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4A880CD-06DF-4827-A039-1C515C17D0AB}" xr6:coauthVersionLast="47" xr6:coauthVersionMax="47" xr10:uidLastSave="{00000000-0000-0000-0000-000000000000}"/>
  <bookViews>
    <workbookView xWindow="-110" yWindow="-110" windowWidth="19420" windowHeight="10420" activeTab="1" xr2:uid="{38806DF0-6EA4-494A-A00A-A04FD7A9F558}"/>
  </bookViews>
  <sheets>
    <sheet name="data" sheetId="1" r:id="rId1"/>
    <sheet name="abc" sheetId="7" r:id="rId2"/>
    <sheet name="xyz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2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D773" i="8"/>
  <c r="D789" i="8"/>
  <c r="D805" i="8"/>
  <c r="D2" i="8"/>
  <c r="D777" i="8" s="1"/>
  <c r="J4" i="7"/>
  <c r="G2" i="7"/>
  <c r="M2" i="7"/>
  <c r="K3" i="7"/>
  <c r="L3" i="7" s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2" i="7"/>
  <c r="H5" i="7"/>
  <c r="I5" i="7" s="1"/>
  <c r="J5" i="7" s="1"/>
  <c r="H8" i="7"/>
  <c r="H10" i="7"/>
  <c r="H14" i="7"/>
  <c r="H15" i="7"/>
  <c r="H16" i="7"/>
  <c r="H18" i="7"/>
  <c r="H19" i="7"/>
  <c r="H20" i="7"/>
  <c r="H3" i="7"/>
  <c r="H7" i="7"/>
  <c r="H21" i="7"/>
  <c r="H22" i="7"/>
  <c r="H23" i="7"/>
  <c r="H24" i="7"/>
  <c r="H2" i="7"/>
  <c r="H25" i="7"/>
  <c r="H26" i="7"/>
  <c r="H11" i="7"/>
  <c r="H28" i="7"/>
  <c r="H29" i="7"/>
  <c r="H30" i="7"/>
  <c r="H31" i="7"/>
  <c r="H17" i="7"/>
  <c r="H32" i="7"/>
  <c r="H34" i="7"/>
  <c r="H35" i="7"/>
  <c r="H36" i="7"/>
  <c r="H37" i="7"/>
  <c r="H38" i="7"/>
  <c r="H39" i="7"/>
  <c r="H40" i="7"/>
  <c r="H41" i="7"/>
  <c r="H42" i="7"/>
  <c r="H44" i="7"/>
  <c r="H45" i="7"/>
  <c r="H46" i="7"/>
  <c r="H47" i="7"/>
  <c r="H48" i="7"/>
  <c r="H49" i="7"/>
  <c r="H50" i="7"/>
  <c r="H51" i="7"/>
  <c r="H52" i="7"/>
  <c r="H53" i="7"/>
  <c r="H27" i="7"/>
  <c r="H43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269" i="7"/>
  <c r="H766" i="7"/>
  <c r="H793" i="7"/>
  <c r="H12" i="7"/>
  <c r="H33" i="7"/>
  <c r="H54" i="7"/>
  <c r="H76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769" i="7"/>
  <c r="H794" i="7"/>
  <c r="H6" i="7"/>
  <c r="H9" i="7"/>
  <c r="H13" i="7"/>
  <c r="H55" i="7"/>
  <c r="H56" i="7"/>
  <c r="H77" i="7"/>
  <c r="H128" i="7"/>
  <c r="H129" i="7"/>
  <c r="H130" i="7"/>
  <c r="H131" i="7"/>
  <c r="H132" i="7"/>
  <c r="H133" i="7"/>
  <c r="H134" i="7"/>
  <c r="H135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70" i="7"/>
  <c r="H768" i="7"/>
  <c r="H770" i="7"/>
  <c r="H781" i="7"/>
  <c r="H782" i="7"/>
  <c r="H78" i="7"/>
  <c r="H136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7" i="7"/>
  <c r="H771" i="7"/>
  <c r="H772" i="7"/>
  <c r="H773" i="7"/>
  <c r="H774" i="7"/>
  <c r="H775" i="7"/>
  <c r="H776" i="7"/>
  <c r="H777" i="7"/>
  <c r="H778" i="7"/>
  <c r="H779" i="7"/>
  <c r="H780" i="7"/>
  <c r="H783" i="7"/>
  <c r="H784" i="7"/>
  <c r="H785" i="7"/>
  <c r="H786" i="7"/>
  <c r="H787" i="7"/>
  <c r="H788" i="7"/>
  <c r="H789" i="7"/>
  <c r="H790" i="7"/>
  <c r="H791" i="7"/>
  <c r="H792" i="7"/>
  <c r="H795" i="7"/>
  <c r="H796" i="7"/>
  <c r="H797" i="7"/>
  <c r="H798" i="7"/>
  <c r="H799" i="7"/>
  <c r="H800" i="7"/>
  <c r="H801" i="7"/>
  <c r="H802" i="7"/>
  <c r="H803" i="7"/>
  <c r="H804" i="7"/>
  <c r="H4" i="7"/>
  <c r="E3" i="7"/>
  <c r="E4" i="7"/>
  <c r="E5" i="7"/>
  <c r="E6" i="7"/>
  <c r="E7" i="7"/>
  <c r="E8" i="7"/>
  <c r="E9" i="7"/>
  <c r="E13" i="7"/>
  <c r="E10" i="7"/>
  <c r="E11" i="7"/>
  <c r="E12" i="7"/>
  <c r="E14" i="7"/>
  <c r="E17" i="7"/>
  <c r="E15" i="7"/>
  <c r="E16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2" i="7"/>
  <c r="E33" i="7"/>
  <c r="E31" i="7"/>
  <c r="E34" i="7"/>
  <c r="E35" i="7"/>
  <c r="E36" i="7"/>
  <c r="E43" i="7"/>
  <c r="E37" i="7"/>
  <c r="E38" i="7"/>
  <c r="E39" i="7"/>
  <c r="E40" i="7"/>
  <c r="E41" i="7"/>
  <c r="E42" i="7"/>
  <c r="E44" i="7"/>
  <c r="E45" i="7"/>
  <c r="E46" i="7"/>
  <c r="E47" i="7"/>
  <c r="E48" i="7"/>
  <c r="E55" i="7"/>
  <c r="E54" i="7"/>
  <c r="E49" i="7"/>
  <c r="E56" i="7"/>
  <c r="E50" i="7"/>
  <c r="E51" i="7"/>
  <c r="E52" i="7"/>
  <c r="E53" i="7"/>
  <c r="E57" i="7"/>
  <c r="E58" i="7"/>
  <c r="E59" i="7"/>
  <c r="E60" i="7"/>
  <c r="E61" i="7"/>
  <c r="E62" i="7"/>
  <c r="E63" i="7"/>
  <c r="E64" i="7"/>
  <c r="E65" i="7"/>
  <c r="E66" i="7"/>
  <c r="E67" i="7"/>
  <c r="E68" i="7"/>
  <c r="E78" i="7"/>
  <c r="E69" i="7"/>
  <c r="E70" i="7"/>
  <c r="E71" i="7"/>
  <c r="E72" i="7"/>
  <c r="E73" i="7"/>
  <c r="E74" i="7"/>
  <c r="E76" i="7"/>
  <c r="E77" i="7"/>
  <c r="E75" i="7"/>
  <c r="E79" i="7"/>
  <c r="E80" i="7"/>
  <c r="E81" i="7"/>
  <c r="E82" i="7"/>
  <c r="E128" i="7"/>
  <c r="E83" i="7"/>
  <c r="E129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136" i="7"/>
  <c r="E130" i="7"/>
  <c r="E131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32" i="7"/>
  <c r="E119" i="7"/>
  <c r="E133" i="7"/>
  <c r="E120" i="7"/>
  <c r="E121" i="7"/>
  <c r="E122" i="7"/>
  <c r="E134" i="7"/>
  <c r="E123" i="7"/>
  <c r="E124" i="7"/>
  <c r="E125" i="7"/>
  <c r="E126" i="7"/>
  <c r="E135" i="7"/>
  <c r="E127" i="7"/>
  <c r="E137" i="7"/>
  <c r="E138" i="7"/>
  <c r="E139" i="7"/>
  <c r="E140" i="7"/>
  <c r="E141" i="7"/>
  <c r="E142" i="7"/>
  <c r="E143" i="7"/>
  <c r="E144" i="7"/>
  <c r="E145" i="7"/>
  <c r="E146" i="7"/>
  <c r="E254" i="7"/>
  <c r="E147" i="7"/>
  <c r="E148" i="7"/>
  <c r="E149" i="7"/>
  <c r="E150" i="7"/>
  <c r="E151" i="7"/>
  <c r="E152" i="7"/>
  <c r="E255" i="7"/>
  <c r="E153" i="7"/>
  <c r="E154" i="7"/>
  <c r="E155" i="7"/>
  <c r="E156" i="7"/>
  <c r="E157" i="7"/>
  <c r="E158" i="7"/>
  <c r="E159" i="7"/>
  <c r="E160" i="7"/>
  <c r="E161" i="7"/>
  <c r="E162" i="7"/>
  <c r="E163" i="7"/>
  <c r="E256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57" i="7"/>
  <c r="E206" i="7"/>
  <c r="E258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59" i="7"/>
  <c r="E219" i="7"/>
  <c r="E220" i="7"/>
  <c r="E260" i="7"/>
  <c r="E221" i="7"/>
  <c r="E261" i="7"/>
  <c r="E262" i="7"/>
  <c r="E222" i="7"/>
  <c r="E223" i="7"/>
  <c r="E224" i="7"/>
  <c r="E263" i="7"/>
  <c r="E225" i="7"/>
  <c r="E226" i="7"/>
  <c r="E227" i="7"/>
  <c r="E228" i="7"/>
  <c r="E229" i="7"/>
  <c r="E230" i="7"/>
  <c r="E264" i="7"/>
  <c r="E265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66" i="7"/>
  <c r="E248" i="7"/>
  <c r="E249" i="7"/>
  <c r="E250" i="7"/>
  <c r="E267" i="7"/>
  <c r="E268" i="7"/>
  <c r="E251" i="7"/>
  <c r="E252" i="7"/>
  <c r="E253" i="7"/>
  <c r="E269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270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1" i="7"/>
  <c r="E772" i="7"/>
  <c r="E770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5" i="7"/>
  <c r="E794" i="7"/>
  <c r="E796" i="7"/>
  <c r="E793" i="7"/>
  <c r="E797" i="7"/>
  <c r="E798" i="7"/>
  <c r="E799" i="7"/>
  <c r="E800" i="7"/>
  <c r="E801" i="7"/>
  <c r="E802" i="7"/>
  <c r="E803" i="7"/>
  <c r="E804" i="7"/>
  <c r="E2" i="7"/>
  <c r="D785" i="8" l="1"/>
  <c r="D801" i="8"/>
  <c r="D797" i="8"/>
  <c r="D781" i="8"/>
  <c r="D765" i="8"/>
  <c r="D769" i="8"/>
  <c r="D3" i="8"/>
  <c r="D793" i="8"/>
  <c r="D4" i="8"/>
  <c r="D5" i="8"/>
  <c r="D6" i="8"/>
  <c r="D8" i="8"/>
  <c r="D9" i="8"/>
  <c r="D10" i="8"/>
  <c r="D14" i="8"/>
  <c r="D18" i="8"/>
  <c r="D22" i="8"/>
  <c r="D26" i="8"/>
  <c r="D30" i="8"/>
  <c r="D34" i="8"/>
  <c r="D38" i="8"/>
  <c r="D42" i="8"/>
  <c r="D46" i="8"/>
  <c r="D7" i="8"/>
  <c r="D11" i="8"/>
  <c r="D15" i="8"/>
  <c r="D19" i="8"/>
  <c r="D23" i="8"/>
  <c r="D27" i="8"/>
  <c r="D31" i="8"/>
  <c r="D35" i="8"/>
  <c r="D39" i="8"/>
  <c r="D43" i="8"/>
  <c r="D47" i="8"/>
  <c r="D51" i="8"/>
  <c r="D55" i="8"/>
  <c r="D12" i="8"/>
  <c r="D16" i="8"/>
  <c r="D20" i="8"/>
  <c r="D24" i="8"/>
  <c r="D28" i="8"/>
  <c r="D32" i="8"/>
  <c r="D36" i="8"/>
  <c r="D40" i="8"/>
  <c r="D44" i="8"/>
  <c r="D48" i="8"/>
  <c r="D52" i="8"/>
  <c r="D56" i="8"/>
  <c r="D60" i="8"/>
  <c r="D13" i="8"/>
  <c r="D17" i="8"/>
  <c r="D21" i="8"/>
  <c r="D25" i="8"/>
  <c r="D29" i="8"/>
  <c r="D33" i="8"/>
  <c r="D37" i="8"/>
  <c r="D41" i="8"/>
  <c r="D45" i="8"/>
  <c r="D59" i="8"/>
  <c r="D61" i="8"/>
  <c r="D65" i="8"/>
  <c r="D69" i="8"/>
  <c r="D73" i="8"/>
  <c r="D77" i="8"/>
  <c r="D81" i="8"/>
  <c r="D85" i="8"/>
  <c r="D89" i="8"/>
  <c r="D93" i="8"/>
  <c r="D97" i="8"/>
  <c r="D101" i="8"/>
  <c r="D105" i="8"/>
  <c r="D109" i="8"/>
  <c r="D113" i="8"/>
  <c r="D117" i="8"/>
  <c r="D121" i="8"/>
  <c r="D125" i="8"/>
  <c r="D129" i="8"/>
  <c r="D133" i="8"/>
  <c r="D137" i="8"/>
  <c r="D141" i="8"/>
  <c r="D145" i="8"/>
  <c r="D149" i="8"/>
  <c r="D153" i="8"/>
  <c r="D157" i="8"/>
  <c r="D161" i="8"/>
  <c r="D165" i="8"/>
  <c r="D169" i="8"/>
  <c r="D49" i="8"/>
  <c r="D53" i="8"/>
  <c r="D57" i="8"/>
  <c r="D63" i="8"/>
  <c r="D67" i="8"/>
  <c r="D71" i="8"/>
  <c r="D75" i="8"/>
  <c r="D79" i="8"/>
  <c r="D83" i="8"/>
  <c r="D87" i="8"/>
  <c r="D91" i="8"/>
  <c r="D95" i="8"/>
  <c r="D99" i="8"/>
  <c r="D103" i="8"/>
  <c r="D107" i="8"/>
  <c r="D111" i="8"/>
  <c r="D115" i="8"/>
  <c r="D119" i="8"/>
  <c r="D123" i="8"/>
  <c r="D127" i="8"/>
  <c r="D131" i="8"/>
  <c r="D135" i="8"/>
  <c r="D139" i="8"/>
  <c r="D143" i="8"/>
  <c r="D147" i="8"/>
  <c r="D64" i="8"/>
  <c r="D68" i="8"/>
  <c r="D72" i="8"/>
  <c r="D76" i="8"/>
  <c r="D80" i="8"/>
  <c r="D84" i="8"/>
  <c r="D88" i="8"/>
  <c r="D92" i="8"/>
  <c r="D96" i="8"/>
  <c r="D100" i="8"/>
  <c r="D104" i="8"/>
  <c r="D108" i="8"/>
  <c r="D112" i="8"/>
  <c r="D116" i="8"/>
  <c r="D120" i="8"/>
  <c r="D124" i="8"/>
  <c r="D128" i="8"/>
  <c r="D132" i="8"/>
  <c r="D136" i="8"/>
  <c r="D138" i="8"/>
  <c r="D142" i="8"/>
  <c r="D54" i="8"/>
  <c r="D140" i="8"/>
  <c r="D144" i="8"/>
  <c r="D148" i="8"/>
  <c r="D150" i="8"/>
  <c r="D151" i="8"/>
  <c r="D152" i="8"/>
  <c r="D154" i="8"/>
  <c r="D155" i="8"/>
  <c r="D156" i="8"/>
  <c r="D158" i="8"/>
  <c r="D159" i="8"/>
  <c r="D160" i="8"/>
  <c r="D162" i="8"/>
  <c r="D163" i="8"/>
  <c r="D164" i="8"/>
  <c r="D166" i="8"/>
  <c r="D167" i="8"/>
  <c r="D168" i="8"/>
  <c r="D170" i="8"/>
  <c r="D171" i="8"/>
  <c r="D172" i="8"/>
  <c r="D173" i="8"/>
  <c r="D177" i="8"/>
  <c r="D181" i="8"/>
  <c r="D185" i="8"/>
  <c r="D189" i="8"/>
  <c r="D193" i="8"/>
  <c r="D197" i="8"/>
  <c r="D201" i="8"/>
  <c r="D205" i="8"/>
  <c r="D209" i="8"/>
  <c r="D213" i="8"/>
  <c r="D217" i="8"/>
  <c r="D221" i="8"/>
  <c r="D225" i="8"/>
  <c r="D229" i="8"/>
  <c r="D233" i="8"/>
  <c r="D237" i="8"/>
  <c r="D241" i="8"/>
  <c r="D245" i="8"/>
  <c r="D50" i="8"/>
  <c r="D58" i="8"/>
  <c r="D62" i="8"/>
  <c r="D66" i="8"/>
  <c r="D70" i="8"/>
  <c r="D74" i="8"/>
  <c r="D78" i="8"/>
  <c r="D82" i="8"/>
  <c r="D86" i="8"/>
  <c r="D90" i="8"/>
  <c r="D94" i="8"/>
  <c r="D98" i="8"/>
  <c r="D102" i="8"/>
  <c r="D106" i="8"/>
  <c r="D110" i="8"/>
  <c r="D114" i="8"/>
  <c r="D118" i="8"/>
  <c r="D122" i="8"/>
  <c r="D126" i="8"/>
  <c r="D130" i="8"/>
  <c r="D134" i="8"/>
  <c r="D174" i="8"/>
  <c r="D178" i="8"/>
  <c r="D182" i="8"/>
  <c r="D186" i="8"/>
  <c r="D190" i="8"/>
  <c r="D194" i="8"/>
  <c r="D198" i="8"/>
  <c r="D202" i="8"/>
  <c r="D206" i="8"/>
  <c r="D210" i="8"/>
  <c r="D214" i="8"/>
  <c r="D218" i="8"/>
  <c r="D222" i="8"/>
  <c r="D226" i="8"/>
  <c r="D230" i="8"/>
  <c r="D234" i="8"/>
  <c r="D238" i="8"/>
  <c r="D242" i="8"/>
  <c r="D246" i="8"/>
  <c r="D250" i="8"/>
  <c r="D252" i="8"/>
  <c r="D256" i="8"/>
  <c r="D260" i="8"/>
  <c r="D264" i="8"/>
  <c r="D268" i="8"/>
  <c r="D272" i="8"/>
  <c r="D276" i="8"/>
  <c r="D280" i="8"/>
  <c r="D176" i="8"/>
  <c r="D180" i="8"/>
  <c r="D184" i="8"/>
  <c r="D188" i="8"/>
  <c r="D192" i="8"/>
  <c r="D196" i="8"/>
  <c r="D200" i="8"/>
  <c r="D204" i="8"/>
  <c r="D208" i="8"/>
  <c r="D212" i="8"/>
  <c r="D216" i="8"/>
  <c r="D220" i="8"/>
  <c r="D224" i="8"/>
  <c r="D228" i="8"/>
  <c r="D232" i="8"/>
  <c r="D236" i="8"/>
  <c r="D240" i="8"/>
  <c r="D244" i="8"/>
  <c r="D253" i="8"/>
  <c r="D257" i="8"/>
  <c r="D261" i="8"/>
  <c r="D265" i="8"/>
  <c r="D269" i="8"/>
  <c r="D273" i="8"/>
  <c r="D277" i="8"/>
  <c r="D281" i="8"/>
  <c r="D285" i="8"/>
  <c r="D289" i="8"/>
  <c r="D293" i="8"/>
  <c r="D297" i="8"/>
  <c r="D301" i="8"/>
  <c r="D305" i="8"/>
  <c r="D309" i="8"/>
  <c r="D313" i="8"/>
  <c r="D317" i="8"/>
  <c r="D321" i="8"/>
  <c r="D325" i="8"/>
  <c r="D329" i="8"/>
  <c r="D333" i="8"/>
  <c r="D337" i="8"/>
  <c r="D341" i="8"/>
  <c r="D345" i="8"/>
  <c r="D349" i="8"/>
  <c r="D146" i="8"/>
  <c r="D175" i="8"/>
  <c r="D179" i="8"/>
  <c r="D183" i="8"/>
  <c r="D187" i="8"/>
  <c r="D191" i="8"/>
  <c r="D195" i="8"/>
  <c r="D199" i="8"/>
  <c r="D203" i="8"/>
  <c r="D207" i="8"/>
  <c r="D211" i="8"/>
  <c r="D215" i="8"/>
  <c r="D219" i="8"/>
  <c r="D223" i="8"/>
  <c r="D227" i="8"/>
  <c r="D231" i="8"/>
  <c r="D235" i="8"/>
  <c r="D239" i="8"/>
  <c r="D243" i="8"/>
  <c r="D254" i="8"/>
  <c r="D258" i="8"/>
  <c r="D262" i="8"/>
  <c r="D266" i="8"/>
  <c r="D270" i="8"/>
  <c r="D274" i="8"/>
  <c r="D278" i="8"/>
  <c r="D282" i="8"/>
  <c r="D286" i="8"/>
  <c r="D290" i="8"/>
  <c r="D294" i="8"/>
  <c r="D298" i="8"/>
  <c r="D302" i="8"/>
  <c r="D306" i="8"/>
  <c r="D310" i="8"/>
  <c r="D314" i="8"/>
  <c r="D318" i="8"/>
  <c r="D247" i="8"/>
  <c r="D248" i="8"/>
  <c r="D249" i="8"/>
  <c r="D251" i="8"/>
  <c r="D255" i="8"/>
  <c r="D259" i="8"/>
  <c r="D283" i="8"/>
  <c r="D287" i="8"/>
  <c r="D291" i="8"/>
  <c r="D295" i="8"/>
  <c r="D299" i="8"/>
  <c r="D303" i="8"/>
  <c r="D307" i="8"/>
  <c r="D311" i="8"/>
  <c r="D315" i="8"/>
  <c r="D319" i="8"/>
  <c r="D322" i="8"/>
  <c r="D323" i="8"/>
  <c r="D324" i="8"/>
  <c r="D326" i="8"/>
  <c r="D327" i="8"/>
  <c r="D328" i="8"/>
  <c r="D330" i="8"/>
  <c r="D331" i="8"/>
  <c r="D332" i="8"/>
  <c r="D334" i="8"/>
  <c r="D335" i="8"/>
  <c r="D336" i="8"/>
  <c r="D338" i="8"/>
  <c r="D339" i="8"/>
  <c r="D340" i="8"/>
  <c r="D342" i="8"/>
  <c r="D343" i="8"/>
  <c r="D344" i="8"/>
  <c r="D346" i="8"/>
  <c r="D347" i="8"/>
  <c r="D348" i="8"/>
  <c r="D350" i="8"/>
  <c r="D351" i="8"/>
  <c r="D352" i="8"/>
  <c r="D353" i="8"/>
  <c r="D357" i="8"/>
  <c r="D361" i="8"/>
  <c r="D365" i="8"/>
  <c r="D369" i="8"/>
  <c r="D373" i="8"/>
  <c r="D377" i="8"/>
  <c r="D381" i="8"/>
  <c r="D385" i="8"/>
  <c r="D389" i="8"/>
  <c r="D393" i="8"/>
  <c r="D397" i="8"/>
  <c r="D401" i="8"/>
  <c r="D405" i="8"/>
  <c r="D409" i="8"/>
  <c r="D413" i="8"/>
  <c r="D417" i="8"/>
  <c r="D421" i="8"/>
  <c r="D425" i="8"/>
  <c r="D429" i="8"/>
  <c r="D433" i="8"/>
  <c r="D263" i="8"/>
  <c r="D267" i="8"/>
  <c r="D271" i="8"/>
  <c r="D275" i="8"/>
  <c r="D279" i="8"/>
  <c r="D354" i="8"/>
  <c r="D358" i="8"/>
  <c r="D362" i="8"/>
  <c r="D366" i="8"/>
  <c r="D370" i="8"/>
  <c r="D374" i="8"/>
  <c r="D378" i="8"/>
  <c r="D382" i="8"/>
  <c r="D386" i="8"/>
  <c r="D390" i="8"/>
  <c r="D394" i="8"/>
  <c r="D398" i="8"/>
  <c r="D402" i="8"/>
  <c r="D406" i="8"/>
  <c r="D410" i="8"/>
  <c r="D414" i="8"/>
  <c r="D418" i="8"/>
  <c r="D422" i="8"/>
  <c r="D426" i="8"/>
  <c r="D430" i="8"/>
  <c r="D284" i="8"/>
  <c r="D288" i="8"/>
  <c r="D292" i="8"/>
  <c r="D296" i="8"/>
  <c r="D300" i="8"/>
  <c r="D304" i="8"/>
  <c r="D308" i="8"/>
  <c r="D312" i="8"/>
  <c r="D316" i="8"/>
  <c r="D320" i="8"/>
  <c r="D355" i="8"/>
  <c r="D359" i="8"/>
  <c r="D363" i="8"/>
  <c r="D367" i="8"/>
  <c r="D371" i="8"/>
  <c r="D375" i="8"/>
  <c r="D379" i="8"/>
  <c r="D383" i="8"/>
  <c r="D387" i="8"/>
  <c r="D391" i="8"/>
  <c r="D395" i="8"/>
  <c r="D399" i="8"/>
  <c r="D403" i="8"/>
  <c r="D407" i="8"/>
  <c r="D411" i="8"/>
  <c r="D415" i="8"/>
  <c r="D419" i="8"/>
  <c r="D423" i="8"/>
  <c r="D427" i="8"/>
  <c r="D431" i="8"/>
  <c r="D435" i="8"/>
  <c r="D432" i="8"/>
  <c r="D438" i="8"/>
  <c r="D442" i="8"/>
  <c r="D446" i="8"/>
  <c r="D450" i="8"/>
  <c r="D454" i="8"/>
  <c r="D458" i="8"/>
  <c r="D462" i="8"/>
  <c r="D466" i="8"/>
  <c r="D470" i="8"/>
  <c r="D474" i="8"/>
  <c r="D478" i="8"/>
  <c r="D482" i="8"/>
  <c r="D486" i="8"/>
  <c r="D490" i="8"/>
  <c r="D494" i="8"/>
  <c r="D498" i="8"/>
  <c r="D502" i="8"/>
  <c r="D506" i="8"/>
  <c r="D510" i="8"/>
  <c r="D514" i="8"/>
  <c r="D518" i="8"/>
  <c r="D522" i="8"/>
  <c r="D526" i="8"/>
  <c r="D530" i="8"/>
  <c r="D534" i="8"/>
  <c r="D538" i="8"/>
  <c r="D542" i="8"/>
  <c r="D546" i="8"/>
  <c r="D550" i="8"/>
  <c r="D554" i="8"/>
  <c r="D558" i="8"/>
  <c r="D562" i="8"/>
  <c r="D566" i="8"/>
  <c r="D570" i="8"/>
  <c r="D574" i="8"/>
  <c r="D578" i="8"/>
  <c r="D582" i="8"/>
  <c r="D586" i="8"/>
  <c r="D590" i="8"/>
  <c r="D439" i="8"/>
  <c r="D443" i="8"/>
  <c r="D447" i="8"/>
  <c r="D451" i="8"/>
  <c r="D455" i="8"/>
  <c r="D459" i="8"/>
  <c r="D463" i="8"/>
  <c r="D467" i="8"/>
  <c r="D471" i="8"/>
  <c r="D475" i="8"/>
  <c r="D479" i="8"/>
  <c r="D483" i="8"/>
  <c r="D487" i="8"/>
  <c r="D491" i="8"/>
  <c r="D495" i="8"/>
  <c r="D499" i="8"/>
  <c r="D503" i="8"/>
  <c r="D507" i="8"/>
  <c r="D511" i="8"/>
  <c r="D515" i="8"/>
  <c r="D519" i="8"/>
  <c r="D523" i="8"/>
  <c r="D527" i="8"/>
  <c r="D531" i="8"/>
  <c r="D535" i="8"/>
  <c r="D539" i="8"/>
  <c r="D543" i="8"/>
  <c r="D547" i="8"/>
  <c r="D551" i="8"/>
  <c r="D555" i="8"/>
  <c r="D559" i="8"/>
  <c r="D563" i="8"/>
  <c r="D567" i="8"/>
  <c r="D571" i="8"/>
  <c r="D575" i="8"/>
  <c r="D579" i="8"/>
  <c r="D583" i="8"/>
  <c r="D587" i="8"/>
  <c r="D591" i="8"/>
  <c r="D595" i="8"/>
  <c r="D599" i="8"/>
  <c r="D603" i="8"/>
  <c r="D607" i="8"/>
  <c r="D611" i="8"/>
  <c r="D615" i="8"/>
  <c r="D619" i="8"/>
  <c r="D623" i="8"/>
  <c r="D627" i="8"/>
  <c r="D631" i="8"/>
  <c r="D635" i="8"/>
  <c r="D639" i="8"/>
  <c r="D643" i="8"/>
  <c r="D647" i="8"/>
  <c r="D651" i="8"/>
  <c r="D655" i="8"/>
  <c r="D659" i="8"/>
  <c r="D663" i="8"/>
  <c r="D667" i="8"/>
  <c r="D671" i="8"/>
  <c r="D434" i="8"/>
  <c r="D436" i="8"/>
  <c r="D440" i="8"/>
  <c r="D444" i="8"/>
  <c r="D448" i="8"/>
  <c r="D452" i="8"/>
  <c r="D456" i="8"/>
  <c r="D460" i="8"/>
  <c r="D464" i="8"/>
  <c r="D468" i="8"/>
  <c r="D472" i="8"/>
  <c r="D476" i="8"/>
  <c r="D480" i="8"/>
  <c r="D484" i="8"/>
  <c r="D488" i="8"/>
  <c r="D492" i="8"/>
  <c r="D496" i="8"/>
  <c r="D500" i="8"/>
  <c r="D504" i="8"/>
  <c r="D508" i="8"/>
  <c r="D512" i="8"/>
  <c r="D516" i="8"/>
  <c r="D520" i="8"/>
  <c r="D524" i="8"/>
  <c r="D528" i="8"/>
  <c r="D532" i="8"/>
  <c r="D536" i="8"/>
  <c r="D540" i="8"/>
  <c r="D544" i="8"/>
  <c r="D548" i="8"/>
  <c r="D552" i="8"/>
  <c r="D556" i="8"/>
  <c r="D560" i="8"/>
  <c r="D564" i="8"/>
  <c r="D568" i="8"/>
  <c r="D572" i="8"/>
  <c r="D576" i="8"/>
  <c r="D580" i="8"/>
  <c r="D584" i="8"/>
  <c r="D588" i="8"/>
  <c r="D592" i="8"/>
  <c r="D596" i="8"/>
  <c r="D600" i="8"/>
  <c r="D604" i="8"/>
  <c r="D608" i="8"/>
  <c r="D612" i="8"/>
  <c r="D616" i="8"/>
  <c r="D620" i="8"/>
  <c r="D624" i="8"/>
  <c r="D628" i="8"/>
  <c r="D632" i="8"/>
  <c r="D636" i="8"/>
  <c r="D640" i="8"/>
  <c r="D356" i="8"/>
  <c r="D360" i="8"/>
  <c r="D364" i="8"/>
  <c r="D368" i="8"/>
  <c r="D372" i="8"/>
  <c r="D376" i="8"/>
  <c r="D380" i="8"/>
  <c r="D384" i="8"/>
  <c r="D388" i="8"/>
  <c r="D392" i="8"/>
  <c r="D396" i="8"/>
  <c r="D400" i="8"/>
  <c r="D404" i="8"/>
  <c r="D408" i="8"/>
  <c r="D412" i="8"/>
  <c r="D416" i="8"/>
  <c r="D420" i="8"/>
  <c r="D424" i="8"/>
  <c r="D428" i="8"/>
  <c r="D437" i="8"/>
  <c r="D441" i="8"/>
  <c r="D445" i="8"/>
  <c r="D449" i="8"/>
  <c r="D453" i="8"/>
  <c r="D457" i="8"/>
  <c r="D461" i="8"/>
  <c r="D465" i="8"/>
  <c r="D469" i="8"/>
  <c r="D473" i="8"/>
  <c r="D477" i="8"/>
  <c r="D481" i="8"/>
  <c r="D485" i="8"/>
  <c r="D489" i="8"/>
  <c r="D493" i="8"/>
  <c r="D497" i="8"/>
  <c r="D501" i="8"/>
  <c r="D505" i="8"/>
  <c r="D509" i="8"/>
  <c r="D513" i="8"/>
  <c r="D517" i="8"/>
  <c r="D521" i="8"/>
  <c r="D525" i="8"/>
  <c r="D529" i="8"/>
  <c r="D533" i="8"/>
  <c r="D537" i="8"/>
  <c r="D541" i="8"/>
  <c r="D545" i="8"/>
  <c r="D549" i="8"/>
  <c r="D553" i="8"/>
  <c r="D557" i="8"/>
  <c r="D561" i="8"/>
  <c r="D565" i="8"/>
  <c r="D569" i="8"/>
  <c r="D573" i="8"/>
  <c r="D577" i="8"/>
  <c r="D581" i="8"/>
  <c r="D585" i="8"/>
  <c r="D589" i="8"/>
  <c r="D593" i="8"/>
  <c r="D597" i="8"/>
  <c r="D601" i="8"/>
  <c r="D605" i="8"/>
  <c r="D609" i="8"/>
  <c r="D613" i="8"/>
  <c r="D617" i="8"/>
  <c r="D621" i="8"/>
  <c r="D625" i="8"/>
  <c r="D629" i="8"/>
  <c r="D633" i="8"/>
  <c r="D637" i="8"/>
  <c r="D641" i="8"/>
  <c r="D645" i="8"/>
  <c r="D649" i="8"/>
  <c r="D653" i="8"/>
  <c r="D657" i="8"/>
  <c r="D661" i="8"/>
  <c r="D665" i="8"/>
  <c r="D669" i="8"/>
  <c r="D673" i="8"/>
  <c r="D799" i="8"/>
  <c r="D791" i="8"/>
  <c r="D783" i="8"/>
  <c r="D775" i="8"/>
  <c r="E2" i="8"/>
  <c r="D802" i="8"/>
  <c r="D798" i="8"/>
  <c r="D794" i="8"/>
  <c r="D790" i="8"/>
  <c r="D786" i="8"/>
  <c r="D782" i="8"/>
  <c r="D778" i="8"/>
  <c r="D774" i="8"/>
  <c r="D770" i="8"/>
  <c r="D766" i="8"/>
  <c r="D762" i="8"/>
  <c r="D758" i="8"/>
  <c r="D754" i="8"/>
  <c r="D750" i="8"/>
  <c r="D746" i="8"/>
  <c r="D742" i="8"/>
  <c r="D738" i="8"/>
  <c r="D734" i="8"/>
  <c r="D730" i="8"/>
  <c r="D726" i="8"/>
  <c r="D722" i="8"/>
  <c r="D718" i="8"/>
  <c r="D714" i="8"/>
  <c r="D710" i="8"/>
  <c r="D706" i="8"/>
  <c r="D702" i="8"/>
  <c r="D698" i="8"/>
  <c r="D694" i="8"/>
  <c r="D690" i="8"/>
  <c r="D686" i="8"/>
  <c r="D682" i="8"/>
  <c r="D678" i="8"/>
  <c r="D761" i="8"/>
  <c r="D757" i="8"/>
  <c r="D753" i="8"/>
  <c r="D749" i="8"/>
  <c r="D745" i="8"/>
  <c r="D741" i="8"/>
  <c r="D737" i="8"/>
  <c r="D733" i="8"/>
  <c r="D729" i="8"/>
  <c r="D725" i="8"/>
  <c r="D721" i="8"/>
  <c r="D717" i="8"/>
  <c r="D713" i="8"/>
  <c r="D709" i="8"/>
  <c r="D705" i="8"/>
  <c r="D701" i="8"/>
  <c r="D697" i="8"/>
  <c r="D693" i="8"/>
  <c r="D689" i="8"/>
  <c r="D685" i="8"/>
  <c r="D681" i="8"/>
  <c r="D677" i="8"/>
  <c r="D670" i="8"/>
  <c r="D666" i="8"/>
  <c r="D662" i="8"/>
  <c r="D658" i="8"/>
  <c r="D654" i="8"/>
  <c r="D650" i="8"/>
  <c r="D646" i="8"/>
  <c r="D642" i="8"/>
  <c r="D804" i="8"/>
  <c r="D800" i="8"/>
  <c r="D796" i="8"/>
  <c r="D792" i="8"/>
  <c r="D788" i="8"/>
  <c r="D784" i="8"/>
  <c r="D780" i="8"/>
  <c r="D776" i="8"/>
  <c r="D772" i="8"/>
  <c r="D768" i="8"/>
  <c r="D764" i="8"/>
  <c r="D760" i="8"/>
  <c r="D756" i="8"/>
  <c r="D752" i="8"/>
  <c r="D748" i="8"/>
  <c r="D744" i="8"/>
  <c r="D740" i="8"/>
  <c r="D736" i="8"/>
  <c r="D732" i="8"/>
  <c r="D728" i="8"/>
  <c r="D724" i="8"/>
  <c r="D720" i="8"/>
  <c r="D716" i="8"/>
  <c r="D712" i="8"/>
  <c r="D708" i="8"/>
  <c r="D704" i="8"/>
  <c r="D700" i="8"/>
  <c r="D696" i="8"/>
  <c r="D692" i="8"/>
  <c r="D688" i="8"/>
  <c r="D684" i="8"/>
  <c r="D680" i="8"/>
  <c r="D676" i="8"/>
  <c r="D638" i="8"/>
  <c r="D634" i="8"/>
  <c r="D630" i="8"/>
  <c r="D626" i="8"/>
  <c r="D622" i="8"/>
  <c r="D618" i="8"/>
  <c r="D614" i="8"/>
  <c r="D610" i="8"/>
  <c r="D606" i="8"/>
  <c r="D602" i="8"/>
  <c r="D598" i="8"/>
  <c r="D594" i="8"/>
  <c r="D803" i="8"/>
  <c r="D795" i="8"/>
  <c r="D787" i="8"/>
  <c r="D779" i="8"/>
  <c r="D771" i="8"/>
  <c r="D767" i="8"/>
  <c r="D763" i="8"/>
  <c r="D759" i="8"/>
  <c r="D755" i="8"/>
  <c r="D751" i="8"/>
  <c r="D747" i="8"/>
  <c r="D743" i="8"/>
  <c r="D739" i="8"/>
  <c r="D735" i="8"/>
  <c r="D731" i="8"/>
  <c r="D727" i="8"/>
  <c r="D723" i="8"/>
  <c r="D719" i="8"/>
  <c r="D715" i="8"/>
  <c r="D711" i="8"/>
  <c r="D707" i="8"/>
  <c r="D703" i="8"/>
  <c r="D699" i="8"/>
  <c r="D695" i="8"/>
  <c r="D691" i="8"/>
  <c r="D687" i="8"/>
  <c r="D683" i="8"/>
  <c r="D679" i="8"/>
  <c r="D675" i="8"/>
  <c r="D674" i="8"/>
  <c r="D672" i="8"/>
  <c r="D668" i="8"/>
  <c r="D664" i="8"/>
  <c r="D660" i="8"/>
  <c r="D656" i="8"/>
  <c r="D652" i="8"/>
  <c r="D648" i="8"/>
  <c r="D644" i="8"/>
  <c r="M3" i="7"/>
  <c r="L4" i="7"/>
  <c r="F3" i="7"/>
  <c r="I2" i="7"/>
  <c r="J2" i="7" s="1"/>
  <c r="N2" i="7" s="1"/>
  <c r="I6" i="7"/>
  <c r="J6" i="7" s="1"/>
  <c r="F2" i="8" l="1"/>
  <c r="E7" i="8"/>
  <c r="E4" i="8"/>
  <c r="E5" i="8"/>
  <c r="E9" i="8"/>
  <c r="E13" i="8"/>
  <c r="E17" i="8"/>
  <c r="E21" i="8"/>
  <c r="E25" i="8"/>
  <c r="E29" i="8"/>
  <c r="E33" i="8"/>
  <c r="E37" i="8"/>
  <c r="E41" i="8"/>
  <c r="E45" i="8"/>
  <c r="E8" i="8"/>
  <c r="E10" i="8"/>
  <c r="E14" i="8"/>
  <c r="E18" i="8"/>
  <c r="E22" i="8"/>
  <c r="E26" i="8"/>
  <c r="E30" i="8"/>
  <c r="E34" i="8"/>
  <c r="E38" i="8"/>
  <c r="E42" i="8"/>
  <c r="E46" i="8"/>
  <c r="E50" i="8"/>
  <c r="E54" i="8"/>
  <c r="E58" i="8"/>
  <c r="E6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0" i="8"/>
  <c r="E64" i="8"/>
  <c r="E68" i="8"/>
  <c r="E72" i="8"/>
  <c r="E76" i="8"/>
  <c r="E80" i="8"/>
  <c r="E84" i="8"/>
  <c r="E88" i="8"/>
  <c r="E92" i="8"/>
  <c r="E96" i="8"/>
  <c r="E100" i="8"/>
  <c r="E104" i="8"/>
  <c r="E108" i="8"/>
  <c r="E112" i="8"/>
  <c r="E116" i="8"/>
  <c r="E120" i="8"/>
  <c r="E124" i="8"/>
  <c r="E128" i="8"/>
  <c r="E132" i="8"/>
  <c r="E136" i="8"/>
  <c r="E140" i="8"/>
  <c r="E144" i="8"/>
  <c r="E148" i="8"/>
  <c r="E152" i="8"/>
  <c r="E156" i="8"/>
  <c r="E160" i="8"/>
  <c r="E164" i="8"/>
  <c r="E168" i="8"/>
  <c r="E172" i="8"/>
  <c r="E12" i="8"/>
  <c r="E16" i="8"/>
  <c r="E20" i="8"/>
  <c r="E24" i="8"/>
  <c r="E28" i="8"/>
  <c r="E32" i="8"/>
  <c r="E36" i="8"/>
  <c r="E40" i="8"/>
  <c r="E44" i="8"/>
  <c r="E62" i="8"/>
  <c r="E66" i="8"/>
  <c r="E70" i="8"/>
  <c r="E74" i="8"/>
  <c r="E78" i="8"/>
  <c r="E82" i="8"/>
  <c r="E86" i="8"/>
  <c r="E90" i="8"/>
  <c r="E94" i="8"/>
  <c r="E98" i="8"/>
  <c r="E102" i="8"/>
  <c r="E106" i="8"/>
  <c r="E110" i="8"/>
  <c r="E114" i="8"/>
  <c r="E118" i="8"/>
  <c r="E122" i="8"/>
  <c r="E126" i="8"/>
  <c r="E130" i="8"/>
  <c r="E134" i="8"/>
  <c r="E138" i="8"/>
  <c r="E142" i="8"/>
  <c r="E146" i="8"/>
  <c r="E48" i="8"/>
  <c r="E49" i="8"/>
  <c r="E52" i="8"/>
  <c r="E53" i="8"/>
  <c r="E56" i="8"/>
  <c r="E57" i="8"/>
  <c r="E63" i="8"/>
  <c r="E67" i="8"/>
  <c r="E71" i="8"/>
  <c r="E75" i="8"/>
  <c r="E79" i="8"/>
  <c r="E83" i="8"/>
  <c r="E87" i="8"/>
  <c r="E91" i="8"/>
  <c r="E95" i="8"/>
  <c r="E99" i="8"/>
  <c r="E103" i="8"/>
  <c r="E107" i="8"/>
  <c r="E111" i="8"/>
  <c r="E115" i="8"/>
  <c r="E119" i="8"/>
  <c r="E123" i="8"/>
  <c r="E127" i="8"/>
  <c r="E131" i="8"/>
  <c r="E135" i="8"/>
  <c r="E61" i="8"/>
  <c r="E65" i="8"/>
  <c r="E69" i="8"/>
  <c r="E73" i="8"/>
  <c r="E77" i="8"/>
  <c r="E81" i="8"/>
  <c r="E85" i="8"/>
  <c r="E89" i="8"/>
  <c r="E93" i="8"/>
  <c r="E97" i="8"/>
  <c r="E101" i="8"/>
  <c r="E105" i="8"/>
  <c r="E109" i="8"/>
  <c r="E113" i="8"/>
  <c r="E117" i="8"/>
  <c r="E121" i="8"/>
  <c r="E125" i="8"/>
  <c r="E129" i="8"/>
  <c r="E133" i="8"/>
  <c r="E137" i="8"/>
  <c r="E141" i="8"/>
  <c r="E145" i="8"/>
  <c r="E149" i="8"/>
  <c r="E153" i="8"/>
  <c r="E157" i="8"/>
  <c r="E161" i="8"/>
  <c r="E165" i="8"/>
  <c r="E169" i="8"/>
  <c r="E176" i="8"/>
  <c r="E180" i="8"/>
  <c r="E184" i="8"/>
  <c r="E188" i="8"/>
  <c r="E192" i="8"/>
  <c r="E196" i="8"/>
  <c r="E200" i="8"/>
  <c r="E204" i="8"/>
  <c r="E208" i="8"/>
  <c r="E212" i="8"/>
  <c r="E216" i="8"/>
  <c r="E220" i="8"/>
  <c r="E224" i="8"/>
  <c r="E228" i="8"/>
  <c r="E232" i="8"/>
  <c r="E236" i="8"/>
  <c r="E240" i="8"/>
  <c r="E244" i="8"/>
  <c r="E139" i="8"/>
  <c r="E143" i="8"/>
  <c r="E147" i="8"/>
  <c r="E150" i="8"/>
  <c r="E151" i="8"/>
  <c r="E154" i="8"/>
  <c r="E155" i="8"/>
  <c r="E158" i="8"/>
  <c r="E159" i="8"/>
  <c r="E162" i="8"/>
  <c r="E163" i="8"/>
  <c r="E166" i="8"/>
  <c r="E167" i="8"/>
  <c r="E170" i="8"/>
  <c r="E171" i="8"/>
  <c r="E173" i="8"/>
  <c r="E177" i="8"/>
  <c r="E181" i="8"/>
  <c r="E185" i="8"/>
  <c r="E189" i="8"/>
  <c r="E193" i="8"/>
  <c r="E197" i="8"/>
  <c r="E201" i="8"/>
  <c r="E205" i="8"/>
  <c r="E209" i="8"/>
  <c r="E213" i="8"/>
  <c r="E217" i="8"/>
  <c r="E221" i="8"/>
  <c r="E225" i="8"/>
  <c r="E229" i="8"/>
  <c r="E233" i="8"/>
  <c r="E237" i="8"/>
  <c r="E241" i="8"/>
  <c r="E245" i="8"/>
  <c r="E249" i="8"/>
  <c r="E247" i="8"/>
  <c r="E248" i="8"/>
  <c r="E251" i="8"/>
  <c r="E255" i="8"/>
  <c r="E259" i="8"/>
  <c r="E263" i="8"/>
  <c r="E267" i="8"/>
  <c r="E271" i="8"/>
  <c r="E275" i="8"/>
  <c r="E279" i="8"/>
  <c r="E252" i="8"/>
  <c r="E256" i="8"/>
  <c r="E260" i="8"/>
  <c r="E264" i="8"/>
  <c r="E268" i="8"/>
  <c r="E272" i="8"/>
  <c r="E276" i="8"/>
  <c r="E280" i="8"/>
  <c r="E284" i="8"/>
  <c r="E288" i="8"/>
  <c r="E292" i="8"/>
  <c r="E296" i="8"/>
  <c r="E300" i="8"/>
  <c r="E304" i="8"/>
  <c r="E308" i="8"/>
  <c r="E312" i="8"/>
  <c r="E316" i="8"/>
  <c r="E320" i="8"/>
  <c r="E324" i="8"/>
  <c r="E328" i="8"/>
  <c r="E332" i="8"/>
  <c r="E336" i="8"/>
  <c r="E340" i="8"/>
  <c r="E344" i="8"/>
  <c r="E348" i="8"/>
  <c r="E352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5" i="8"/>
  <c r="E309" i="8"/>
  <c r="E313" i="8"/>
  <c r="E317" i="8"/>
  <c r="E321" i="8"/>
  <c r="E174" i="8"/>
  <c r="E175" i="8"/>
  <c r="E178" i="8"/>
  <c r="E179" i="8"/>
  <c r="E182" i="8"/>
  <c r="E183" i="8"/>
  <c r="E186" i="8"/>
  <c r="E187" i="8"/>
  <c r="E190" i="8"/>
  <c r="E191" i="8"/>
  <c r="E194" i="8"/>
  <c r="E195" i="8"/>
  <c r="E198" i="8"/>
  <c r="E199" i="8"/>
  <c r="E202" i="8"/>
  <c r="E203" i="8"/>
  <c r="E206" i="8"/>
  <c r="E207" i="8"/>
  <c r="E210" i="8"/>
  <c r="E211" i="8"/>
  <c r="E214" i="8"/>
  <c r="E215" i="8"/>
  <c r="E218" i="8"/>
  <c r="E219" i="8"/>
  <c r="E222" i="8"/>
  <c r="E223" i="8"/>
  <c r="E226" i="8"/>
  <c r="E227" i="8"/>
  <c r="E230" i="8"/>
  <c r="E231" i="8"/>
  <c r="E234" i="8"/>
  <c r="E235" i="8"/>
  <c r="E238" i="8"/>
  <c r="E239" i="8"/>
  <c r="E242" i="8"/>
  <c r="E243" i="8"/>
  <c r="E246" i="8"/>
  <c r="E250" i="8"/>
  <c r="E254" i="8"/>
  <c r="E258" i="8"/>
  <c r="E262" i="8"/>
  <c r="E266" i="8"/>
  <c r="E270" i="8"/>
  <c r="E274" i="8"/>
  <c r="E278" i="8"/>
  <c r="E282" i="8"/>
  <c r="E283" i="8"/>
  <c r="E286" i="8"/>
  <c r="E287" i="8"/>
  <c r="E290" i="8"/>
  <c r="E291" i="8"/>
  <c r="E294" i="8"/>
  <c r="E295" i="8"/>
  <c r="E298" i="8"/>
  <c r="E299" i="8"/>
  <c r="E302" i="8"/>
  <c r="E303" i="8"/>
  <c r="E306" i="8"/>
  <c r="E307" i="8"/>
  <c r="E310" i="8"/>
  <c r="E311" i="8"/>
  <c r="E314" i="8"/>
  <c r="E315" i="8"/>
  <c r="E318" i="8"/>
  <c r="E319" i="8"/>
  <c r="E325" i="8"/>
  <c r="E329" i="8"/>
  <c r="E333" i="8"/>
  <c r="E337" i="8"/>
  <c r="E341" i="8"/>
  <c r="E345" i="8"/>
  <c r="E349" i="8"/>
  <c r="E356" i="8"/>
  <c r="E360" i="8"/>
  <c r="E364" i="8"/>
  <c r="E368" i="8"/>
  <c r="E372" i="8"/>
  <c r="E376" i="8"/>
  <c r="E380" i="8"/>
  <c r="E384" i="8"/>
  <c r="E388" i="8"/>
  <c r="E392" i="8"/>
  <c r="E396" i="8"/>
  <c r="E400" i="8"/>
  <c r="E404" i="8"/>
  <c r="E408" i="8"/>
  <c r="E412" i="8"/>
  <c r="E416" i="8"/>
  <c r="E420" i="8"/>
  <c r="E424" i="8"/>
  <c r="E428" i="8"/>
  <c r="E432" i="8"/>
  <c r="E322" i="8"/>
  <c r="E323" i="8"/>
  <c r="E326" i="8"/>
  <c r="E327" i="8"/>
  <c r="E330" i="8"/>
  <c r="E331" i="8"/>
  <c r="E334" i="8"/>
  <c r="E335" i="8"/>
  <c r="E338" i="8"/>
  <c r="E339" i="8"/>
  <c r="E342" i="8"/>
  <c r="E343" i="8"/>
  <c r="E346" i="8"/>
  <c r="E347" i="8"/>
  <c r="E350" i="8"/>
  <c r="E351" i="8"/>
  <c r="E353" i="8"/>
  <c r="E357" i="8"/>
  <c r="E361" i="8"/>
  <c r="E365" i="8"/>
  <c r="E369" i="8"/>
  <c r="E373" i="8"/>
  <c r="E377" i="8"/>
  <c r="E381" i="8"/>
  <c r="E385" i="8"/>
  <c r="E389" i="8"/>
  <c r="E393" i="8"/>
  <c r="E397" i="8"/>
  <c r="E401" i="8"/>
  <c r="E405" i="8"/>
  <c r="E409" i="8"/>
  <c r="E413" i="8"/>
  <c r="E417" i="8"/>
  <c r="E421" i="8"/>
  <c r="E425" i="8"/>
  <c r="E429" i="8"/>
  <c r="E354" i="8"/>
  <c r="E358" i="8"/>
  <c r="E362" i="8"/>
  <c r="E366" i="8"/>
  <c r="E370" i="8"/>
  <c r="E374" i="8"/>
  <c r="E378" i="8"/>
  <c r="E382" i="8"/>
  <c r="E386" i="8"/>
  <c r="E390" i="8"/>
  <c r="E394" i="8"/>
  <c r="E398" i="8"/>
  <c r="E402" i="8"/>
  <c r="E406" i="8"/>
  <c r="E410" i="8"/>
  <c r="E414" i="8"/>
  <c r="E418" i="8"/>
  <c r="E422" i="8"/>
  <c r="E426" i="8"/>
  <c r="E430" i="8"/>
  <c r="E434" i="8"/>
  <c r="E437" i="8"/>
  <c r="E441" i="8"/>
  <c r="E445" i="8"/>
  <c r="E449" i="8"/>
  <c r="E453" i="8"/>
  <c r="E457" i="8"/>
  <c r="E461" i="8"/>
  <c r="E465" i="8"/>
  <c r="E469" i="8"/>
  <c r="E473" i="8"/>
  <c r="E477" i="8"/>
  <c r="E481" i="8"/>
  <c r="E485" i="8"/>
  <c r="E489" i="8"/>
  <c r="E493" i="8"/>
  <c r="E497" i="8"/>
  <c r="E501" i="8"/>
  <c r="E505" i="8"/>
  <c r="E509" i="8"/>
  <c r="E513" i="8"/>
  <c r="E517" i="8"/>
  <c r="E521" i="8"/>
  <c r="E525" i="8"/>
  <c r="E529" i="8"/>
  <c r="E533" i="8"/>
  <c r="E537" i="8"/>
  <c r="E541" i="8"/>
  <c r="E545" i="8"/>
  <c r="E549" i="8"/>
  <c r="E553" i="8"/>
  <c r="E557" i="8"/>
  <c r="E561" i="8"/>
  <c r="E565" i="8"/>
  <c r="E569" i="8"/>
  <c r="E573" i="8"/>
  <c r="E577" i="8"/>
  <c r="E581" i="8"/>
  <c r="E585" i="8"/>
  <c r="E589" i="8"/>
  <c r="E355" i="8"/>
  <c r="E359" i="8"/>
  <c r="E363" i="8"/>
  <c r="E367" i="8"/>
  <c r="E371" i="8"/>
  <c r="E375" i="8"/>
  <c r="E379" i="8"/>
  <c r="E383" i="8"/>
  <c r="E387" i="8"/>
  <c r="E391" i="8"/>
  <c r="E395" i="8"/>
  <c r="E399" i="8"/>
  <c r="E403" i="8"/>
  <c r="E407" i="8"/>
  <c r="E411" i="8"/>
  <c r="E415" i="8"/>
  <c r="E419" i="8"/>
  <c r="E423" i="8"/>
  <c r="E427" i="8"/>
  <c r="E431" i="8"/>
  <c r="E438" i="8"/>
  <c r="E442" i="8"/>
  <c r="E446" i="8"/>
  <c r="E450" i="8"/>
  <c r="E454" i="8"/>
  <c r="E458" i="8"/>
  <c r="E462" i="8"/>
  <c r="E466" i="8"/>
  <c r="E470" i="8"/>
  <c r="E474" i="8"/>
  <c r="E478" i="8"/>
  <c r="E482" i="8"/>
  <c r="E486" i="8"/>
  <c r="E490" i="8"/>
  <c r="E494" i="8"/>
  <c r="E498" i="8"/>
  <c r="E502" i="8"/>
  <c r="E506" i="8"/>
  <c r="E510" i="8"/>
  <c r="E514" i="8"/>
  <c r="E518" i="8"/>
  <c r="E522" i="8"/>
  <c r="E526" i="8"/>
  <c r="E530" i="8"/>
  <c r="E534" i="8"/>
  <c r="E538" i="8"/>
  <c r="E542" i="8"/>
  <c r="E546" i="8"/>
  <c r="E550" i="8"/>
  <c r="E554" i="8"/>
  <c r="E558" i="8"/>
  <c r="E562" i="8"/>
  <c r="E566" i="8"/>
  <c r="E570" i="8"/>
  <c r="E574" i="8"/>
  <c r="E578" i="8"/>
  <c r="E582" i="8"/>
  <c r="E586" i="8"/>
  <c r="E590" i="8"/>
  <c r="E594" i="8"/>
  <c r="E598" i="8"/>
  <c r="E602" i="8"/>
  <c r="E606" i="8"/>
  <c r="E610" i="8"/>
  <c r="E614" i="8"/>
  <c r="E618" i="8"/>
  <c r="E622" i="8"/>
  <c r="E626" i="8"/>
  <c r="E630" i="8"/>
  <c r="E634" i="8"/>
  <c r="E638" i="8"/>
  <c r="E642" i="8"/>
  <c r="E646" i="8"/>
  <c r="E650" i="8"/>
  <c r="E654" i="8"/>
  <c r="E658" i="8"/>
  <c r="E662" i="8"/>
  <c r="E666" i="8"/>
  <c r="E670" i="8"/>
  <c r="E435" i="8"/>
  <c r="E439" i="8"/>
  <c r="E443" i="8"/>
  <c r="E447" i="8"/>
  <c r="E451" i="8"/>
  <c r="E455" i="8"/>
  <c r="E459" i="8"/>
  <c r="E463" i="8"/>
  <c r="E467" i="8"/>
  <c r="E471" i="8"/>
  <c r="E475" i="8"/>
  <c r="E479" i="8"/>
  <c r="E483" i="8"/>
  <c r="E487" i="8"/>
  <c r="E491" i="8"/>
  <c r="E495" i="8"/>
  <c r="E499" i="8"/>
  <c r="E503" i="8"/>
  <c r="E507" i="8"/>
  <c r="E511" i="8"/>
  <c r="E515" i="8"/>
  <c r="E519" i="8"/>
  <c r="E523" i="8"/>
  <c r="E527" i="8"/>
  <c r="E531" i="8"/>
  <c r="E535" i="8"/>
  <c r="E539" i="8"/>
  <c r="E543" i="8"/>
  <c r="E547" i="8"/>
  <c r="E551" i="8"/>
  <c r="E555" i="8"/>
  <c r="E559" i="8"/>
  <c r="E563" i="8"/>
  <c r="E567" i="8"/>
  <c r="E571" i="8"/>
  <c r="E575" i="8"/>
  <c r="E579" i="8"/>
  <c r="E583" i="8"/>
  <c r="E587" i="8"/>
  <c r="E591" i="8"/>
  <c r="E595" i="8"/>
  <c r="E599" i="8"/>
  <c r="E603" i="8"/>
  <c r="E607" i="8"/>
  <c r="E611" i="8"/>
  <c r="E615" i="8"/>
  <c r="E619" i="8"/>
  <c r="E623" i="8"/>
  <c r="E627" i="8"/>
  <c r="E631" i="8"/>
  <c r="E635" i="8"/>
  <c r="E639" i="8"/>
  <c r="E433" i="8"/>
  <c r="E436" i="8"/>
  <c r="E440" i="8"/>
  <c r="E444" i="8"/>
  <c r="E448" i="8"/>
  <c r="E452" i="8"/>
  <c r="E456" i="8"/>
  <c r="E460" i="8"/>
  <c r="E464" i="8"/>
  <c r="E468" i="8"/>
  <c r="E472" i="8"/>
  <c r="E476" i="8"/>
  <c r="E480" i="8"/>
  <c r="E484" i="8"/>
  <c r="E488" i="8"/>
  <c r="E492" i="8"/>
  <c r="E496" i="8"/>
  <c r="E500" i="8"/>
  <c r="E504" i="8"/>
  <c r="E508" i="8"/>
  <c r="E512" i="8"/>
  <c r="E516" i="8"/>
  <c r="E520" i="8"/>
  <c r="E524" i="8"/>
  <c r="E528" i="8"/>
  <c r="E532" i="8"/>
  <c r="E536" i="8"/>
  <c r="E540" i="8"/>
  <c r="E544" i="8"/>
  <c r="E548" i="8"/>
  <c r="E552" i="8"/>
  <c r="E556" i="8"/>
  <c r="E560" i="8"/>
  <c r="E564" i="8"/>
  <c r="E568" i="8"/>
  <c r="E572" i="8"/>
  <c r="E576" i="8"/>
  <c r="E580" i="8"/>
  <c r="E584" i="8"/>
  <c r="E588" i="8"/>
  <c r="E592" i="8"/>
  <c r="E596" i="8"/>
  <c r="E600" i="8"/>
  <c r="E604" i="8"/>
  <c r="E608" i="8"/>
  <c r="E612" i="8"/>
  <c r="E616" i="8"/>
  <c r="E620" i="8"/>
  <c r="E624" i="8"/>
  <c r="E628" i="8"/>
  <c r="E632" i="8"/>
  <c r="E636" i="8"/>
  <c r="E640" i="8"/>
  <c r="E644" i="8"/>
  <c r="E648" i="8"/>
  <c r="E652" i="8"/>
  <c r="E656" i="8"/>
  <c r="E660" i="8"/>
  <c r="E664" i="8"/>
  <c r="E668" i="8"/>
  <c r="E672" i="8"/>
  <c r="E673" i="8"/>
  <c r="E678" i="8"/>
  <c r="E682" i="8"/>
  <c r="E686" i="8"/>
  <c r="E690" i="8"/>
  <c r="E694" i="8"/>
  <c r="E698" i="8"/>
  <c r="E702" i="8"/>
  <c r="E706" i="8"/>
  <c r="E710" i="8"/>
  <c r="E714" i="8"/>
  <c r="E718" i="8"/>
  <c r="E722" i="8"/>
  <c r="E726" i="8"/>
  <c r="E730" i="8"/>
  <c r="E734" i="8"/>
  <c r="E738" i="8"/>
  <c r="E742" i="8"/>
  <c r="E746" i="8"/>
  <c r="E750" i="8"/>
  <c r="E754" i="8"/>
  <c r="E758" i="8"/>
  <c r="E762" i="8"/>
  <c r="E766" i="8"/>
  <c r="E770" i="8"/>
  <c r="E778" i="8"/>
  <c r="E786" i="8"/>
  <c r="E794" i="8"/>
  <c r="E802" i="8"/>
  <c r="E768" i="8"/>
  <c r="E784" i="8"/>
  <c r="E800" i="8"/>
  <c r="E643" i="8"/>
  <c r="E647" i="8"/>
  <c r="E651" i="8"/>
  <c r="E655" i="8"/>
  <c r="E659" i="8"/>
  <c r="E663" i="8"/>
  <c r="E667" i="8"/>
  <c r="E671" i="8"/>
  <c r="E674" i="8"/>
  <c r="E675" i="8"/>
  <c r="E679" i="8"/>
  <c r="E683" i="8"/>
  <c r="E687" i="8"/>
  <c r="E691" i="8"/>
  <c r="E695" i="8"/>
  <c r="E699" i="8"/>
  <c r="E703" i="8"/>
  <c r="E707" i="8"/>
  <c r="E711" i="8"/>
  <c r="E715" i="8"/>
  <c r="E719" i="8"/>
  <c r="E723" i="8"/>
  <c r="E727" i="8"/>
  <c r="E731" i="8"/>
  <c r="E735" i="8"/>
  <c r="E739" i="8"/>
  <c r="E743" i="8"/>
  <c r="E747" i="8"/>
  <c r="E751" i="8"/>
  <c r="E755" i="8"/>
  <c r="E759" i="8"/>
  <c r="E763" i="8"/>
  <c r="E767" i="8"/>
  <c r="E771" i="8"/>
  <c r="E775" i="8"/>
  <c r="E779" i="8"/>
  <c r="E783" i="8"/>
  <c r="E787" i="8"/>
  <c r="E791" i="8"/>
  <c r="E795" i="8"/>
  <c r="E799" i="8"/>
  <c r="E803" i="8"/>
  <c r="E776" i="8"/>
  <c r="E792" i="8"/>
  <c r="E676" i="8"/>
  <c r="E680" i="8"/>
  <c r="E684" i="8"/>
  <c r="E688" i="8"/>
  <c r="E692" i="8"/>
  <c r="E696" i="8"/>
  <c r="E700" i="8"/>
  <c r="E704" i="8"/>
  <c r="E708" i="8"/>
  <c r="E712" i="8"/>
  <c r="E716" i="8"/>
  <c r="E720" i="8"/>
  <c r="E724" i="8"/>
  <c r="E728" i="8"/>
  <c r="E732" i="8"/>
  <c r="E736" i="8"/>
  <c r="E740" i="8"/>
  <c r="E744" i="8"/>
  <c r="E748" i="8"/>
  <c r="E752" i="8"/>
  <c r="E756" i="8"/>
  <c r="E760" i="8"/>
  <c r="E593" i="8"/>
  <c r="E597" i="8"/>
  <c r="E601" i="8"/>
  <c r="E605" i="8"/>
  <c r="E609" i="8"/>
  <c r="E613" i="8"/>
  <c r="E617" i="8"/>
  <c r="E621" i="8"/>
  <c r="E625" i="8"/>
  <c r="E629" i="8"/>
  <c r="E633" i="8"/>
  <c r="E637" i="8"/>
  <c r="E641" i="8"/>
  <c r="E645" i="8"/>
  <c r="E649" i="8"/>
  <c r="E653" i="8"/>
  <c r="E657" i="8"/>
  <c r="E661" i="8"/>
  <c r="E665" i="8"/>
  <c r="E669" i="8"/>
  <c r="E677" i="8"/>
  <c r="E681" i="8"/>
  <c r="E685" i="8"/>
  <c r="E689" i="8"/>
  <c r="E693" i="8"/>
  <c r="E697" i="8"/>
  <c r="E701" i="8"/>
  <c r="E705" i="8"/>
  <c r="E709" i="8"/>
  <c r="E713" i="8"/>
  <c r="E717" i="8"/>
  <c r="E721" i="8"/>
  <c r="E725" i="8"/>
  <c r="E729" i="8"/>
  <c r="E733" i="8"/>
  <c r="E737" i="8"/>
  <c r="E741" i="8"/>
  <c r="E745" i="8"/>
  <c r="E749" i="8"/>
  <c r="E753" i="8"/>
  <c r="E757" i="8"/>
  <c r="E761" i="8"/>
  <c r="E765" i="8"/>
  <c r="E769" i="8"/>
  <c r="E773" i="8"/>
  <c r="E777" i="8"/>
  <c r="E781" i="8"/>
  <c r="E785" i="8"/>
  <c r="E789" i="8"/>
  <c r="E793" i="8"/>
  <c r="E797" i="8"/>
  <c r="E801" i="8"/>
  <c r="E805" i="8"/>
  <c r="E3" i="8"/>
  <c r="E774" i="8"/>
  <c r="E782" i="8"/>
  <c r="E790" i="8"/>
  <c r="E798" i="8"/>
  <c r="E764" i="8"/>
  <c r="E772" i="8"/>
  <c r="E780" i="8"/>
  <c r="E788" i="8"/>
  <c r="E796" i="8"/>
  <c r="E804" i="8"/>
  <c r="F4" i="7"/>
  <c r="G3" i="7"/>
  <c r="L5" i="7"/>
  <c r="M4" i="7"/>
  <c r="I7" i="7"/>
  <c r="J7" i="7" s="1"/>
  <c r="I3" i="7"/>
  <c r="J3" i="7" s="1"/>
  <c r="G2" i="8" l="1"/>
  <c r="F6" i="8"/>
  <c r="F4" i="8"/>
  <c r="F8" i="8"/>
  <c r="F5" i="8"/>
  <c r="F12" i="8"/>
  <c r="F16" i="8"/>
  <c r="F20" i="8"/>
  <c r="F24" i="8"/>
  <c r="F28" i="8"/>
  <c r="F32" i="8"/>
  <c r="F36" i="8"/>
  <c r="F40" i="8"/>
  <c r="F44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7" i="8"/>
  <c r="F10" i="8"/>
  <c r="F14" i="8"/>
  <c r="F18" i="8"/>
  <c r="F22" i="8"/>
  <c r="F26" i="8"/>
  <c r="F30" i="8"/>
  <c r="F34" i="8"/>
  <c r="F38" i="8"/>
  <c r="F42" i="8"/>
  <c r="F46" i="8"/>
  <c r="F50" i="8"/>
  <c r="F54" i="8"/>
  <c r="F58" i="8"/>
  <c r="F11" i="8"/>
  <c r="F15" i="8"/>
  <c r="F19" i="8"/>
  <c r="F23" i="8"/>
  <c r="F27" i="8"/>
  <c r="F31" i="8"/>
  <c r="F35" i="8"/>
  <c r="F39" i="8"/>
  <c r="F43" i="8"/>
  <c r="F47" i="8"/>
  <c r="F48" i="8"/>
  <c r="F51" i="8"/>
  <c r="F52" i="8"/>
  <c r="F55" i="8"/>
  <c r="F56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62" i="8"/>
  <c r="F66" i="8"/>
  <c r="F70" i="8"/>
  <c r="F74" i="8"/>
  <c r="F78" i="8"/>
  <c r="F82" i="8"/>
  <c r="F86" i="8"/>
  <c r="F90" i="8"/>
  <c r="F94" i="8"/>
  <c r="F98" i="8"/>
  <c r="F102" i="8"/>
  <c r="F106" i="8"/>
  <c r="F110" i="8"/>
  <c r="F114" i="8"/>
  <c r="F118" i="8"/>
  <c r="F122" i="8"/>
  <c r="F126" i="8"/>
  <c r="F130" i="8"/>
  <c r="F134" i="8"/>
  <c r="F59" i="8"/>
  <c r="F138" i="8"/>
  <c r="F142" i="8"/>
  <c r="F146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49" i="8"/>
  <c r="F152" i="8"/>
  <c r="F153" i="8"/>
  <c r="F156" i="8"/>
  <c r="F157" i="8"/>
  <c r="F160" i="8"/>
  <c r="F161" i="8"/>
  <c r="F164" i="8"/>
  <c r="F165" i="8"/>
  <c r="F168" i="8"/>
  <c r="F169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173" i="8"/>
  <c r="F174" i="8"/>
  <c r="F177" i="8"/>
  <c r="F178" i="8"/>
  <c r="F181" i="8"/>
  <c r="F182" i="8"/>
  <c r="F185" i="8"/>
  <c r="F186" i="8"/>
  <c r="F189" i="8"/>
  <c r="F190" i="8"/>
  <c r="F193" i="8"/>
  <c r="F194" i="8"/>
  <c r="F197" i="8"/>
  <c r="F198" i="8"/>
  <c r="F201" i="8"/>
  <c r="F202" i="8"/>
  <c r="F205" i="8"/>
  <c r="F206" i="8"/>
  <c r="F209" i="8"/>
  <c r="F210" i="8"/>
  <c r="F213" i="8"/>
  <c r="F214" i="8"/>
  <c r="F217" i="8"/>
  <c r="F218" i="8"/>
  <c r="F221" i="8"/>
  <c r="F222" i="8"/>
  <c r="F225" i="8"/>
  <c r="F226" i="8"/>
  <c r="F229" i="8"/>
  <c r="F230" i="8"/>
  <c r="F233" i="8"/>
  <c r="F234" i="8"/>
  <c r="F237" i="8"/>
  <c r="F238" i="8"/>
  <c r="F241" i="8"/>
  <c r="F242" i="8"/>
  <c r="F245" i="8"/>
  <c r="F246" i="8"/>
  <c r="F249" i="8"/>
  <c r="F250" i="8"/>
  <c r="F254" i="8"/>
  <c r="F258" i="8"/>
  <c r="F262" i="8"/>
  <c r="F266" i="8"/>
  <c r="F270" i="8"/>
  <c r="F274" i="8"/>
  <c r="F278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347" i="8"/>
  <c r="F351" i="8"/>
  <c r="F150" i="8"/>
  <c r="F154" i="8"/>
  <c r="F158" i="8"/>
  <c r="F162" i="8"/>
  <c r="F166" i="8"/>
  <c r="F170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304" i="8"/>
  <c r="F308" i="8"/>
  <c r="F312" i="8"/>
  <c r="F316" i="8"/>
  <c r="F320" i="8"/>
  <c r="F253" i="8"/>
  <c r="F257" i="8"/>
  <c r="F355" i="8"/>
  <c r="F359" i="8"/>
  <c r="F363" i="8"/>
  <c r="F367" i="8"/>
  <c r="F371" i="8"/>
  <c r="F375" i="8"/>
  <c r="F379" i="8"/>
  <c r="F383" i="8"/>
  <c r="F387" i="8"/>
  <c r="F391" i="8"/>
  <c r="F395" i="8"/>
  <c r="F399" i="8"/>
  <c r="F403" i="8"/>
  <c r="F407" i="8"/>
  <c r="F411" i="8"/>
  <c r="F415" i="8"/>
  <c r="F419" i="8"/>
  <c r="F423" i="8"/>
  <c r="F427" i="8"/>
  <c r="F431" i="8"/>
  <c r="F261" i="8"/>
  <c r="F265" i="8"/>
  <c r="F269" i="8"/>
  <c r="F273" i="8"/>
  <c r="F277" i="8"/>
  <c r="F281" i="8"/>
  <c r="F282" i="8"/>
  <c r="F285" i="8"/>
  <c r="F286" i="8"/>
  <c r="F289" i="8"/>
  <c r="F290" i="8"/>
  <c r="F293" i="8"/>
  <c r="F294" i="8"/>
  <c r="F297" i="8"/>
  <c r="F298" i="8"/>
  <c r="F301" i="8"/>
  <c r="F302" i="8"/>
  <c r="F305" i="8"/>
  <c r="F306" i="8"/>
  <c r="F309" i="8"/>
  <c r="F310" i="8"/>
  <c r="F313" i="8"/>
  <c r="F314" i="8"/>
  <c r="F317" i="8"/>
  <c r="F318" i="8"/>
  <c r="F321" i="8"/>
  <c r="F324" i="8"/>
  <c r="F325" i="8"/>
  <c r="F328" i="8"/>
  <c r="F329" i="8"/>
  <c r="F332" i="8"/>
  <c r="F333" i="8"/>
  <c r="F336" i="8"/>
  <c r="F337" i="8"/>
  <c r="F340" i="8"/>
  <c r="F341" i="8"/>
  <c r="F344" i="8"/>
  <c r="F345" i="8"/>
  <c r="F348" i="8"/>
  <c r="F349" i="8"/>
  <c r="F352" i="8"/>
  <c r="F356" i="8"/>
  <c r="F360" i="8"/>
  <c r="F364" i="8"/>
  <c r="F368" i="8"/>
  <c r="F372" i="8"/>
  <c r="F376" i="8"/>
  <c r="F380" i="8"/>
  <c r="F384" i="8"/>
  <c r="F388" i="8"/>
  <c r="F392" i="8"/>
  <c r="F396" i="8"/>
  <c r="F400" i="8"/>
  <c r="F404" i="8"/>
  <c r="F408" i="8"/>
  <c r="F412" i="8"/>
  <c r="F416" i="8"/>
  <c r="F420" i="8"/>
  <c r="F424" i="8"/>
  <c r="F428" i="8"/>
  <c r="F322" i="8"/>
  <c r="F326" i="8"/>
  <c r="F330" i="8"/>
  <c r="F334" i="8"/>
  <c r="F338" i="8"/>
  <c r="F342" i="8"/>
  <c r="F346" i="8"/>
  <c r="F350" i="8"/>
  <c r="F353" i="8"/>
  <c r="F357" i="8"/>
  <c r="F361" i="8"/>
  <c r="F365" i="8"/>
  <c r="F369" i="8"/>
  <c r="F373" i="8"/>
  <c r="F377" i="8"/>
  <c r="F381" i="8"/>
  <c r="F385" i="8"/>
  <c r="F389" i="8"/>
  <c r="F393" i="8"/>
  <c r="F397" i="8"/>
  <c r="F401" i="8"/>
  <c r="F405" i="8"/>
  <c r="F409" i="8"/>
  <c r="F413" i="8"/>
  <c r="F417" i="8"/>
  <c r="F421" i="8"/>
  <c r="F425" i="8"/>
  <c r="F429" i="8"/>
  <c r="F433" i="8"/>
  <c r="F436" i="8"/>
  <c r="F440" i="8"/>
  <c r="F444" i="8"/>
  <c r="F448" i="8"/>
  <c r="F452" i="8"/>
  <c r="F456" i="8"/>
  <c r="F460" i="8"/>
  <c r="F464" i="8"/>
  <c r="F468" i="8"/>
  <c r="F472" i="8"/>
  <c r="F476" i="8"/>
  <c r="F480" i="8"/>
  <c r="F484" i="8"/>
  <c r="F488" i="8"/>
  <c r="F492" i="8"/>
  <c r="F496" i="8"/>
  <c r="F500" i="8"/>
  <c r="F504" i="8"/>
  <c r="F508" i="8"/>
  <c r="F512" i="8"/>
  <c r="F516" i="8"/>
  <c r="F520" i="8"/>
  <c r="F524" i="8"/>
  <c r="F528" i="8"/>
  <c r="F532" i="8"/>
  <c r="F536" i="8"/>
  <c r="F540" i="8"/>
  <c r="F544" i="8"/>
  <c r="F548" i="8"/>
  <c r="F552" i="8"/>
  <c r="F556" i="8"/>
  <c r="F560" i="8"/>
  <c r="F564" i="8"/>
  <c r="F568" i="8"/>
  <c r="F572" i="8"/>
  <c r="F576" i="8"/>
  <c r="F580" i="8"/>
  <c r="F584" i="8"/>
  <c r="F588" i="8"/>
  <c r="F432" i="8"/>
  <c r="F437" i="8"/>
  <c r="F441" i="8"/>
  <c r="F445" i="8"/>
  <c r="F449" i="8"/>
  <c r="F453" i="8"/>
  <c r="F457" i="8"/>
  <c r="F461" i="8"/>
  <c r="F465" i="8"/>
  <c r="F469" i="8"/>
  <c r="F473" i="8"/>
  <c r="F477" i="8"/>
  <c r="F481" i="8"/>
  <c r="F485" i="8"/>
  <c r="F489" i="8"/>
  <c r="F493" i="8"/>
  <c r="F497" i="8"/>
  <c r="F501" i="8"/>
  <c r="F505" i="8"/>
  <c r="F509" i="8"/>
  <c r="F513" i="8"/>
  <c r="F517" i="8"/>
  <c r="F521" i="8"/>
  <c r="F525" i="8"/>
  <c r="F529" i="8"/>
  <c r="F533" i="8"/>
  <c r="F537" i="8"/>
  <c r="F541" i="8"/>
  <c r="F545" i="8"/>
  <c r="F549" i="8"/>
  <c r="F553" i="8"/>
  <c r="F557" i="8"/>
  <c r="F561" i="8"/>
  <c r="F565" i="8"/>
  <c r="F569" i="8"/>
  <c r="F573" i="8"/>
  <c r="F577" i="8"/>
  <c r="F581" i="8"/>
  <c r="F585" i="8"/>
  <c r="F589" i="8"/>
  <c r="F593" i="8"/>
  <c r="F597" i="8"/>
  <c r="F601" i="8"/>
  <c r="F605" i="8"/>
  <c r="F609" i="8"/>
  <c r="F613" i="8"/>
  <c r="F617" i="8"/>
  <c r="F621" i="8"/>
  <c r="F625" i="8"/>
  <c r="F629" i="8"/>
  <c r="F633" i="8"/>
  <c r="F637" i="8"/>
  <c r="F641" i="8"/>
  <c r="F645" i="8"/>
  <c r="F649" i="8"/>
  <c r="F653" i="8"/>
  <c r="F657" i="8"/>
  <c r="F661" i="8"/>
  <c r="F665" i="8"/>
  <c r="F669" i="8"/>
  <c r="F438" i="8"/>
  <c r="F442" i="8"/>
  <c r="F446" i="8"/>
  <c r="F450" i="8"/>
  <c r="F454" i="8"/>
  <c r="F458" i="8"/>
  <c r="F462" i="8"/>
  <c r="F466" i="8"/>
  <c r="F470" i="8"/>
  <c r="F474" i="8"/>
  <c r="F478" i="8"/>
  <c r="F482" i="8"/>
  <c r="F486" i="8"/>
  <c r="F490" i="8"/>
  <c r="F494" i="8"/>
  <c r="F498" i="8"/>
  <c r="F502" i="8"/>
  <c r="F506" i="8"/>
  <c r="F510" i="8"/>
  <c r="F514" i="8"/>
  <c r="F518" i="8"/>
  <c r="F522" i="8"/>
  <c r="F526" i="8"/>
  <c r="F530" i="8"/>
  <c r="F534" i="8"/>
  <c r="F538" i="8"/>
  <c r="F542" i="8"/>
  <c r="F546" i="8"/>
  <c r="F550" i="8"/>
  <c r="F554" i="8"/>
  <c r="F558" i="8"/>
  <c r="F562" i="8"/>
  <c r="F566" i="8"/>
  <c r="F570" i="8"/>
  <c r="F574" i="8"/>
  <c r="F578" i="8"/>
  <c r="F582" i="8"/>
  <c r="F586" i="8"/>
  <c r="F590" i="8"/>
  <c r="F594" i="8"/>
  <c r="F598" i="8"/>
  <c r="F602" i="8"/>
  <c r="F606" i="8"/>
  <c r="F610" i="8"/>
  <c r="F614" i="8"/>
  <c r="F618" i="8"/>
  <c r="F622" i="8"/>
  <c r="F626" i="8"/>
  <c r="F630" i="8"/>
  <c r="F634" i="8"/>
  <c r="F638" i="8"/>
  <c r="F354" i="8"/>
  <c r="F358" i="8"/>
  <c r="F362" i="8"/>
  <c r="F366" i="8"/>
  <c r="F370" i="8"/>
  <c r="F374" i="8"/>
  <c r="F378" i="8"/>
  <c r="F382" i="8"/>
  <c r="F386" i="8"/>
  <c r="F390" i="8"/>
  <c r="F394" i="8"/>
  <c r="F398" i="8"/>
  <c r="F402" i="8"/>
  <c r="F406" i="8"/>
  <c r="F410" i="8"/>
  <c r="F414" i="8"/>
  <c r="F418" i="8"/>
  <c r="F422" i="8"/>
  <c r="F426" i="8"/>
  <c r="F430" i="8"/>
  <c r="F434" i="8"/>
  <c r="F435" i="8"/>
  <c r="F439" i="8"/>
  <c r="F443" i="8"/>
  <c r="F447" i="8"/>
  <c r="F451" i="8"/>
  <c r="F455" i="8"/>
  <c r="F459" i="8"/>
  <c r="F463" i="8"/>
  <c r="F467" i="8"/>
  <c r="F471" i="8"/>
  <c r="F475" i="8"/>
  <c r="F479" i="8"/>
  <c r="F483" i="8"/>
  <c r="F487" i="8"/>
  <c r="F491" i="8"/>
  <c r="F495" i="8"/>
  <c r="F499" i="8"/>
  <c r="F503" i="8"/>
  <c r="F507" i="8"/>
  <c r="F511" i="8"/>
  <c r="F515" i="8"/>
  <c r="F519" i="8"/>
  <c r="F523" i="8"/>
  <c r="F527" i="8"/>
  <c r="F531" i="8"/>
  <c r="F535" i="8"/>
  <c r="F539" i="8"/>
  <c r="F543" i="8"/>
  <c r="F547" i="8"/>
  <c r="F551" i="8"/>
  <c r="F555" i="8"/>
  <c r="F559" i="8"/>
  <c r="F563" i="8"/>
  <c r="F567" i="8"/>
  <c r="F571" i="8"/>
  <c r="F575" i="8"/>
  <c r="F579" i="8"/>
  <c r="F583" i="8"/>
  <c r="F587" i="8"/>
  <c r="F591" i="8"/>
  <c r="F595" i="8"/>
  <c r="F599" i="8"/>
  <c r="F603" i="8"/>
  <c r="F607" i="8"/>
  <c r="F611" i="8"/>
  <c r="F615" i="8"/>
  <c r="F619" i="8"/>
  <c r="F623" i="8"/>
  <c r="F627" i="8"/>
  <c r="F631" i="8"/>
  <c r="F635" i="8"/>
  <c r="F639" i="8"/>
  <c r="F643" i="8"/>
  <c r="F647" i="8"/>
  <c r="F651" i="8"/>
  <c r="F655" i="8"/>
  <c r="F659" i="8"/>
  <c r="F663" i="8"/>
  <c r="F667" i="8"/>
  <c r="F671" i="8"/>
  <c r="F677" i="8"/>
  <c r="F681" i="8"/>
  <c r="F685" i="8"/>
  <c r="F689" i="8"/>
  <c r="F693" i="8"/>
  <c r="F697" i="8"/>
  <c r="F701" i="8"/>
  <c r="F705" i="8"/>
  <c r="F709" i="8"/>
  <c r="F713" i="8"/>
  <c r="F717" i="8"/>
  <c r="F721" i="8"/>
  <c r="F725" i="8"/>
  <c r="F729" i="8"/>
  <c r="F733" i="8"/>
  <c r="F737" i="8"/>
  <c r="F741" i="8"/>
  <c r="F745" i="8"/>
  <c r="F749" i="8"/>
  <c r="F753" i="8"/>
  <c r="F757" i="8"/>
  <c r="F761" i="8"/>
  <c r="F765" i="8"/>
  <c r="F769" i="8"/>
  <c r="F777" i="8"/>
  <c r="F785" i="8"/>
  <c r="F793" i="8"/>
  <c r="F801" i="8"/>
  <c r="F767" i="8"/>
  <c r="F783" i="8"/>
  <c r="F799" i="8"/>
  <c r="F592" i="8"/>
  <c r="F596" i="8"/>
  <c r="F600" i="8"/>
  <c r="F604" i="8"/>
  <c r="F608" i="8"/>
  <c r="F612" i="8"/>
  <c r="F616" i="8"/>
  <c r="F620" i="8"/>
  <c r="F624" i="8"/>
  <c r="F628" i="8"/>
  <c r="F632" i="8"/>
  <c r="F636" i="8"/>
  <c r="F640" i="8"/>
  <c r="F644" i="8"/>
  <c r="F648" i="8"/>
  <c r="F652" i="8"/>
  <c r="F656" i="8"/>
  <c r="F660" i="8"/>
  <c r="F664" i="8"/>
  <c r="F668" i="8"/>
  <c r="F672" i="8"/>
  <c r="F673" i="8"/>
  <c r="F678" i="8"/>
  <c r="F682" i="8"/>
  <c r="F686" i="8"/>
  <c r="F690" i="8"/>
  <c r="F694" i="8"/>
  <c r="F698" i="8"/>
  <c r="F702" i="8"/>
  <c r="F706" i="8"/>
  <c r="F710" i="8"/>
  <c r="F714" i="8"/>
  <c r="F718" i="8"/>
  <c r="F722" i="8"/>
  <c r="F726" i="8"/>
  <c r="F730" i="8"/>
  <c r="F734" i="8"/>
  <c r="F738" i="8"/>
  <c r="F742" i="8"/>
  <c r="F746" i="8"/>
  <c r="F750" i="8"/>
  <c r="F754" i="8"/>
  <c r="F758" i="8"/>
  <c r="F762" i="8"/>
  <c r="F766" i="8"/>
  <c r="F770" i="8"/>
  <c r="F774" i="8"/>
  <c r="F778" i="8"/>
  <c r="F782" i="8"/>
  <c r="F786" i="8"/>
  <c r="F790" i="8"/>
  <c r="F794" i="8"/>
  <c r="F798" i="8"/>
  <c r="F802" i="8"/>
  <c r="F775" i="8"/>
  <c r="F791" i="8"/>
  <c r="F674" i="8"/>
  <c r="F675" i="8"/>
  <c r="F679" i="8"/>
  <c r="F683" i="8"/>
  <c r="F687" i="8"/>
  <c r="F691" i="8"/>
  <c r="F695" i="8"/>
  <c r="F699" i="8"/>
  <c r="F703" i="8"/>
  <c r="F707" i="8"/>
  <c r="F711" i="8"/>
  <c r="F715" i="8"/>
  <c r="F719" i="8"/>
  <c r="F723" i="8"/>
  <c r="F727" i="8"/>
  <c r="F731" i="8"/>
  <c r="F735" i="8"/>
  <c r="F739" i="8"/>
  <c r="F743" i="8"/>
  <c r="F747" i="8"/>
  <c r="F751" i="8"/>
  <c r="F755" i="8"/>
  <c r="F759" i="8"/>
  <c r="F642" i="8"/>
  <c r="F646" i="8"/>
  <c r="F650" i="8"/>
  <c r="F654" i="8"/>
  <c r="F658" i="8"/>
  <c r="F662" i="8"/>
  <c r="F666" i="8"/>
  <c r="F670" i="8"/>
  <c r="F676" i="8"/>
  <c r="F680" i="8"/>
  <c r="F684" i="8"/>
  <c r="F688" i="8"/>
  <c r="F692" i="8"/>
  <c r="F696" i="8"/>
  <c r="F700" i="8"/>
  <c r="F704" i="8"/>
  <c r="F708" i="8"/>
  <c r="F712" i="8"/>
  <c r="F716" i="8"/>
  <c r="F720" i="8"/>
  <c r="F724" i="8"/>
  <c r="F728" i="8"/>
  <c r="F732" i="8"/>
  <c r="F736" i="8"/>
  <c r="F740" i="8"/>
  <c r="F744" i="8"/>
  <c r="F748" i="8"/>
  <c r="F752" i="8"/>
  <c r="F756" i="8"/>
  <c r="F760" i="8"/>
  <c r="F764" i="8"/>
  <c r="F768" i="8"/>
  <c r="F772" i="8"/>
  <c r="F776" i="8"/>
  <c r="F780" i="8"/>
  <c r="F784" i="8"/>
  <c r="F788" i="8"/>
  <c r="F792" i="8"/>
  <c r="F796" i="8"/>
  <c r="F800" i="8"/>
  <c r="F804" i="8"/>
  <c r="F773" i="8"/>
  <c r="F781" i="8"/>
  <c r="F789" i="8"/>
  <c r="F797" i="8"/>
  <c r="F805" i="8"/>
  <c r="F3" i="8"/>
  <c r="F763" i="8"/>
  <c r="F771" i="8"/>
  <c r="F779" i="8"/>
  <c r="F787" i="8"/>
  <c r="F795" i="8"/>
  <c r="F803" i="8"/>
  <c r="L6" i="7"/>
  <c r="M5" i="7"/>
  <c r="N3" i="7"/>
  <c r="F5" i="7"/>
  <c r="G4" i="7"/>
  <c r="I8" i="7"/>
  <c r="J8" i="7" s="1"/>
  <c r="G5" i="8" l="1"/>
  <c r="G7" i="8"/>
  <c r="G11" i="8"/>
  <c r="G15" i="8"/>
  <c r="G19" i="8"/>
  <c r="G23" i="8"/>
  <c r="G27" i="8"/>
  <c r="G31" i="8"/>
  <c r="G35" i="8"/>
  <c r="G39" i="8"/>
  <c r="G43" i="8"/>
  <c r="G12" i="8"/>
  <c r="G16" i="8"/>
  <c r="G20" i="8"/>
  <c r="G24" i="8"/>
  <c r="G28" i="8"/>
  <c r="G32" i="8"/>
  <c r="G36" i="8"/>
  <c r="G40" i="8"/>
  <c r="G44" i="8"/>
  <c r="G48" i="8"/>
  <c r="G52" i="8"/>
  <c r="G56" i="8"/>
  <c r="G4" i="8"/>
  <c r="G8" i="8"/>
  <c r="G9" i="8"/>
  <c r="G13" i="8"/>
  <c r="G17" i="8"/>
  <c r="G21" i="8"/>
  <c r="G25" i="8"/>
  <c r="G29" i="8"/>
  <c r="G33" i="8"/>
  <c r="G37" i="8"/>
  <c r="G41" i="8"/>
  <c r="G45" i="8"/>
  <c r="G49" i="8"/>
  <c r="G53" i="8"/>
  <c r="G57" i="8"/>
  <c r="G6" i="8"/>
  <c r="G62" i="8"/>
  <c r="G66" i="8"/>
  <c r="G70" i="8"/>
  <c r="G74" i="8"/>
  <c r="G78" i="8"/>
  <c r="G82" i="8"/>
  <c r="G86" i="8"/>
  <c r="G90" i="8"/>
  <c r="G94" i="8"/>
  <c r="G98" i="8"/>
  <c r="G102" i="8"/>
  <c r="G106" i="8"/>
  <c r="G110" i="8"/>
  <c r="G114" i="8"/>
  <c r="G118" i="8"/>
  <c r="G122" i="8"/>
  <c r="G126" i="8"/>
  <c r="G130" i="8"/>
  <c r="G134" i="8"/>
  <c r="G138" i="8"/>
  <c r="G142" i="8"/>
  <c r="G146" i="8"/>
  <c r="G150" i="8"/>
  <c r="G154" i="8"/>
  <c r="G158" i="8"/>
  <c r="G162" i="8"/>
  <c r="G166" i="8"/>
  <c r="G170" i="8"/>
  <c r="G10" i="8"/>
  <c r="G14" i="8"/>
  <c r="G18" i="8"/>
  <c r="G22" i="8"/>
  <c r="G26" i="8"/>
  <c r="G30" i="8"/>
  <c r="G34" i="8"/>
  <c r="G38" i="8"/>
  <c r="G42" i="8"/>
  <c r="G46" i="8"/>
  <c r="G50" i="8"/>
  <c r="G54" i="8"/>
  <c r="G58" i="8"/>
  <c r="G59" i="8"/>
  <c r="G60" i="8"/>
  <c r="G64" i="8"/>
  <c r="G68" i="8"/>
  <c r="G72" i="8"/>
  <c r="G76" i="8"/>
  <c r="G80" i="8"/>
  <c r="G84" i="8"/>
  <c r="G88" i="8"/>
  <c r="G92" i="8"/>
  <c r="G96" i="8"/>
  <c r="G100" i="8"/>
  <c r="G104" i="8"/>
  <c r="G108" i="8"/>
  <c r="G112" i="8"/>
  <c r="G116" i="8"/>
  <c r="G120" i="8"/>
  <c r="G124" i="8"/>
  <c r="G128" i="8"/>
  <c r="G132" i="8"/>
  <c r="G136" i="8"/>
  <c r="G140" i="8"/>
  <c r="G144" i="8"/>
  <c r="G61" i="8"/>
  <c r="G65" i="8"/>
  <c r="G69" i="8"/>
  <c r="G73" i="8"/>
  <c r="G77" i="8"/>
  <c r="G81" i="8"/>
  <c r="G85" i="8"/>
  <c r="G89" i="8"/>
  <c r="G93" i="8"/>
  <c r="G97" i="8"/>
  <c r="G101" i="8"/>
  <c r="G105" i="8"/>
  <c r="G109" i="8"/>
  <c r="G113" i="8"/>
  <c r="G117" i="8"/>
  <c r="G121" i="8"/>
  <c r="G125" i="8"/>
  <c r="G129" i="8"/>
  <c r="G133" i="8"/>
  <c r="G139" i="8"/>
  <c r="G143" i="8"/>
  <c r="G51" i="8"/>
  <c r="G63" i="8"/>
  <c r="G67" i="8"/>
  <c r="G71" i="8"/>
  <c r="G75" i="8"/>
  <c r="G79" i="8"/>
  <c r="G83" i="8"/>
  <c r="G87" i="8"/>
  <c r="G91" i="8"/>
  <c r="G95" i="8"/>
  <c r="G99" i="8"/>
  <c r="G103" i="8"/>
  <c r="G107" i="8"/>
  <c r="G111" i="8"/>
  <c r="G115" i="8"/>
  <c r="G119" i="8"/>
  <c r="G123" i="8"/>
  <c r="G127" i="8"/>
  <c r="G131" i="8"/>
  <c r="G135" i="8"/>
  <c r="G137" i="8"/>
  <c r="G141" i="8"/>
  <c r="G145" i="8"/>
  <c r="G174" i="8"/>
  <c r="G178" i="8"/>
  <c r="G182" i="8"/>
  <c r="G186" i="8"/>
  <c r="G190" i="8"/>
  <c r="G194" i="8"/>
  <c r="G198" i="8"/>
  <c r="G202" i="8"/>
  <c r="G206" i="8"/>
  <c r="G210" i="8"/>
  <c r="G214" i="8"/>
  <c r="G218" i="8"/>
  <c r="G222" i="8"/>
  <c r="G226" i="8"/>
  <c r="G230" i="8"/>
  <c r="G234" i="8"/>
  <c r="G238" i="8"/>
  <c r="G242" i="8"/>
  <c r="G47" i="8"/>
  <c r="G55" i="8"/>
  <c r="G175" i="8"/>
  <c r="G179" i="8"/>
  <c r="G183" i="8"/>
  <c r="G187" i="8"/>
  <c r="G191" i="8"/>
  <c r="G195" i="8"/>
  <c r="G199" i="8"/>
  <c r="G203" i="8"/>
  <c r="G207" i="8"/>
  <c r="G211" i="8"/>
  <c r="G215" i="8"/>
  <c r="G219" i="8"/>
  <c r="G223" i="8"/>
  <c r="G227" i="8"/>
  <c r="G231" i="8"/>
  <c r="G235" i="8"/>
  <c r="G239" i="8"/>
  <c r="G243" i="8"/>
  <c r="G247" i="8"/>
  <c r="G147" i="8"/>
  <c r="G149" i="8"/>
  <c r="G151" i="8"/>
  <c r="G153" i="8"/>
  <c r="G155" i="8"/>
  <c r="G157" i="8"/>
  <c r="G159" i="8"/>
  <c r="G161" i="8"/>
  <c r="G163" i="8"/>
  <c r="G165" i="8"/>
  <c r="G167" i="8"/>
  <c r="G169" i="8"/>
  <c r="G171" i="8"/>
  <c r="G253" i="8"/>
  <c r="G257" i="8"/>
  <c r="G261" i="8"/>
  <c r="G265" i="8"/>
  <c r="G269" i="8"/>
  <c r="G273" i="8"/>
  <c r="G277" i="8"/>
  <c r="G173" i="8"/>
  <c r="G177" i="8"/>
  <c r="G181" i="8"/>
  <c r="G185" i="8"/>
  <c r="G189" i="8"/>
  <c r="G193" i="8"/>
  <c r="G197" i="8"/>
  <c r="G201" i="8"/>
  <c r="G205" i="8"/>
  <c r="G209" i="8"/>
  <c r="G213" i="8"/>
  <c r="G217" i="8"/>
  <c r="G221" i="8"/>
  <c r="G225" i="8"/>
  <c r="G229" i="8"/>
  <c r="G233" i="8"/>
  <c r="G237" i="8"/>
  <c r="G241" i="8"/>
  <c r="G245" i="8"/>
  <c r="G246" i="8"/>
  <c r="G248" i="8"/>
  <c r="G249" i="8"/>
  <c r="G250" i="8"/>
  <c r="G254" i="8"/>
  <c r="G258" i="8"/>
  <c r="G262" i="8"/>
  <c r="G266" i="8"/>
  <c r="G270" i="8"/>
  <c r="G274" i="8"/>
  <c r="G278" i="8"/>
  <c r="G282" i="8"/>
  <c r="G286" i="8"/>
  <c r="G290" i="8"/>
  <c r="G294" i="8"/>
  <c r="G298" i="8"/>
  <c r="G302" i="8"/>
  <c r="G306" i="8"/>
  <c r="G310" i="8"/>
  <c r="G314" i="8"/>
  <c r="G318" i="8"/>
  <c r="G322" i="8"/>
  <c r="G326" i="8"/>
  <c r="G330" i="8"/>
  <c r="G334" i="8"/>
  <c r="G338" i="8"/>
  <c r="G342" i="8"/>
  <c r="G346" i="8"/>
  <c r="G350" i="8"/>
  <c r="G148" i="8"/>
  <c r="G152" i="8"/>
  <c r="G156" i="8"/>
  <c r="G160" i="8"/>
  <c r="G164" i="8"/>
  <c r="G168" i="8"/>
  <c r="G172" i="8"/>
  <c r="G176" i="8"/>
  <c r="G180" i="8"/>
  <c r="G184" i="8"/>
  <c r="G188" i="8"/>
  <c r="G192" i="8"/>
  <c r="G196" i="8"/>
  <c r="G200" i="8"/>
  <c r="G204" i="8"/>
  <c r="G208" i="8"/>
  <c r="G212" i="8"/>
  <c r="G216" i="8"/>
  <c r="G220" i="8"/>
  <c r="G224" i="8"/>
  <c r="G228" i="8"/>
  <c r="G232" i="8"/>
  <c r="G236" i="8"/>
  <c r="G240" i="8"/>
  <c r="G244" i="8"/>
  <c r="G251" i="8"/>
  <c r="G255" i="8"/>
  <c r="G259" i="8"/>
  <c r="G263" i="8"/>
  <c r="G267" i="8"/>
  <c r="G271" i="8"/>
  <c r="G275" i="8"/>
  <c r="G279" i="8"/>
  <c r="G283" i="8"/>
  <c r="G287" i="8"/>
  <c r="G291" i="8"/>
  <c r="G295" i="8"/>
  <c r="G299" i="8"/>
  <c r="G303" i="8"/>
  <c r="G307" i="8"/>
  <c r="G311" i="8"/>
  <c r="G315" i="8"/>
  <c r="G319" i="8"/>
  <c r="G252" i="8"/>
  <c r="G256" i="8"/>
  <c r="G260" i="8"/>
  <c r="G264" i="8"/>
  <c r="G268" i="8"/>
  <c r="G272" i="8"/>
  <c r="G276" i="8"/>
  <c r="G280" i="8"/>
  <c r="G284" i="8"/>
  <c r="G288" i="8"/>
  <c r="G292" i="8"/>
  <c r="G296" i="8"/>
  <c r="G300" i="8"/>
  <c r="G304" i="8"/>
  <c r="G308" i="8"/>
  <c r="G312" i="8"/>
  <c r="G316" i="8"/>
  <c r="G320" i="8"/>
  <c r="G354" i="8"/>
  <c r="G358" i="8"/>
  <c r="G362" i="8"/>
  <c r="G366" i="8"/>
  <c r="G370" i="8"/>
  <c r="G374" i="8"/>
  <c r="G378" i="8"/>
  <c r="G382" i="8"/>
  <c r="G386" i="8"/>
  <c r="G390" i="8"/>
  <c r="G394" i="8"/>
  <c r="G398" i="8"/>
  <c r="G402" i="8"/>
  <c r="G406" i="8"/>
  <c r="G410" i="8"/>
  <c r="G414" i="8"/>
  <c r="G418" i="8"/>
  <c r="G422" i="8"/>
  <c r="G426" i="8"/>
  <c r="G430" i="8"/>
  <c r="G355" i="8"/>
  <c r="G359" i="8"/>
  <c r="G363" i="8"/>
  <c r="G367" i="8"/>
  <c r="G371" i="8"/>
  <c r="G375" i="8"/>
  <c r="G379" i="8"/>
  <c r="G383" i="8"/>
  <c r="G387" i="8"/>
  <c r="G391" i="8"/>
  <c r="G395" i="8"/>
  <c r="G399" i="8"/>
  <c r="G403" i="8"/>
  <c r="G407" i="8"/>
  <c r="G411" i="8"/>
  <c r="G415" i="8"/>
  <c r="G419" i="8"/>
  <c r="G423" i="8"/>
  <c r="G427" i="8"/>
  <c r="G281" i="8"/>
  <c r="G285" i="8"/>
  <c r="G289" i="8"/>
  <c r="G293" i="8"/>
  <c r="G297" i="8"/>
  <c r="G301" i="8"/>
  <c r="G305" i="8"/>
  <c r="G309" i="8"/>
  <c r="G313" i="8"/>
  <c r="G317" i="8"/>
  <c r="G321" i="8"/>
  <c r="G323" i="8"/>
  <c r="G324" i="8"/>
  <c r="G325" i="8"/>
  <c r="G327" i="8"/>
  <c r="G328" i="8"/>
  <c r="G329" i="8"/>
  <c r="G331" i="8"/>
  <c r="G332" i="8"/>
  <c r="G333" i="8"/>
  <c r="G335" i="8"/>
  <c r="G336" i="8"/>
  <c r="G337" i="8"/>
  <c r="G339" i="8"/>
  <c r="G340" i="8"/>
  <c r="G341" i="8"/>
  <c r="G343" i="8"/>
  <c r="G344" i="8"/>
  <c r="G345" i="8"/>
  <c r="G347" i="8"/>
  <c r="G348" i="8"/>
  <c r="G349" i="8"/>
  <c r="G351" i="8"/>
  <c r="G352" i="8"/>
  <c r="G356" i="8"/>
  <c r="G360" i="8"/>
  <c r="G364" i="8"/>
  <c r="G368" i="8"/>
  <c r="G372" i="8"/>
  <c r="G376" i="8"/>
  <c r="G380" i="8"/>
  <c r="G384" i="8"/>
  <c r="G388" i="8"/>
  <c r="G392" i="8"/>
  <c r="G396" i="8"/>
  <c r="G400" i="8"/>
  <c r="G404" i="8"/>
  <c r="G408" i="8"/>
  <c r="G412" i="8"/>
  <c r="G416" i="8"/>
  <c r="G420" i="8"/>
  <c r="G424" i="8"/>
  <c r="G428" i="8"/>
  <c r="G432" i="8"/>
  <c r="G433" i="8"/>
  <c r="G434" i="8"/>
  <c r="G435" i="8"/>
  <c r="G439" i="8"/>
  <c r="G443" i="8"/>
  <c r="G447" i="8"/>
  <c r="G451" i="8"/>
  <c r="G455" i="8"/>
  <c r="G459" i="8"/>
  <c r="G463" i="8"/>
  <c r="G467" i="8"/>
  <c r="G471" i="8"/>
  <c r="G475" i="8"/>
  <c r="G479" i="8"/>
  <c r="G483" i="8"/>
  <c r="G487" i="8"/>
  <c r="G491" i="8"/>
  <c r="G495" i="8"/>
  <c r="G499" i="8"/>
  <c r="G503" i="8"/>
  <c r="G507" i="8"/>
  <c r="G511" i="8"/>
  <c r="G515" i="8"/>
  <c r="G519" i="8"/>
  <c r="G523" i="8"/>
  <c r="G527" i="8"/>
  <c r="G531" i="8"/>
  <c r="G535" i="8"/>
  <c r="G539" i="8"/>
  <c r="G543" i="8"/>
  <c r="G547" i="8"/>
  <c r="G551" i="8"/>
  <c r="G555" i="8"/>
  <c r="G559" i="8"/>
  <c r="G563" i="8"/>
  <c r="G567" i="8"/>
  <c r="G571" i="8"/>
  <c r="G575" i="8"/>
  <c r="G579" i="8"/>
  <c r="G583" i="8"/>
  <c r="G587" i="8"/>
  <c r="G353" i="8"/>
  <c r="G357" i="8"/>
  <c r="G361" i="8"/>
  <c r="G365" i="8"/>
  <c r="G369" i="8"/>
  <c r="G373" i="8"/>
  <c r="G377" i="8"/>
  <c r="G381" i="8"/>
  <c r="G385" i="8"/>
  <c r="G389" i="8"/>
  <c r="G393" i="8"/>
  <c r="G397" i="8"/>
  <c r="G401" i="8"/>
  <c r="G405" i="8"/>
  <c r="G409" i="8"/>
  <c r="G413" i="8"/>
  <c r="G417" i="8"/>
  <c r="G421" i="8"/>
  <c r="G425" i="8"/>
  <c r="G429" i="8"/>
  <c r="G436" i="8"/>
  <c r="G440" i="8"/>
  <c r="G444" i="8"/>
  <c r="G448" i="8"/>
  <c r="G452" i="8"/>
  <c r="G456" i="8"/>
  <c r="G460" i="8"/>
  <c r="G464" i="8"/>
  <c r="G468" i="8"/>
  <c r="G472" i="8"/>
  <c r="G476" i="8"/>
  <c r="G480" i="8"/>
  <c r="G484" i="8"/>
  <c r="G488" i="8"/>
  <c r="G492" i="8"/>
  <c r="G496" i="8"/>
  <c r="G500" i="8"/>
  <c r="G504" i="8"/>
  <c r="G508" i="8"/>
  <c r="G512" i="8"/>
  <c r="G516" i="8"/>
  <c r="G520" i="8"/>
  <c r="G524" i="8"/>
  <c r="G528" i="8"/>
  <c r="G532" i="8"/>
  <c r="G536" i="8"/>
  <c r="G540" i="8"/>
  <c r="G544" i="8"/>
  <c r="G548" i="8"/>
  <c r="G552" i="8"/>
  <c r="G556" i="8"/>
  <c r="G560" i="8"/>
  <c r="G564" i="8"/>
  <c r="G568" i="8"/>
  <c r="G572" i="8"/>
  <c r="G576" i="8"/>
  <c r="G580" i="8"/>
  <c r="G584" i="8"/>
  <c r="G588" i="8"/>
  <c r="G592" i="8"/>
  <c r="G596" i="8"/>
  <c r="G600" i="8"/>
  <c r="G604" i="8"/>
  <c r="G608" i="8"/>
  <c r="G612" i="8"/>
  <c r="G616" i="8"/>
  <c r="G620" i="8"/>
  <c r="G624" i="8"/>
  <c r="G628" i="8"/>
  <c r="G632" i="8"/>
  <c r="G636" i="8"/>
  <c r="G640" i="8"/>
  <c r="G644" i="8"/>
  <c r="G648" i="8"/>
  <c r="G652" i="8"/>
  <c r="G656" i="8"/>
  <c r="G660" i="8"/>
  <c r="G664" i="8"/>
  <c r="G668" i="8"/>
  <c r="G431" i="8"/>
  <c r="G437" i="8"/>
  <c r="G441" i="8"/>
  <c r="G445" i="8"/>
  <c r="G449" i="8"/>
  <c r="G453" i="8"/>
  <c r="G457" i="8"/>
  <c r="G461" i="8"/>
  <c r="G465" i="8"/>
  <c r="G469" i="8"/>
  <c r="G473" i="8"/>
  <c r="G477" i="8"/>
  <c r="G481" i="8"/>
  <c r="G485" i="8"/>
  <c r="G489" i="8"/>
  <c r="G493" i="8"/>
  <c r="G497" i="8"/>
  <c r="G501" i="8"/>
  <c r="G505" i="8"/>
  <c r="G509" i="8"/>
  <c r="G513" i="8"/>
  <c r="G517" i="8"/>
  <c r="G521" i="8"/>
  <c r="G525" i="8"/>
  <c r="G529" i="8"/>
  <c r="G533" i="8"/>
  <c r="G537" i="8"/>
  <c r="G541" i="8"/>
  <c r="G545" i="8"/>
  <c r="G549" i="8"/>
  <c r="G553" i="8"/>
  <c r="G557" i="8"/>
  <c r="G561" i="8"/>
  <c r="G565" i="8"/>
  <c r="G569" i="8"/>
  <c r="G573" i="8"/>
  <c r="G577" i="8"/>
  <c r="G581" i="8"/>
  <c r="G585" i="8"/>
  <c r="G589" i="8"/>
  <c r="G593" i="8"/>
  <c r="G597" i="8"/>
  <c r="G601" i="8"/>
  <c r="G605" i="8"/>
  <c r="G609" i="8"/>
  <c r="G613" i="8"/>
  <c r="G617" i="8"/>
  <c r="G621" i="8"/>
  <c r="G625" i="8"/>
  <c r="G629" i="8"/>
  <c r="G633" i="8"/>
  <c r="G637" i="8"/>
  <c r="G438" i="8"/>
  <c r="G442" i="8"/>
  <c r="G446" i="8"/>
  <c r="G450" i="8"/>
  <c r="G454" i="8"/>
  <c r="G458" i="8"/>
  <c r="G462" i="8"/>
  <c r="G466" i="8"/>
  <c r="G470" i="8"/>
  <c r="G474" i="8"/>
  <c r="G478" i="8"/>
  <c r="G482" i="8"/>
  <c r="G486" i="8"/>
  <c r="G490" i="8"/>
  <c r="G494" i="8"/>
  <c r="G498" i="8"/>
  <c r="G502" i="8"/>
  <c r="G506" i="8"/>
  <c r="G510" i="8"/>
  <c r="G514" i="8"/>
  <c r="G518" i="8"/>
  <c r="G522" i="8"/>
  <c r="G526" i="8"/>
  <c r="G530" i="8"/>
  <c r="G534" i="8"/>
  <c r="G538" i="8"/>
  <c r="G542" i="8"/>
  <c r="G546" i="8"/>
  <c r="G550" i="8"/>
  <c r="G554" i="8"/>
  <c r="G558" i="8"/>
  <c r="G562" i="8"/>
  <c r="G566" i="8"/>
  <c r="G570" i="8"/>
  <c r="G574" i="8"/>
  <c r="G578" i="8"/>
  <c r="G582" i="8"/>
  <c r="G586" i="8"/>
  <c r="G590" i="8"/>
  <c r="G594" i="8"/>
  <c r="G598" i="8"/>
  <c r="G602" i="8"/>
  <c r="G606" i="8"/>
  <c r="G610" i="8"/>
  <c r="G614" i="8"/>
  <c r="G618" i="8"/>
  <c r="G622" i="8"/>
  <c r="G626" i="8"/>
  <c r="G630" i="8"/>
  <c r="G634" i="8"/>
  <c r="G638" i="8"/>
  <c r="G642" i="8"/>
  <c r="G646" i="8"/>
  <c r="G650" i="8"/>
  <c r="G654" i="8"/>
  <c r="G658" i="8"/>
  <c r="G662" i="8"/>
  <c r="G666" i="8"/>
  <c r="G670" i="8"/>
  <c r="G674" i="8"/>
  <c r="G641" i="8"/>
  <c r="G645" i="8"/>
  <c r="G649" i="8"/>
  <c r="G653" i="8"/>
  <c r="G657" i="8"/>
  <c r="G661" i="8"/>
  <c r="G665" i="8"/>
  <c r="G669" i="8"/>
  <c r="G676" i="8"/>
  <c r="G680" i="8"/>
  <c r="G684" i="8"/>
  <c r="G688" i="8"/>
  <c r="G692" i="8"/>
  <c r="G696" i="8"/>
  <c r="G700" i="8"/>
  <c r="G704" i="8"/>
  <c r="G708" i="8"/>
  <c r="G712" i="8"/>
  <c r="G716" i="8"/>
  <c r="G720" i="8"/>
  <c r="G724" i="8"/>
  <c r="G728" i="8"/>
  <c r="G732" i="8"/>
  <c r="G736" i="8"/>
  <c r="G740" i="8"/>
  <c r="G744" i="8"/>
  <c r="G748" i="8"/>
  <c r="G752" i="8"/>
  <c r="G756" i="8"/>
  <c r="G760" i="8"/>
  <c r="G764" i="8"/>
  <c r="G768" i="8"/>
  <c r="G776" i="8"/>
  <c r="G784" i="8"/>
  <c r="G792" i="8"/>
  <c r="G800" i="8"/>
  <c r="G766" i="8"/>
  <c r="G782" i="8"/>
  <c r="G798" i="8"/>
  <c r="G677" i="8"/>
  <c r="G681" i="8"/>
  <c r="G685" i="8"/>
  <c r="G689" i="8"/>
  <c r="G693" i="8"/>
  <c r="G697" i="8"/>
  <c r="G701" i="8"/>
  <c r="G705" i="8"/>
  <c r="G709" i="8"/>
  <c r="G713" i="8"/>
  <c r="G717" i="8"/>
  <c r="G721" i="8"/>
  <c r="G725" i="8"/>
  <c r="G729" i="8"/>
  <c r="G733" i="8"/>
  <c r="G737" i="8"/>
  <c r="G741" i="8"/>
  <c r="G745" i="8"/>
  <c r="G749" i="8"/>
  <c r="G753" i="8"/>
  <c r="G757" i="8"/>
  <c r="G761" i="8"/>
  <c r="G765" i="8"/>
  <c r="G769" i="8"/>
  <c r="G773" i="8"/>
  <c r="G777" i="8"/>
  <c r="G781" i="8"/>
  <c r="G785" i="8"/>
  <c r="G789" i="8"/>
  <c r="G793" i="8"/>
  <c r="G797" i="8"/>
  <c r="G801" i="8"/>
  <c r="G774" i="8"/>
  <c r="G790" i="8"/>
  <c r="G643" i="8"/>
  <c r="G647" i="8"/>
  <c r="G651" i="8"/>
  <c r="G655" i="8"/>
  <c r="G659" i="8"/>
  <c r="G663" i="8"/>
  <c r="G667" i="8"/>
  <c r="G671" i="8"/>
  <c r="G672" i="8"/>
  <c r="G673" i="8"/>
  <c r="G678" i="8"/>
  <c r="G682" i="8"/>
  <c r="G686" i="8"/>
  <c r="G690" i="8"/>
  <c r="G694" i="8"/>
  <c r="G698" i="8"/>
  <c r="G702" i="8"/>
  <c r="G706" i="8"/>
  <c r="G710" i="8"/>
  <c r="G714" i="8"/>
  <c r="G718" i="8"/>
  <c r="G722" i="8"/>
  <c r="G726" i="8"/>
  <c r="G730" i="8"/>
  <c r="G734" i="8"/>
  <c r="G738" i="8"/>
  <c r="G742" i="8"/>
  <c r="G746" i="8"/>
  <c r="G750" i="8"/>
  <c r="G754" i="8"/>
  <c r="G758" i="8"/>
  <c r="G591" i="8"/>
  <c r="G595" i="8"/>
  <c r="G599" i="8"/>
  <c r="G603" i="8"/>
  <c r="G607" i="8"/>
  <c r="G611" i="8"/>
  <c r="G615" i="8"/>
  <c r="G619" i="8"/>
  <c r="G623" i="8"/>
  <c r="G627" i="8"/>
  <c r="G631" i="8"/>
  <c r="G635" i="8"/>
  <c r="G639" i="8"/>
  <c r="G675" i="8"/>
  <c r="G679" i="8"/>
  <c r="G683" i="8"/>
  <c r="G687" i="8"/>
  <c r="G691" i="8"/>
  <c r="G695" i="8"/>
  <c r="G699" i="8"/>
  <c r="G703" i="8"/>
  <c r="G707" i="8"/>
  <c r="G711" i="8"/>
  <c r="G715" i="8"/>
  <c r="G719" i="8"/>
  <c r="G723" i="8"/>
  <c r="G727" i="8"/>
  <c r="G731" i="8"/>
  <c r="G735" i="8"/>
  <c r="G739" i="8"/>
  <c r="G743" i="8"/>
  <c r="G747" i="8"/>
  <c r="G751" i="8"/>
  <c r="G755" i="8"/>
  <c r="G759" i="8"/>
  <c r="G763" i="8"/>
  <c r="G767" i="8"/>
  <c r="G771" i="8"/>
  <c r="G775" i="8"/>
  <c r="G779" i="8"/>
  <c r="G783" i="8"/>
  <c r="G787" i="8"/>
  <c r="G791" i="8"/>
  <c r="G795" i="8"/>
  <c r="G799" i="8"/>
  <c r="G803" i="8"/>
  <c r="G772" i="8"/>
  <c r="G780" i="8"/>
  <c r="G788" i="8"/>
  <c r="G796" i="8"/>
  <c r="G804" i="8"/>
  <c r="G805" i="8"/>
  <c r="G3" i="8"/>
  <c r="G762" i="8"/>
  <c r="G770" i="8"/>
  <c r="G778" i="8"/>
  <c r="G786" i="8"/>
  <c r="G794" i="8"/>
  <c r="G802" i="8"/>
  <c r="F6" i="7"/>
  <c r="G5" i="7"/>
  <c r="N5" i="7" s="1"/>
  <c r="L7" i="7"/>
  <c r="M6" i="7"/>
  <c r="I9" i="7"/>
  <c r="J9" i="7" s="1"/>
  <c r="L8" i="7" l="1"/>
  <c r="M7" i="7"/>
  <c r="G6" i="7"/>
  <c r="N6" i="7" s="1"/>
  <c r="F7" i="7"/>
  <c r="I10" i="7"/>
  <c r="J10" i="7" s="1"/>
  <c r="G7" i="7" l="1"/>
  <c r="N7" i="7" s="1"/>
  <c r="F8" i="7"/>
  <c r="L9" i="7"/>
  <c r="M8" i="7"/>
  <c r="I11" i="7"/>
  <c r="J11" i="7" s="1"/>
  <c r="L10" i="7" l="1"/>
  <c r="M9" i="7"/>
  <c r="G8" i="7"/>
  <c r="N8" i="7" s="1"/>
  <c r="F9" i="7"/>
  <c r="I12" i="7"/>
  <c r="J12" i="7" s="1"/>
  <c r="G9" i="7" l="1"/>
  <c r="N9" i="7" s="1"/>
  <c r="F10" i="7"/>
  <c r="G10" i="7" s="1"/>
  <c r="L11" i="7"/>
  <c r="M10" i="7"/>
  <c r="I13" i="7"/>
  <c r="J13" i="7" s="1"/>
  <c r="L12" i="7" l="1"/>
  <c r="M11" i="7"/>
  <c r="N10" i="7"/>
  <c r="I14" i="7"/>
  <c r="J14" i="7" s="1"/>
  <c r="L13" i="7" l="1"/>
  <c r="M12" i="7"/>
  <c r="I15" i="7"/>
  <c r="J15" i="7" s="1"/>
  <c r="L14" i="7" l="1"/>
  <c r="M13" i="7"/>
  <c r="I16" i="7"/>
  <c r="J16" i="7" s="1"/>
  <c r="L15" i="7" l="1"/>
  <c r="M14" i="7"/>
  <c r="I17" i="7"/>
  <c r="J17" i="7" s="1"/>
  <c r="L16" i="7" l="1"/>
  <c r="M15" i="7"/>
  <c r="I18" i="7"/>
  <c r="J18" i="7" s="1"/>
  <c r="L17" i="7" l="1"/>
  <c r="M16" i="7"/>
  <c r="I19" i="7"/>
  <c r="J19" i="7" s="1"/>
  <c r="L18" i="7" l="1"/>
  <c r="M17" i="7"/>
  <c r="I20" i="7"/>
  <c r="J20" i="7" s="1"/>
  <c r="L19" i="7" l="1"/>
  <c r="M18" i="7"/>
  <c r="I21" i="7"/>
  <c r="J21" i="7" s="1"/>
  <c r="L20" i="7" l="1"/>
  <c r="M19" i="7"/>
  <c r="I22" i="7"/>
  <c r="J22" i="7" s="1"/>
  <c r="L21" i="7" l="1"/>
  <c r="M20" i="7"/>
  <c r="I23" i="7"/>
  <c r="J23" i="7" s="1"/>
  <c r="L22" i="7" l="1"/>
  <c r="M21" i="7"/>
  <c r="I24" i="7"/>
  <c r="J24" i="7" s="1"/>
  <c r="L23" i="7" l="1"/>
  <c r="M22" i="7"/>
  <c r="I25" i="7"/>
  <c r="J25" i="7" s="1"/>
  <c r="L24" i="7" l="1"/>
  <c r="M23" i="7"/>
  <c r="I26" i="7"/>
  <c r="J26" i="7" s="1"/>
  <c r="L25" i="7" l="1"/>
  <c r="M24" i="7"/>
  <c r="I27" i="7"/>
  <c r="J27" i="7" s="1"/>
  <c r="L26" i="7" l="1"/>
  <c r="M25" i="7"/>
  <c r="I28" i="7"/>
  <c r="J28" i="7" s="1"/>
  <c r="L27" i="7" l="1"/>
  <c r="M26" i="7"/>
  <c r="I29" i="7"/>
  <c r="J29" i="7" s="1"/>
  <c r="L28" i="7" l="1"/>
  <c r="M27" i="7"/>
  <c r="I30" i="7"/>
  <c r="J30" i="7" s="1"/>
  <c r="L29" i="7" l="1"/>
  <c r="M28" i="7"/>
  <c r="I31" i="7"/>
  <c r="J31" i="7" s="1"/>
  <c r="L30" i="7" l="1"/>
  <c r="M29" i="7"/>
  <c r="I32" i="7"/>
  <c r="J32" i="7" s="1"/>
  <c r="L31" i="7" l="1"/>
  <c r="M30" i="7"/>
  <c r="I33" i="7"/>
  <c r="J33" i="7" s="1"/>
  <c r="L32" i="7" l="1"/>
  <c r="M31" i="7"/>
  <c r="I34" i="7"/>
  <c r="J34" i="7" s="1"/>
  <c r="L33" i="7" l="1"/>
  <c r="M32" i="7"/>
  <c r="I35" i="7"/>
  <c r="J35" i="7" s="1"/>
  <c r="L34" i="7" l="1"/>
  <c r="M33" i="7"/>
  <c r="I36" i="7"/>
  <c r="J36" i="7" s="1"/>
  <c r="L35" i="7" l="1"/>
  <c r="M34" i="7"/>
  <c r="I37" i="7"/>
  <c r="J37" i="7" s="1"/>
  <c r="L36" i="7" l="1"/>
  <c r="M35" i="7"/>
  <c r="I38" i="7"/>
  <c r="J38" i="7" s="1"/>
  <c r="L37" i="7" l="1"/>
  <c r="M36" i="7"/>
  <c r="I39" i="7"/>
  <c r="J39" i="7" s="1"/>
  <c r="L38" i="7" l="1"/>
  <c r="M37" i="7"/>
  <c r="I40" i="7"/>
  <c r="J40" i="7" s="1"/>
  <c r="L39" i="7" l="1"/>
  <c r="M38" i="7"/>
  <c r="I41" i="7"/>
  <c r="J41" i="7" s="1"/>
  <c r="L40" i="7" l="1"/>
  <c r="M39" i="7"/>
  <c r="I42" i="7"/>
  <c r="J42" i="7" s="1"/>
  <c r="L41" i="7" l="1"/>
  <c r="M40" i="7"/>
  <c r="I43" i="7"/>
  <c r="J43" i="7" s="1"/>
  <c r="L42" i="7" l="1"/>
  <c r="M41" i="7"/>
  <c r="I44" i="7"/>
  <c r="J44" i="7" s="1"/>
  <c r="L43" i="7" l="1"/>
  <c r="M42" i="7"/>
  <c r="I45" i="7"/>
  <c r="J45" i="7" s="1"/>
  <c r="L44" i="7" l="1"/>
  <c r="M43" i="7"/>
  <c r="I46" i="7"/>
  <c r="J46" i="7" s="1"/>
  <c r="L45" i="7" l="1"/>
  <c r="M44" i="7"/>
  <c r="I47" i="7"/>
  <c r="J47" i="7" s="1"/>
  <c r="L46" i="7" l="1"/>
  <c r="M45" i="7"/>
  <c r="I48" i="7"/>
  <c r="J48" i="7" s="1"/>
  <c r="L47" i="7" l="1"/>
  <c r="M46" i="7"/>
  <c r="I49" i="7"/>
  <c r="J49" i="7" s="1"/>
  <c r="L48" i="7" l="1"/>
  <c r="M47" i="7"/>
  <c r="I50" i="7"/>
  <c r="J50" i="7" s="1"/>
  <c r="L49" i="7" l="1"/>
  <c r="M48" i="7"/>
  <c r="I51" i="7"/>
  <c r="J51" i="7" s="1"/>
  <c r="L50" i="7" l="1"/>
  <c r="M49" i="7"/>
  <c r="I52" i="7"/>
  <c r="J52" i="7" s="1"/>
  <c r="L51" i="7" l="1"/>
  <c r="M50" i="7"/>
  <c r="I53" i="7"/>
  <c r="J53" i="7" s="1"/>
  <c r="L52" i="7" l="1"/>
  <c r="M51" i="7"/>
  <c r="I54" i="7"/>
  <c r="J54" i="7" s="1"/>
  <c r="L53" i="7" l="1"/>
  <c r="M52" i="7"/>
  <c r="I55" i="7"/>
  <c r="J55" i="7" s="1"/>
  <c r="L54" i="7" l="1"/>
  <c r="M53" i="7"/>
  <c r="I56" i="7"/>
  <c r="J56" i="7" s="1"/>
  <c r="L55" i="7" l="1"/>
  <c r="M54" i="7"/>
  <c r="I57" i="7"/>
  <c r="J57" i="7" s="1"/>
  <c r="L56" i="7" l="1"/>
  <c r="M55" i="7"/>
  <c r="I58" i="7"/>
  <c r="J58" i="7" s="1"/>
  <c r="L57" i="7" l="1"/>
  <c r="M56" i="7"/>
  <c r="I59" i="7"/>
  <c r="J59" i="7" s="1"/>
  <c r="L58" i="7" l="1"/>
  <c r="M57" i="7"/>
  <c r="I60" i="7"/>
  <c r="J60" i="7" s="1"/>
  <c r="L59" i="7" l="1"/>
  <c r="M58" i="7"/>
  <c r="I61" i="7"/>
  <c r="J61" i="7" s="1"/>
  <c r="L60" i="7" l="1"/>
  <c r="M59" i="7"/>
  <c r="I62" i="7"/>
  <c r="J62" i="7" s="1"/>
  <c r="L61" i="7" l="1"/>
  <c r="M60" i="7"/>
  <c r="I63" i="7"/>
  <c r="J63" i="7" s="1"/>
  <c r="L62" i="7" l="1"/>
  <c r="M61" i="7"/>
  <c r="I64" i="7"/>
  <c r="J64" i="7" s="1"/>
  <c r="L63" i="7" l="1"/>
  <c r="M62" i="7"/>
  <c r="I65" i="7"/>
  <c r="J65" i="7" s="1"/>
  <c r="L64" i="7" l="1"/>
  <c r="M63" i="7"/>
  <c r="I66" i="7"/>
  <c r="J66" i="7" s="1"/>
  <c r="L65" i="7" l="1"/>
  <c r="M64" i="7"/>
  <c r="I67" i="7"/>
  <c r="J67" i="7" s="1"/>
  <c r="L66" i="7" l="1"/>
  <c r="M65" i="7"/>
  <c r="I68" i="7"/>
  <c r="J68" i="7" s="1"/>
  <c r="L67" i="7" l="1"/>
  <c r="M66" i="7"/>
  <c r="I69" i="7"/>
  <c r="J69" i="7" s="1"/>
  <c r="L68" i="7" l="1"/>
  <c r="M67" i="7"/>
  <c r="I70" i="7"/>
  <c r="J70" i="7" s="1"/>
  <c r="L69" i="7" l="1"/>
  <c r="M68" i="7"/>
  <c r="I71" i="7"/>
  <c r="J71" i="7" s="1"/>
  <c r="L70" i="7" l="1"/>
  <c r="M69" i="7"/>
  <c r="I72" i="7"/>
  <c r="J72" i="7" s="1"/>
  <c r="L71" i="7" l="1"/>
  <c r="M70" i="7"/>
  <c r="I73" i="7"/>
  <c r="J73" i="7" s="1"/>
  <c r="L72" i="7" l="1"/>
  <c r="M71" i="7"/>
  <c r="I74" i="7"/>
  <c r="J74" i="7" s="1"/>
  <c r="L73" i="7" l="1"/>
  <c r="M72" i="7"/>
  <c r="I75" i="7"/>
  <c r="J75" i="7" s="1"/>
  <c r="L74" i="7" l="1"/>
  <c r="M73" i="7"/>
  <c r="I76" i="7"/>
  <c r="J76" i="7" s="1"/>
  <c r="L75" i="7" l="1"/>
  <c r="M74" i="7"/>
  <c r="I77" i="7"/>
  <c r="J77" i="7" s="1"/>
  <c r="L76" i="7" l="1"/>
  <c r="M75" i="7"/>
  <c r="I78" i="7"/>
  <c r="J78" i="7" s="1"/>
  <c r="L77" i="7" l="1"/>
  <c r="M76" i="7"/>
  <c r="I79" i="7"/>
  <c r="J79" i="7" s="1"/>
  <c r="L78" i="7" l="1"/>
  <c r="M77" i="7"/>
  <c r="I80" i="7"/>
  <c r="J80" i="7" s="1"/>
  <c r="L79" i="7" l="1"/>
  <c r="M78" i="7"/>
  <c r="I81" i="7"/>
  <c r="J81" i="7" s="1"/>
  <c r="L80" i="7" l="1"/>
  <c r="M79" i="7"/>
  <c r="I82" i="7"/>
  <c r="J82" i="7" s="1"/>
  <c r="L81" i="7" l="1"/>
  <c r="M80" i="7"/>
  <c r="I83" i="7"/>
  <c r="J83" i="7" s="1"/>
  <c r="L82" i="7" l="1"/>
  <c r="M81" i="7"/>
  <c r="I84" i="7"/>
  <c r="J84" i="7" s="1"/>
  <c r="L83" i="7" l="1"/>
  <c r="M82" i="7"/>
  <c r="I85" i="7"/>
  <c r="J85" i="7" s="1"/>
  <c r="L84" i="7" l="1"/>
  <c r="M83" i="7"/>
  <c r="I86" i="7"/>
  <c r="J86" i="7" s="1"/>
  <c r="L85" i="7" l="1"/>
  <c r="M84" i="7"/>
  <c r="I87" i="7"/>
  <c r="J87" i="7" s="1"/>
  <c r="L86" i="7" l="1"/>
  <c r="M85" i="7"/>
  <c r="I88" i="7"/>
  <c r="J88" i="7" s="1"/>
  <c r="L87" i="7" l="1"/>
  <c r="M86" i="7"/>
  <c r="I89" i="7"/>
  <c r="J89" i="7" s="1"/>
  <c r="L88" i="7" l="1"/>
  <c r="M87" i="7"/>
  <c r="I90" i="7"/>
  <c r="J90" i="7" s="1"/>
  <c r="L89" i="7" l="1"/>
  <c r="M88" i="7"/>
  <c r="I91" i="7"/>
  <c r="J91" i="7" s="1"/>
  <c r="L90" i="7" l="1"/>
  <c r="M89" i="7"/>
  <c r="I92" i="7"/>
  <c r="J92" i="7" s="1"/>
  <c r="L91" i="7" l="1"/>
  <c r="M90" i="7"/>
  <c r="I93" i="7"/>
  <c r="J93" i="7" s="1"/>
  <c r="L92" i="7" l="1"/>
  <c r="M91" i="7"/>
  <c r="I94" i="7"/>
  <c r="J94" i="7" s="1"/>
  <c r="L93" i="7" l="1"/>
  <c r="M92" i="7"/>
  <c r="I95" i="7"/>
  <c r="J95" i="7" s="1"/>
  <c r="L94" i="7" l="1"/>
  <c r="M93" i="7"/>
  <c r="I96" i="7"/>
  <c r="J96" i="7" s="1"/>
  <c r="L95" i="7" l="1"/>
  <c r="M94" i="7"/>
  <c r="I97" i="7"/>
  <c r="J97" i="7" s="1"/>
  <c r="L96" i="7" l="1"/>
  <c r="M95" i="7"/>
  <c r="I98" i="7"/>
  <c r="J98" i="7" s="1"/>
  <c r="L97" i="7" l="1"/>
  <c r="M96" i="7"/>
  <c r="I99" i="7"/>
  <c r="J99" i="7" s="1"/>
  <c r="L98" i="7" l="1"/>
  <c r="M97" i="7"/>
  <c r="I100" i="7"/>
  <c r="J100" i="7" s="1"/>
  <c r="L99" i="7" l="1"/>
  <c r="M98" i="7"/>
  <c r="I101" i="7"/>
  <c r="J101" i="7" s="1"/>
  <c r="L100" i="7" l="1"/>
  <c r="M99" i="7"/>
  <c r="I102" i="7"/>
  <c r="J102" i="7" s="1"/>
  <c r="L101" i="7" l="1"/>
  <c r="M100" i="7"/>
  <c r="I103" i="7"/>
  <c r="J103" i="7" s="1"/>
  <c r="L102" i="7" l="1"/>
  <c r="M101" i="7"/>
  <c r="I104" i="7"/>
  <c r="J104" i="7" s="1"/>
  <c r="L103" i="7" l="1"/>
  <c r="M102" i="7"/>
  <c r="I105" i="7"/>
  <c r="J105" i="7" s="1"/>
  <c r="L104" i="7" l="1"/>
  <c r="M103" i="7"/>
  <c r="I106" i="7"/>
  <c r="J106" i="7" s="1"/>
  <c r="L105" i="7" l="1"/>
  <c r="M104" i="7"/>
  <c r="I107" i="7"/>
  <c r="J107" i="7" s="1"/>
  <c r="L106" i="7" l="1"/>
  <c r="M105" i="7"/>
  <c r="I108" i="7"/>
  <c r="J108" i="7" s="1"/>
  <c r="L107" i="7" l="1"/>
  <c r="M106" i="7"/>
  <c r="I109" i="7"/>
  <c r="J109" i="7" s="1"/>
  <c r="L108" i="7" l="1"/>
  <c r="M107" i="7"/>
  <c r="I110" i="7"/>
  <c r="J110" i="7" s="1"/>
  <c r="L109" i="7" l="1"/>
  <c r="M108" i="7"/>
  <c r="I111" i="7"/>
  <c r="J111" i="7" s="1"/>
  <c r="L110" i="7" l="1"/>
  <c r="M109" i="7"/>
  <c r="I112" i="7"/>
  <c r="J112" i="7" s="1"/>
  <c r="L111" i="7" l="1"/>
  <c r="M110" i="7"/>
  <c r="I113" i="7"/>
  <c r="J113" i="7" s="1"/>
  <c r="L112" i="7" l="1"/>
  <c r="M111" i="7"/>
  <c r="I114" i="7"/>
  <c r="J114" i="7" s="1"/>
  <c r="L113" i="7" l="1"/>
  <c r="M112" i="7"/>
  <c r="I115" i="7"/>
  <c r="J115" i="7" s="1"/>
  <c r="L114" i="7" l="1"/>
  <c r="M113" i="7"/>
  <c r="I116" i="7"/>
  <c r="J116" i="7" s="1"/>
  <c r="L115" i="7" l="1"/>
  <c r="M114" i="7"/>
  <c r="I117" i="7"/>
  <c r="J117" i="7" s="1"/>
  <c r="L116" i="7" l="1"/>
  <c r="M115" i="7"/>
  <c r="I118" i="7"/>
  <c r="J118" i="7" s="1"/>
  <c r="L117" i="7" l="1"/>
  <c r="M116" i="7"/>
  <c r="I119" i="7"/>
  <c r="J119" i="7" s="1"/>
  <c r="L118" i="7" l="1"/>
  <c r="M117" i="7"/>
  <c r="I120" i="7"/>
  <c r="J120" i="7" s="1"/>
  <c r="L119" i="7" l="1"/>
  <c r="M118" i="7"/>
  <c r="I121" i="7"/>
  <c r="J121" i="7" s="1"/>
  <c r="L120" i="7" l="1"/>
  <c r="M119" i="7"/>
  <c r="I122" i="7"/>
  <c r="J122" i="7" s="1"/>
  <c r="L121" i="7" l="1"/>
  <c r="M120" i="7"/>
  <c r="I123" i="7"/>
  <c r="J123" i="7" s="1"/>
  <c r="L122" i="7" l="1"/>
  <c r="M121" i="7"/>
  <c r="I124" i="7"/>
  <c r="J124" i="7" s="1"/>
  <c r="L123" i="7" l="1"/>
  <c r="M122" i="7"/>
  <c r="I125" i="7"/>
  <c r="J125" i="7" s="1"/>
  <c r="L124" i="7" l="1"/>
  <c r="M123" i="7"/>
  <c r="I126" i="7"/>
  <c r="J126" i="7" s="1"/>
  <c r="L125" i="7" l="1"/>
  <c r="M124" i="7"/>
  <c r="I127" i="7"/>
  <c r="J127" i="7" s="1"/>
  <c r="L126" i="7" l="1"/>
  <c r="M125" i="7"/>
  <c r="I128" i="7"/>
  <c r="J128" i="7" s="1"/>
  <c r="L127" i="7" l="1"/>
  <c r="M126" i="7"/>
  <c r="I129" i="7"/>
  <c r="J129" i="7" s="1"/>
  <c r="L128" i="7" l="1"/>
  <c r="M127" i="7"/>
  <c r="I130" i="7"/>
  <c r="J130" i="7" s="1"/>
  <c r="L129" i="7" l="1"/>
  <c r="M128" i="7"/>
  <c r="I131" i="7"/>
  <c r="J131" i="7" s="1"/>
  <c r="L130" i="7" l="1"/>
  <c r="M129" i="7"/>
  <c r="I132" i="7"/>
  <c r="J132" i="7" s="1"/>
  <c r="L131" i="7" l="1"/>
  <c r="M130" i="7"/>
  <c r="I133" i="7"/>
  <c r="J133" i="7" s="1"/>
  <c r="L132" i="7" l="1"/>
  <c r="M131" i="7"/>
  <c r="I134" i="7"/>
  <c r="J134" i="7" s="1"/>
  <c r="L133" i="7" l="1"/>
  <c r="M132" i="7"/>
  <c r="I135" i="7"/>
  <c r="J135" i="7" s="1"/>
  <c r="L134" i="7" l="1"/>
  <c r="M133" i="7"/>
  <c r="I136" i="7"/>
  <c r="J136" i="7" s="1"/>
  <c r="L135" i="7" l="1"/>
  <c r="M134" i="7"/>
  <c r="I137" i="7"/>
  <c r="J137" i="7" s="1"/>
  <c r="L136" i="7" l="1"/>
  <c r="M135" i="7"/>
  <c r="I138" i="7"/>
  <c r="J138" i="7" s="1"/>
  <c r="L137" i="7" l="1"/>
  <c r="M136" i="7"/>
  <c r="I139" i="7"/>
  <c r="J139" i="7" s="1"/>
  <c r="L138" i="7" l="1"/>
  <c r="M137" i="7"/>
  <c r="I140" i="7"/>
  <c r="J140" i="7" s="1"/>
  <c r="L139" i="7" l="1"/>
  <c r="M138" i="7"/>
  <c r="I141" i="7"/>
  <c r="J141" i="7" s="1"/>
  <c r="L140" i="7" l="1"/>
  <c r="M139" i="7"/>
  <c r="I142" i="7"/>
  <c r="J142" i="7" s="1"/>
  <c r="L141" i="7" l="1"/>
  <c r="M140" i="7"/>
  <c r="I143" i="7"/>
  <c r="J143" i="7" s="1"/>
  <c r="L142" i="7" l="1"/>
  <c r="M141" i="7"/>
  <c r="I144" i="7"/>
  <c r="J144" i="7" s="1"/>
  <c r="L143" i="7" l="1"/>
  <c r="M142" i="7"/>
  <c r="I145" i="7"/>
  <c r="J145" i="7" s="1"/>
  <c r="L144" i="7" l="1"/>
  <c r="M143" i="7"/>
  <c r="I146" i="7"/>
  <c r="J146" i="7" s="1"/>
  <c r="L145" i="7" l="1"/>
  <c r="M144" i="7"/>
  <c r="I147" i="7"/>
  <c r="J147" i="7" s="1"/>
  <c r="L146" i="7" l="1"/>
  <c r="M145" i="7"/>
  <c r="I148" i="7"/>
  <c r="J148" i="7" s="1"/>
  <c r="L147" i="7" l="1"/>
  <c r="M146" i="7"/>
  <c r="I149" i="7"/>
  <c r="J149" i="7" s="1"/>
  <c r="L148" i="7" l="1"/>
  <c r="M147" i="7"/>
  <c r="I150" i="7"/>
  <c r="J150" i="7" s="1"/>
  <c r="L149" i="7" l="1"/>
  <c r="M148" i="7"/>
  <c r="I151" i="7"/>
  <c r="J151" i="7" s="1"/>
  <c r="L150" i="7" l="1"/>
  <c r="M149" i="7"/>
  <c r="I152" i="7"/>
  <c r="J152" i="7" s="1"/>
  <c r="L151" i="7" l="1"/>
  <c r="M150" i="7"/>
  <c r="I153" i="7"/>
  <c r="J153" i="7" s="1"/>
  <c r="L152" i="7" l="1"/>
  <c r="M151" i="7"/>
  <c r="I154" i="7"/>
  <c r="J154" i="7" s="1"/>
  <c r="L153" i="7" l="1"/>
  <c r="M152" i="7"/>
  <c r="I155" i="7"/>
  <c r="J155" i="7" s="1"/>
  <c r="L154" i="7" l="1"/>
  <c r="M153" i="7"/>
  <c r="I156" i="7"/>
  <c r="J156" i="7" s="1"/>
  <c r="L155" i="7" l="1"/>
  <c r="M154" i="7"/>
  <c r="I157" i="7"/>
  <c r="J157" i="7" s="1"/>
  <c r="L156" i="7" l="1"/>
  <c r="M155" i="7"/>
  <c r="I158" i="7"/>
  <c r="J158" i="7" s="1"/>
  <c r="L157" i="7" l="1"/>
  <c r="M156" i="7"/>
  <c r="I159" i="7"/>
  <c r="J159" i="7" s="1"/>
  <c r="L158" i="7" l="1"/>
  <c r="M157" i="7"/>
  <c r="I160" i="7"/>
  <c r="J160" i="7" s="1"/>
  <c r="L159" i="7" l="1"/>
  <c r="M158" i="7"/>
  <c r="I161" i="7"/>
  <c r="J161" i="7" s="1"/>
  <c r="L160" i="7" l="1"/>
  <c r="M159" i="7"/>
  <c r="I162" i="7"/>
  <c r="J162" i="7" s="1"/>
  <c r="L161" i="7" l="1"/>
  <c r="M160" i="7"/>
  <c r="I163" i="7"/>
  <c r="J163" i="7" s="1"/>
  <c r="L162" i="7" l="1"/>
  <c r="M161" i="7"/>
  <c r="I164" i="7"/>
  <c r="J164" i="7" s="1"/>
  <c r="L163" i="7" l="1"/>
  <c r="M162" i="7"/>
  <c r="I165" i="7"/>
  <c r="J165" i="7" s="1"/>
  <c r="L164" i="7" l="1"/>
  <c r="M163" i="7"/>
  <c r="I166" i="7"/>
  <c r="J166" i="7" s="1"/>
  <c r="L165" i="7" l="1"/>
  <c r="M164" i="7"/>
  <c r="I167" i="7"/>
  <c r="J167" i="7" s="1"/>
  <c r="L166" i="7" l="1"/>
  <c r="M165" i="7"/>
  <c r="I168" i="7"/>
  <c r="J168" i="7" s="1"/>
  <c r="L167" i="7" l="1"/>
  <c r="M166" i="7"/>
  <c r="I169" i="7"/>
  <c r="J169" i="7" s="1"/>
  <c r="L168" i="7" l="1"/>
  <c r="M167" i="7"/>
  <c r="I170" i="7"/>
  <c r="J170" i="7" s="1"/>
  <c r="L169" i="7" l="1"/>
  <c r="M168" i="7"/>
  <c r="I171" i="7"/>
  <c r="J171" i="7" s="1"/>
  <c r="L170" i="7" l="1"/>
  <c r="M169" i="7"/>
  <c r="I172" i="7"/>
  <c r="J172" i="7" s="1"/>
  <c r="L171" i="7" l="1"/>
  <c r="M170" i="7"/>
  <c r="I173" i="7"/>
  <c r="J173" i="7" s="1"/>
  <c r="L172" i="7" l="1"/>
  <c r="M171" i="7"/>
  <c r="I174" i="7"/>
  <c r="J174" i="7" s="1"/>
  <c r="L173" i="7" l="1"/>
  <c r="M172" i="7"/>
  <c r="I175" i="7"/>
  <c r="J175" i="7" s="1"/>
  <c r="L174" i="7" l="1"/>
  <c r="M173" i="7"/>
  <c r="I176" i="7"/>
  <c r="J176" i="7" s="1"/>
  <c r="L175" i="7" l="1"/>
  <c r="M174" i="7"/>
  <c r="I177" i="7"/>
  <c r="J177" i="7" s="1"/>
  <c r="L176" i="7" l="1"/>
  <c r="M175" i="7"/>
  <c r="I178" i="7"/>
  <c r="J178" i="7" s="1"/>
  <c r="L177" i="7" l="1"/>
  <c r="M176" i="7"/>
  <c r="I179" i="7"/>
  <c r="J179" i="7" s="1"/>
  <c r="L178" i="7" l="1"/>
  <c r="M177" i="7"/>
  <c r="I180" i="7"/>
  <c r="J180" i="7" s="1"/>
  <c r="L179" i="7" l="1"/>
  <c r="M178" i="7"/>
  <c r="I181" i="7"/>
  <c r="J181" i="7" s="1"/>
  <c r="L180" i="7" l="1"/>
  <c r="M179" i="7"/>
  <c r="I182" i="7"/>
  <c r="J182" i="7" s="1"/>
  <c r="L181" i="7" l="1"/>
  <c r="M180" i="7"/>
  <c r="I183" i="7"/>
  <c r="J183" i="7" s="1"/>
  <c r="L182" i="7" l="1"/>
  <c r="M181" i="7"/>
  <c r="I184" i="7"/>
  <c r="J184" i="7" s="1"/>
  <c r="L183" i="7" l="1"/>
  <c r="M182" i="7"/>
  <c r="I185" i="7"/>
  <c r="J185" i="7" s="1"/>
  <c r="L184" i="7" l="1"/>
  <c r="M183" i="7"/>
  <c r="I186" i="7"/>
  <c r="J186" i="7" s="1"/>
  <c r="L185" i="7" l="1"/>
  <c r="M184" i="7"/>
  <c r="I187" i="7"/>
  <c r="J187" i="7" s="1"/>
  <c r="L186" i="7" l="1"/>
  <c r="M185" i="7"/>
  <c r="I188" i="7"/>
  <c r="J188" i="7" s="1"/>
  <c r="L187" i="7" l="1"/>
  <c r="M186" i="7"/>
  <c r="I189" i="7"/>
  <c r="J189" i="7" s="1"/>
  <c r="L188" i="7" l="1"/>
  <c r="M187" i="7"/>
  <c r="I190" i="7"/>
  <c r="J190" i="7" s="1"/>
  <c r="L189" i="7" l="1"/>
  <c r="M188" i="7"/>
  <c r="I191" i="7"/>
  <c r="J191" i="7" s="1"/>
  <c r="L190" i="7" l="1"/>
  <c r="M189" i="7"/>
  <c r="I192" i="7"/>
  <c r="J192" i="7" s="1"/>
  <c r="L191" i="7" l="1"/>
  <c r="M190" i="7"/>
  <c r="I193" i="7"/>
  <c r="J193" i="7" s="1"/>
  <c r="L192" i="7" l="1"/>
  <c r="M191" i="7"/>
  <c r="I194" i="7"/>
  <c r="J194" i="7" s="1"/>
  <c r="L193" i="7" l="1"/>
  <c r="M192" i="7"/>
  <c r="I195" i="7"/>
  <c r="J195" i="7" s="1"/>
  <c r="L194" i="7" l="1"/>
  <c r="M193" i="7"/>
  <c r="I196" i="7"/>
  <c r="J196" i="7" s="1"/>
  <c r="L195" i="7" l="1"/>
  <c r="M194" i="7"/>
  <c r="I197" i="7"/>
  <c r="J197" i="7" s="1"/>
  <c r="L196" i="7" l="1"/>
  <c r="M195" i="7"/>
  <c r="I198" i="7"/>
  <c r="J198" i="7" s="1"/>
  <c r="L197" i="7" l="1"/>
  <c r="M196" i="7"/>
  <c r="I199" i="7"/>
  <c r="J199" i="7" s="1"/>
  <c r="L198" i="7" l="1"/>
  <c r="M197" i="7"/>
  <c r="I200" i="7"/>
  <c r="J200" i="7" s="1"/>
  <c r="L199" i="7" l="1"/>
  <c r="M198" i="7"/>
  <c r="I201" i="7"/>
  <c r="J201" i="7" s="1"/>
  <c r="L200" i="7" l="1"/>
  <c r="M199" i="7"/>
  <c r="I202" i="7"/>
  <c r="J202" i="7" s="1"/>
  <c r="L201" i="7" l="1"/>
  <c r="M200" i="7"/>
  <c r="I203" i="7"/>
  <c r="J203" i="7" s="1"/>
  <c r="L202" i="7" l="1"/>
  <c r="M201" i="7"/>
  <c r="I204" i="7"/>
  <c r="J204" i="7" s="1"/>
  <c r="L203" i="7" l="1"/>
  <c r="M202" i="7"/>
  <c r="I205" i="7"/>
  <c r="J205" i="7" s="1"/>
  <c r="L204" i="7" l="1"/>
  <c r="M203" i="7"/>
  <c r="I206" i="7"/>
  <c r="J206" i="7" s="1"/>
  <c r="L205" i="7" l="1"/>
  <c r="M204" i="7"/>
  <c r="I207" i="7"/>
  <c r="J207" i="7" s="1"/>
  <c r="L206" i="7" l="1"/>
  <c r="M205" i="7"/>
  <c r="I208" i="7"/>
  <c r="J208" i="7" s="1"/>
  <c r="L207" i="7" l="1"/>
  <c r="M206" i="7"/>
  <c r="I209" i="7"/>
  <c r="J209" i="7" s="1"/>
  <c r="L208" i="7" l="1"/>
  <c r="M207" i="7"/>
  <c r="I210" i="7"/>
  <c r="J210" i="7" s="1"/>
  <c r="L209" i="7" l="1"/>
  <c r="M208" i="7"/>
  <c r="I211" i="7"/>
  <c r="J211" i="7" s="1"/>
  <c r="L210" i="7" l="1"/>
  <c r="M209" i="7"/>
  <c r="I212" i="7"/>
  <c r="J212" i="7" s="1"/>
  <c r="L211" i="7" l="1"/>
  <c r="M210" i="7"/>
  <c r="I213" i="7"/>
  <c r="J213" i="7" s="1"/>
  <c r="L212" i="7" l="1"/>
  <c r="M211" i="7"/>
  <c r="I214" i="7"/>
  <c r="J214" i="7" s="1"/>
  <c r="L213" i="7" l="1"/>
  <c r="M212" i="7"/>
  <c r="I215" i="7"/>
  <c r="J215" i="7" s="1"/>
  <c r="L214" i="7" l="1"/>
  <c r="M213" i="7"/>
  <c r="I216" i="7"/>
  <c r="J216" i="7" s="1"/>
  <c r="L215" i="7" l="1"/>
  <c r="M214" i="7"/>
  <c r="I217" i="7"/>
  <c r="J217" i="7" s="1"/>
  <c r="L216" i="7" l="1"/>
  <c r="M215" i="7"/>
  <c r="I218" i="7"/>
  <c r="J218" i="7" s="1"/>
  <c r="L217" i="7" l="1"/>
  <c r="M216" i="7"/>
  <c r="I219" i="7"/>
  <c r="J219" i="7" s="1"/>
  <c r="L218" i="7" l="1"/>
  <c r="M217" i="7"/>
  <c r="I220" i="7"/>
  <c r="J220" i="7" s="1"/>
  <c r="L219" i="7" l="1"/>
  <c r="M218" i="7"/>
  <c r="I221" i="7"/>
  <c r="J221" i="7" s="1"/>
  <c r="L220" i="7" l="1"/>
  <c r="M219" i="7"/>
  <c r="I222" i="7"/>
  <c r="J222" i="7" s="1"/>
  <c r="L221" i="7" l="1"/>
  <c r="M220" i="7"/>
  <c r="I223" i="7"/>
  <c r="J223" i="7" s="1"/>
  <c r="L222" i="7" l="1"/>
  <c r="M221" i="7"/>
  <c r="I224" i="7"/>
  <c r="J224" i="7" s="1"/>
  <c r="L223" i="7" l="1"/>
  <c r="M222" i="7"/>
  <c r="I225" i="7"/>
  <c r="J225" i="7" s="1"/>
  <c r="L224" i="7" l="1"/>
  <c r="M223" i="7"/>
  <c r="I226" i="7"/>
  <c r="J226" i="7" s="1"/>
  <c r="L225" i="7" l="1"/>
  <c r="M224" i="7"/>
  <c r="I227" i="7"/>
  <c r="J227" i="7" s="1"/>
  <c r="L226" i="7" l="1"/>
  <c r="M225" i="7"/>
  <c r="I228" i="7"/>
  <c r="J228" i="7" s="1"/>
  <c r="L227" i="7" l="1"/>
  <c r="M226" i="7"/>
  <c r="I229" i="7"/>
  <c r="J229" i="7" s="1"/>
  <c r="L228" i="7" l="1"/>
  <c r="M227" i="7"/>
  <c r="I230" i="7"/>
  <c r="J230" i="7" s="1"/>
  <c r="L229" i="7" l="1"/>
  <c r="M228" i="7"/>
  <c r="I231" i="7"/>
  <c r="J231" i="7" s="1"/>
  <c r="L230" i="7" l="1"/>
  <c r="M229" i="7"/>
  <c r="I232" i="7"/>
  <c r="J232" i="7" s="1"/>
  <c r="L231" i="7" l="1"/>
  <c r="M230" i="7"/>
  <c r="I233" i="7"/>
  <c r="J233" i="7" s="1"/>
  <c r="L232" i="7" l="1"/>
  <c r="M231" i="7"/>
  <c r="I234" i="7"/>
  <c r="J234" i="7" s="1"/>
  <c r="L233" i="7" l="1"/>
  <c r="M232" i="7"/>
  <c r="I235" i="7"/>
  <c r="J235" i="7" s="1"/>
  <c r="L234" i="7" l="1"/>
  <c r="M233" i="7"/>
  <c r="I236" i="7"/>
  <c r="J236" i="7" s="1"/>
  <c r="L235" i="7" l="1"/>
  <c r="M234" i="7"/>
  <c r="I237" i="7"/>
  <c r="J237" i="7" s="1"/>
  <c r="L236" i="7" l="1"/>
  <c r="M235" i="7"/>
  <c r="I238" i="7"/>
  <c r="J238" i="7" s="1"/>
  <c r="L237" i="7" l="1"/>
  <c r="M236" i="7"/>
  <c r="I239" i="7"/>
  <c r="J239" i="7" s="1"/>
  <c r="L238" i="7" l="1"/>
  <c r="M237" i="7"/>
  <c r="I240" i="7"/>
  <c r="J240" i="7" s="1"/>
  <c r="L239" i="7" l="1"/>
  <c r="M238" i="7"/>
  <c r="I241" i="7"/>
  <c r="J241" i="7" s="1"/>
  <c r="L240" i="7" l="1"/>
  <c r="M239" i="7"/>
  <c r="I242" i="7"/>
  <c r="J242" i="7" s="1"/>
  <c r="L241" i="7" l="1"/>
  <c r="M240" i="7"/>
  <c r="I243" i="7"/>
  <c r="J243" i="7" s="1"/>
  <c r="L242" i="7" l="1"/>
  <c r="M241" i="7"/>
  <c r="I244" i="7"/>
  <c r="J244" i="7" s="1"/>
  <c r="L243" i="7" l="1"/>
  <c r="M242" i="7"/>
  <c r="I245" i="7"/>
  <c r="J245" i="7" s="1"/>
  <c r="L244" i="7" l="1"/>
  <c r="M243" i="7"/>
  <c r="I246" i="7"/>
  <c r="J246" i="7" s="1"/>
  <c r="L245" i="7" l="1"/>
  <c r="M244" i="7"/>
  <c r="I247" i="7"/>
  <c r="J247" i="7" s="1"/>
  <c r="L246" i="7" l="1"/>
  <c r="M245" i="7"/>
  <c r="I248" i="7"/>
  <c r="J248" i="7" s="1"/>
  <c r="L247" i="7" l="1"/>
  <c r="M246" i="7"/>
  <c r="I249" i="7"/>
  <c r="J249" i="7" s="1"/>
  <c r="L248" i="7" l="1"/>
  <c r="M247" i="7"/>
  <c r="I250" i="7"/>
  <c r="J250" i="7" s="1"/>
  <c r="L249" i="7" l="1"/>
  <c r="M248" i="7"/>
  <c r="I251" i="7"/>
  <c r="J251" i="7" s="1"/>
  <c r="L250" i="7" l="1"/>
  <c r="M249" i="7"/>
  <c r="I252" i="7"/>
  <c r="J252" i="7" s="1"/>
  <c r="L251" i="7" l="1"/>
  <c r="M250" i="7"/>
  <c r="I253" i="7"/>
  <c r="J253" i="7" s="1"/>
  <c r="L252" i="7" l="1"/>
  <c r="M251" i="7"/>
  <c r="I254" i="7"/>
  <c r="J254" i="7" s="1"/>
  <c r="L253" i="7" l="1"/>
  <c r="M252" i="7"/>
  <c r="I255" i="7"/>
  <c r="J255" i="7" s="1"/>
  <c r="L254" i="7" l="1"/>
  <c r="M253" i="7"/>
  <c r="I256" i="7"/>
  <c r="J256" i="7" s="1"/>
  <c r="L255" i="7" l="1"/>
  <c r="M254" i="7"/>
  <c r="I257" i="7"/>
  <c r="J257" i="7" s="1"/>
  <c r="L256" i="7" l="1"/>
  <c r="M255" i="7"/>
  <c r="I258" i="7"/>
  <c r="J258" i="7" s="1"/>
  <c r="L257" i="7" l="1"/>
  <c r="M256" i="7"/>
  <c r="I259" i="7"/>
  <c r="J259" i="7" s="1"/>
  <c r="L258" i="7" l="1"/>
  <c r="M257" i="7"/>
  <c r="I260" i="7"/>
  <c r="J260" i="7" s="1"/>
  <c r="L259" i="7" l="1"/>
  <c r="M258" i="7"/>
  <c r="I261" i="7"/>
  <c r="J261" i="7" s="1"/>
  <c r="L260" i="7" l="1"/>
  <c r="M259" i="7"/>
  <c r="I262" i="7"/>
  <c r="J262" i="7" s="1"/>
  <c r="L261" i="7" l="1"/>
  <c r="M260" i="7"/>
  <c r="I263" i="7"/>
  <c r="J263" i="7" s="1"/>
  <c r="L262" i="7" l="1"/>
  <c r="M261" i="7"/>
  <c r="I264" i="7"/>
  <c r="J264" i="7" s="1"/>
  <c r="L263" i="7" l="1"/>
  <c r="M262" i="7"/>
  <c r="I265" i="7"/>
  <c r="J265" i="7" s="1"/>
  <c r="L264" i="7" l="1"/>
  <c r="M263" i="7"/>
  <c r="I266" i="7"/>
  <c r="J266" i="7" s="1"/>
  <c r="L265" i="7" l="1"/>
  <c r="M264" i="7"/>
  <c r="I267" i="7"/>
  <c r="J267" i="7" s="1"/>
  <c r="L266" i="7" l="1"/>
  <c r="M265" i="7"/>
  <c r="I268" i="7"/>
  <c r="J268" i="7" s="1"/>
  <c r="L267" i="7" l="1"/>
  <c r="M266" i="7"/>
  <c r="I269" i="7"/>
  <c r="J269" i="7" s="1"/>
  <c r="L268" i="7" l="1"/>
  <c r="M267" i="7"/>
  <c r="I270" i="7"/>
  <c r="J270" i="7" s="1"/>
  <c r="L269" i="7" l="1"/>
  <c r="M268" i="7"/>
  <c r="I271" i="7"/>
  <c r="J271" i="7" s="1"/>
  <c r="L270" i="7" l="1"/>
  <c r="M269" i="7"/>
  <c r="I272" i="7"/>
  <c r="J272" i="7" s="1"/>
  <c r="L271" i="7" l="1"/>
  <c r="M270" i="7"/>
  <c r="I273" i="7"/>
  <c r="J273" i="7" s="1"/>
  <c r="L272" i="7" l="1"/>
  <c r="M271" i="7"/>
  <c r="I274" i="7"/>
  <c r="J274" i="7" s="1"/>
  <c r="L273" i="7" l="1"/>
  <c r="M272" i="7"/>
  <c r="I275" i="7"/>
  <c r="J275" i="7" s="1"/>
  <c r="L274" i="7" l="1"/>
  <c r="M273" i="7"/>
  <c r="I276" i="7"/>
  <c r="J276" i="7" s="1"/>
  <c r="L275" i="7" l="1"/>
  <c r="M274" i="7"/>
  <c r="I277" i="7"/>
  <c r="J277" i="7" s="1"/>
  <c r="L276" i="7" l="1"/>
  <c r="M275" i="7"/>
  <c r="I278" i="7"/>
  <c r="J278" i="7" s="1"/>
  <c r="L277" i="7" l="1"/>
  <c r="M276" i="7"/>
  <c r="I279" i="7"/>
  <c r="J279" i="7" s="1"/>
  <c r="L278" i="7" l="1"/>
  <c r="M277" i="7"/>
  <c r="I280" i="7"/>
  <c r="J280" i="7" s="1"/>
  <c r="L279" i="7" l="1"/>
  <c r="M278" i="7"/>
  <c r="I281" i="7"/>
  <c r="J281" i="7" s="1"/>
  <c r="L280" i="7" l="1"/>
  <c r="M279" i="7"/>
  <c r="I282" i="7"/>
  <c r="J282" i="7" s="1"/>
  <c r="L281" i="7" l="1"/>
  <c r="M280" i="7"/>
  <c r="I283" i="7"/>
  <c r="J283" i="7" s="1"/>
  <c r="L282" i="7" l="1"/>
  <c r="M281" i="7"/>
  <c r="I284" i="7"/>
  <c r="J284" i="7" s="1"/>
  <c r="L283" i="7" l="1"/>
  <c r="M282" i="7"/>
  <c r="I285" i="7"/>
  <c r="J285" i="7" s="1"/>
  <c r="L284" i="7" l="1"/>
  <c r="M283" i="7"/>
  <c r="I286" i="7"/>
  <c r="J286" i="7" s="1"/>
  <c r="L285" i="7" l="1"/>
  <c r="M284" i="7"/>
  <c r="I287" i="7"/>
  <c r="J287" i="7" s="1"/>
  <c r="L286" i="7" l="1"/>
  <c r="M285" i="7"/>
  <c r="I288" i="7"/>
  <c r="J288" i="7" s="1"/>
  <c r="L287" i="7" l="1"/>
  <c r="M286" i="7"/>
  <c r="I289" i="7"/>
  <c r="J289" i="7" s="1"/>
  <c r="L288" i="7" l="1"/>
  <c r="M287" i="7"/>
  <c r="I290" i="7"/>
  <c r="J290" i="7" s="1"/>
  <c r="L289" i="7" l="1"/>
  <c r="M288" i="7"/>
  <c r="I291" i="7"/>
  <c r="J291" i="7" s="1"/>
  <c r="L290" i="7" l="1"/>
  <c r="M289" i="7"/>
  <c r="I292" i="7"/>
  <c r="J292" i="7" s="1"/>
  <c r="L291" i="7" l="1"/>
  <c r="M290" i="7"/>
  <c r="I293" i="7"/>
  <c r="J293" i="7" s="1"/>
  <c r="L292" i="7" l="1"/>
  <c r="M291" i="7"/>
  <c r="I294" i="7"/>
  <c r="J294" i="7" s="1"/>
  <c r="L293" i="7" l="1"/>
  <c r="M292" i="7"/>
  <c r="I295" i="7"/>
  <c r="J295" i="7" s="1"/>
  <c r="L294" i="7" l="1"/>
  <c r="M293" i="7"/>
  <c r="I296" i="7"/>
  <c r="J296" i="7" s="1"/>
  <c r="L295" i="7" l="1"/>
  <c r="M294" i="7"/>
  <c r="I297" i="7"/>
  <c r="J297" i="7" s="1"/>
  <c r="L296" i="7" l="1"/>
  <c r="M295" i="7"/>
  <c r="I298" i="7"/>
  <c r="J298" i="7" s="1"/>
  <c r="L297" i="7" l="1"/>
  <c r="M296" i="7"/>
  <c r="I299" i="7"/>
  <c r="J299" i="7" s="1"/>
  <c r="L298" i="7" l="1"/>
  <c r="M297" i="7"/>
  <c r="I300" i="7"/>
  <c r="J300" i="7" s="1"/>
  <c r="L299" i="7" l="1"/>
  <c r="M298" i="7"/>
  <c r="I301" i="7"/>
  <c r="J301" i="7" s="1"/>
  <c r="L300" i="7" l="1"/>
  <c r="M299" i="7"/>
  <c r="I302" i="7"/>
  <c r="J302" i="7" s="1"/>
  <c r="L301" i="7" l="1"/>
  <c r="M300" i="7"/>
  <c r="I303" i="7"/>
  <c r="J303" i="7" s="1"/>
  <c r="L302" i="7" l="1"/>
  <c r="M301" i="7"/>
  <c r="I304" i="7"/>
  <c r="J304" i="7" s="1"/>
  <c r="L303" i="7" l="1"/>
  <c r="M302" i="7"/>
  <c r="I305" i="7"/>
  <c r="J305" i="7" s="1"/>
  <c r="L304" i="7" l="1"/>
  <c r="M303" i="7"/>
  <c r="I306" i="7"/>
  <c r="J306" i="7" s="1"/>
  <c r="L305" i="7" l="1"/>
  <c r="M304" i="7"/>
  <c r="I307" i="7"/>
  <c r="J307" i="7" s="1"/>
  <c r="L306" i="7" l="1"/>
  <c r="M305" i="7"/>
  <c r="I308" i="7"/>
  <c r="J308" i="7" s="1"/>
  <c r="L307" i="7" l="1"/>
  <c r="M306" i="7"/>
  <c r="I309" i="7"/>
  <c r="J309" i="7" s="1"/>
  <c r="L308" i="7" l="1"/>
  <c r="M307" i="7"/>
  <c r="I310" i="7"/>
  <c r="J310" i="7" s="1"/>
  <c r="L309" i="7" l="1"/>
  <c r="M308" i="7"/>
  <c r="I311" i="7"/>
  <c r="J311" i="7" s="1"/>
  <c r="L310" i="7" l="1"/>
  <c r="M309" i="7"/>
  <c r="I312" i="7"/>
  <c r="J312" i="7" s="1"/>
  <c r="L311" i="7" l="1"/>
  <c r="M310" i="7"/>
  <c r="I313" i="7"/>
  <c r="J313" i="7" s="1"/>
  <c r="L312" i="7" l="1"/>
  <c r="M311" i="7"/>
  <c r="I314" i="7"/>
  <c r="J314" i="7" s="1"/>
  <c r="L313" i="7" l="1"/>
  <c r="M312" i="7"/>
  <c r="I315" i="7"/>
  <c r="J315" i="7" s="1"/>
  <c r="L314" i="7" l="1"/>
  <c r="M313" i="7"/>
  <c r="I316" i="7"/>
  <c r="J316" i="7" s="1"/>
  <c r="L315" i="7" l="1"/>
  <c r="M314" i="7"/>
  <c r="I317" i="7"/>
  <c r="J317" i="7" s="1"/>
  <c r="L316" i="7" l="1"/>
  <c r="M315" i="7"/>
  <c r="I318" i="7"/>
  <c r="J318" i="7" s="1"/>
  <c r="L317" i="7" l="1"/>
  <c r="M316" i="7"/>
  <c r="I319" i="7"/>
  <c r="J319" i="7" s="1"/>
  <c r="L318" i="7" l="1"/>
  <c r="M317" i="7"/>
  <c r="I320" i="7"/>
  <c r="J320" i="7" s="1"/>
  <c r="L319" i="7" l="1"/>
  <c r="M318" i="7"/>
  <c r="I321" i="7"/>
  <c r="J321" i="7" s="1"/>
  <c r="L320" i="7" l="1"/>
  <c r="M319" i="7"/>
  <c r="I322" i="7"/>
  <c r="J322" i="7" s="1"/>
  <c r="L321" i="7" l="1"/>
  <c r="M320" i="7"/>
  <c r="I323" i="7"/>
  <c r="J323" i="7" s="1"/>
  <c r="L322" i="7" l="1"/>
  <c r="M321" i="7"/>
  <c r="I324" i="7"/>
  <c r="J324" i="7" s="1"/>
  <c r="L323" i="7" l="1"/>
  <c r="M322" i="7"/>
  <c r="I325" i="7"/>
  <c r="J325" i="7" s="1"/>
  <c r="L324" i="7" l="1"/>
  <c r="M323" i="7"/>
  <c r="I326" i="7"/>
  <c r="J326" i="7" s="1"/>
  <c r="L325" i="7" l="1"/>
  <c r="M324" i="7"/>
  <c r="I327" i="7"/>
  <c r="J327" i="7" s="1"/>
  <c r="L326" i="7" l="1"/>
  <c r="M325" i="7"/>
  <c r="I328" i="7"/>
  <c r="J328" i="7" s="1"/>
  <c r="L327" i="7" l="1"/>
  <c r="M326" i="7"/>
  <c r="I329" i="7"/>
  <c r="J329" i="7" s="1"/>
  <c r="L328" i="7" l="1"/>
  <c r="M327" i="7"/>
  <c r="I330" i="7"/>
  <c r="J330" i="7" s="1"/>
  <c r="L329" i="7" l="1"/>
  <c r="M328" i="7"/>
  <c r="I331" i="7"/>
  <c r="J331" i="7" s="1"/>
  <c r="L330" i="7" l="1"/>
  <c r="M329" i="7"/>
  <c r="I332" i="7"/>
  <c r="J332" i="7" s="1"/>
  <c r="L331" i="7" l="1"/>
  <c r="M330" i="7"/>
  <c r="I333" i="7"/>
  <c r="J333" i="7" s="1"/>
  <c r="L332" i="7" l="1"/>
  <c r="M331" i="7"/>
  <c r="I334" i="7"/>
  <c r="J334" i="7" s="1"/>
  <c r="L333" i="7" l="1"/>
  <c r="M332" i="7"/>
  <c r="I335" i="7"/>
  <c r="J335" i="7" s="1"/>
  <c r="L334" i="7" l="1"/>
  <c r="M333" i="7"/>
  <c r="I336" i="7"/>
  <c r="J336" i="7" s="1"/>
  <c r="L335" i="7" l="1"/>
  <c r="M334" i="7"/>
  <c r="I337" i="7"/>
  <c r="J337" i="7" s="1"/>
  <c r="L336" i="7" l="1"/>
  <c r="M335" i="7"/>
  <c r="I338" i="7"/>
  <c r="J338" i="7" s="1"/>
  <c r="L337" i="7" l="1"/>
  <c r="M336" i="7"/>
  <c r="I339" i="7"/>
  <c r="J339" i="7" s="1"/>
  <c r="L338" i="7" l="1"/>
  <c r="M337" i="7"/>
  <c r="I340" i="7"/>
  <c r="J340" i="7" s="1"/>
  <c r="L339" i="7" l="1"/>
  <c r="M338" i="7"/>
  <c r="I341" i="7"/>
  <c r="J341" i="7" s="1"/>
  <c r="L340" i="7" l="1"/>
  <c r="M339" i="7"/>
  <c r="I342" i="7"/>
  <c r="J342" i="7" s="1"/>
  <c r="L341" i="7" l="1"/>
  <c r="M340" i="7"/>
  <c r="I343" i="7"/>
  <c r="J343" i="7" s="1"/>
  <c r="L342" i="7" l="1"/>
  <c r="M341" i="7"/>
  <c r="I344" i="7"/>
  <c r="J344" i="7" s="1"/>
  <c r="L343" i="7" l="1"/>
  <c r="M342" i="7"/>
  <c r="I345" i="7"/>
  <c r="J345" i="7" s="1"/>
  <c r="L344" i="7" l="1"/>
  <c r="M343" i="7"/>
  <c r="I346" i="7"/>
  <c r="J346" i="7" s="1"/>
  <c r="L345" i="7" l="1"/>
  <c r="M344" i="7"/>
  <c r="I347" i="7"/>
  <c r="J347" i="7" s="1"/>
  <c r="L346" i="7" l="1"/>
  <c r="M345" i="7"/>
  <c r="I348" i="7"/>
  <c r="J348" i="7" s="1"/>
  <c r="L347" i="7" l="1"/>
  <c r="M346" i="7"/>
  <c r="I349" i="7"/>
  <c r="J349" i="7" s="1"/>
  <c r="L348" i="7" l="1"/>
  <c r="M347" i="7"/>
  <c r="I350" i="7"/>
  <c r="J350" i="7" s="1"/>
  <c r="L349" i="7" l="1"/>
  <c r="M348" i="7"/>
  <c r="I351" i="7"/>
  <c r="J351" i="7" s="1"/>
  <c r="L350" i="7" l="1"/>
  <c r="M349" i="7"/>
  <c r="I352" i="7"/>
  <c r="J352" i="7" s="1"/>
  <c r="L351" i="7" l="1"/>
  <c r="M350" i="7"/>
  <c r="I353" i="7"/>
  <c r="J353" i="7" s="1"/>
  <c r="L352" i="7" l="1"/>
  <c r="M351" i="7"/>
  <c r="I354" i="7"/>
  <c r="J354" i="7" s="1"/>
  <c r="L353" i="7" l="1"/>
  <c r="M352" i="7"/>
  <c r="I355" i="7"/>
  <c r="J355" i="7" s="1"/>
  <c r="L354" i="7" l="1"/>
  <c r="M353" i="7"/>
  <c r="I356" i="7"/>
  <c r="J356" i="7" s="1"/>
  <c r="L355" i="7" l="1"/>
  <c r="M354" i="7"/>
  <c r="I357" i="7"/>
  <c r="J357" i="7" s="1"/>
  <c r="L356" i="7" l="1"/>
  <c r="M355" i="7"/>
  <c r="I358" i="7"/>
  <c r="J358" i="7" s="1"/>
  <c r="L357" i="7" l="1"/>
  <c r="M356" i="7"/>
  <c r="I359" i="7"/>
  <c r="J359" i="7" s="1"/>
  <c r="L358" i="7" l="1"/>
  <c r="M357" i="7"/>
  <c r="I360" i="7"/>
  <c r="J360" i="7" s="1"/>
  <c r="L359" i="7" l="1"/>
  <c r="M358" i="7"/>
  <c r="I361" i="7"/>
  <c r="J361" i="7" s="1"/>
  <c r="L360" i="7" l="1"/>
  <c r="M359" i="7"/>
  <c r="I362" i="7"/>
  <c r="J362" i="7" s="1"/>
  <c r="L361" i="7" l="1"/>
  <c r="M360" i="7"/>
  <c r="I363" i="7"/>
  <c r="J363" i="7" s="1"/>
  <c r="L362" i="7" l="1"/>
  <c r="M361" i="7"/>
  <c r="I364" i="7"/>
  <c r="J364" i="7" s="1"/>
  <c r="L363" i="7" l="1"/>
  <c r="M362" i="7"/>
  <c r="I365" i="7"/>
  <c r="J365" i="7" s="1"/>
  <c r="L364" i="7" l="1"/>
  <c r="M363" i="7"/>
  <c r="I366" i="7"/>
  <c r="J366" i="7" s="1"/>
  <c r="L365" i="7" l="1"/>
  <c r="M364" i="7"/>
  <c r="I367" i="7"/>
  <c r="J367" i="7" s="1"/>
  <c r="L366" i="7" l="1"/>
  <c r="M365" i="7"/>
  <c r="I368" i="7"/>
  <c r="J368" i="7" s="1"/>
  <c r="L367" i="7" l="1"/>
  <c r="M366" i="7"/>
  <c r="I369" i="7"/>
  <c r="J369" i="7" s="1"/>
  <c r="L368" i="7" l="1"/>
  <c r="M367" i="7"/>
  <c r="I370" i="7"/>
  <c r="J370" i="7" s="1"/>
  <c r="L369" i="7" l="1"/>
  <c r="M368" i="7"/>
  <c r="I371" i="7"/>
  <c r="J371" i="7" s="1"/>
  <c r="L370" i="7" l="1"/>
  <c r="M369" i="7"/>
  <c r="I372" i="7"/>
  <c r="J372" i="7" s="1"/>
  <c r="L371" i="7" l="1"/>
  <c r="M370" i="7"/>
  <c r="I373" i="7"/>
  <c r="J373" i="7" s="1"/>
  <c r="L372" i="7" l="1"/>
  <c r="M371" i="7"/>
  <c r="I374" i="7"/>
  <c r="J374" i="7" s="1"/>
  <c r="L373" i="7" l="1"/>
  <c r="M372" i="7"/>
  <c r="I375" i="7"/>
  <c r="J375" i="7" s="1"/>
  <c r="L374" i="7" l="1"/>
  <c r="M373" i="7"/>
  <c r="I376" i="7"/>
  <c r="J376" i="7" s="1"/>
  <c r="L375" i="7" l="1"/>
  <c r="M374" i="7"/>
  <c r="I377" i="7"/>
  <c r="J377" i="7" s="1"/>
  <c r="L376" i="7" l="1"/>
  <c r="M375" i="7"/>
  <c r="I378" i="7"/>
  <c r="J378" i="7" s="1"/>
  <c r="L377" i="7" l="1"/>
  <c r="M376" i="7"/>
  <c r="I379" i="7"/>
  <c r="J379" i="7" s="1"/>
  <c r="L378" i="7" l="1"/>
  <c r="M377" i="7"/>
  <c r="I380" i="7"/>
  <c r="J380" i="7" s="1"/>
  <c r="L379" i="7" l="1"/>
  <c r="M378" i="7"/>
  <c r="I381" i="7"/>
  <c r="J381" i="7" s="1"/>
  <c r="L380" i="7" l="1"/>
  <c r="M379" i="7"/>
  <c r="I382" i="7"/>
  <c r="J382" i="7" s="1"/>
  <c r="L381" i="7" l="1"/>
  <c r="M380" i="7"/>
  <c r="I383" i="7"/>
  <c r="J383" i="7" s="1"/>
  <c r="L382" i="7" l="1"/>
  <c r="M381" i="7"/>
  <c r="I384" i="7"/>
  <c r="J384" i="7" s="1"/>
  <c r="L383" i="7" l="1"/>
  <c r="M382" i="7"/>
  <c r="I385" i="7"/>
  <c r="J385" i="7" s="1"/>
  <c r="L384" i="7" l="1"/>
  <c r="M383" i="7"/>
  <c r="I386" i="7"/>
  <c r="J386" i="7" s="1"/>
  <c r="L385" i="7" l="1"/>
  <c r="M384" i="7"/>
  <c r="I387" i="7"/>
  <c r="J387" i="7" s="1"/>
  <c r="L386" i="7" l="1"/>
  <c r="M385" i="7"/>
  <c r="I388" i="7"/>
  <c r="J388" i="7" s="1"/>
  <c r="L387" i="7" l="1"/>
  <c r="M386" i="7"/>
  <c r="I389" i="7"/>
  <c r="J389" i="7" s="1"/>
  <c r="L388" i="7" l="1"/>
  <c r="M387" i="7"/>
  <c r="I390" i="7"/>
  <c r="J390" i="7" s="1"/>
  <c r="L389" i="7" l="1"/>
  <c r="M388" i="7"/>
  <c r="I391" i="7"/>
  <c r="J391" i="7" s="1"/>
  <c r="L390" i="7" l="1"/>
  <c r="M389" i="7"/>
  <c r="I392" i="7"/>
  <c r="J392" i="7" s="1"/>
  <c r="L391" i="7" l="1"/>
  <c r="M390" i="7"/>
  <c r="I393" i="7"/>
  <c r="J393" i="7" s="1"/>
  <c r="L392" i="7" l="1"/>
  <c r="M391" i="7"/>
  <c r="I394" i="7"/>
  <c r="J394" i="7" s="1"/>
  <c r="L393" i="7" l="1"/>
  <c r="M392" i="7"/>
  <c r="I395" i="7"/>
  <c r="J395" i="7" s="1"/>
  <c r="L394" i="7" l="1"/>
  <c r="M393" i="7"/>
  <c r="I396" i="7"/>
  <c r="J396" i="7" s="1"/>
  <c r="L395" i="7" l="1"/>
  <c r="M394" i="7"/>
  <c r="I397" i="7"/>
  <c r="J397" i="7" s="1"/>
  <c r="L396" i="7" l="1"/>
  <c r="M395" i="7"/>
  <c r="I398" i="7"/>
  <c r="J398" i="7" s="1"/>
  <c r="L397" i="7" l="1"/>
  <c r="M396" i="7"/>
  <c r="I399" i="7"/>
  <c r="J399" i="7" s="1"/>
  <c r="L398" i="7" l="1"/>
  <c r="M397" i="7"/>
  <c r="I400" i="7"/>
  <c r="J400" i="7" s="1"/>
  <c r="L399" i="7" l="1"/>
  <c r="M398" i="7"/>
  <c r="I401" i="7"/>
  <c r="J401" i="7" s="1"/>
  <c r="L400" i="7" l="1"/>
  <c r="M399" i="7"/>
  <c r="I402" i="7"/>
  <c r="J402" i="7" s="1"/>
  <c r="L401" i="7" l="1"/>
  <c r="M400" i="7"/>
  <c r="I403" i="7"/>
  <c r="J403" i="7" s="1"/>
  <c r="L402" i="7" l="1"/>
  <c r="M401" i="7"/>
  <c r="I404" i="7"/>
  <c r="J404" i="7" s="1"/>
  <c r="L403" i="7" l="1"/>
  <c r="M402" i="7"/>
  <c r="I405" i="7"/>
  <c r="J405" i="7" s="1"/>
  <c r="L404" i="7" l="1"/>
  <c r="M403" i="7"/>
  <c r="I406" i="7"/>
  <c r="J406" i="7" s="1"/>
  <c r="L405" i="7" l="1"/>
  <c r="M404" i="7"/>
  <c r="I407" i="7"/>
  <c r="J407" i="7" s="1"/>
  <c r="L406" i="7" l="1"/>
  <c r="M405" i="7"/>
  <c r="I408" i="7"/>
  <c r="J408" i="7" s="1"/>
  <c r="L407" i="7" l="1"/>
  <c r="M406" i="7"/>
  <c r="I409" i="7"/>
  <c r="J409" i="7" s="1"/>
  <c r="L408" i="7" l="1"/>
  <c r="M407" i="7"/>
  <c r="I410" i="7"/>
  <c r="J410" i="7" s="1"/>
  <c r="L409" i="7" l="1"/>
  <c r="M408" i="7"/>
  <c r="I411" i="7"/>
  <c r="J411" i="7" s="1"/>
  <c r="L410" i="7" l="1"/>
  <c r="M409" i="7"/>
  <c r="I412" i="7"/>
  <c r="J412" i="7" s="1"/>
  <c r="L411" i="7" l="1"/>
  <c r="M410" i="7"/>
  <c r="I413" i="7"/>
  <c r="J413" i="7" s="1"/>
  <c r="L412" i="7" l="1"/>
  <c r="M411" i="7"/>
  <c r="I414" i="7"/>
  <c r="J414" i="7" s="1"/>
  <c r="L413" i="7" l="1"/>
  <c r="M412" i="7"/>
  <c r="I415" i="7"/>
  <c r="J415" i="7" s="1"/>
  <c r="L414" i="7" l="1"/>
  <c r="M413" i="7"/>
  <c r="I416" i="7"/>
  <c r="J416" i="7" s="1"/>
  <c r="L415" i="7" l="1"/>
  <c r="M414" i="7"/>
  <c r="I417" i="7"/>
  <c r="J417" i="7" s="1"/>
  <c r="L416" i="7" l="1"/>
  <c r="M415" i="7"/>
  <c r="I418" i="7"/>
  <c r="J418" i="7" s="1"/>
  <c r="L417" i="7" l="1"/>
  <c r="M416" i="7"/>
  <c r="I419" i="7"/>
  <c r="J419" i="7" s="1"/>
  <c r="L418" i="7" l="1"/>
  <c r="M417" i="7"/>
  <c r="I420" i="7"/>
  <c r="J420" i="7" s="1"/>
  <c r="L419" i="7" l="1"/>
  <c r="M418" i="7"/>
  <c r="I421" i="7"/>
  <c r="J421" i="7" s="1"/>
  <c r="L420" i="7" l="1"/>
  <c r="M419" i="7"/>
  <c r="I422" i="7"/>
  <c r="J422" i="7" s="1"/>
  <c r="L421" i="7" l="1"/>
  <c r="M420" i="7"/>
  <c r="I423" i="7"/>
  <c r="J423" i="7" s="1"/>
  <c r="L422" i="7" l="1"/>
  <c r="M421" i="7"/>
  <c r="I424" i="7"/>
  <c r="J424" i="7" s="1"/>
  <c r="L423" i="7" l="1"/>
  <c r="M422" i="7"/>
  <c r="I425" i="7"/>
  <c r="J425" i="7" s="1"/>
  <c r="L424" i="7" l="1"/>
  <c r="M423" i="7"/>
  <c r="I426" i="7"/>
  <c r="J426" i="7" s="1"/>
  <c r="L425" i="7" l="1"/>
  <c r="M424" i="7"/>
  <c r="I427" i="7"/>
  <c r="J427" i="7" s="1"/>
  <c r="L426" i="7" l="1"/>
  <c r="M425" i="7"/>
  <c r="I428" i="7"/>
  <c r="J428" i="7" s="1"/>
  <c r="L427" i="7" l="1"/>
  <c r="M426" i="7"/>
  <c r="I429" i="7"/>
  <c r="J429" i="7" s="1"/>
  <c r="L428" i="7" l="1"/>
  <c r="M427" i="7"/>
  <c r="I430" i="7"/>
  <c r="J430" i="7" s="1"/>
  <c r="L429" i="7" l="1"/>
  <c r="M428" i="7"/>
  <c r="I431" i="7"/>
  <c r="J431" i="7" s="1"/>
  <c r="L430" i="7" l="1"/>
  <c r="M429" i="7"/>
  <c r="I432" i="7"/>
  <c r="J432" i="7" s="1"/>
  <c r="L431" i="7" l="1"/>
  <c r="M430" i="7"/>
  <c r="I433" i="7"/>
  <c r="J433" i="7" s="1"/>
  <c r="L432" i="7" l="1"/>
  <c r="M431" i="7"/>
  <c r="I434" i="7"/>
  <c r="J434" i="7" s="1"/>
  <c r="L433" i="7" l="1"/>
  <c r="M432" i="7"/>
  <c r="I435" i="7"/>
  <c r="J435" i="7" s="1"/>
  <c r="L434" i="7" l="1"/>
  <c r="M433" i="7"/>
  <c r="I436" i="7"/>
  <c r="J436" i="7" s="1"/>
  <c r="L435" i="7" l="1"/>
  <c r="M434" i="7"/>
  <c r="I437" i="7"/>
  <c r="J437" i="7" s="1"/>
  <c r="L436" i="7" l="1"/>
  <c r="M435" i="7"/>
  <c r="I438" i="7"/>
  <c r="J438" i="7" s="1"/>
  <c r="L437" i="7" l="1"/>
  <c r="M436" i="7"/>
  <c r="I439" i="7"/>
  <c r="J439" i="7" s="1"/>
  <c r="L438" i="7" l="1"/>
  <c r="M437" i="7"/>
  <c r="I440" i="7"/>
  <c r="J440" i="7" s="1"/>
  <c r="L439" i="7" l="1"/>
  <c r="M438" i="7"/>
  <c r="I441" i="7"/>
  <c r="J441" i="7" s="1"/>
  <c r="L440" i="7" l="1"/>
  <c r="M439" i="7"/>
  <c r="I442" i="7"/>
  <c r="J442" i="7" s="1"/>
  <c r="L441" i="7" l="1"/>
  <c r="M440" i="7"/>
  <c r="I443" i="7"/>
  <c r="J443" i="7" s="1"/>
  <c r="L442" i="7" l="1"/>
  <c r="M441" i="7"/>
  <c r="I444" i="7"/>
  <c r="J444" i="7" s="1"/>
  <c r="L443" i="7" l="1"/>
  <c r="M442" i="7"/>
  <c r="I445" i="7"/>
  <c r="J445" i="7" s="1"/>
  <c r="L444" i="7" l="1"/>
  <c r="M443" i="7"/>
  <c r="I446" i="7"/>
  <c r="J446" i="7" s="1"/>
  <c r="L445" i="7" l="1"/>
  <c r="M444" i="7"/>
  <c r="I447" i="7"/>
  <c r="J447" i="7" s="1"/>
  <c r="L446" i="7" l="1"/>
  <c r="M445" i="7"/>
  <c r="I448" i="7"/>
  <c r="J448" i="7" s="1"/>
  <c r="L447" i="7" l="1"/>
  <c r="M446" i="7"/>
  <c r="I449" i="7"/>
  <c r="J449" i="7" s="1"/>
  <c r="L448" i="7" l="1"/>
  <c r="M447" i="7"/>
  <c r="I450" i="7"/>
  <c r="J450" i="7" s="1"/>
  <c r="L449" i="7" l="1"/>
  <c r="M448" i="7"/>
  <c r="I451" i="7"/>
  <c r="J451" i="7" s="1"/>
  <c r="L450" i="7" l="1"/>
  <c r="M449" i="7"/>
  <c r="I452" i="7"/>
  <c r="J452" i="7" s="1"/>
  <c r="L451" i="7" l="1"/>
  <c r="M450" i="7"/>
  <c r="I453" i="7"/>
  <c r="J453" i="7" s="1"/>
  <c r="L452" i="7" l="1"/>
  <c r="M451" i="7"/>
  <c r="I454" i="7"/>
  <c r="J454" i="7" s="1"/>
  <c r="L453" i="7" l="1"/>
  <c r="M452" i="7"/>
  <c r="I455" i="7"/>
  <c r="J455" i="7" s="1"/>
  <c r="L454" i="7" l="1"/>
  <c r="M453" i="7"/>
  <c r="I456" i="7"/>
  <c r="J456" i="7" s="1"/>
  <c r="L455" i="7" l="1"/>
  <c r="M454" i="7"/>
  <c r="I457" i="7"/>
  <c r="J457" i="7" s="1"/>
  <c r="L456" i="7" l="1"/>
  <c r="M455" i="7"/>
  <c r="I458" i="7"/>
  <c r="J458" i="7" s="1"/>
  <c r="L457" i="7" l="1"/>
  <c r="M456" i="7"/>
  <c r="I459" i="7"/>
  <c r="J459" i="7" s="1"/>
  <c r="L458" i="7" l="1"/>
  <c r="M457" i="7"/>
  <c r="I460" i="7"/>
  <c r="J460" i="7" s="1"/>
  <c r="L459" i="7" l="1"/>
  <c r="M458" i="7"/>
  <c r="I461" i="7"/>
  <c r="J461" i="7" s="1"/>
  <c r="L460" i="7" l="1"/>
  <c r="M459" i="7"/>
  <c r="I462" i="7"/>
  <c r="J462" i="7" s="1"/>
  <c r="L461" i="7" l="1"/>
  <c r="M460" i="7"/>
  <c r="I463" i="7"/>
  <c r="J463" i="7" s="1"/>
  <c r="L462" i="7" l="1"/>
  <c r="M461" i="7"/>
  <c r="I464" i="7"/>
  <c r="J464" i="7" s="1"/>
  <c r="L463" i="7" l="1"/>
  <c r="M462" i="7"/>
  <c r="I465" i="7"/>
  <c r="J465" i="7" s="1"/>
  <c r="L464" i="7" l="1"/>
  <c r="M463" i="7"/>
  <c r="I466" i="7"/>
  <c r="J466" i="7" s="1"/>
  <c r="L465" i="7" l="1"/>
  <c r="M464" i="7"/>
  <c r="I467" i="7"/>
  <c r="J467" i="7" s="1"/>
  <c r="L466" i="7" l="1"/>
  <c r="M465" i="7"/>
  <c r="I468" i="7"/>
  <c r="J468" i="7" s="1"/>
  <c r="L467" i="7" l="1"/>
  <c r="M466" i="7"/>
  <c r="I469" i="7"/>
  <c r="J469" i="7" s="1"/>
  <c r="L468" i="7" l="1"/>
  <c r="M467" i="7"/>
  <c r="I470" i="7"/>
  <c r="J470" i="7" s="1"/>
  <c r="L469" i="7" l="1"/>
  <c r="M468" i="7"/>
  <c r="I471" i="7"/>
  <c r="J471" i="7" s="1"/>
  <c r="L470" i="7" l="1"/>
  <c r="M469" i="7"/>
  <c r="I472" i="7"/>
  <c r="J472" i="7" s="1"/>
  <c r="L471" i="7" l="1"/>
  <c r="M470" i="7"/>
  <c r="I473" i="7"/>
  <c r="J473" i="7" s="1"/>
  <c r="L472" i="7" l="1"/>
  <c r="M471" i="7"/>
  <c r="I474" i="7"/>
  <c r="J474" i="7" s="1"/>
  <c r="L473" i="7" l="1"/>
  <c r="M472" i="7"/>
  <c r="I475" i="7"/>
  <c r="J475" i="7" s="1"/>
  <c r="L474" i="7" l="1"/>
  <c r="M473" i="7"/>
  <c r="I476" i="7"/>
  <c r="J476" i="7" s="1"/>
  <c r="L475" i="7" l="1"/>
  <c r="M474" i="7"/>
  <c r="I477" i="7"/>
  <c r="J477" i="7" s="1"/>
  <c r="L476" i="7" l="1"/>
  <c r="M475" i="7"/>
  <c r="I478" i="7"/>
  <c r="J478" i="7" s="1"/>
  <c r="L477" i="7" l="1"/>
  <c r="M476" i="7"/>
  <c r="I479" i="7"/>
  <c r="J479" i="7" s="1"/>
  <c r="L478" i="7" l="1"/>
  <c r="M477" i="7"/>
  <c r="I480" i="7"/>
  <c r="J480" i="7" s="1"/>
  <c r="L479" i="7" l="1"/>
  <c r="M478" i="7"/>
  <c r="I481" i="7"/>
  <c r="J481" i="7" s="1"/>
  <c r="L480" i="7" l="1"/>
  <c r="M479" i="7"/>
  <c r="I482" i="7"/>
  <c r="J482" i="7" s="1"/>
  <c r="L481" i="7" l="1"/>
  <c r="M480" i="7"/>
  <c r="I483" i="7"/>
  <c r="J483" i="7" s="1"/>
  <c r="L482" i="7" l="1"/>
  <c r="M481" i="7"/>
  <c r="I484" i="7"/>
  <c r="J484" i="7" s="1"/>
  <c r="L483" i="7" l="1"/>
  <c r="M482" i="7"/>
  <c r="I485" i="7"/>
  <c r="J485" i="7" s="1"/>
  <c r="L484" i="7" l="1"/>
  <c r="M483" i="7"/>
  <c r="I486" i="7"/>
  <c r="J486" i="7" s="1"/>
  <c r="L485" i="7" l="1"/>
  <c r="M484" i="7"/>
  <c r="I487" i="7"/>
  <c r="J487" i="7" s="1"/>
  <c r="L486" i="7" l="1"/>
  <c r="M485" i="7"/>
  <c r="I488" i="7"/>
  <c r="J488" i="7" s="1"/>
  <c r="L487" i="7" l="1"/>
  <c r="M486" i="7"/>
  <c r="I489" i="7"/>
  <c r="J489" i="7" s="1"/>
  <c r="L488" i="7" l="1"/>
  <c r="M487" i="7"/>
  <c r="I490" i="7"/>
  <c r="J490" i="7" s="1"/>
  <c r="L489" i="7" l="1"/>
  <c r="M488" i="7"/>
  <c r="I491" i="7"/>
  <c r="J491" i="7" s="1"/>
  <c r="L490" i="7" l="1"/>
  <c r="M489" i="7"/>
  <c r="I492" i="7"/>
  <c r="J492" i="7" s="1"/>
  <c r="L491" i="7" l="1"/>
  <c r="M490" i="7"/>
  <c r="I493" i="7"/>
  <c r="J493" i="7" s="1"/>
  <c r="L492" i="7" l="1"/>
  <c r="M491" i="7"/>
  <c r="I494" i="7"/>
  <c r="J494" i="7" s="1"/>
  <c r="L493" i="7" l="1"/>
  <c r="M492" i="7"/>
  <c r="I495" i="7"/>
  <c r="J495" i="7" s="1"/>
  <c r="L494" i="7" l="1"/>
  <c r="M493" i="7"/>
  <c r="I496" i="7"/>
  <c r="J496" i="7" s="1"/>
  <c r="L495" i="7" l="1"/>
  <c r="M494" i="7"/>
  <c r="I497" i="7"/>
  <c r="J497" i="7" s="1"/>
  <c r="L496" i="7" l="1"/>
  <c r="M495" i="7"/>
  <c r="I498" i="7"/>
  <c r="J498" i="7" s="1"/>
  <c r="L497" i="7" l="1"/>
  <c r="M496" i="7"/>
  <c r="I499" i="7"/>
  <c r="J499" i="7" s="1"/>
  <c r="L498" i="7" l="1"/>
  <c r="M497" i="7"/>
  <c r="I500" i="7"/>
  <c r="J500" i="7" s="1"/>
  <c r="L499" i="7" l="1"/>
  <c r="M498" i="7"/>
  <c r="I501" i="7"/>
  <c r="J501" i="7" s="1"/>
  <c r="L500" i="7" l="1"/>
  <c r="M499" i="7"/>
  <c r="I502" i="7"/>
  <c r="J502" i="7" s="1"/>
  <c r="L501" i="7" l="1"/>
  <c r="M500" i="7"/>
  <c r="I503" i="7"/>
  <c r="J503" i="7" s="1"/>
  <c r="L502" i="7" l="1"/>
  <c r="M501" i="7"/>
  <c r="I504" i="7"/>
  <c r="J504" i="7" s="1"/>
  <c r="L503" i="7" l="1"/>
  <c r="M502" i="7"/>
  <c r="I505" i="7"/>
  <c r="J505" i="7" s="1"/>
  <c r="L504" i="7" l="1"/>
  <c r="M503" i="7"/>
  <c r="I506" i="7"/>
  <c r="J506" i="7" s="1"/>
  <c r="L505" i="7" l="1"/>
  <c r="M504" i="7"/>
  <c r="I507" i="7"/>
  <c r="J507" i="7" s="1"/>
  <c r="L506" i="7" l="1"/>
  <c r="M505" i="7"/>
  <c r="I508" i="7"/>
  <c r="J508" i="7" s="1"/>
  <c r="L507" i="7" l="1"/>
  <c r="M506" i="7"/>
  <c r="I509" i="7"/>
  <c r="J509" i="7" s="1"/>
  <c r="L508" i="7" l="1"/>
  <c r="M507" i="7"/>
  <c r="I510" i="7"/>
  <c r="J510" i="7" s="1"/>
  <c r="L509" i="7" l="1"/>
  <c r="M508" i="7"/>
  <c r="I511" i="7"/>
  <c r="J511" i="7" s="1"/>
  <c r="L510" i="7" l="1"/>
  <c r="M509" i="7"/>
  <c r="I512" i="7"/>
  <c r="J512" i="7" s="1"/>
  <c r="L511" i="7" l="1"/>
  <c r="M510" i="7"/>
  <c r="I513" i="7"/>
  <c r="J513" i="7" s="1"/>
  <c r="L512" i="7" l="1"/>
  <c r="M511" i="7"/>
  <c r="I514" i="7"/>
  <c r="J514" i="7" s="1"/>
  <c r="L513" i="7" l="1"/>
  <c r="M512" i="7"/>
  <c r="I515" i="7"/>
  <c r="J515" i="7" s="1"/>
  <c r="L514" i="7" l="1"/>
  <c r="M513" i="7"/>
  <c r="I516" i="7"/>
  <c r="J516" i="7" s="1"/>
  <c r="L515" i="7" l="1"/>
  <c r="M514" i="7"/>
  <c r="I517" i="7"/>
  <c r="J517" i="7" s="1"/>
  <c r="L516" i="7" l="1"/>
  <c r="M515" i="7"/>
  <c r="I518" i="7"/>
  <c r="J518" i="7" s="1"/>
  <c r="L517" i="7" l="1"/>
  <c r="M516" i="7"/>
  <c r="I519" i="7"/>
  <c r="J519" i="7" s="1"/>
  <c r="L518" i="7" l="1"/>
  <c r="M517" i="7"/>
  <c r="I520" i="7"/>
  <c r="J520" i="7" s="1"/>
  <c r="L519" i="7" l="1"/>
  <c r="M518" i="7"/>
  <c r="I521" i="7"/>
  <c r="J521" i="7" s="1"/>
  <c r="L520" i="7" l="1"/>
  <c r="M519" i="7"/>
  <c r="I522" i="7"/>
  <c r="J522" i="7" s="1"/>
  <c r="L521" i="7" l="1"/>
  <c r="M520" i="7"/>
  <c r="I523" i="7"/>
  <c r="J523" i="7" s="1"/>
  <c r="L522" i="7" l="1"/>
  <c r="M521" i="7"/>
  <c r="I524" i="7"/>
  <c r="J524" i="7" s="1"/>
  <c r="L523" i="7" l="1"/>
  <c r="M522" i="7"/>
  <c r="I525" i="7"/>
  <c r="J525" i="7" s="1"/>
  <c r="L524" i="7" l="1"/>
  <c r="M523" i="7"/>
  <c r="I526" i="7"/>
  <c r="J526" i="7" s="1"/>
  <c r="L525" i="7" l="1"/>
  <c r="M524" i="7"/>
  <c r="I527" i="7"/>
  <c r="J527" i="7" s="1"/>
  <c r="L526" i="7" l="1"/>
  <c r="M525" i="7"/>
  <c r="I528" i="7"/>
  <c r="J528" i="7" s="1"/>
  <c r="L527" i="7" l="1"/>
  <c r="M526" i="7"/>
  <c r="I529" i="7"/>
  <c r="J529" i="7" s="1"/>
  <c r="L528" i="7" l="1"/>
  <c r="M527" i="7"/>
  <c r="I530" i="7"/>
  <c r="J530" i="7" s="1"/>
  <c r="L529" i="7" l="1"/>
  <c r="M528" i="7"/>
  <c r="I531" i="7"/>
  <c r="J531" i="7" s="1"/>
  <c r="L530" i="7" l="1"/>
  <c r="M529" i="7"/>
  <c r="I532" i="7"/>
  <c r="J532" i="7" s="1"/>
  <c r="L531" i="7" l="1"/>
  <c r="M530" i="7"/>
  <c r="I533" i="7"/>
  <c r="J533" i="7" s="1"/>
  <c r="L532" i="7" l="1"/>
  <c r="M531" i="7"/>
  <c r="I534" i="7"/>
  <c r="J534" i="7" s="1"/>
  <c r="L533" i="7" l="1"/>
  <c r="M532" i="7"/>
  <c r="I535" i="7"/>
  <c r="J535" i="7" s="1"/>
  <c r="L534" i="7" l="1"/>
  <c r="M533" i="7"/>
  <c r="I536" i="7"/>
  <c r="J536" i="7" s="1"/>
  <c r="L535" i="7" l="1"/>
  <c r="M534" i="7"/>
  <c r="I537" i="7"/>
  <c r="J537" i="7" s="1"/>
  <c r="L536" i="7" l="1"/>
  <c r="M535" i="7"/>
  <c r="I538" i="7"/>
  <c r="J538" i="7" s="1"/>
  <c r="L537" i="7" l="1"/>
  <c r="M536" i="7"/>
  <c r="I539" i="7"/>
  <c r="J539" i="7" s="1"/>
  <c r="L538" i="7" l="1"/>
  <c r="M537" i="7"/>
  <c r="I540" i="7"/>
  <c r="J540" i="7" s="1"/>
  <c r="L539" i="7" l="1"/>
  <c r="M538" i="7"/>
  <c r="I541" i="7"/>
  <c r="J541" i="7" s="1"/>
  <c r="L540" i="7" l="1"/>
  <c r="M539" i="7"/>
  <c r="I542" i="7"/>
  <c r="J542" i="7" s="1"/>
  <c r="L541" i="7" l="1"/>
  <c r="M540" i="7"/>
  <c r="I543" i="7"/>
  <c r="J543" i="7" s="1"/>
  <c r="L542" i="7" l="1"/>
  <c r="M541" i="7"/>
  <c r="I544" i="7"/>
  <c r="J544" i="7" s="1"/>
  <c r="L543" i="7" l="1"/>
  <c r="M542" i="7"/>
  <c r="I545" i="7"/>
  <c r="J545" i="7" s="1"/>
  <c r="L544" i="7" l="1"/>
  <c r="M543" i="7"/>
  <c r="I546" i="7"/>
  <c r="J546" i="7" s="1"/>
  <c r="L545" i="7" l="1"/>
  <c r="M544" i="7"/>
  <c r="I547" i="7"/>
  <c r="J547" i="7" s="1"/>
  <c r="L546" i="7" l="1"/>
  <c r="M545" i="7"/>
  <c r="I548" i="7"/>
  <c r="J548" i="7" s="1"/>
  <c r="L547" i="7" l="1"/>
  <c r="M546" i="7"/>
  <c r="I549" i="7"/>
  <c r="J549" i="7" s="1"/>
  <c r="L548" i="7" l="1"/>
  <c r="M547" i="7"/>
  <c r="I550" i="7"/>
  <c r="J550" i="7" s="1"/>
  <c r="L549" i="7" l="1"/>
  <c r="M548" i="7"/>
  <c r="I551" i="7"/>
  <c r="J551" i="7" s="1"/>
  <c r="L550" i="7" l="1"/>
  <c r="M549" i="7"/>
  <c r="I552" i="7"/>
  <c r="J552" i="7" s="1"/>
  <c r="L551" i="7" l="1"/>
  <c r="M550" i="7"/>
  <c r="I553" i="7"/>
  <c r="J553" i="7" s="1"/>
  <c r="L552" i="7" l="1"/>
  <c r="M551" i="7"/>
  <c r="I554" i="7"/>
  <c r="J554" i="7" s="1"/>
  <c r="L553" i="7" l="1"/>
  <c r="M552" i="7"/>
  <c r="I555" i="7"/>
  <c r="J555" i="7" s="1"/>
  <c r="L554" i="7" l="1"/>
  <c r="M553" i="7"/>
  <c r="I556" i="7"/>
  <c r="J556" i="7" s="1"/>
  <c r="L555" i="7" l="1"/>
  <c r="M554" i="7"/>
  <c r="I557" i="7"/>
  <c r="J557" i="7" s="1"/>
  <c r="L556" i="7" l="1"/>
  <c r="M555" i="7"/>
  <c r="I558" i="7"/>
  <c r="J558" i="7" s="1"/>
  <c r="L557" i="7" l="1"/>
  <c r="M556" i="7"/>
  <c r="I559" i="7"/>
  <c r="J559" i="7" s="1"/>
  <c r="L558" i="7" l="1"/>
  <c r="M557" i="7"/>
  <c r="I560" i="7"/>
  <c r="J560" i="7" s="1"/>
  <c r="L559" i="7" l="1"/>
  <c r="M558" i="7"/>
  <c r="I561" i="7"/>
  <c r="J561" i="7" s="1"/>
  <c r="L560" i="7" l="1"/>
  <c r="M559" i="7"/>
  <c r="I562" i="7"/>
  <c r="J562" i="7" s="1"/>
  <c r="L561" i="7" l="1"/>
  <c r="M560" i="7"/>
  <c r="I563" i="7"/>
  <c r="J563" i="7" s="1"/>
  <c r="L562" i="7" l="1"/>
  <c r="M561" i="7"/>
  <c r="I564" i="7"/>
  <c r="J564" i="7" s="1"/>
  <c r="L563" i="7" l="1"/>
  <c r="M562" i="7"/>
  <c r="I565" i="7"/>
  <c r="J565" i="7" s="1"/>
  <c r="L564" i="7" l="1"/>
  <c r="M563" i="7"/>
  <c r="I566" i="7"/>
  <c r="J566" i="7" s="1"/>
  <c r="L565" i="7" l="1"/>
  <c r="M564" i="7"/>
  <c r="I567" i="7"/>
  <c r="J567" i="7" s="1"/>
  <c r="L566" i="7" l="1"/>
  <c r="M565" i="7"/>
  <c r="I568" i="7"/>
  <c r="J568" i="7" s="1"/>
  <c r="L567" i="7" l="1"/>
  <c r="M566" i="7"/>
  <c r="I569" i="7"/>
  <c r="J569" i="7" s="1"/>
  <c r="L568" i="7" l="1"/>
  <c r="M567" i="7"/>
  <c r="I570" i="7"/>
  <c r="J570" i="7" s="1"/>
  <c r="L569" i="7" l="1"/>
  <c r="M568" i="7"/>
  <c r="I571" i="7"/>
  <c r="J571" i="7" s="1"/>
  <c r="L570" i="7" l="1"/>
  <c r="M569" i="7"/>
  <c r="I572" i="7"/>
  <c r="J572" i="7" s="1"/>
  <c r="L571" i="7" l="1"/>
  <c r="M570" i="7"/>
  <c r="I573" i="7"/>
  <c r="J573" i="7" s="1"/>
  <c r="L572" i="7" l="1"/>
  <c r="M571" i="7"/>
  <c r="I574" i="7"/>
  <c r="J574" i="7" s="1"/>
  <c r="L573" i="7" l="1"/>
  <c r="M572" i="7"/>
  <c r="I575" i="7"/>
  <c r="J575" i="7" s="1"/>
  <c r="L574" i="7" l="1"/>
  <c r="M573" i="7"/>
  <c r="I576" i="7"/>
  <c r="J576" i="7" s="1"/>
  <c r="L575" i="7" l="1"/>
  <c r="M574" i="7"/>
  <c r="I577" i="7"/>
  <c r="J577" i="7" s="1"/>
  <c r="L576" i="7" l="1"/>
  <c r="M575" i="7"/>
  <c r="I578" i="7"/>
  <c r="J578" i="7" s="1"/>
  <c r="L577" i="7" l="1"/>
  <c r="M576" i="7"/>
  <c r="I579" i="7"/>
  <c r="J579" i="7" s="1"/>
  <c r="L578" i="7" l="1"/>
  <c r="M577" i="7"/>
  <c r="I580" i="7"/>
  <c r="J580" i="7" s="1"/>
  <c r="L579" i="7" l="1"/>
  <c r="M578" i="7"/>
  <c r="I581" i="7"/>
  <c r="J581" i="7" s="1"/>
  <c r="L580" i="7" l="1"/>
  <c r="M579" i="7"/>
  <c r="I582" i="7"/>
  <c r="J582" i="7" s="1"/>
  <c r="L581" i="7" l="1"/>
  <c r="M580" i="7"/>
  <c r="I583" i="7"/>
  <c r="J583" i="7" s="1"/>
  <c r="L582" i="7" l="1"/>
  <c r="M581" i="7"/>
  <c r="I584" i="7"/>
  <c r="J584" i="7" s="1"/>
  <c r="L583" i="7" l="1"/>
  <c r="M582" i="7"/>
  <c r="I585" i="7"/>
  <c r="J585" i="7" s="1"/>
  <c r="L584" i="7" l="1"/>
  <c r="M583" i="7"/>
  <c r="I586" i="7"/>
  <c r="J586" i="7" s="1"/>
  <c r="L585" i="7" l="1"/>
  <c r="M584" i="7"/>
  <c r="I587" i="7"/>
  <c r="J587" i="7" s="1"/>
  <c r="L586" i="7" l="1"/>
  <c r="M585" i="7"/>
  <c r="I588" i="7"/>
  <c r="J588" i="7" s="1"/>
  <c r="L587" i="7" l="1"/>
  <c r="M586" i="7"/>
  <c r="I589" i="7"/>
  <c r="J589" i="7" s="1"/>
  <c r="L588" i="7" l="1"/>
  <c r="M587" i="7"/>
  <c r="I590" i="7"/>
  <c r="J590" i="7" s="1"/>
  <c r="L589" i="7" l="1"/>
  <c r="M588" i="7"/>
  <c r="I591" i="7"/>
  <c r="J591" i="7" s="1"/>
  <c r="L590" i="7" l="1"/>
  <c r="M589" i="7"/>
  <c r="I592" i="7"/>
  <c r="J592" i="7" s="1"/>
  <c r="L591" i="7" l="1"/>
  <c r="M590" i="7"/>
  <c r="I593" i="7"/>
  <c r="J593" i="7" s="1"/>
  <c r="L592" i="7" l="1"/>
  <c r="M591" i="7"/>
  <c r="I594" i="7"/>
  <c r="J594" i="7" s="1"/>
  <c r="L593" i="7" l="1"/>
  <c r="M592" i="7"/>
  <c r="I595" i="7"/>
  <c r="J595" i="7" s="1"/>
  <c r="L594" i="7" l="1"/>
  <c r="M593" i="7"/>
  <c r="I596" i="7"/>
  <c r="J596" i="7" s="1"/>
  <c r="L595" i="7" l="1"/>
  <c r="M594" i="7"/>
  <c r="I597" i="7"/>
  <c r="J597" i="7" s="1"/>
  <c r="L596" i="7" l="1"/>
  <c r="M595" i="7"/>
  <c r="I598" i="7"/>
  <c r="J598" i="7" s="1"/>
  <c r="L597" i="7" l="1"/>
  <c r="M596" i="7"/>
  <c r="I599" i="7"/>
  <c r="J599" i="7" s="1"/>
  <c r="L598" i="7" l="1"/>
  <c r="M597" i="7"/>
  <c r="I600" i="7"/>
  <c r="J600" i="7" s="1"/>
  <c r="L599" i="7" l="1"/>
  <c r="M598" i="7"/>
  <c r="I601" i="7"/>
  <c r="J601" i="7" s="1"/>
  <c r="L600" i="7" l="1"/>
  <c r="M599" i="7"/>
  <c r="I602" i="7"/>
  <c r="J602" i="7" s="1"/>
  <c r="L601" i="7" l="1"/>
  <c r="M600" i="7"/>
  <c r="I603" i="7"/>
  <c r="J603" i="7" s="1"/>
  <c r="L602" i="7" l="1"/>
  <c r="M601" i="7"/>
  <c r="I604" i="7"/>
  <c r="J604" i="7" s="1"/>
  <c r="L603" i="7" l="1"/>
  <c r="M602" i="7"/>
  <c r="I605" i="7"/>
  <c r="J605" i="7" s="1"/>
  <c r="L604" i="7" l="1"/>
  <c r="M603" i="7"/>
  <c r="I606" i="7"/>
  <c r="J606" i="7" s="1"/>
  <c r="L605" i="7" l="1"/>
  <c r="M604" i="7"/>
  <c r="I607" i="7"/>
  <c r="J607" i="7" s="1"/>
  <c r="L606" i="7" l="1"/>
  <c r="M605" i="7"/>
  <c r="I608" i="7"/>
  <c r="J608" i="7" s="1"/>
  <c r="L607" i="7" l="1"/>
  <c r="M606" i="7"/>
  <c r="I609" i="7"/>
  <c r="J609" i="7" s="1"/>
  <c r="L608" i="7" l="1"/>
  <c r="M607" i="7"/>
  <c r="I610" i="7"/>
  <c r="J610" i="7" s="1"/>
  <c r="L609" i="7" l="1"/>
  <c r="M608" i="7"/>
  <c r="I611" i="7"/>
  <c r="J611" i="7" s="1"/>
  <c r="L610" i="7" l="1"/>
  <c r="M609" i="7"/>
  <c r="I612" i="7"/>
  <c r="J612" i="7" s="1"/>
  <c r="L611" i="7" l="1"/>
  <c r="M610" i="7"/>
  <c r="I613" i="7"/>
  <c r="J613" i="7" s="1"/>
  <c r="L612" i="7" l="1"/>
  <c r="M611" i="7"/>
  <c r="I614" i="7"/>
  <c r="J614" i="7" s="1"/>
  <c r="L613" i="7" l="1"/>
  <c r="M612" i="7"/>
  <c r="I615" i="7"/>
  <c r="J615" i="7" s="1"/>
  <c r="L614" i="7" l="1"/>
  <c r="M613" i="7"/>
  <c r="I616" i="7"/>
  <c r="J616" i="7" s="1"/>
  <c r="L615" i="7" l="1"/>
  <c r="M614" i="7"/>
  <c r="I617" i="7"/>
  <c r="J617" i="7" s="1"/>
  <c r="L616" i="7" l="1"/>
  <c r="M615" i="7"/>
  <c r="I618" i="7"/>
  <c r="J618" i="7" s="1"/>
  <c r="L617" i="7" l="1"/>
  <c r="M616" i="7"/>
  <c r="I619" i="7"/>
  <c r="J619" i="7" s="1"/>
  <c r="L618" i="7" l="1"/>
  <c r="M617" i="7"/>
  <c r="I620" i="7"/>
  <c r="J620" i="7" s="1"/>
  <c r="L619" i="7" l="1"/>
  <c r="M618" i="7"/>
  <c r="I621" i="7"/>
  <c r="J621" i="7" s="1"/>
  <c r="L620" i="7" l="1"/>
  <c r="M619" i="7"/>
  <c r="I622" i="7"/>
  <c r="J622" i="7" s="1"/>
  <c r="L621" i="7" l="1"/>
  <c r="M620" i="7"/>
  <c r="I623" i="7"/>
  <c r="J623" i="7" s="1"/>
  <c r="L622" i="7" l="1"/>
  <c r="M621" i="7"/>
  <c r="I624" i="7"/>
  <c r="J624" i="7" s="1"/>
  <c r="L623" i="7" l="1"/>
  <c r="M622" i="7"/>
  <c r="I625" i="7"/>
  <c r="J625" i="7" s="1"/>
  <c r="L624" i="7" l="1"/>
  <c r="M623" i="7"/>
  <c r="I626" i="7"/>
  <c r="J626" i="7" s="1"/>
  <c r="L625" i="7" l="1"/>
  <c r="M624" i="7"/>
  <c r="I627" i="7"/>
  <c r="J627" i="7" s="1"/>
  <c r="L626" i="7" l="1"/>
  <c r="M625" i="7"/>
  <c r="I628" i="7"/>
  <c r="J628" i="7" s="1"/>
  <c r="L627" i="7" l="1"/>
  <c r="M626" i="7"/>
  <c r="I629" i="7"/>
  <c r="J629" i="7" s="1"/>
  <c r="L628" i="7" l="1"/>
  <c r="M627" i="7"/>
  <c r="I630" i="7"/>
  <c r="J630" i="7" s="1"/>
  <c r="L629" i="7" l="1"/>
  <c r="M628" i="7"/>
  <c r="I631" i="7"/>
  <c r="J631" i="7" s="1"/>
  <c r="L630" i="7" l="1"/>
  <c r="M629" i="7"/>
  <c r="I632" i="7"/>
  <c r="J632" i="7" s="1"/>
  <c r="L631" i="7" l="1"/>
  <c r="M630" i="7"/>
  <c r="I633" i="7"/>
  <c r="J633" i="7" s="1"/>
  <c r="L632" i="7" l="1"/>
  <c r="M631" i="7"/>
  <c r="I634" i="7"/>
  <c r="J634" i="7" s="1"/>
  <c r="L633" i="7" l="1"/>
  <c r="M632" i="7"/>
  <c r="I635" i="7"/>
  <c r="J635" i="7" s="1"/>
  <c r="L634" i="7" l="1"/>
  <c r="M633" i="7"/>
  <c r="I636" i="7"/>
  <c r="J636" i="7" s="1"/>
  <c r="L635" i="7" l="1"/>
  <c r="M634" i="7"/>
  <c r="I637" i="7"/>
  <c r="J637" i="7" s="1"/>
  <c r="L636" i="7" l="1"/>
  <c r="M635" i="7"/>
  <c r="I638" i="7"/>
  <c r="J638" i="7" s="1"/>
  <c r="L637" i="7" l="1"/>
  <c r="M636" i="7"/>
  <c r="I639" i="7"/>
  <c r="J639" i="7" s="1"/>
  <c r="L638" i="7" l="1"/>
  <c r="M637" i="7"/>
  <c r="I640" i="7"/>
  <c r="J640" i="7" s="1"/>
  <c r="L639" i="7" l="1"/>
  <c r="M638" i="7"/>
  <c r="I641" i="7"/>
  <c r="J641" i="7" s="1"/>
  <c r="L640" i="7" l="1"/>
  <c r="M639" i="7"/>
  <c r="I642" i="7"/>
  <c r="J642" i="7" s="1"/>
  <c r="L641" i="7" l="1"/>
  <c r="M640" i="7"/>
  <c r="I643" i="7"/>
  <c r="J643" i="7" s="1"/>
  <c r="L642" i="7" l="1"/>
  <c r="M641" i="7"/>
  <c r="I644" i="7"/>
  <c r="J644" i="7" s="1"/>
  <c r="L643" i="7" l="1"/>
  <c r="M642" i="7"/>
  <c r="I645" i="7"/>
  <c r="J645" i="7" s="1"/>
  <c r="L644" i="7" l="1"/>
  <c r="M643" i="7"/>
  <c r="I646" i="7"/>
  <c r="J646" i="7" s="1"/>
  <c r="L645" i="7" l="1"/>
  <c r="M644" i="7"/>
  <c r="I647" i="7"/>
  <c r="J647" i="7" s="1"/>
  <c r="L646" i="7" l="1"/>
  <c r="M645" i="7"/>
  <c r="I648" i="7"/>
  <c r="J648" i="7" s="1"/>
  <c r="L647" i="7" l="1"/>
  <c r="M646" i="7"/>
  <c r="I649" i="7"/>
  <c r="J649" i="7" s="1"/>
  <c r="L648" i="7" l="1"/>
  <c r="M647" i="7"/>
  <c r="I650" i="7"/>
  <c r="J650" i="7" s="1"/>
  <c r="L649" i="7" l="1"/>
  <c r="M648" i="7"/>
  <c r="I651" i="7"/>
  <c r="J651" i="7" s="1"/>
  <c r="L650" i="7" l="1"/>
  <c r="M649" i="7"/>
  <c r="I652" i="7"/>
  <c r="J652" i="7" s="1"/>
  <c r="L651" i="7" l="1"/>
  <c r="M650" i="7"/>
  <c r="I653" i="7"/>
  <c r="J653" i="7" s="1"/>
  <c r="L652" i="7" l="1"/>
  <c r="M651" i="7"/>
  <c r="I654" i="7"/>
  <c r="J654" i="7" s="1"/>
  <c r="L653" i="7" l="1"/>
  <c r="M652" i="7"/>
  <c r="I655" i="7"/>
  <c r="J655" i="7" s="1"/>
  <c r="L654" i="7" l="1"/>
  <c r="M653" i="7"/>
  <c r="I656" i="7"/>
  <c r="J656" i="7" s="1"/>
  <c r="L655" i="7" l="1"/>
  <c r="M654" i="7"/>
  <c r="I657" i="7"/>
  <c r="J657" i="7" s="1"/>
  <c r="L656" i="7" l="1"/>
  <c r="M655" i="7"/>
  <c r="I658" i="7"/>
  <c r="J658" i="7" s="1"/>
  <c r="L657" i="7" l="1"/>
  <c r="M656" i="7"/>
  <c r="I659" i="7"/>
  <c r="J659" i="7" s="1"/>
  <c r="L658" i="7" l="1"/>
  <c r="M657" i="7"/>
  <c r="I660" i="7"/>
  <c r="J660" i="7" s="1"/>
  <c r="L659" i="7" l="1"/>
  <c r="M658" i="7"/>
  <c r="I661" i="7"/>
  <c r="J661" i="7" s="1"/>
  <c r="L660" i="7" l="1"/>
  <c r="M659" i="7"/>
  <c r="I662" i="7"/>
  <c r="J662" i="7" s="1"/>
  <c r="L661" i="7" l="1"/>
  <c r="M660" i="7"/>
  <c r="I663" i="7"/>
  <c r="J663" i="7" s="1"/>
  <c r="L662" i="7" l="1"/>
  <c r="M661" i="7"/>
  <c r="I664" i="7"/>
  <c r="J664" i="7" s="1"/>
  <c r="L663" i="7" l="1"/>
  <c r="M662" i="7"/>
  <c r="I665" i="7"/>
  <c r="J665" i="7" s="1"/>
  <c r="L664" i="7" l="1"/>
  <c r="M663" i="7"/>
  <c r="I666" i="7"/>
  <c r="J666" i="7" s="1"/>
  <c r="L665" i="7" l="1"/>
  <c r="M664" i="7"/>
  <c r="I667" i="7"/>
  <c r="J667" i="7" s="1"/>
  <c r="L666" i="7" l="1"/>
  <c r="M665" i="7"/>
  <c r="I668" i="7"/>
  <c r="J668" i="7" s="1"/>
  <c r="L667" i="7" l="1"/>
  <c r="M666" i="7"/>
  <c r="I669" i="7"/>
  <c r="J669" i="7" s="1"/>
  <c r="L668" i="7" l="1"/>
  <c r="M667" i="7"/>
  <c r="I670" i="7"/>
  <c r="J670" i="7" s="1"/>
  <c r="L669" i="7" l="1"/>
  <c r="M668" i="7"/>
  <c r="I671" i="7"/>
  <c r="J671" i="7" s="1"/>
  <c r="L670" i="7" l="1"/>
  <c r="M669" i="7"/>
  <c r="I672" i="7"/>
  <c r="J672" i="7" s="1"/>
  <c r="L671" i="7" l="1"/>
  <c r="M670" i="7"/>
  <c r="I673" i="7"/>
  <c r="J673" i="7" s="1"/>
  <c r="L672" i="7" l="1"/>
  <c r="M671" i="7"/>
  <c r="I674" i="7"/>
  <c r="J674" i="7" s="1"/>
  <c r="L673" i="7" l="1"/>
  <c r="M672" i="7"/>
  <c r="I675" i="7"/>
  <c r="J675" i="7" s="1"/>
  <c r="L674" i="7" l="1"/>
  <c r="M673" i="7"/>
  <c r="I676" i="7"/>
  <c r="J676" i="7" s="1"/>
  <c r="L675" i="7" l="1"/>
  <c r="M674" i="7"/>
  <c r="I677" i="7"/>
  <c r="J677" i="7" s="1"/>
  <c r="L676" i="7" l="1"/>
  <c r="M675" i="7"/>
  <c r="I678" i="7"/>
  <c r="J678" i="7" s="1"/>
  <c r="L677" i="7" l="1"/>
  <c r="M676" i="7"/>
  <c r="I679" i="7"/>
  <c r="J679" i="7" s="1"/>
  <c r="L678" i="7" l="1"/>
  <c r="M677" i="7"/>
  <c r="I680" i="7"/>
  <c r="J680" i="7" s="1"/>
  <c r="L679" i="7" l="1"/>
  <c r="M678" i="7"/>
  <c r="I681" i="7"/>
  <c r="J681" i="7" s="1"/>
  <c r="L680" i="7" l="1"/>
  <c r="M679" i="7"/>
  <c r="I682" i="7"/>
  <c r="J682" i="7" s="1"/>
  <c r="L681" i="7" l="1"/>
  <c r="M680" i="7"/>
  <c r="I683" i="7"/>
  <c r="J683" i="7" s="1"/>
  <c r="L682" i="7" l="1"/>
  <c r="M681" i="7"/>
  <c r="I684" i="7"/>
  <c r="J684" i="7" s="1"/>
  <c r="L683" i="7" l="1"/>
  <c r="M682" i="7"/>
  <c r="I685" i="7"/>
  <c r="J685" i="7" s="1"/>
  <c r="L684" i="7" l="1"/>
  <c r="M683" i="7"/>
  <c r="I686" i="7"/>
  <c r="J686" i="7" s="1"/>
  <c r="L685" i="7" l="1"/>
  <c r="M684" i="7"/>
  <c r="I687" i="7"/>
  <c r="J687" i="7" s="1"/>
  <c r="L686" i="7" l="1"/>
  <c r="M685" i="7"/>
  <c r="I688" i="7"/>
  <c r="J688" i="7" s="1"/>
  <c r="L687" i="7" l="1"/>
  <c r="M686" i="7"/>
  <c r="I689" i="7"/>
  <c r="J689" i="7" s="1"/>
  <c r="L688" i="7" l="1"/>
  <c r="M687" i="7"/>
  <c r="I690" i="7"/>
  <c r="J690" i="7" s="1"/>
  <c r="L689" i="7" l="1"/>
  <c r="M688" i="7"/>
  <c r="I691" i="7"/>
  <c r="J691" i="7" s="1"/>
  <c r="L690" i="7" l="1"/>
  <c r="M689" i="7"/>
  <c r="I692" i="7"/>
  <c r="J692" i="7" s="1"/>
  <c r="L691" i="7" l="1"/>
  <c r="M690" i="7"/>
  <c r="I693" i="7"/>
  <c r="J693" i="7" s="1"/>
  <c r="L692" i="7" l="1"/>
  <c r="M691" i="7"/>
  <c r="I694" i="7"/>
  <c r="J694" i="7" s="1"/>
  <c r="L693" i="7" l="1"/>
  <c r="M692" i="7"/>
  <c r="I695" i="7"/>
  <c r="J695" i="7" s="1"/>
  <c r="L694" i="7" l="1"/>
  <c r="M693" i="7"/>
  <c r="I696" i="7"/>
  <c r="J696" i="7" s="1"/>
  <c r="L695" i="7" l="1"/>
  <c r="M694" i="7"/>
  <c r="I697" i="7"/>
  <c r="J697" i="7" s="1"/>
  <c r="L696" i="7" l="1"/>
  <c r="M695" i="7"/>
  <c r="I698" i="7"/>
  <c r="J698" i="7" s="1"/>
  <c r="L697" i="7" l="1"/>
  <c r="M696" i="7"/>
  <c r="I699" i="7"/>
  <c r="J699" i="7" s="1"/>
  <c r="L698" i="7" l="1"/>
  <c r="M697" i="7"/>
  <c r="I700" i="7"/>
  <c r="J700" i="7" s="1"/>
  <c r="L699" i="7" l="1"/>
  <c r="M698" i="7"/>
  <c r="I701" i="7"/>
  <c r="J701" i="7" s="1"/>
  <c r="L700" i="7" l="1"/>
  <c r="M699" i="7"/>
  <c r="I702" i="7"/>
  <c r="J702" i="7" s="1"/>
  <c r="L701" i="7" l="1"/>
  <c r="M700" i="7"/>
  <c r="I703" i="7"/>
  <c r="J703" i="7" s="1"/>
  <c r="L702" i="7" l="1"/>
  <c r="M701" i="7"/>
  <c r="I704" i="7"/>
  <c r="J704" i="7" s="1"/>
  <c r="L703" i="7" l="1"/>
  <c r="M702" i="7"/>
  <c r="I705" i="7"/>
  <c r="J705" i="7" s="1"/>
  <c r="L704" i="7" l="1"/>
  <c r="M703" i="7"/>
  <c r="I706" i="7"/>
  <c r="J706" i="7" s="1"/>
  <c r="L705" i="7" l="1"/>
  <c r="M704" i="7"/>
  <c r="I707" i="7"/>
  <c r="J707" i="7" s="1"/>
  <c r="L706" i="7" l="1"/>
  <c r="M705" i="7"/>
  <c r="I708" i="7"/>
  <c r="J708" i="7" s="1"/>
  <c r="L707" i="7" l="1"/>
  <c r="M706" i="7"/>
  <c r="I709" i="7"/>
  <c r="J709" i="7" s="1"/>
  <c r="L708" i="7" l="1"/>
  <c r="M707" i="7"/>
  <c r="I710" i="7"/>
  <c r="J710" i="7" s="1"/>
  <c r="L709" i="7" l="1"/>
  <c r="M708" i="7"/>
  <c r="I711" i="7"/>
  <c r="J711" i="7" s="1"/>
  <c r="L710" i="7" l="1"/>
  <c r="M709" i="7"/>
  <c r="I712" i="7"/>
  <c r="J712" i="7" s="1"/>
  <c r="L711" i="7" l="1"/>
  <c r="M710" i="7"/>
  <c r="I713" i="7"/>
  <c r="J713" i="7" s="1"/>
  <c r="L712" i="7" l="1"/>
  <c r="M711" i="7"/>
  <c r="I714" i="7"/>
  <c r="J714" i="7" s="1"/>
  <c r="L713" i="7" l="1"/>
  <c r="M712" i="7"/>
  <c r="I715" i="7"/>
  <c r="J715" i="7" s="1"/>
  <c r="L714" i="7" l="1"/>
  <c r="M713" i="7"/>
  <c r="I716" i="7"/>
  <c r="J716" i="7" s="1"/>
  <c r="L715" i="7" l="1"/>
  <c r="M714" i="7"/>
  <c r="I717" i="7"/>
  <c r="J717" i="7" s="1"/>
  <c r="L716" i="7" l="1"/>
  <c r="M715" i="7"/>
  <c r="I718" i="7"/>
  <c r="J718" i="7" s="1"/>
  <c r="L717" i="7" l="1"/>
  <c r="M716" i="7"/>
  <c r="I719" i="7"/>
  <c r="J719" i="7" s="1"/>
  <c r="L718" i="7" l="1"/>
  <c r="M717" i="7"/>
  <c r="I720" i="7"/>
  <c r="J720" i="7" s="1"/>
  <c r="L719" i="7" l="1"/>
  <c r="M718" i="7"/>
  <c r="I721" i="7"/>
  <c r="J721" i="7" s="1"/>
  <c r="L720" i="7" l="1"/>
  <c r="M719" i="7"/>
  <c r="I722" i="7"/>
  <c r="J722" i="7" s="1"/>
  <c r="L721" i="7" l="1"/>
  <c r="M720" i="7"/>
  <c r="I723" i="7"/>
  <c r="J723" i="7" s="1"/>
  <c r="L722" i="7" l="1"/>
  <c r="M721" i="7"/>
  <c r="I724" i="7"/>
  <c r="J724" i="7" s="1"/>
  <c r="L723" i="7" l="1"/>
  <c r="M722" i="7"/>
  <c r="I725" i="7"/>
  <c r="J725" i="7" s="1"/>
  <c r="L724" i="7" l="1"/>
  <c r="M723" i="7"/>
  <c r="I726" i="7"/>
  <c r="J726" i="7" s="1"/>
  <c r="L725" i="7" l="1"/>
  <c r="M724" i="7"/>
  <c r="I727" i="7"/>
  <c r="J727" i="7" s="1"/>
  <c r="L726" i="7" l="1"/>
  <c r="M725" i="7"/>
  <c r="I728" i="7"/>
  <c r="J728" i="7" s="1"/>
  <c r="L727" i="7" l="1"/>
  <c r="M726" i="7"/>
  <c r="I729" i="7"/>
  <c r="J729" i="7" s="1"/>
  <c r="L728" i="7" l="1"/>
  <c r="M727" i="7"/>
  <c r="I730" i="7"/>
  <c r="J730" i="7" s="1"/>
  <c r="L729" i="7" l="1"/>
  <c r="M728" i="7"/>
  <c r="I731" i="7"/>
  <c r="J731" i="7" s="1"/>
  <c r="L730" i="7" l="1"/>
  <c r="M729" i="7"/>
  <c r="I732" i="7"/>
  <c r="J732" i="7" s="1"/>
  <c r="L731" i="7" l="1"/>
  <c r="M730" i="7"/>
  <c r="I733" i="7"/>
  <c r="J733" i="7" s="1"/>
  <c r="L732" i="7" l="1"/>
  <c r="M731" i="7"/>
  <c r="I734" i="7"/>
  <c r="J734" i="7" s="1"/>
  <c r="L733" i="7" l="1"/>
  <c r="M732" i="7"/>
  <c r="I735" i="7"/>
  <c r="J735" i="7" s="1"/>
  <c r="L734" i="7" l="1"/>
  <c r="M733" i="7"/>
  <c r="I736" i="7"/>
  <c r="J736" i="7" s="1"/>
  <c r="L735" i="7" l="1"/>
  <c r="M734" i="7"/>
  <c r="I737" i="7"/>
  <c r="J737" i="7" s="1"/>
  <c r="L736" i="7" l="1"/>
  <c r="M735" i="7"/>
  <c r="I738" i="7"/>
  <c r="J738" i="7" s="1"/>
  <c r="L737" i="7" l="1"/>
  <c r="M736" i="7"/>
  <c r="I739" i="7"/>
  <c r="J739" i="7" s="1"/>
  <c r="L738" i="7" l="1"/>
  <c r="M737" i="7"/>
  <c r="I740" i="7"/>
  <c r="J740" i="7" s="1"/>
  <c r="L739" i="7" l="1"/>
  <c r="M738" i="7"/>
  <c r="I741" i="7"/>
  <c r="J741" i="7" s="1"/>
  <c r="L740" i="7" l="1"/>
  <c r="M739" i="7"/>
  <c r="I742" i="7"/>
  <c r="J742" i="7" s="1"/>
  <c r="L741" i="7" l="1"/>
  <c r="M740" i="7"/>
  <c r="I743" i="7"/>
  <c r="J743" i="7" s="1"/>
  <c r="L742" i="7" l="1"/>
  <c r="M741" i="7"/>
  <c r="I744" i="7"/>
  <c r="J744" i="7" s="1"/>
  <c r="L743" i="7" l="1"/>
  <c r="M742" i="7"/>
  <c r="I745" i="7"/>
  <c r="J745" i="7" s="1"/>
  <c r="L744" i="7" l="1"/>
  <c r="M743" i="7"/>
  <c r="I746" i="7"/>
  <c r="J746" i="7" s="1"/>
  <c r="L745" i="7" l="1"/>
  <c r="M744" i="7"/>
  <c r="I747" i="7"/>
  <c r="J747" i="7" s="1"/>
  <c r="L746" i="7" l="1"/>
  <c r="M745" i="7"/>
  <c r="I748" i="7"/>
  <c r="J748" i="7" s="1"/>
  <c r="L747" i="7" l="1"/>
  <c r="M746" i="7"/>
  <c r="I749" i="7"/>
  <c r="J749" i="7" s="1"/>
  <c r="L748" i="7" l="1"/>
  <c r="M747" i="7"/>
  <c r="I750" i="7"/>
  <c r="J750" i="7" s="1"/>
  <c r="L749" i="7" l="1"/>
  <c r="M748" i="7"/>
  <c r="I751" i="7"/>
  <c r="J751" i="7" s="1"/>
  <c r="L750" i="7" l="1"/>
  <c r="M749" i="7"/>
  <c r="I752" i="7"/>
  <c r="J752" i="7" s="1"/>
  <c r="L751" i="7" l="1"/>
  <c r="M750" i="7"/>
  <c r="I753" i="7"/>
  <c r="J753" i="7" s="1"/>
  <c r="L752" i="7" l="1"/>
  <c r="M751" i="7"/>
  <c r="I754" i="7"/>
  <c r="J754" i="7" s="1"/>
  <c r="L753" i="7" l="1"/>
  <c r="M752" i="7"/>
  <c r="I755" i="7"/>
  <c r="J755" i="7" s="1"/>
  <c r="L754" i="7" l="1"/>
  <c r="M753" i="7"/>
  <c r="I756" i="7"/>
  <c r="J756" i="7" s="1"/>
  <c r="L755" i="7" l="1"/>
  <c r="M754" i="7"/>
  <c r="I757" i="7"/>
  <c r="J757" i="7" s="1"/>
  <c r="L756" i="7" l="1"/>
  <c r="M755" i="7"/>
  <c r="I758" i="7"/>
  <c r="J758" i="7" s="1"/>
  <c r="L757" i="7" l="1"/>
  <c r="M756" i="7"/>
  <c r="I759" i="7"/>
  <c r="J759" i="7" s="1"/>
  <c r="L758" i="7" l="1"/>
  <c r="M757" i="7"/>
  <c r="I760" i="7"/>
  <c r="J760" i="7" s="1"/>
  <c r="L759" i="7" l="1"/>
  <c r="M758" i="7"/>
  <c r="I761" i="7"/>
  <c r="J761" i="7" s="1"/>
  <c r="L760" i="7" l="1"/>
  <c r="M759" i="7"/>
  <c r="I762" i="7"/>
  <c r="J762" i="7" s="1"/>
  <c r="L761" i="7" l="1"/>
  <c r="M760" i="7"/>
  <c r="I763" i="7"/>
  <c r="J763" i="7" s="1"/>
  <c r="L762" i="7" l="1"/>
  <c r="M761" i="7"/>
  <c r="I764" i="7"/>
  <c r="J764" i="7" s="1"/>
  <c r="L763" i="7" l="1"/>
  <c r="M762" i="7"/>
  <c r="I765" i="7"/>
  <c r="J765" i="7" s="1"/>
  <c r="L764" i="7" l="1"/>
  <c r="M763" i="7"/>
  <c r="I766" i="7"/>
  <c r="J766" i="7" s="1"/>
  <c r="L765" i="7" l="1"/>
  <c r="M764" i="7"/>
  <c r="I767" i="7"/>
  <c r="J767" i="7" s="1"/>
  <c r="L766" i="7" l="1"/>
  <c r="M765" i="7"/>
  <c r="I768" i="7"/>
  <c r="J768" i="7" s="1"/>
  <c r="L767" i="7" l="1"/>
  <c r="M766" i="7"/>
  <c r="I769" i="7"/>
  <c r="J769" i="7" s="1"/>
  <c r="L768" i="7" l="1"/>
  <c r="M767" i="7"/>
  <c r="I770" i="7"/>
  <c r="J770" i="7" s="1"/>
  <c r="L769" i="7" l="1"/>
  <c r="M768" i="7"/>
  <c r="I771" i="7"/>
  <c r="J771" i="7" s="1"/>
  <c r="L770" i="7" l="1"/>
  <c r="M769" i="7"/>
  <c r="I772" i="7"/>
  <c r="J772" i="7" s="1"/>
  <c r="L771" i="7" l="1"/>
  <c r="M770" i="7"/>
  <c r="I773" i="7"/>
  <c r="J773" i="7" s="1"/>
  <c r="L772" i="7" l="1"/>
  <c r="M771" i="7"/>
  <c r="I774" i="7"/>
  <c r="J774" i="7" s="1"/>
  <c r="L773" i="7" l="1"/>
  <c r="M772" i="7"/>
  <c r="I775" i="7"/>
  <c r="J775" i="7" s="1"/>
  <c r="L774" i="7" l="1"/>
  <c r="M773" i="7"/>
  <c r="I776" i="7"/>
  <c r="J776" i="7" s="1"/>
  <c r="L775" i="7" l="1"/>
  <c r="M774" i="7"/>
  <c r="I777" i="7"/>
  <c r="J777" i="7" s="1"/>
  <c r="L776" i="7" l="1"/>
  <c r="M775" i="7"/>
  <c r="I778" i="7"/>
  <c r="J778" i="7" s="1"/>
  <c r="L777" i="7" l="1"/>
  <c r="M776" i="7"/>
  <c r="I779" i="7"/>
  <c r="J779" i="7" s="1"/>
  <c r="L778" i="7" l="1"/>
  <c r="M777" i="7"/>
  <c r="I780" i="7"/>
  <c r="J780" i="7" s="1"/>
  <c r="L779" i="7" l="1"/>
  <c r="M778" i="7"/>
  <c r="I781" i="7"/>
  <c r="J781" i="7" s="1"/>
  <c r="L780" i="7" l="1"/>
  <c r="M779" i="7"/>
  <c r="I782" i="7"/>
  <c r="J782" i="7" s="1"/>
  <c r="L781" i="7" l="1"/>
  <c r="M780" i="7"/>
  <c r="I783" i="7"/>
  <c r="J783" i="7" s="1"/>
  <c r="L782" i="7" l="1"/>
  <c r="M781" i="7"/>
  <c r="I784" i="7"/>
  <c r="J784" i="7" s="1"/>
  <c r="L783" i="7" l="1"/>
  <c r="M782" i="7"/>
  <c r="I785" i="7"/>
  <c r="J785" i="7" s="1"/>
  <c r="L784" i="7" l="1"/>
  <c r="M783" i="7"/>
  <c r="I786" i="7"/>
  <c r="J786" i="7" s="1"/>
  <c r="L785" i="7" l="1"/>
  <c r="M784" i="7"/>
  <c r="I787" i="7"/>
  <c r="J787" i="7" s="1"/>
  <c r="L786" i="7" l="1"/>
  <c r="M785" i="7"/>
  <c r="I788" i="7"/>
  <c r="J788" i="7" s="1"/>
  <c r="L787" i="7" l="1"/>
  <c r="M786" i="7"/>
  <c r="I789" i="7"/>
  <c r="J789" i="7" s="1"/>
  <c r="L788" i="7" l="1"/>
  <c r="M787" i="7"/>
  <c r="I790" i="7"/>
  <c r="J790" i="7" s="1"/>
  <c r="L789" i="7" l="1"/>
  <c r="M788" i="7"/>
  <c r="I791" i="7"/>
  <c r="J791" i="7" s="1"/>
  <c r="L790" i="7" l="1"/>
  <c r="M789" i="7"/>
  <c r="I792" i="7"/>
  <c r="J792" i="7" s="1"/>
  <c r="L791" i="7" l="1"/>
  <c r="M790" i="7"/>
  <c r="I793" i="7"/>
  <c r="J793" i="7" s="1"/>
  <c r="L792" i="7" l="1"/>
  <c r="M791" i="7"/>
  <c r="I794" i="7"/>
  <c r="J794" i="7" s="1"/>
  <c r="L793" i="7" l="1"/>
  <c r="M792" i="7"/>
  <c r="I795" i="7"/>
  <c r="J795" i="7" s="1"/>
  <c r="L794" i="7" l="1"/>
  <c r="M793" i="7"/>
  <c r="I796" i="7"/>
  <c r="J796" i="7" s="1"/>
  <c r="L795" i="7" l="1"/>
  <c r="M794" i="7"/>
  <c r="I797" i="7"/>
  <c r="J797" i="7" s="1"/>
  <c r="L796" i="7" l="1"/>
  <c r="M795" i="7"/>
  <c r="I798" i="7"/>
  <c r="J798" i="7" s="1"/>
  <c r="L797" i="7" l="1"/>
  <c r="M796" i="7"/>
  <c r="I799" i="7"/>
  <c r="J799" i="7" s="1"/>
  <c r="L798" i="7" l="1"/>
  <c r="M797" i="7"/>
  <c r="I800" i="7"/>
  <c r="J800" i="7" s="1"/>
  <c r="L799" i="7" l="1"/>
  <c r="M798" i="7"/>
  <c r="I801" i="7"/>
  <c r="J801" i="7" s="1"/>
  <c r="L800" i="7" l="1"/>
  <c r="M799" i="7"/>
  <c r="I802" i="7"/>
  <c r="J802" i="7" s="1"/>
  <c r="L801" i="7" l="1"/>
  <c r="M800" i="7"/>
  <c r="I803" i="7"/>
  <c r="J803" i="7" s="1"/>
  <c r="L802" i="7" l="1"/>
  <c r="M801" i="7"/>
  <c r="I804" i="7"/>
  <c r="J804" i="7" s="1"/>
  <c r="F11" i="7"/>
  <c r="G11" i="7" s="1"/>
  <c r="N11" i="7" s="1"/>
  <c r="F12" i="7" l="1"/>
  <c r="L803" i="7"/>
  <c r="M802" i="7"/>
  <c r="L804" i="7" l="1"/>
  <c r="M804" i="7" s="1"/>
  <c r="M803" i="7"/>
  <c r="G12" i="7"/>
  <c r="N12" i="7" s="1"/>
  <c r="F13" i="7"/>
  <c r="G13" i="7" l="1"/>
  <c r="N13" i="7" s="1"/>
  <c r="F14" i="7"/>
  <c r="G14" i="7" l="1"/>
  <c r="N14" i="7" s="1"/>
  <c r="F15" i="7"/>
  <c r="G15" i="7" l="1"/>
  <c r="N15" i="7" s="1"/>
  <c r="F16" i="7"/>
  <c r="G16" i="7" l="1"/>
  <c r="N16" i="7" s="1"/>
  <c r="F17" i="7"/>
  <c r="G17" i="7" l="1"/>
  <c r="N17" i="7" s="1"/>
  <c r="F18" i="7"/>
  <c r="G18" i="7" l="1"/>
  <c r="N18" i="7" s="1"/>
  <c r="F19" i="7"/>
  <c r="G19" i="7" l="1"/>
  <c r="N19" i="7" s="1"/>
  <c r="F20" i="7"/>
  <c r="G20" i="7" l="1"/>
  <c r="N20" i="7" s="1"/>
  <c r="F21" i="7"/>
  <c r="G21" i="7" l="1"/>
  <c r="N21" i="7" s="1"/>
  <c r="F22" i="7"/>
  <c r="G22" i="7" l="1"/>
  <c r="N22" i="7" s="1"/>
  <c r="F23" i="7"/>
  <c r="G23" i="7" l="1"/>
  <c r="N23" i="7" s="1"/>
  <c r="F24" i="7"/>
  <c r="G24" i="7" l="1"/>
  <c r="N24" i="7" s="1"/>
  <c r="F25" i="7"/>
  <c r="G25" i="7" l="1"/>
  <c r="N25" i="7" s="1"/>
  <c r="F26" i="7"/>
  <c r="G26" i="7" l="1"/>
  <c r="N26" i="7" s="1"/>
  <c r="F27" i="7"/>
  <c r="G27" i="7" l="1"/>
  <c r="N27" i="7" s="1"/>
  <c r="F28" i="7"/>
  <c r="G28" i="7" l="1"/>
  <c r="N28" i="7" s="1"/>
  <c r="F29" i="7"/>
  <c r="G29" i="7" l="1"/>
  <c r="N29" i="7" s="1"/>
  <c r="F30" i="7"/>
  <c r="G30" i="7" l="1"/>
  <c r="N30" i="7" s="1"/>
  <c r="F31" i="7"/>
  <c r="G31" i="7" l="1"/>
  <c r="N31" i="7" s="1"/>
  <c r="F32" i="7"/>
  <c r="G32" i="7" l="1"/>
  <c r="N32" i="7" s="1"/>
  <c r="F33" i="7"/>
  <c r="G33" i="7" l="1"/>
  <c r="N33" i="7" s="1"/>
  <c r="F34" i="7"/>
  <c r="G34" i="7" l="1"/>
  <c r="N34" i="7" s="1"/>
  <c r="F35" i="7"/>
  <c r="G35" i="7" l="1"/>
  <c r="N35" i="7" s="1"/>
  <c r="F36" i="7"/>
  <c r="G36" i="7" l="1"/>
  <c r="N36" i="7" s="1"/>
  <c r="F37" i="7"/>
  <c r="G37" i="7" l="1"/>
  <c r="N37" i="7" s="1"/>
  <c r="F38" i="7"/>
  <c r="G38" i="7" l="1"/>
  <c r="N38" i="7" s="1"/>
  <c r="F39" i="7"/>
  <c r="G39" i="7" l="1"/>
  <c r="N39" i="7" s="1"/>
  <c r="F40" i="7"/>
  <c r="G40" i="7" l="1"/>
  <c r="N40" i="7" s="1"/>
  <c r="F41" i="7"/>
  <c r="G41" i="7" l="1"/>
  <c r="N41" i="7" s="1"/>
  <c r="F42" i="7"/>
  <c r="G42" i="7" l="1"/>
  <c r="N42" i="7" s="1"/>
  <c r="F43" i="7"/>
  <c r="G43" i="7" l="1"/>
  <c r="N43" i="7" s="1"/>
  <c r="F44" i="7"/>
  <c r="G44" i="7" l="1"/>
  <c r="N44" i="7" s="1"/>
  <c r="F45" i="7"/>
  <c r="G45" i="7" l="1"/>
  <c r="N45" i="7" s="1"/>
  <c r="F46" i="7"/>
  <c r="G46" i="7" l="1"/>
  <c r="N46" i="7" s="1"/>
  <c r="F47" i="7"/>
  <c r="G47" i="7" l="1"/>
  <c r="N47" i="7" s="1"/>
  <c r="F48" i="7"/>
  <c r="G48" i="7" l="1"/>
  <c r="N48" i="7" s="1"/>
  <c r="F49" i="7"/>
  <c r="G49" i="7" l="1"/>
  <c r="N49" i="7" s="1"/>
  <c r="F50" i="7"/>
  <c r="G50" i="7" l="1"/>
  <c r="N50" i="7" s="1"/>
  <c r="F51" i="7"/>
  <c r="G51" i="7" l="1"/>
  <c r="N51" i="7" s="1"/>
  <c r="F52" i="7"/>
  <c r="G52" i="7" l="1"/>
  <c r="N52" i="7" s="1"/>
  <c r="F53" i="7"/>
  <c r="G53" i="7" l="1"/>
  <c r="N53" i="7" s="1"/>
  <c r="F54" i="7"/>
  <c r="G54" i="7" l="1"/>
  <c r="N54" i="7" s="1"/>
  <c r="F55" i="7"/>
  <c r="G55" i="7" l="1"/>
  <c r="N55" i="7" s="1"/>
  <c r="F56" i="7"/>
  <c r="G56" i="7" l="1"/>
  <c r="N56" i="7" s="1"/>
  <c r="F57" i="7"/>
  <c r="G57" i="7" l="1"/>
  <c r="N57" i="7" s="1"/>
  <c r="F58" i="7"/>
  <c r="G58" i="7" l="1"/>
  <c r="N58" i="7" s="1"/>
  <c r="F59" i="7"/>
  <c r="G59" i="7" l="1"/>
  <c r="N59" i="7" s="1"/>
  <c r="F60" i="7"/>
  <c r="G60" i="7" l="1"/>
  <c r="N60" i="7" s="1"/>
  <c r="F61" i="7"/>
  <c r="G61" i="7" l="1"/>
  <c r="N61" i="7" s="1"/>
  <c r="F62" i="7"/>
  <c r="G62" i="7" l="1"/>
  <c r="N62" i="7" s="1"/>
  <c r="F63" i="7"/>
  <c r="G63" i="7" l="1"/>
  <c r="N63" i="7" s="1"/>
  <c r="F64" i="7"/>
  <c r="G64" i="7" l="1"/>
  <c r="N64" i="7" s="1"/>
  <c r="F65" i="7"/>
  <c r="G65" i="7" l="1"/>
  <c r="N65" i="7" s="1"/>
  <c r="F66" i="7"/>
  <c r="G66" i="7" l="1"/>
  <c r="N66" i="7" s="1"/>
  <c r="F67" i="7"/>
  <c r="G67" i="7" l="1"/>
  <c r="N67" i="7" s="1"/>
  <c r="F68" i="7"/>
  <c r="G68" i="7" l="1"/>
  <c r="N68" i="7" s="1"/>
  <c r="F69" i="7"/>
  <c r="G69" i="7" l="1"/>
  <c r="N69" i="7" s="1"/>
  <c r="F70" i="7"/>
  <c r="G70" i="7" l="1"/>
  <c r="N70" i="7" s="1"/>
  <c r="F71" i="7"/>
  <c r="G71" i="7" l="1"/>
  <c r="N71" i="7" s="1"/>
  <c r="F72" i="7"/>
  <c r="G72" i="7" l="1"/>
  <c r="N72" i="7" s="1"/>
  <c r="F73" i="7"/>
  <c r="G73" i="7" l="1"/>
  <c r="N73" i="7" s="1"/>
  <c r="F74" i="7"/>
  <c r="G74" i="7" l="1"/>
  <c r="N74" i="7" s="1"/>
  <c r="F75" i="7"/>
  <c r="G75" i="7" l="1"/>
  <c r="N75" i="7" s="1"/>
  <c r="F76" i="7"/>
  <c r="G76" i="7" l="1"/>
  <c r="N76" i="7" s="1"/>
  <c r="F77" i="7"/>
  <c r="G77" i="7" l="1"/>
  <c r="N77" i="7" s="1"/>
  <c r="F78" i="7"/>
  <c r="G78" i="7" l="1"/>
  <c r="N78" i="7" s="1"/>
  <c r="F79" i="7"/>
  <c r="G79" i="7" l="1"/>
  <c r="N79" i="7" s="1"/>
  <c r="F80" i="7"/>
  <c r="G80" i="7" l="1"/>
  <c r="N80" i="7" s="1"/>
  <c r="F81" i="7"/>
  <c r="G81" i="7" l="1"/>
  <c r="N81" i="7" s="1"/>
  <c r="F82" i="7"/>
  <c r="G82" i="7" l="1"/>
  <c r="N82" i="7" s="1"/>
  <c r="F83" i="7"/>
  <c r="G83" i="7" l="1"/>
  <c r="N83" i="7" s="1"/>
  <c r="F84" i="7"/>
  <c r="G84" i="7" l="1"/>
  <c r="N84" i="7" s="1"/>
  <c r="F85" i="7"/>
  <c r="G85" i="7" l="1"/>
  <c r="N85" i="7" s="1"/>
  <c r="F86" i="7"/>
  <c r="G86" i="7" l="1"/>
  <c r="N86" i="7" s="1"/>
  <c r="F87" i="7"/>
  <c r="G87" i="7" l="1"/>
  <c r="N87" i="7" s="1"/>
  <c r="F88" i="7"/>
  <c r="G88" i="7" l="1"/>
  <c r="N88" i="7" s="1"/>
  <c r="F89" i="7"/>
  <c r="G89" i="7" l="1"/>
  <c r="N89" i="7" s="1"/>
  <c r="F90" i="7"/>
  <c r="G90" i="7" l="1"/>
  <c r="N90" i="7" s="1"/>
  <c r="F91" i="7"/>
  <c r="G91" i="7" l="1"/>
  <c r="N91" i="7" s="1"/>
  <c r="F92" i="7"/>
  <c r="G92" i="7" l="1"/>
  <c r="N92" i="7" s="1"/>
  <c r="F93" i="7"/>
  <c r="G93" i="7" l="1"/>
  <c r="N93" i="7" s="1"/>
  <c r="F94" i="7"/>
  <c r="G94" i="7" l="1"/>
  <c r="N94" i="7" s="1"/>
  <c r="F95" i="7"/>
  <c r="G95" i="7" l="1"/>
  <c r="N95" i="7" s="1"/>
  <c r="F96" i="7"/>
  <c r="G96" i="7" l="1"/>
  <c r="N96" i="7" s="1"/>
  <c r="F97" i="7"/>
  <c r="G97" i="7" l="1"/>
  <c r="N97" i="7" s="1"/>
  <c r="F98" i="7"/>
  <c r="G98" i="7" l="1"/>
  <c r="N98" i="7" s="1"/>
  <c r="F99" i="7"/>
  <c r="G99" i="7" l="1"/>
  <c r="N99" i="7" s="1"/>
  <c r="F100" i="7"/>
  <c r="G100" i="7" l="1"/>
  <c r="N100" i="7" s="1"/>
  <c r="F101" i="7"/>
  <c r="G101" i="7" l="1"/>
  <c r="N101" i="7" s="1"/>
  <c r="F102" i="7"/>
  <c r="G102" i="7" l="1"/>
  <c r="N102" i="7" s="1"/>
  <c r="F103" i="7"/>
  <c r="G103" i="7" l="1"/>
  <c r="N103" i="7" s="1"/>
  <c r="F104" i="7"/>
  <c r="G104" i="7" l="1"/>
  <c r="N104" i="7" s="1"/>
  <c r="F105" i="7"/>
  <c r="G105" i="7" l="1"/>
  <c r="N105" i="7" s="1"/>
  <c r="F106" i="7"/>
  <c r="G106" i="7" l="1"/>
  <c r="N106" i="7" s="1"/>
  <c r="F107" i="7"/>
  <c r="G107" i="7" l="1"/>
  <c r="N107" i="7" s="1"/>
  <c r="F108" i="7"/>
  <c r="G108" i="7" l="1"/>
  <c r="N108" i="7" s="1"/>
  <c r="F109" i="7"/>
  <c r="G109" i="7" l="1"/>
  <c r="N109" i="7" s="1"/>
  <c r="F110" i="7"/>
  <c r="G110" i="7" l="1"/>
  <c r="N110" i="7" s="1"/>
  <c r="F111" i="7"/>
  <c r="G111" i="7" l="1"/>
  <c r="N111" i="7" s="1"/>
  <c r="F112" i="7"/>
  <c r="G112" i="7" l="1"/>
  <c r="N112" i="7" s="1"/>
  <c r="F113" i="7"/>
  <c r="G113" i="7" l="1"/>
  <c r="N113" i="7" s="1"/>
  <c r="F114" i="7"/>
  <c r="G114" i="7" l="1"/>
  <c r="N114" i="7" s="1"/>
  <c r="F115" i="7"/>
  <c r="G115" i="7" l="1"/>
  <c r="N115" i="7" s="1"/>
  <c r="F116" i="7"/>
  <c r="G116" i="7" l="1"/>
  <c r="N116" i="7" s="1"/>
  <c r="F117" i="7"/>
  <c r="G117" i="7" l="1"/>
  <c r="N117" i="7" s="1"/>
  <c r="F118" i="7"/>
  <c r="G118" i="7" l="1"/>
  <c r="N118" i="7" s="1"/>
  <c r="F119" i="7"/>
  <c r="G119" i="7" l="1"/>
  <c r="N119" i="7" s="1"/>
  <c r="F120" i="7"/>
  <c r="G120" i="7" l="1"/>
  <c r="N120" i="7" s="1"/>
  <c r="F121" i="7"/>
  <c r="G121" i="7" l="1"/>
  <c r="N121" i="7" s="1"/>
  <c r="F122" i="7"/>
  <c r="G122" i="7" l="1"/>
  <c r="N122" i="7" s="1"/>
  <c r="F123" i="7"/>
  <c r="G123" i="7" l="1"/>
  <c r="N123" i="7" s="1"/>
  <c r="F124" i="7"/>
  <c r="G124" i="7" l="1"/>
  <c r="N124" i="7" s="1"/>
  <c r="F125" i="7"/>
  <c r="G125" i="7" l="1"/>
  <c r="N125" i="7" s="1"/>
  <c r="F126" i="7"/>
  <c r="G126" i="7" l="1"/>
  <c r="N126" i="7" s="1"/>
  <c r="F127" i="7"/>
  <c r="G127" i="7" l="1"/>
  <c r="N127" i="7" s="1"/>
  <c r="F128" i="7"/>
  <c r="G128" i="7" l="1"/>
  <c r="N128" i="7" s="1"/>
  <c r="F129" i="7"/>
  <c r="G129" i="7" l="1"/>
  <c r="N129" i="7" s="1"/>
  <c r="F130" i="7"/>
  <c r="G130" i="7" l="1"/>
  <c r="N130" i="7" s="1"/>
  <c r="F131" i="7"/>
  <c r="G131" i="7" l="1"/>
  <c r="N131" i="7" s="1"/>
  <c r="F132" i="7"/>
  <c r="G132" i="7" l="1"/>
  <c r="N132" i="7" s="1"/>
  <c r="F133" i="7"/>
  <c r="G133" i="7" l="1"/>
  <c r="N133" i="7" s="1"/>
  <c r="F134" i="7"/>
  <c r="G134" i="7" l="1"/>
  <c r="N134" i="7" s="1"/>
  <c r="F135" i="7"/>
  <c r="G135" i="7" l="1"/>
  <c r="N135" i="7" s="1"/>
  <c r="F136" i="7"/>
  <c r="G136" i="7" l="1"/>
  <c r="N136" i="7" s="1"/>
  <c r="F137" i="7"/>
  <c r="G137" i="7" l="1"/>
  <c r="N137" i="7" s="1"/>
  <c r="F138" i="7"/>
  <c r="G138" i="7" l="1"/>
  <c r="N138" i="7" s="1"/>
  <c r="F139" i="7"/>
  <c r="G139" i="7" l="1"/>
  <c r="N139" i="7" s="1"/>
  <c r="F140" i="7"/>
  <c r="G140" i="7" l="1"/>
  <c r="N140" i="7" s="1"/>
  <c r="F141" i="7"/>
  <c r="G141" i="7" l="1"/>
  <c r="N141" i="7" s="1"/>
  <c r="F142" i="7"/>
  <c r="G142" i="7" l="1"/>
  <c r="N142" i="7" s="1"/>
  <c r="F143" i="7"/>
  <c r="G143" i="7" l="1"/>
  <c r="N143" i="7" s="1"/>
  <c r="F144" i="7"/>
  <c r="G144" i="7" l="1"/>
  <c r="N144" i="7" s="1"/>
  <c r="F145" i="7"/>
  <c r="G145" i="7" l="1"/>
  <c r="N145" i="7" s="1"/>
  <c r="F146" i="7"/>
  <c r="G146" i="7" l="1"/>
  <c r="N146" i="7" s="1"/>
  <c r="F147" i="7"/>
  <c r="G147" i="7" l="1"/>
  <c r="N147" i="7" s="1"/>
  <c r="F148" i="7"/>
  <c r="G148" i="7" l="1"/>
  <c r="N148" i="7" s="1"/>
  <c r="F149" i="7"/>
  <c r="G149" i="7" l="1"/>
  <c r="N149" i="7" s="1"/>
  <c r="F150" i="7"/>
  <c r="G150" i="7" l="1"/>
  <c r="N150" i="7" s="1"/>
  <c r="F151" i="7"/>
  <c r="G151" i="7" l="1"/>
  <c r="N151" i="7" s="1"/>
  <c r="F152" i="7"/>
  <c r="G152" i="7" l="1"/>
  <c r="N152" i="7" s="1"/>
  <c r="F153" i="7"/>
  <c r="G153" i="7" l="1"/>
  <c r="N153" i="7" s="1"/>
  <c r="F154" i="7"/>
  <c r="G154" i="7" l="1"/>
  <c r="N154" i="7" s="1"/>
  <c r="F155" i="7"/>
  <c r="G155" i="7" l="1"/>
  <c r="N155" i="7" s="1"/>
  <c r="F156" i="7"/>
  <c r="G156" i="7" l="1"/>
  <c r="N156" i="7" s="1"/>
  <c r="F157" i="7"/>
  <c r="G157" i="7" l="1"/>
  <c r="N157" i="7" s="1"/>
  <c r="F158" i="7"/>
  <c r="G158" i="7" l="1"/>
  <c r="N158" i="7" s="1"/>
  <c r="F159" i="7"/>
  <c r="G159" i="7" l="1"/>
  <c r="N159" i="7" s="1"/>
  <c r="F160" i="7"/>
  <c r="G160" i="7" l="1"/>
  <c r="N160" i="7" s="1"/>
  <c r="F161" i="7"/>
  <c r="G161" i="7" l="1"/>
  <c r="N161" i="7" s="1"/>
  <c r="F162" i="7"/>
  <c r="G162" i="7" l="1"/>
  <c r="N162" i="7" s="1"/>
  <c r="F163" i="7"/>
  <c r="G163" i="7" l="1"/>
  <c r="N163" i="7" s="1"/>
  <c r="F164" i="7"/>
  <c r="G164" i="7" l="1"/>
  <c r="N164" i="7" s="1"/>
  <c r="F165" i="7"/>
  <c r="G165" i="7" l="1"/>
  <c r="N165" i="7" s="1"/>
  <c r="F166" i="7"/>
  <c r="G166" i="7" l="1"/>
  <c r="N166" i="7" s="1"/>
  <c r="F167" i="7"/>
  <c r="G167" i="7" l="1"/>
  <c r="N167" i="7" s="1"/>
  <c r="F168" i="7"/>
  <c r="G168" i="7" l="1"/>
  <c r="N168" i="7" s="1"/>
  <c r="F169" i="7"/>
  <c r="G169" i="7" l="1"/>
  <c r="N169" i="7" s="1"/>
  <c r="F170" i="7"/>
  <c r="G170" i="7" l="1"/>
  <c r="N170" i="7" s="1"/>
  <c r="F171" i="7"/>
  <c r="G171" i="7" l="1"/>
  <c r="N171" i="7" s="1"/>
  <c r="F172" i="7"/>
  <c r="G172" i="7" l="1"/>
  <c r="N172" i="7" s="1"/>
  <c r="F173" i="7"/>
  <c r="G173" i="7" l="1"/>
  <c r="N173" i="7" s="1"/>
  <c r="F174" i="7"/>
  <c r="G174" i="7" l="1"/>
  <c r="N174" i="7" s="1"/>
  <c r="F175" i="7"/>
  <c r="G175" i="7" l="1"/>
  <c r="N175" i="7" s="1"/>
  <c r="F176" i="7"/>
  <c r="G176" i="7" l="1"/>
  <c r="N176" i="7" s="1"/>
  <c r="F177" i="7"/>
  <c r="G177" i="7" l="1"/>
  <c r="N177" i="7" s="1"/>
  <c r="F178" i="7"/>
  <c r="G178" i="7" l="1"/>
  <c r="N178" i="7" s="1"/>
  <c r="F179" i="7"/>
  <c r="G179" i="7" l="1"/>
  <c r="N179" i="7" s="1"/>
  <c r="F180" i="7"/>
  <c r="G180" i="7" l="1"/>
  <c r="N180" i="7" s="1"/>
  <c r="F181" i="7"/>
  <c r="G181" i="7" l="1"/>
  <c r="N181" i="7" s="1"/>
  <c r="F182" i="7"/>
  <c r="G182" i="7" l="1"/>
  <c r="N182" i="7" s="1"/>
  <c r="F183" i="7"/>
  <c r="G183" i="7" l="1"/>
  <c r="N183" i="7" s="1"/>
  <c r="F184" i="7"/>
  <c r="G184" i="7" l="1"/>
  <c r="N184" i="7" s="1"/>
  <c r="F185" i="7"/>
  <c r="G185" i="7" l="1"/>
  <c r="N185" i="7" s="1"/>
  <c r="F186" i="7"/>
  <c r="G186" i="7" l="1"/>
  <c r="N186" i="7" s="1"/>
  <c r="F187" i="7"/>
  <c r="G187" i="7" l="1"/>
  <c r="N187" i="7" s="1"/>
  <c r="F188" i="7"/>
  <c r="G188" i="7" l="1"/>
  <c r="N188" i="7" s="1"/>
  <c r="F189" i="7"/>
  <c r="G189" i="7" l="1"/>
  <c r="N189" i="7" s="1"/>
  <c r="F190" i="7"/>
  <c r="G190" i="7" l="1"/>
  <c r="N190" i="7" s="1"/>
  <c r="F191" i="7"/>
  <c r="G191" i="7" l="1"/>
  <c r="N191" i="7" s="1"/>
  <c r="F192" i="7"/>
  <c r="G192" i="7" l="1"/>
  <c r="N192" i="7" s="1"/>
  <c r="F193" i="7"/>
  <c r="G193" i="7" l="1"/>
  <c r="N193" i="7" s="1"/>
  <c r="F194" i="7"/>
  <c r="G194" i="7" l="1"/>
  <c r="N194" i="7" s="1"/>
  <c r="F195" i="7"/>
  <c r="G195" i="7" l="1"/>
  <c r="N195" i="7" s="1"/>
  <c r="F196" i="7"/>
  <c r="G196" i="7" l="1"/>
  <c r="N196" i="7" s="1"/>
  <c r="F197" i="7"/>
  <c r="G197" i="7" l="1"/>
  <c r="N197" i="7" s="1"/>
  <c r="F198" i="7"/>
  <c r="G198" i="7" l="1"/>
  <c r="N198" i="7" s="1"/>
  <c r="F199" i="7"/>
  <c r="G199" i="7" l="1"/>
  <c r="N199" i="7" s="1"/>
  <c r="F200" i="7"/>
  <c r="G200" i="7" l="1"/>
  <c r="N200" i="7" s="1"/>
  <c r="F201" i="7"/>
  <c r="G201" i="7" l="1"/>
  <c r="N201" i="7" s="1"/>
  <c r="F202" i="7"/>
  <c r="G202" i="7" l="1"/>
  <c r="N202" i="7" s="1"/>
  <c r="F203" i="7"/>
  <c r="G203" i="7" l="1"/>
  <c r="N203" i="7" s="1"/>
  <c r="F204" i="7"/>
  <c r="G204" i="7" l="1"/>
  <c r="N204" i="7" s="1"/>
  <c r="F205" i="7"/>
  <c r="G205" i="7" l="1"/>
  <c r="N205" i="7" s="1"/>
  <c r="F206" i="7"/>
  <c r="G206" i="7" l="1"/>
  <c r="N206" i="7" s="1"/>
  <c r="F207" i="7"/>
  <c r="G207" i="7" l="1"/>
  <c r="N207" i="7" s="1"/>
  <c r="F208" i="7"/>
  <c r="G208" i="7" l="1"/>
  <c r="N208" i="7" s="1"/>
  <c r="F209" i="7"/>
  <c r="G209" i="7" l="1"/>
  <c r="N209" i="7" s="1"/>
  <c r="F210" i="7"/>
  <c r="G210" i="7" l="1"/>
  <c r="N210" i="7" s="1"/>
  <c r="F211" i="7"/>
  <c r="G211" i="7" l="1"/>
  <c r="N211" i="7" s="1"/>
  <c r="F212" i="7"/>
  <c r="G212" i="7" l="1"/>
  <c r="N212" i="7" s="1"/>
  <c r="F213" i="7"/>
  <c r="G213" i="7" l="1"/>
  <c r="N213" i="7" s="1"/>
  <c r="F214" i="7"/>
  <c r="G214" i="7" l="1"/>
  <c r="N214" i="7" s="1"/>
  <c r="F215" i="7"/>
  <c r="G215" i="7" l="1"/>
  <c r="N215" i="7" s="1"/>
  <c r="F216" i="7"/>
  <c r="G216" i="7" l="1"/>
  <c r="N216" i="7" s="1"/>
  <c r="F217" i="7"/>
  <c r="G217" i="7" l="1"/>
  <c r="N217" i="7" s="1"/>
  <c r="F218" i="7"/>
  <c r="G218" i="7" l="1"/>
  <c r="N218" i="7" s="1"/>
  <c r="F219" i="7"/>
  <c r="G219" i="7" l="1"/>
  <c r="N219" i="7" s="1"/>
  <c r="F220" i="7"/>
  <c r="G220" i="7" l="1"/>
  <c r="N220" i="7" s="1"/>
  <c r="F221" i="7"/>
  <c r="G221" i="7" l="1"/>
  <c r="N221" i="7" s="1"/>
  <c r="F222" i="7"/>
  <c r="G222" i="7" l="1"/>
  <c r="N222" i="7" s="1"/>
  <c r="F223" i="7"/>
  <c r="G223" i="7" l="1"/>
  <c r="N223" i="7" s="1"/>
  <c r="F224" i="7"/>
  <c r="G224" i="7" l="1"/>
  <c r="N224" i="7" s="1"/>
  <c r="F225" i="7"/>
  <c r="G225" i="7" l="1"/>
  <c r="N225" i="7" s="1"/>
  <c r="F226" i="7"/>
  <c r="G226" i="7" l="1"/>
  <c r="N226" i="7" s="1"/>
  <c r="F227" i="7"/>
  <c r="G227" i="7" l="1"/>
  <c r="N227" i="7" s="1"/>
  <c r="F228" i="7"/>
  <c r="G228" i="7" l="1"/>
  <c r="N228" i="7" s="1"/>
  <c r="F229" i="7"/>
  <c r="G229" i="7" l="1"/>
  <c r="N229" i="7" s="1"/>
  <c r="F230" i="7"/>
  <c r="G230" i="7" l="1"/>
  <c r="N230" i="7" s="1"/>
  <c r="F231" i="7"/>
  <c r="G231" i="7" l="1"/>
  <c r="N231" i="7" s="1"/>
  <c r="F232" i="7"/>
  <c r="G232" i="7" l="1"/>
  <c r="N232" i="7" s="1"/>
  <c r="F233" i="7"/>
  <c r="G233" i="7" l="1"/>
  <c r="N233" i="7" s="1"/>
  <c r="F234" i="7"/>
  <c r="G234" i="7" l="1"/>
  <c r="N234" i="7" s="1"/>
  <c r="F235" i="7"/>
  <c r="G235" i="7" l="1"/>
  <c r="N235" i="7" s="1"/>
  <c r="F236" i="7"/>
  <c r="G236" i="7" l="1"/>
  <c r="N236" i="7" s="1"/>
  <c r="F237" i="7"/>
  <c r="G237" i="7" l="1"/>
  <c r="N237" i="7" s="1"/>
  <c r="F238" i="7"/>
  <c r="G238" i="7" l="1"/>
  <c r="N238" i="7" s="1"/>
  <c r="F239" i="7"/>
  <c r="G239" i="7" l="1"/>
  <c r="N239" i="7" s="1"/>
  <c r="F240" i="7"/>
  <c r="G240" i="7" l="1"/>
  <c r="N240" i="7" s="1"/>
  <c r="F241" i="7"/>
  <c r="G241" i="7" l="1"/>
  <c r="N241" i="7" s="1"/>
  <c r="F242" i="7"/>
  <c r="G242" i="7" l="1"/>
  <c r="N242" i="7" s="1"/>
  <c r="F243" i="7"/>
  <c r="G243" i="7" l="1"/>
  <c r="N243" i="7" s="1"/>
  <c r="F244" i="7"/>
  <c r="G244" i="7" l="1"/>
  <c r="N244" i="7" s="1"/>
  <c r="F245" i="7"/>
  <c r="G245" i="7" l="1"/>
  <c r="N245" i="7" s="1"/>
  <c r="F246" i="7"/>
  <c r="G246" i="7" l="1"/>
  <c r="N246" i="7" s="1"/>
  <c r="F247" i="7"/>
  <c r="G247" i="7" l="1"/>
  <c r="N247" i="7" s="1"/>
  <c r="F248" i="7"/>
  <c r="G248" i="7" l="1"/>
  <c r="N248" i="7" s="1"/>
  <c r="F249" i="7"/>
  <c r="G249" i="7" l="1"/>
  <c r="N249" i="7" s="1"/>
  <c r="F250" i="7"/>
  <c r="G250" i="7" l="1"/>
  <c r="N250" i="7" s="1"/>
  <c r="F251" i="7"/>
  <c r="G251" i="7" l="1"/>
  <c r="N251" i="7" s="1"/>
  <c r="F252" i="7"/>
  <c r="G252" i="7" l="1"/>
  <c r="N252" i="7" s="1"/>
  <c r="F253" i="7"/>
  <c r="G253" i="7" l="1"/>
  <c r="N253" i="7" s="1"/>
  <c r="F254" i="7"/>
  <c r="G254" i="7" l="1"/>
  <c r="N254" i="7" s="1"/>
  <c r="F255" i="7"/>
  <c r="G255" i="7" l="1"/>
  <c r="N255" i="7" s="1"/>
  <c r="F256" i="7"/>
  <c r="G256" i="7" l="1"/>
  <c r="N256" i="7" s="1"/>
  <c r="F257" i="7"/>
  <c r="G257" i="7" l="1"/>
  <c r="N257" i="7" s="1"/>
  <c r="F258" i="7"/>
  <c r="G258" i="7" l="1"/>
  <c r="N258" i="7" s="1"/>
  <c r="F259" i="7"/>
  <c r="G259" i="7" l="1"/>
  <c r="N259" i="7" s="1"/>
  <c r="F260" i="7"/>
  <c r="G260" i="7" l="1"/>
  <c r="N260" i="7" s="1"/>
  <c r="F261" i="7"/>
  <c r="G261" i="7" l="1"/>
  <c r="N261" i="7" s="1"/>
  <c r="F262" i="7"/>
  <c r="G262" i="7" l="1"/>
  <c r="N262" i="7" s="1"/>
  <c r="F263" i="7"/>
  <c r="G263" i="7" l="1"/>
  <c r="N263" i="7" s="1"/>
  <c r="F264" i="7"/>
  <c r="G264" i="7" l="1"/>
  <c r="N264" i="7" s="1"/>
  <c r="F265" i="7"/>
  <c r="G265" i="7" l="1"/>
  <c r="N265" i="7" s="1"/>
  <c r="F266" i="7"/>
  <c r="G266" i="7" l="1"/>
  <c r="N266" i="7" s="1"/>
  <c r="F267" i="7"/>
  <c r="G267" i="7" l="1"/>
  <c r="N267" i="7" s="1"/>
  <c r="F268" i="7"/>
  <c r="G268" i="7" l="1"/>
  <c r="N268" i="7" s="1"/>
  <c r="F269" i="7"/>
  <c r="G269" i="7" l="1"/>
  <c r="N269" i="7" s="1"/>
  <c r="F270" i="7"/>
  <c r="G270" i="7" l="1"/>
  <c r="N270" i="7" s="1"/>
  <c r="F271" i="7"/>
  <c r="G271" i="7" l="1"/>
  <c r="N271" i="7" s="1"/>
  <c r="F272" i="7"/>
  <c r="G272" i="7" l="1"/>
  <c r="N272" i="7" s="1"/>
  <c r="F273" i="7"/>
  <c r="G273" i="7" l="1"/>
  <c r="N273" i="7" s="1"/>
  <c r="F274" i="7"/>
  <c r="G274" i="7" l="1"/>
  <c r="N274" i="7" s="1"/>
  <c r="F275" i="7"/>
  <c r="G275" i="7" l="1"/>
  <c r="N275" i="7" s="1"/>
  <c r="F276" i="7"/>
  <c r="G276" i="7" l="1"/>
  <c r="N276" i="7" s="1"/>
  <c r="F277" i="7"/>
  <c r="G277" i="7" l="1"/>
  <c r="N277" i="7" s="1"/>
  <c r="F278" i="7"/>
  <c r="G278" i="7" l="1"/>
  <c r="N278" i="7" s="1"/>
  <c r="F279" i="7"/>
  <c r="G279" i="7" l="1"/>
  <c r="N279" i="7" s="1"/>
  <c r="F280" i="7"/>
  <c r="G280" i="7" l="1"/>
  <c r="N280" i="7" s="1"/>
  <c r="F281" i="7"/>
  <c r="G281" i="7" l="1"/>
  <c r="N281" i="7" s="1"/>
  <c r="F282" i="7"/>
  <c r="G282" i="7" l="1"/>
  <c r="N282" i="7" s="1"/>
  <c r="F283" i="7"/>
  <c r="G283" i="7" l="1"/>
  <c r="N283" i="7" s="1"/>
  <c r="F284" i="7"/>
  <c r="G284" i="7" l="1"/>
  <c r="N284" i="7" s="1"/>
  <c r="F285" i="7"/>
  <c r="G285" i="7" l="1"/>
  <c r="N285" i="7" s="1"/>
  <c r="F286" i="7"/>
  <c r="G286" i="7" l="1"/>
  <c r="N286" i="7" s="1"/>
  <c r="F287" i="7"/>
  <c r="G287" i="7" l="1"/>
  <c r="N287" i="7" s="1"/>
  <c r="F288" i="7"/>
  <c r="G288" i="7" l="1"/>
  <c r="N288" i="7" s="1"/>
  <c r="F289" i="7"/>
  <c r="G289" i="7" l="1"/>
  <c r="N289" i="7" s="1"/>
  <c r="F290" i="7"/>
  <c r="G290" i="7" l="1"/>
  <c r="N290" i="7" s="1"/>
  <c r="F291" i="7"/>
  <c r="G291" i="7" l="1"/>
  <c r="N291" i="7" s="1"/>
  <c r="F292" i="7"/>
  <c r="G292" i="7" l="1"/>
  <c r="N292" i="7" s="1"/>
  <c r="F293" i="7"/>
  <c r="G293" i="7" l="1"/>
  <c r="N293" i="7" s="1"/>
  <c r="F294" i="7"/>
  <c r="G294" i="7" l="1"/>
  <c r="N294" i="7" s="1"/>
  <c r="F295" i="7"/>
  <c r="G295" i="7" l="1"/>
  <c r="N295" i="7" s="1"/>
  <c r="F296" i="7"/>
  <c r="G296" i="7" l="1"/>
  <c r="N296" i="7" s="1"/>
  <c r="F297" i="7"/>
  <c r="G297" i="7" l="1"/>
  <c r="N297" i="7" s="1"/>
  <c r="F298" i="7"/>
  <c r="G298" i="7" l="1"/>
  <c r="N298" i="7" s="1"/>
  <c r="F299" i="7"/>
  <c r="G299" i="7" l="1"/>
  <c r="N299" i="7" s="1"/>
  <c r="F300" i="7"/>
  <c r="G300" i="7" l="1"/>
  <c r="N300" i="7" s="1"/>
  <c r="F301" i="7"/>
  <c r="G301" i="7" l="1"/>
  <c r="N301" i="7" s="1"/>
  <c r="F302" i="7"/>
  <c r="G302" i="7" l="1"/>
  <c r="N302" i="7" s="1"/>
  <c r="F303" i="7"/>
  <c r="G303" i="7" l="1"/>
  <c r="N303" i="7" s="1"/>
  <c r="F304" i="7"/>
  <c r="G304" i="7" l="1"/>
  <c r="N304" i="7" s="1"/>
  <c r="F305" i="7"/>
  <c r="G305" i="7" l="1"/>
  <c r="N305" i="7" s="1"/>
  <c r="F306" i="7"/>
  <c r="G306" i="7" l="1"/>
  <c r="N306" i="7" s="1"/>
  <c r="F307" i="7"/>
  <c r="G307" i="7" l="1"/>
  <c r="N307" i="7" s="1"/>
  <c r="F308" i="7"/>
  <c r="G308" i="7" l="1"/>
  <c r="N308" i="7" s="1"/>
  <c r="F309" i="7"/>
  <c r="G309" i="7" l="1"/>
  <c r="N309" i="7" s="1"/>
  <c r="F310" i="7"/>
  <c r="G310" i="7" l="1"/>
  <c r="N310" i="7" s="1"/>
  <c r="F311" i="7"/>
  <c r="G311" i="7" l="1"/>
  <c r="N311" i="7" s="1"/>
  <c r="F312" i="7"/>
  <c r="G312" i="7" l="1"/>
  <c r="N312" i="7" s="1"/>
  <c r="F313" i="7"/>
  <c r="G313" i="7" l="1"/>
  <c r="N313" i="7" s="1"/>
  <c r="F314" i="7"/>
  <c r="G314" i="7" l="1"/>
  <c r="N314" i="7" s="1"/>
  <c r="F315" i="7"/>
  <c r="G315" i="7" l="1"/>
  <c r="N315" i="7" s="1"/>
  <c r="F316" i="7"/>
  <c r="G316" i="7" l="1"/>
  <c r="N316" i="7" s="1"/>
  <c r="F317" i="7"/>
  <c r="G317" i="7" l="1"/>
  <c r="N317" i="7" s="1"/>
  <c r="F318" i="7"/>
  <c r="G318" i="7" l="1"/>
  <c r="N318" i="7" s="1"/>
  <c r="F319" i="7"/>
  <c r="G319" i="7" l="1"/>
  <c r="N319" i="7" s="1"/>
  <c r="F320" i="7"/>
  <c r="G320" i="7" l="1"/>
  <c r="N320" i="7" s="1"/>
  <c r="F321" i="7"/>
  <c r="G321" i="7" l="1"/>
  <c r="N321" i="7" s="1"/>
  <c r="F322" i="7"/>
  <c r="G322" i="7" l="1"/>
  <c r="N322" i="7" s="1"/>
  <c r="F323" i="7"/>
  <c r="G323" i="7" l="1"/>
  <c r="N323" i="7" s="1"/>
  <c r="F324" i="7"/>
  <c r="G324" i="7" l="1"/>
  <c r="N324" i="7" s="1"/>
  <c r="F325" i="7"/>
  <c r="G325" i="7" l="1"/>
  <c r="N325" i="7" s="1"/>
  <c r="F326" i="7"/>
  <c r="G326" i="7" l="1"/>
  <c r="N326" i="7" s="1"/>
  <c r="F327" i="7"/>
  <c r="G327" i="7" l="1"/>
  <c r="N327" i="7" s="1"/>
  <c r="F328" i="7"/>
  <c r="G328" i="7" l="1"/>
  <c r="N328" i="7" s="1"/>
  <c r="F329" i="7"/>
  <c r="G329" i="7" l="1"/>
  <c r="N329" i="7" s="1"/>
  <c r="F330" i="7"/>
  <c r="G330" i="7" l="1"/>
  <c r="N330" i="7" s="1"/>
  <c r="F331" i="7"/>
  <c r="G331" i="7" l="1"/>
  <c r="N331" i="7" s="1"/>
  <c r="F332" i="7"/>
  <c r="G332" i="7" l="1"/>
  <c r="N332" i="7" s="1"/>
  <c r="F333" i="7"/>
  <c r="G333" i="7" l="1"/>
  <c r="N333" i="7" s="1"/>
  <c r="F334" i="7"/>
  <c r="G334" i="7" l="1"/>
  <c r="N334" i="7" s="1"/>
  <c r="F335" i="7"/>
  <c r="G335" i="7" l="1"/>
  <c r="N335" i="7" s="1"/>
  <c r="F336" i="7"/>
  <c r="G336" i="7" l="1"/>
  <c r="N336" i="7" s="1"/>
  <c r="F337" i="7"/>
  <c r="G337" i="7" l="1"/>
  <c r="N337" i="7" s="1"/>
  <c r="F338" i="7"/>
  <c r="G338" i="7" l="1"/>
  <c r="N338" i="7" s="1"/>
  <c r="F339" i="7"/>
  <c r="G339" i="7" l="1"/>
  <c r="N339" i="7" s="1"/>
  <c r="F340" i="7"/>
  <c r="G340" i="7" l="1"/>
  <c r="N340" i="7" s="1"/>
  <c r="F341" i="7"/>
  <c r="G341" i="7" l="1"/>
  <c r="N341" i="7" s="1"/>
  <c r="F342" i="7"/>
  <c r="G342" i="7" l="1"/>
  <c r="N342" i="7" s="1"/>
  <c r="F343" i="7"/>
  <c r="G343" i="7" l="1"/>
  <c r="N343" i="7" s="1"/>
  <c r="F344" i="7"/>
  <c r="G344" i="7" l="1"/>
  <c r="N344" i="7" s="1"/>
  <c r="F345" i="7"/>
  <c r="G345" i="7" l="1"/>
  <c r="N345" i="7" s="1"/>
  <c r="F346" i="7"/>
  <c r="G346" i="7" l="1"/>
  <c r="N346" i="7" s="1"/>
  <c r="F347" i="7"/>
  <c r="G347" i="7" l="1"/>
  <c r="N347" i="7" s="1"/>
  <c r="F348" i="7"/>
  <c r="G348" i="7" l="1"/>
  <c r="N348" i="7" s="1"/>
  <c r="F349" i="7"/>
  <c r="G349" i="7" l="1"/>
  <c r="N349" i="7" s="1"/>
  <c r="F350" i="7"/>
  <c r="G350" i="7" l="1"/>
  <c r="N350" i="7" s="1"/>
  <c r="F351" i="7"/>
  <c r="G351" i="7" l="1"/>
  <c r="N351" i="7" s="1"/>
  <c r="F352" i="7"/>
  <c r="G352" i="7" l="1"/>
  <c r="N352" i="7" s="1"/>
  <c r="F353" i="7"/>
  <c r="G353" i="7" l="1"/>
  <c r="N353" i="7" s="1"/>
  <c r="F354" i="7"/>
  <c r="G354" i="7" l="1"/>
  <c r="N354" i="7" s="1"/>
  <c r="F355" i="7"/>
  <c r="G355" i="7" l="1"/>
  <c r="N355" i="7" s="1"/>
  <c r="F356" i="7"/>
  <c r="G356" i="7" l="1"/>
  <c r="N356" i="7" s="1"/>
  <c r="F357" i="7"/>
  <c r="G357" i="7" l="1"/>
  <c r="N357" i="7" s="1"/>
  <c r="F358" i="7"/>
  <c r="G358" i="7" l="1"/>
  <c r="N358" i="7" s="1"/>
  <c r="F359" i="7"/>
  <c r="G359" i="7" l="1"/>
  <c r="N359" i="7" s="1"/>
  <c r="F360" i="7"/>
  <c r="G360" i="7" l="1"/>
  <c r="N360" i="7" s="1"/>
  <c r="F361" i="7"/>
  <c r="G361" i="7" l="1"/>
  <c r="N361" i="7" s="1"/>
  <c r="F362" i="7"/>
  <c r="G362" i="7" l="1"/>
  <c r="N362" i="7" s="1"/>
  <c r="F363" i="7"/>
  <c r="G363" i="7" l="1"/>
  <c r="N363" i="7" s="1"/>
  <c r="F364" i="7"/>
  <c r="G364" i="7" l="1"/>
  <c r="N364" i="7" s="1"/>
  <c r="F365" i="7"/>
  <c r="G365" i="7" l="1"/>
  <c r="N365" i="7" s="1"/>
  <c r="F366" i="7"/>
  <c r="G366" i="7" l="1"/>
  <c r="N366" i="7" s="1"/>
  <c r="F367" i="7"/>
  <c r="G367" i="7" l="1"/>
  <c r="N367" i="7" s="1"/>
  <c r="F368" i="7"/>
  <c r="G368" i="7" l="1"/>
  <c r="N368" i="7" s="1"/>
  <c r="F369" i="7"/>
  <c r="G369" i="7" l="1"/>
  <c r="N369" i="7" s="1"/>
  <c r="F370" i="7"/>
  <c r="G370" i="7" l="1"/>
  <c r="N370" i="7" s="1"/>
  <c r="F371" i="7"/>
  <c r="G371" i="7" l="1"/>
  <c r="N371" i="7" s="1"/>
  <c r="F372" i="7"/>
  <c r="G372" i="7" l="1"/>
  <c r="N372" i="7" s="1"/>
  <c r="F373" i="7"/>
  <c r="G373" i="7" l="1"/>
  <c r="N373" i="7" s="1"/>
  <c r="F374" i="7"/>
  <c r="G374" i="7" l="1"/>
  <c r="N374" i="7" s="1"/>
  <c r="F375" i="7"/>
  <c r="G375" i="7" l="1"/>
  <c r="N375" i="7" s="1"/>
  <c r="F376" i="7"/>
  <c r="G376" i="7" l="1"/>
  <c r="N376" i="7" s="1"/>
  <c r="F377" i="7"/>
  <c r="G377" i="7" l="1"/>
  <c r="N377" i="7" s="1"/>
  <c r="F378" i="7"/>
  <c r="G378" i="7" l="1"/>
  <c r="N378" i="7" s="1"/>
  <c r="F379" i="7"/>
  <c r="G379" i="7" l="1"/>
  <c r="N379" i="7" s="1"/>
  <c r="F380" i="7"/>
  <c r="G380" i="7" l="1"/>
  <c r="N380" i="7" s="1"/>
  <c r="F381" i="7"/>
  <c r="G381" i="7" l="1"/>
  <c r="N381" i="7" s="1"/>
  <c r="F382" i="7"/>
  <c r="G382" i="7" l="1"/>
  <c r="N382" i="7" s="1"/>
  <c r="F383" i="7"/>
  <c r="G383" i="7" l="1"/>
  <c r="N383" i="7" s="1"/>
  <c r="F384" i="7"/>
  <c r="G384" i="7" l="1"/>
  <c r="N384" i="7" s="1"/>
  <c r="F385" i="7"/>
  <c r="G385" i="7" l="1"/>
  <c r="N385" i="7" s="1"/>
  <c r="F386" i="7"/>
  <c r="G386" i="7" l="1"/>
  <c r="N386" i="7" s="1"/>
  <c r="F387" i="7"/>
  <c r="G387" i="7" l="1"/>
  <c r="N387" i="7" s="1"/>
  <c r="F388" i="7"/>
  <c r="G388" i="7" l="1"/>
  <c r="N388" i="7" s="1"/>
  <c r="F389" i="7"/>
  <c r="G389" i="7" l="1"/>
  <c r="N389" i="7" s="1"/>
  <c r="F390" i="7"/>
  <c r="G390" i="7" l="1"/>
  <c r="N390" i="7" s="1"/>
  <c r="F391" i="7"/>
  <c r="G391" i="7" l="1"/>
  <c r="N391" i="7" s="1"/>
  <c r="F392" i="7"/>
  <c r="G392" i="7" l="1"/>
  <c r="N392" i="7" s="1"/>
  <c r="F393" i="7"/>
  <c r="G393" i="7" l="1"/>
  <c r="N393" i="7" s="1"/>
  <c r="F394" i="7"/>
  <c r="G394" i="7" l="1"/>
  <c r="N394" i="7" s="1"/>
  <c r="F395" i="7"/>
  <c r="G395" i="7" l="1"/>
  <c r="N395" i="7" s="1"/>
  <c r="F396" i="7"/>
  <c r="G396" i="7" l="1"/>
  <c r="N396" i="7" s="1"/>
  <c r="F397" i="7"/>
  <c r="G397" i="7" l="1"/>
  <c r="N397" i="7" s="1"/>
  <c r="F398" i="7"/>
  <c r="G398" i="7" l="1"/>
  <c r="N398" i="7" s="1"/>
  <c r="F399" i="7"/>
  <c r="G399" i="7" l="1"/>
  <c r="N399" i="7" s="1"/>
  <c r="F400" i="7"/>
  <c r="G400" i="7" l="1"/>
  <c r="N400" i="7" s="1"/>
  <c r="F401" i="7"/>
  <c r="G401" i="7" l="1"/>
  <c r="N401" i="7" s="1"/>
  <c r="F402" i="7"/>
  <c r="G402" i="7" l="1"/>
  <c r="N402" i="7" s="1"/>
  <c r="F403" i="7"/>
  <c r="G403" i="7" l="1"/>
  <c r="N403" i="7" s="1"/>
  <c r="F404" i="7"/>
  <c r="G404" i="7" l="1"/>
  <c r="N404" i="7" s="1"/>
  <c r="F405" i="7"/>
  <c r="G405" i="7" l="1"/>
  <c r="N405" i="7" s="1"/>
  <c r="F406" i="7"/>
  <c r="G406" i="7" l="1"/>
  <c r="N406" i="7" s="1"/>
  <c r="F407" i="7"/>
  <c r="G407" i="7" l="1"/>
  <c r="N407" i="7" s="1"/>
  <c r="F408" i="7"/>
  <c r="G408" i="7" l="1"/>
  <c r="N408" i="7" s="1"/>
  <c r="F409" i="7"/>
  <c r="G409" i="7" l="1"/>
  <c r="N409" i="7" s="1"/>
  <c r="F410" i="7"/>
  <c r="G410" i="7" l="1"/>
  <c r="N410" i="7" s="1"/>
  <c r="F411" i="7"/>
  <c r="G411" i="7" l="1"/>
  <c r="N411" i="7" s="1"/>
  <c r="F412" i="7"/>
  <c r="G412" i="7" l="1"/>
  <c r="N412" i="7" s="1"/>
  <c r="F413" i="7"/>
  <c r="G413" i="7" l="1"/>
  <c r="N413" i="7" s="1"/>
  <c r="F414" i="7"/>
  <c r="G414" i="7" l="1"/>
  <c r="N414" i="7" s="1"/>
  <c r="F415" i="7"/>
  <c r="G415" i="7" l="1"/>
  <c r="N415" i="7" s="1"/>
  <c r="F416" i="7"/>
  <c r="G416" i="7" l="1"/>
  <c r="N416" i="7" s="1"/>
  <c r="F417" i="7"/>
  <c r="G417" i="7" l="1"/>
  <c r="N417" i="7" s="1"/>
  <c r="F418" i="7"/>
  <c r="G418" i="7" l="1"/>
  <c r="N418" i="7" s="1"/>
  <c r="F419" i="7"/>
  <c r="G419" i="7" l="1"/>
  <c r="N419" i="7" s="1"/>
  <c r="F420" i="7"/>
  <c r="G420" i="7" l="1"/>
  <c r="N420" i="7" s="1"/>
  <c r="F421" i="7"/>
  <c r="G421" i="7" l="1"/>
  <c r="N421" i="7" s="1"/>
  <c r="F422" i="7"/>
  <c r="G422" i="7" l="1"/>
  <c r="N422" i="7" s="1"/>
  <c r="F423" i="7"/>
  <c r="G423" i="7" l="1"/>
  <c r="N423" i="7" s="1"/>
  <c r="F424" i="7"/>
  <c r="G424" i="7" l="1"/>
  <c r="N424" i="7" s="1"/>
  <c r="F425" i="7"/>
  <c r="G425" i="7" l="1"/>
  <c r="N425" i="7" s="1"/>
  <c r="F426" i="7"/>
  <c r="G426" i="7" l="1"/>
  <c r="N426" i="7" s="1"/>
  <c r="F427" i="7"/>
  <c r="G427" i="7" l="1"/>
  <c r="N427" i="7" s="1"/>
  <c r="F428" i="7"/>
  <c r="G428" i="7" l="1"/>
  <c r="N428" i="7" s="1"/>
  <c r="F429" i="7"/>
  <c r="G429" i="7" l="1"/>
  <c r="N429" i="7" s="1"/>
  <c r="F430" i="7"/>
  <c r="G430" i="7" l="1"/>
  <c r="N430" i="7" s="1"/>
  <c r="F431" i="7"/>
  <c r="G431" i="7" l="1"/>
  <c r="N431" i="7" s="1"/>
  <c r="F432" i="7"/>
  <c r="G432" i="7" l="1"/>
  <c r="N432" i="7" s="1"/>
  <c r="F433" i="7"/>
  <c r="G433" i="7" l="1"/>
  <c r="N433" i="7" s="1"/>
  <c r="F434" i="7"/>
  <c r="G434" i="7" l="1"/>
  <c r="N434" i="7" s="1"/>
  <c r="F435" i="7"/>
  <c r="G435" i="7" l="1"/>
  <c r="N435" i="7" s="1"/>
  <c r="F436" i="7"/>
  <c r="G436" i="7" l="1"/>
  <c r="N436" i="7" s="1"/>
  <c r="F437" i="7"/>
  <c r="G437" i="7" l="1"/>
  <c r="N437" i="7" s="1"/>
  <c r="F438" i="7"/>
  <c r="G438" i="7" l="1"/>
  <c r="N438" i="7" s="1"/>
  <c r="F439" i="7"/>
  <c r="G439" i="7" l="1"/>
  <c r="N439" i="7" s="1"/>
  <c r="F440" i="7"/>
  <c r="G440" i="7" l="1"/>
  <c r="N440" i="7" s="1"/>
  <c r="F441" i="7"/>
  <c r="G441" i="7" l="1"/>
  <c r="N441" i="7" s="1"/>
  <c r="F442" i="7"/>
  <c r="G442" i="7" l="1"/>
  <c r="N442" i="7" s="1"/>
  <c r="F443" i="7"/>
  <c r="G443" i="7" l="1"/>
  <c r="N443" i="7" s="1"/>
  <c r="F444" i="7"/>
  <c r="G444" i="7" l="1"/>
  <c r="N444" i="7" s="1"/>
  <c r="F445" i="7"/>
  <c r="G445" i="7" l="1"/>
  <c r="N445" i="7" s="1"/>
  <c r="F446" i="7"/>
  <c r="G446" i="7" l="1"/>
  <c r="N446" i="7" s="1"/>
  <c r="F447" i="7"/>
  <c r="G447" i="7" l="1"/>
  <c r="N447" i="7" s="1"/>
  <c r="F448" i="7"/>
  <c r="G448" i="7" l="1"/>
  <c r="N448" i="7" s="1"/>
  <c r="F449" i="7"/>
  <c r="G449" i="7" l="1"/>
  <c r="N449" i="7" s="1"/>
  <c r="F450" i="7"/>
  <c r="G450" i="7" l="1"/>
  <c r="N450" i="7" s="1"/>
  <c r="F451" i="7"/>
  <c r="G451" i="7" l="1"/>
  <c r="N451" i="7" s="1"/>
  <c r="F452" i="7"/>
  <c r="G452" i="7" l="1"/>
  <c r="N452" i="7" s="1"/>
  <c r="F453" i="7"/>
  <c r="G453" i="7" l="1"/>
  <c r="N453" i="7" s="1"/>
  <c r="F454" i="7"/>
  <c r="G454" i="7" l="1"/>
  <c r="N454" i="7" s="1"/>
  <c r="F455" i="7"/>
  <c r="G455" i="7" l="1"/>
  <c r="N455" i="7" s="1"/>
  <c r="F456" i="7"/>
  <c r="G456" i="7" l="1"/>
  <c r="N456" i="7" s="1"/>
  <c r="F457" i="7"/>
  <c r="G457" i="7" l="1"/>
  <c r="N457" i="7" s="1"/>
  <c r="F458" i="7"/>
  <c r="G458" i="7" l="1"/>
  <c r="N458" i="7" s="1"/>
  <c r="F459" i="7"/>
  <c r="G459" i="7" l="1"/>
  <c r="N459" i="7" s="1"/>
  <c r="F460" i="7"/>
  <c r="G460" i="7" l="1"/>
  <c r="N460" i="7" s="1"/>
  <c r="F461" i="7"/>
  <c r="G461" i="7" l="1"/>
  <c r="N461" i="7" s="1"/>
  <c r="F462" i="7"/>
  <c r="G462" i="7" l="1"/>
  <c r="N462" i="7" s="1"/>
  <c r="F463" i="7"/>
  <c r="G463" i="7" l="1"/>
  <c r="N463" i="7" s="1"/>
  <c r="F464" i="7"/>
  <c r="G464" i="7" l="1"/>
  <c r="N464" i="7" s="1"/>
  <c r="F465" i="7"/>
  <c r="G465" i="7" l="1"/>
  <c r="N465" i="7" s="1"/>
  <c r="F466" i="7"/>
  <c r="G466" i="7" l="1"/>
  <c r="N466" i="7" s="1"/>
  <c r="F467" i="7"/>
  <c r="G467" i="7" l="1"/>
  <c r="N467" i="7" s="1"/>
  <c r="F468" i="7"/>
  <c r="G468" i="7" l="1"/>
  <c r="N468" i="7" s="1"/>
  <c r="F469" i="7"/>
  <c r="G469" i="7" l="1"/>
  <c r="N469" i="7" s="1"/>
  <c r="F470" i="7"/>
  <c r="G470" i="7" l="1"/>
  <c r="N470" i="7" s="1"/>
  <c r="F471" i="7"/>
  <c r="G471" i="7" l="1"/>
  <c r="N471" i="7" s="1"/>
  <c r="F472" i="7"/>
  <c r="G472" i="7" l="1"/>
  <c r="N472" i="7" s="1"/>
  <c r="F473" i="7"/>
  <c r="G473" i="7" l="1"/>
  <c r="N473" i="7" s="1"/>
  <c r="F474" i="7"/>
  <c r="G474" i="7" l="1"/>
  <c r="N474" i="7" s="1"/>
  <c r="F475" i="7"/>
  <c r="G475" i="7" l="1"/>
  <c r="N475" i="7" s="1"/>
  <c r="F476" i="7"/>
  <c r="G476" i="7" l="1"/>
  <c r="N476" i="7" s="1"/>
  <c r="F477" i="7"/>
  <c r="G477" i="7" l="1"/>
  <c r="N477" i="7" s="1"/>
  <c r="F478" i="7"/>
  <c r="G478" i="7" l="1"/>
  <c r="N478" i="7" s="1"/>
  <c r="F479" i="7"/>
  <c r="G479" i="7" l="1"/>
  <c r="N479" i="7" s="1"/>
  <c r="F480" i="7"/>
  <c r="G480" i="7" l="1"/>
  <c r="N480" i="7" s="1"/>
  <c r="F481" i="7"/>
  <c r="G481" i="7" l="1"/>
  <c r="N481" i="7" s="1"/>
  <c r="F482" i="7"/>
  <c r="G482" i="7" l="1"/>
  <c r="N482" i="7" s="1"/>
  <c r="F483" i="7"/>
  <c r="G483" i="7" l="1"/>
  <c r="N483" i="7" s="1"/>
  <c r="F484" i="7"/>
  <c r="G484" i="7" l="1"/>
  <c r="N484" i="7" s="1"/>
  <c r="F485" i="7"/>
  <c r="G485" i="7" l="1"/>
  <c r="N485" i="7" s="1"/>
  <c r="F486" i="7"/>
  <c r="G486" i="7" l="1"/>
  <c r="N486" i="7" s="1"/>
  <c r="F487" i="7"/>
  <c r="G487" i="7" l="1"/>
  <c r="N487" i="7" s="1"/>
  <c r="F488" i="7"/>
  <c r="G488" i="7" l="1"/>
  <c r="N488" i="7" s="1"/>
  <c r="F489" i="7"/>
  <c r="G489" i="7" l="1"/>
  <c r="N489" i="7" s="1"/>
  <c r="F490" i="7"/>
  <c r="G490" i="7" l="1"/>
  <c r="N490" i="7" s="1"/>
  <c r="F491" i="7"/>
  <c r="G491" i="7" l="1"/>
  <c r="N491" i="7" s="1"/>
  <c r="F492" i="7"/>
  <c r="G492" i="7" l="1"/>
  <c r="N492" i="7" s="1"/>
  <c r="F493" i="7"/>
  <c r="G493" i="7" l="1"/>
  <c r="N493" i="7" s="1"/>
  <c r="F494" i="7"/>
  <c r="G494" i="7" l="1"/>
  <c r="N494" i="7" s="1"/>
  <c r="F495" i="7"/>
  <c r="G495" i="7" l="1"/>
  <c r="N495" i="7" s="1"/>
  <c r="F496" i="7"/>
  <c r="G496" i="7" l="1"/>
  <c r="N496" i="7" s="1"/>
  <c r="F497" i="7"/>
  <c r="G497" i="7" l="1"/>
  <c r="N497" i="7" s="1"/>
  <c r="F498" i="7"/>
  <c r="G498" i="7" l="1"/>
  <c r="N498" i="7" s="1"/>
  <c r="F499" i="7"/>
  <c r="G499" i="7" l="1"/>
  <c r="N499" i="7" s="1"/>
  <c r="F500" i="7"/>
  <c r="G500" i="7" l="1"/>
  <c r="N500" i="7" s="1"/>
  <c r="F501" i="7"/>
  <c r="G501" i="7" l="1"/>
  <c r="N501" i="7" s="1"/>
  <c r="F502" i="7"/>
  <c r="G502" i="7" l="1"/>
  <c r="N502" i="7" s="1"/>
  <c r="F503" i="7"/>
  <c r="G503" i="7" l="1"/>
  <c r="N503" i="7" s="1"/>
  <c r="F504" i="7"/>
  <c r="G504" i="7" l="1"/>
  <c r="N504" i="7" s="1"/>
  <c r="F505" i="7"/>
  <c r="G505" i="7" l="1"/>
  <c r="N505" i="7" s="1"/>
  <c r="F506" i="7"/>
  <c r="G506" i="7" l="1"/>
  <c r="N506" i="7" s="1"/>
  <c r="F507" i="7"/>
  <c r="G507" i="7" l="1"/>
  <c r="N507" i="7" s="1"/>
  <c r="F508" i="7"/>
  <c r="G508" i="7" l="1"/>
  <c r="N508" i="7" s="1"/>
  <c r="F509" i="7"/>
  <c r="G509" i="7" l="1"/>
  <c r="N509" i="7" s="1"/>
  <c r="F510" i="7"/>
  <c r="G510" i="7" l="1"/>
  <c r="N510" i="7" s="1"/>
  <c r="F511" i="7"/>
  <c r="G511" i="7" l="1"/>
  <c r="N511" i="7" s="1"/>
  <c r="F512" i="7"/>
  <c r="G512" i="7" l="1"/>
  <c r="N512" i="7" s="1"/>
  <c r="F513" i="7"/>
  <c r="G513" i="7" l="1"/>
  <c r="N513" i="7" s="1"/>
  <c r="F514" i="7"/>
  <c r="G514" i="7" l="1"/>
  <c r="N514" i="7" s="1"/>
  <c r="F515" i="7"/>
  <c r="G515" i="7" l="1"/>
  <c r="N515" i="7" s="1"/>
  <c r="F516" i="7"/>
  <c r="G516" i="7" l="1"/>
  <c r="N516" i="7" s="1"/>
  <c r="F517" i="7"/>
  <c r="G517" i="7" l="1"/>
  <c r="N517" i="7" s="1"/>
  <c r="F518" i="7"/>
  <c r="G518" i="7" l="1"/>
  <c r="N518" i="7" s="1"/>
  <c r="F519" i="7"/>
  <c r="G519" i="7" l="1"/>
  <c r="N519" i="7" s="1"/>
  <c r="F520" i="7"/>
  <c r="G520" i="7" l="1"/>
  <c r="N520" i="7" s="1"/>
  <c r="F521" i="7"/>
  <c r="G521" i="7" l="1"/>
  <c r="N521" i="7" s="1"/>
  <c r="F522" i="7"/>
  <c r="G522" i="7" l="1"/>
  <c r="N522" i="7" s="1"/>
  <c r="F523" i="7"/>
  <c r="G523" i="7" l="1"/>
  <c r="N523" i="7" s="1"/>
  <c r="F524" i="7"/>
  <c r="G524" i="7" l="1"/>
  <c r="N524" i="7" s="1"/>
  <c r="F525" i="7"/>
  <c r="G525" i="7" l="1"/>
  <c r="N525" i="7" s="1"/>
  <c r="F526" i="7"/>
  <c r="G526" i="7" l="1"/>
  <c r="N526" i="7" s="1"/>
  <c r="F527" i="7"/>
  <c r="G527" i="7" l="1"/>
  <c r="N527" i="7" s="1"/>
  <c r="F528" i="7"/>
  <c r="G528" i="7" l="1"/>
  <c r="N528" i="7" s="1"/>
  <c r="F529" i="7"/>
  <c r="G529" i="7" l="1"/>
  <c r="N529" i="7" s="1"/>
  <c r="F530" i="7"/>
  <c r="G530" i="7" l="1"/>
  <c r="N530" i="7" s="1"/>
  <c r="F531" i="7"/>
  <c r="G531" i="7" l="1"/>
  <c r="N531" i="7" s="1"/>
  <c r="F532" i="7"/>
  <c r="G532" i="7" l="1"/>
  <c r="N532" i="7" s="1"/>
  <c r="F533" i="7"/>
  <c r="G533" i="7" l="1"/>
  <c r="N533" i="7" s="1"/>
  <c r="F534" i="7"/>
  <c r="G534" i="7" l="1"/>
  <c r="N534" i="7" s="1"/>
  <c r="F535" i="7"/>
  <c r="G535" i="7" l="1"/>
  <c r="N535" i="7" s="1"/>
  <c r="F536" i="7"/>
  <c r="G536" i="7" l="1"/>
  <c r="N536" i="7" s="1"/>
  <c r="F537" i="7"/>
  <c r="G537" i="7" l="1"/>
  <c r="N537" i="7" s="1"/>
  <c r="F538" i="7"/>
  <c r="G538" i="7" l="1"/>
  <c r="N538" i="7" s="1"/>
  <c r="F539" i="7"/>
  <c r="G539" i="7" l="1"/>
  <c r="N539" i="7" s="1"/>
  <c r="F540" i="7"/>
  <c r="G540" i="7" l="1"/>
  <c r="N540" i="7" s="1"/>
  <c r="F541" i="7"/>
  <c r="G541" i="7" l="1"/>
  <c r="N541" i="7" s="1"/>
  <c r="F542" i="7"/>
  <c r="G542" i="7" l="1"/>
  <c r="N542" i="7" s="1"/>
  <c r="F543" i="7"/>
  <c r="G543" i="7" l="1"/>
  <c r="N543" i="7" s="1"/>
  <c r="F544" i="7"/>
  <c r="G544" i="7" l="1"/>
  <c r="N544" i="7" s="1"/>
  <c r="F545" i="7"/>
  <c r="G545" i="7" l="1"/>
  <c r="N545" i="7" s="1"/>
  <c r="F546" i="7"/>
  <c r="G546" i="7" l="1"/>
  <c r="N546" i="7" s="1"/>
  <c r="F547" i="7"/>
  <c r="G547" i="7" l="1"/>
  <c r="N547" i="7" s="1"/>
  <c r="F548" i="7"/>
  <c r="G548" i="7" l="1"/>
  <c r="N548" i="7" s="1"/>
  <c r="F549" i="7"/>
  <c r="G549" i="7" l="1"/>
  <c r="N549" i="7" s="1"/>
  <c r="F550" i="7"/>
  <c r="G550" i="7" l="1"/>
  <c r="N550" i="7" s="1"/>
  <c r="F551" i="7"/>
  <c r="G551" i="7" l="1"/>
  <c r="N551" i="7" s="1"/>
  <c r="F552" i="7"/>
  <c r="G552" i="7" l="1"/>
  <c r="N552" i="7" s="1"/>
  <c r="F553" i="7"/>
  <c r="G553" i="7" l="1"/>
  <c r="N553" i="7" s="1"/>
  <c r="F554" i="7"/>
  <c r="G554" i="7" l="1"/>
  <c r="N554" i="7" s="1"/>
  <c r="F555" i="7"/>
  <c r="G555" i="7" l="1"/>
  <c r="N555" i="7" s="1"/>
  <c r="F556" i="7"/>
  <c r="G556" i="7" l="1"/>
  <c r="N556" i="7" s="1"/>
  <c r="F557" i="7"/>
  <c r="G557" i="7" l="1"/>
  <c r="N557" i="7" s="1"/>
  <c r="F558" i="7"/>
  <c r="G558" i="7" l="1"/>
  <c r="N558" i="7" s="1"/>
  <c r="F559" i="7"/>
  <c r="G559" i="7" l="1"/>
  <c r="N559" i="7" s="1"/>
  <c r="F560" i="7"/>
  <c r="G560" i="7" l="1"/>
  <c r="N560" i="7" s="1"/>
  <c r="F561" i="7"/>
  <c r="G561" i="7" l="1"/>
  <c r="N561" i="7" s="1"/>
  <c r="F562" i="7"/>
  <c r="G562" i="7" l="1"/>
  <c r="N562" i="7" s="1"/>
  <c r="F563" i="7"/>
  <c r="G563" i="7" l="1"/>
  <c r="N563" i="7" s="1"/>
  <c r="F564" i="7"/>
  <c r="G564" i="7" l="1"/>
  <c r="N564" i="7" s="1"/>
  <c r="F565" i="7"/>
  <c r="G565" i="7" l="1"/>
  <c r="N565" i="7" s="1"/>
  <c r="F566" i="7"/>
  <c r="G566" i="7" l="1"/>
  <c r="N566" i="7" s="1"/>
  <c r="F567" i="7"/>
  <c r="G567" i="7" l="1"/>
  <c r="N567" i="7" s="1"/>
  <c r="F568" i="7"/>
  <c r="G568" i="7" l="1"/>
  <c r="N568" i="7" s="1"/>
  <c r="F569" i="7"/>
  <c r="G569" i="7" l="1"/>
  <c r="N569" i="7" s="1"/>
  <c r="F570" i="7"/>
  <c r="G570" i="7" l="1"/>
  <c r="N570" i="7" s="1"/>
  <c r="F571" i="7"/>
  <c r="G571" i="7" l="1"/>
  <c r="N571" i="7" s="1"/>
  <c r="F572" i="7"/>
  <c r="G572" i="7" l="1"/>
  <c r="N572" i="7" s="1"/>
  <c r="F573" i="7"/>
  <c r="G573" i="7" l="1"/>
  <c r="N573" i="7" s="1"/>
  <c r="F574" i="7"/>
  <c r="G574" i="7" l="1"/>
  <c r="N574" i="7" s="1"/>
  <c r="F575" i="7"/>
  <c r="G575" i="7" l="1"/>
  <c r="N575" i="7" s="1"/>
  <c r="F576" i="7"/>
  <c r="G576" i="7" l="1"/>
  <c r="N576" i="7" s="1"/>
  <c r="F577" i="7"/>
  <c r="G577" i="7" l="1"/>
  <c r="N577" i="7" s="1"/>
  <c r="F578" i="7"/>
  <c r="G578" i="7" l="1"/>
  <c r="N578" i="7" s="1"/>
  <c r="F579" i="7"/>
  <c r="G579" i="7" l="1"/>
  <c r="N579" i="7" s="1"/>
  <c r="F580" i="7"/>
  <c r="G580" i="7" l="1"/>
  <c r="N580" i="7" s="1"/>
  <c r="F581" i="7"/>
  <c r="G581" i="7" l="1"/>
  <c r="N581" i="7" s="1"/>
  <c r="F582" i="7"/>
  <c r="G582" i="7" l="1"/>
  <c r="N582" i="7" s="1"/>
  <c r="F583" i="7"/>
  <c r="G583" i="7" l="1"/>
  <c r="N583" i="7" s="1"/>
  <c r="F584" i="7"/>
  <c r="G584" i="7" l="1"/>
  <c r="N584" i="7" s="1"/>
  <c r="F585" i="7"/>
  <c r="G585" i="7" l="1"/>
  <c r="N585" i="7" s="1"/>
  <c r="F586" i="7"/>
  <c r="G586" i="7" l="1"/>
  <c r="N586" i="7" s="1"/>
  <c r="F587" i="7"/>
  <c r="G587" i="7" l="1"/>
  <c r="N587" i="7" s="1"/>
  <c r="F588" i="7"/>
  <c r="G588" i="7" l="1"/>
  <c r="N588" i="7" s="1"/>
  <c r="F589" i="7"/>
  <c r="G589" i="7" l="1"/>
  <c r="N589" i="7" s="1"/>
  <c r="F590" i="7"/>
  <c r="G590" i="7" l="1"/>
  <c r="N590" i="7" s="1"/>
  <c r="F591" i="7"/>
  <c r="G591" i="7" l="1"/>
  <c r="N591" i="7" s="1"/>
  <c r="F592" i="7"/>
  <c r="G592" i="7" l="1"/>
  <c r="N592" i="7" s="1"/>
  <c r="F593" i="7"/>
  <c r="G593" i="7" l="1"/>
  <c r="N593" i="7" s="1"/>
  <c r="F594" i="7"/>
  <c r="G594" i="7" l="1"/>
  <c r="N594" i="7" s="1"/>
  <c r="F595" i="7"/>
  <c r="G595" i="7" l="1"/>
  <c r="N595" i="7" s="1"/>
  <c r="F596" i="7"/>
  <c r="G596" i="7" l="1"/>
  <c r="N596" i="7" s="1"/>
  <c r="F597" i="7"/>
  <c r="G597" i="7" l="1"/>
  <c r="N597" i="7" s="1"/>
  <c r="F598" i="7"/>
  <c r="G598" i="7" l="1"/>
  <c r="N598" i="7" s="1"/>
  <c r="F599" i="7"/>
  <c r="G599" i="7" l="1"/>
  <c r="N599" i="7" s="1"/>
  <c r="F600" i="7"/>
  <c r="G600" i="7" l="1"/>
  <c r="N600" i="7" s="1"/>
  <c r="F601" i="7"/>
  <c r="G601" i="7" l="1"/>
  <c r="N601" i="7" s="1"/>
  <c r="F602" i="7"/>
  <c r="G602" i="7" l="1"/>
  <c r="N602" i="7" s="1"/>
  <c r="F603" i="7"/>
  <c r="G603" i="7" l="1"/>
  <c r="N603" i="7" s="1"/>
  <c r="F604" i="7"/>
  <c r="G604" i="7" l="1"/>
  <c r="N604" i="7" s="1"/>
  <c r="F605" i="7"/>
  <c r="G605" i="7" l="1"/>
  <c r="N605" i="7" s="1"/>
  <c r="F606" i="7"/>
  <c r="G606" i="7" l="1"/>
  <c r="N606" i="7" s="1"/>
  <c r="F607" i="7"/>
  <c r="G607" i="7" l="1"/>
  <c r="N607" i="7" s="1"/>
  <c r="F608" i="7"/>
  <c r="G608" i="7" l="1"/>
  <c r="N608" i="7" s="1"/>
  <c r="F609" i="7"/>
  <c r="G609" i="7" l="1"/>
  <c r="N609" i="7" s="1"/>
  <c r="F610" i="7"/>
  <c r="G610" i="7" l="1"/>
  <c r="N610" i="7" s="1"/>
  <c r="F611" i="7"/>
  <c r="G611" i="7" l="1"/>
  <c r="N611" i="7" s="1"/>
  <c r="F612" i="7"/>
  <c r="G612" i="7" l="1"/>
  <c r="N612" i="7" s="1"/>
  <c r="F613" i="7"/>
  <c r="G613" i="7" l="1"/>
  <c r="N613" i="7" s="1"/>
  <c r="F614" i="7"/>
  <c r="G614" i="7" l="1"/>
  <c r="N614" i="7" s="1"/>
  <c r="F615" i="7"/>
  <c r="G615" i="7" l="1"/>
  <c r="N615" i="7" s="1"/>
  <c r="F616" i="7"/>
  <c r="G616" i="7" l="1"/>
  <c r="N616" i="7" s="1"/>
  <c r="F617" i="7"/>
  <c r="G617" i="7" l="1"/>
  <c r="N617" i="7" s="1"/>
  <c r="F618" i="7"/>
  <c r="G618" i="7" l="1"/>
  <c r="N618" i="7" s="1"/>
  <c r="F619" i="7"/>
  <c r="G619" i="7" l="1"/>
  <c r="N619" i="7" s="1"/>
  <c r="F620" i="7"/>
  <c r="G620" i="7" l="1"/>
  <c r="N620" i="7" s="1"/>
  <c r="F621" i="7"/>
  <c r="G621" i="7" l="1"/>
  <c r="N621" i="7" s="1"/>
  <c r="F622" i="7"/>
  <c r="G622" i="7" l="1"/>
  <c r="N622" i="7" s="1"/>
  <c r="F623" i="7"/>
  <c r="G623" i="7" l="1"/>
  <c r="N623" i="7" s="1"/>
  <c r="F624" i="7"/>
  <c r="G624" i="7" l="1"/>
  <c r="N624" i="7" s="1"/>
  <c r="F625" i="7"/>
  <c r="G625" i="7" l="1"/>
  <c r="N625" i="7" s="1"/>
  <c r="F626" i="7"/>
  <c r="G626" i="7" l="1"/>
  <c r="N626" i="7" s="1"/>
  <c r="F627" i="7"/>
  <c r="G627" i="7" l="1"/>
  <c r="N627" i="7" s="1"/>
  <c r="F628" i="7"/>
  <c r="G628" i="7" l="1"/>
  <c r="N628" i="7" s="1"/>
  <c r="F629" i="7"/>
  <c r="G629" i="7" l="1"/>
  <c r="N629" i="7" s="1"/>
  <c r="F630" i="7"/>
  <c r="G630" i="7" l="1"/>
  <c r="N630" i="7" s="1"/>
  <c r="F631" i="7"/>
  <c r="G631" i="7" l="1"/>
  <c r="N631" i="7" s="1"/>
  <c r="F632" i="7"/>
  <c r="G632" i="7" l="1"/>
  <c r="N632" i="7" s="1"/>
  <c r="F633" i="7"/>
  <c r="G633" i="7" l="1"/>
  <c r="N633" i="7" s="1"/>
  <c r="F634" i="7"/>
  <c r="G634" i="7" l="1"/>
  <c r="N634" i="7" s="1"/>
  <c r="F635" i="7"/>
  <c r="G635" i="7" l="1"/>
  <c r="N635" i="7" s="1"/>
  <c r="F636" i="7"/>
  <c r="G636" i="7" l="1"/>
  <c r="N636" i="7" s="1"/>
  <c r="F637" i="7"/>
  <c r="G637" i="7" l="1"/>
  <c r="N637" i="7" s="1"/>
  <c r="F638" i="7"/>
  <c r="G638" i="7" l="1"/>
  <c r="N638" i="7" s="1"/>
  <c r="F639" i="7"/>
  <c r="G639" i="7" l="1"/>
  <c r="N639" i="7" s="1"/>
  <c r="F640" i="7"/>
  <c r="G640" i="7" l="1"/>
  <c r="N640" i="7" s="1"/>
  <c r="F641" i="7"/>
  <c r="G641" i="7" l="1"/>
  <c r="N641" i="7" s="1"/>
  <c r="F642" i="7"/>
  <c r="G642" i="7" l="1"/>
  <c r="N642" i="7" s="1"/>
  <c r="F643" i="7"/>
  <c r="G643" i="7" l="1"/>
  <c r="N643" i="7" s="1"/>
  <c r="F644" i="7"/>
  <c r="G644" i="7" l="1"/>
  <c r="N644" i="7" s="1"/>
  <c r="F645" i="7"/>
  <c r="G645" i="7" l="1"/>
  <c r="N645" i="7" s="1"/>
  <c r="F646" i="7"/>
  <c r="G646" i="7" l="1"/>
  <c r="N646" i="7" s="1"/>
  <c r="F647" i="7"/>
  <c r="G647" i="7" l="1"/>
  <c r="N647" i="7" s="1"/>
  <c r="F648" i="7"/>
  <c r="G648" i="7" l="1"/>
  <c r="N648" i="7" s="1"/>
  <c r="F649" i="7"/>
  <c r="G649" i="7" l="1"/>
  <c r="N649" i="7" s="1"/>
  <c r="F650" i="7"/>
  <c r="G650" i="7" l="1"/>
  <c r="N650" i="7" s="1"/>
  <c r="F651" i="7"/>
  <c r="G651" i="7" l="1"/>
  <c r="N651" i="7" s="1"/>
  <c r="F652" i="7"/>
  <c r="G652" i="7" l="1"/>
  <c r="N652" i="7" s="1"/>
  <c r="F653" i="7"/>
  <c r="G653" i="7" l="1"/>
  <c r="N653" i="7" s="1"/>
  <c r="F654" i="7"/>
  <c r="G654" i="7" l="1"/>
  <c r="N654" i="7" s="1"/>
  <c r="F655" i="7"/>
  <c r="G655" i="7" l="1"/>
  <c r="N655" i="7" s="1"/>
  <c r="F656" i="7"/>
  <c r="G656" i="7" l="1"/>
  <c r="N656" i="7" s="1"/>
  <c r="F657" i="7"/>
  <c r="G657" i="7" l="1"/>
  <c r="N657" i="7" s="1"/>
  <c r="F658" i="7"/>
  <c r="G658" i="7" l="1"/>
  <c r="N658" i="7" s="1"/>
  <c r="F659" i="7"/>
  <c r="G659" i="7" l="1"/>
  <c r="N659" i="7" s="1"/>
  <c r="F660" i="7"/>
  <c r="G660" i="7" l="1"/>
  <c r="N660" i="7" s="1"/>
  <c r="F661" i="7"/>
  <c r="G661" i="7" l="1"/>
  <c r="N661" i="7" s="1"/>
  <c r="F662" i="7"/>
  <c r="G662" i="7" l="1"/>
  <c r="N662" i="7" s="1"/>
  <c r="F663" i="7"/>
  <c r="G663" i="7" l="1"/>
  <c r="N663" i="7" s="1"/>
  <c r="F664" i="7"/>
  <c r="G664" i="7" l="1"/>
  <c r="N664" i="7" s="1"/>
  <c r="F665" i="7"/>
  <c r="G665" i="7" l="1"/>
  <c r="N665" i="7" s="1"/>
  <c r="F666" i="7"/>
  <c r="G666" i="7" l="1"/>
  <c r="N666" i="7" s="1"/>
  <c r="F667" i="7"/>
  <c r="G667" i="7" l="1"/>
  <c r="N667" i="7" s="1"/>
  <c r="F668" i="7"/>
  <c r="G668" i="7" l="1"/>
  <c r="N668" i="7" s="1"/>
  <c r="F669" i="7"/>
  <c r="G669" i="7" l="1"/>
  <c r="N669" i="7" s="1"/>
  <c r="F670" i="7"/>
  <c r="G670" i="7" l="1"/>
  <c r="N670" i="7" s="1"/>
  <c r="F671" i="7"/>
  <c r="G671" i="7" l="1"/>
  <c r="N671" i="7" s="1"/>
  <c r="F672" i="7"/>
  <c r="G672" i="7" l="1"/>
  <c r="N672" i="7" s="1"/>
  <c r="F673" i="7"/>
  <c r="G673" i="7" l="1"/>
  <c r="N673" i="7" s="1"/>
  <c r="F674" i="7"/>
  <c r="G674" i="7" l="1"/>
  <c r="N674" i="7" s="1"/>
  <c r="F675" i="7"/>
  <c r="G675" i="7" l="1"/>
  <c r="N675" i="7" s="1"/>
  <c r="F676" i="7"/>
  <c r="G676" i="7" l="1"/>
  <c r="N676" i="7" s="1"/>
  <c r="F677" i="7"/>
  <c r="G677" i="7" l="1"/>
  <c r="N677" i="7" s="1"/>
  <c r="F678" i="7"/>
  <c r="G678" i="7" l="1"/>
  <c r="N678" i="7" s="1"/>
  <c r="F679" i="7"/>
  <c r="G679" i="7" l="1"/>
  <c r="N679" i="7" s="1"/>
  <c r="F680" i="7"/>
  <c r="G680" i="7" l="1"/>
  <c r="N680" i="7" s="1"/>
  <c r="F681" i="7"/>
  <c r="G681" i="7" l="1"/>
  <c r="N681" i="7" s="1"/>
  <c r="F682" i="7"/>
  <c r="G682" i="7" l="1"/>
  <c r="N682" i="7" s="1"/>
  <c r="F683" i="7"/>
  <c r="G683" i="7" l="1"/>
  <c r="N683" i="7" s="1"/>
  <c r="F684" i="7"/>
  <c r="G684" i="7" l="1"/>
  <c r="N684" i="7" s="1"/>
  <c r="F685" i="7"/>
  <c r="G685" i="7" l="1"/>
  <c r="N685" i="7" s="1"/>
  <c r="F686" i="7"/>
  <c r="G686" i="7" l="1"/>
  <c r="N686" i="7" s="1"/>
  <c r="F687" i="7"/>
  <c r="G687" i="7" l="1"/>
  <c r="N687" i="7" s="1"/>
  <c r="F688" i="7"/>
  <c r="G688" i="7" l="1"/>
  <c r="N688" i="7" s="1"/>
  <c r="F689" i="7"/>
  <c r="G689" i="7" l="1"/>
  <c r="N689" i="7" s="1"/>
  <c r="F690" i="7"/>
  <c r="G690" i="7" l="1"/>
  <c r="N690" i="7" s="1"/>
  <c r="F691" i="7"/>
  <c r="G691" i="7" l="1"/>
  <c r="N691" i="7" s="1"/>
  <c r="F692" i="7"/>
  <c r="G692" i="7" l="1"/>
  <c r="N692" i="7" s="1"/>
  <c r="F693" i="7"/>
  <c r="G693" i="7" l="1"/>
  <c r="N693" i="7" s="1"/>
  <c r="F694" i="7"/>
  <c r="G694" i="7" l="1"/>
  <c r="N694" i="7" s="1"/>
  <c r="F695" i="7"/>
  <c r="G695" i="7" l="1"/>
  <c r="N695" i="7" s="1"/>
  <c r="F696" i="7"/>
  <c r="G696" i="7" l="1"/>
  <c r="N696" i="7" s="1"/>
  <c r="F697" i="7"/>
  <c r="G697" i="7" l="1"/>
  <c r="N697" i="7" s="1"/>
  <c r="F698" i="7"/>
  <c r="G698" i="7" l="1"/>
  <c r="N698" i="7" s="1"/>
  <c r="F699" i="7"/>
  <c r="G699" i="7" l="1"/>
  <c r="N699" i="7" s="1"/>
  <c r="F700" i="7"/>
  <c r="G700" i="7" l="1"/>
  <c r="N700" i="7" s="1"/>
  <c r="F701" i="7"/>
  <c r="G701" i="7" l="1"/>
  <c r="N701" i="7" s="1"/>
  <c r="F702" i="7"/>
  <c r="G702" i="7" l="1"/>
  <c r="N702" i="7" s="1"/>
  <c r="F703" i="7"/>
  <c r="G703" i="7" l="1"/>
  <c r="N703" i="7" s="1"/>
  <c r="F704" i="7"/>
  <c r="G704" i="7" l="1"/>
  <c r="N704" i="7" s="1"/>
  <c r="F705" i="7"/>
  <c r="G705" i="7" l="1"/>
  <c r="N705" i="7" s="1"/>
  <c r="F706" i="7"/>
  <c r="G706" i="7" l="1"/>
  <c r="N706" i="7" s="1"/>
  <c r="F707" i="7"/>
  <c r="G707" i="7" l="1"/>
  <c r="N707" i="7" s="1"/>
  <c r="F708" i="7"/>
  <c r="G708" i="7" l="1"/>
  <c r="N708" i="7" s="1"/>
  <c r="F709" i="7"/>
  <c r="G709" i="7" l="1"/>
  <c r="N709" i="7" s="1"/>
  <c r="F710" i="7"/>
  <c r="G710" i="7" l="1"/>
  <c r="N710" i="7" s="1"/>
  <c r="F711" i="7"/>
  <c r="G711" i="7" l="1"/>
  <c r="N711" i="7" s="1"/>
  <c r="F712" i="7"/>
  <c r="G712" i="7" l="1"/>
  <c r="N712" i="7" s="1"/>
  <c r="F713" i="7"/>
  <c r="G713" i="7" l="1"/>
  <c r="N713" i="7" s="1"/>
  <c r="F714" i="7"/>
  <c r="G714" i="7" l="1"/>
  <c r="N714" i="7" s="1"/>
  <c r="F715" i="7"/>
  <c r="G715" i="7" l="1"/>
  <c r="N715" i="7" s="1"/>
  <c r="F716" i="7"/>
  <c r="G716" i="7" l="1"/>
  <c r="N716" i="7" s="1"/>
  <c r="F717" i="7"/>
  <c r="G717" i="7" l="1"/>
  <c r="N717" i="7" s="1"/>
  <c r="F718" i="7"/>
  <c r="G718" i="7" l="1"/>
  <c r="N718" i="7" s="1"/>
  <c r="F719" i="7"/>
  <c r="G719" i="7" l="1"/>
  <c r="N719" i="7" s="1"/>
  <c r="F720" i="7"/>
  <c r="G720" i="7" l="1"/>
  <c r="N720" i="7" s="1"/>
  <c r="F721" i="7"/>
  <c r="G721" i="7" l="1"/>
  <c r="N721" i="7" s="1"/>
  <c r="F722" i="7"/>
  <c r="G722" i="7" l="1"/>
  <c r="N722" i="7" s="1"/>
  <c r="F723" i="7"/>
  <c r="G723" i="7" l="1"/>
  <c r="N723" i="7" s="1"/>
  <c r="F724" i="7"/>
  <c r="G724" i="7" l="1"/>
  <c r="N724" i="7" s="1"/>
  <c r="F725" i="7"/>
  <c r="G725" i="7" l="1"/>
  <c r="N725" i="7" s="1"/>
  <c r="F726" i="7"/>
  <c r="G726" i="7" l="1"/>
  <c r="N726" i="7" s="1"/>
  <c r="F727" i="7"/>
  <c r="G727" i="7" l="1"/>
  <c r="N727" i="7" s="1"/>
  <c r="F728" i="7"/>
  <c r="G728" i="7" l="1"/>
  <c r="N728" i="7" s="1"/>
  <c r="F729" i="7"/>
  <c r="G729" i="7" l="1"/>
  <c r="N729" i="7" s="1"/>
  <c r="F730" i="7"/>
  <c r="G730" i="7" l="1"/>
  <c r="N730" i="7" s="1"/>
  <c r="F731" i="7"/>
  <c r="G731" i="7" l="1"/>
  <c r="N731" i="7" s="1"/>
  <c r="F732" i="7"/>
  <c r="G732" i="7" l="1"/>
  <c r="N732" i="7" s="1"/>
  <c r="F733" i="7"/>
  <c r="G733" i="7" l="1"/>
  <c r="N733" i="7" s="1"/>
  <c r="F734" i="7"/>
  <c r="G734" i="7" l="1"/>
  <c r="N734" i="7" s="1"/>
  <c r="F735" i="7"/>
  <c r="G735" i="7" l="1"/>
  <c r="N735" i="7" s="1"/>
  <c r="F736" i="7"/>
  <c r="G736" i="7" l="1"/>
  <c r="N736" i="7" s="1"/>
  <c r="F737" i="7"/>
  <c r="G737" i="7" l="1"/>
  <c r="N737" i="7" s="1"/>
  <c r="F738" i="7"/>
  <c r="G738" i="7" l="1"/>
  <c r="N738" i="7" s="1"/>
  <c r="F739" i="7"/>
  <c r="G739" i="7" l="1"/>
  <c r="N739" i="7" s="1"/>
  <c r="F740" i="7"/>
  <c r="G740" i="7" l="1"/>
  <c r="N740" i="7" s="1"/>
  <c r="F741" i="7"/>
  <c r="G741" i="7" l="1"/>
  <c r="N741" i="7" s="1"/>
  <c r="F742" i="7"/>
  <c r="G742" i="7" l="1"/>
  <c r="N742" i="7" s="1"/>
  <c r="F743" i="7"/>
  <c r="G743" i="7" l="1"/>
  <c r="N743" i="7" s="1"/>
  <c r="F744" i="7"/>
  <c r="G744" i="7" l="1"/>
  <c r="N744" i="7" s="1"/>
  <c r="F745" i="7"/>
  <c r="G745" i="7" l="1"/>
  <c r="N745" i="7" s="1"/>
  <c r="F746" i="7"/>
  <c r="G746" i="7" l="1"/>
  <c r="N746" i="7" s="1"/>
  <c r="F747" i="7"/>
  <c r="G747" i="7" l="1"/>
  <c r="N747" i="7" s="1"/>
  <c r="F748" i="7"/>
  <c r="G748" i="7" l="1"/>
  <c r="N748" i="7" s="1"/>
  <c r="F749" i="7"/>
  <c r="G749" i="7" l="1"/>
  <c r="N749" i="7" s="1"/>
  <c r="F750" i="7"/>
  <c r="G750" i="7" l="1"/>
  <c r="N750" i="7" s="1"/>
  <c r="F751" i="7"/>
  <c r="G751" i="7" l="1"/>
  <c r="N751" i="7" s="1"/>
  <c r="F752" i="7"/>
  <c r="G752" i="7" l="1"/>
  <c r="N752" i="7" s="1"/>
  <c r="F753" i="7"/>
  <c r="G753" i="7" l="1"/>
  <c r="N753" i="7" s="1"/>
  <c r="F754" i="7"/>
  <c r="G754" i="7" l="1"/>
  <c r="N754" i="7" s="1"/>
  <c r="F755" i="7"/>
  <c r="G755" i="7" l="1"/>
  <c r="N755" i="7" s="1"/>
  <c r="F756" i="7"/>
  <c r="G756" i="7" l="1"/>
  <c r="N756" i="7" s="1"/>
  <c r="F757" i="7"/>
  <c r="G757" i="7" l="1"/>
  <c r="N757" i="7" s="1"/>
  <c r="F758" i="7"/>
  <c r="G758" i="7" l="1"/>
  <c r="N758" i="7" s="1"/>
  <c r="F759" i="7"/>
  <c r="G759" i="7" l="1"/>
  <c r="N759" i="7" s="1"/>
  <c r="F760" i="7"/>
  <c r="G760" i="7" l="1"/>
  <c r="N760" i="7" s="1"/>
  <c r="F761" i="7"/>
  <c r="G761" i="7" l="1"/>
  <c r="N761" i="7" s="1"/>
  <c r="F762" i="7"/>
  <c r="G762" i="7" l="1"/>
  <c r="N762" i="7" s="1"/>
  <c r="F763" i="7"/>
  <c r="G763" i="7" l="1"/>
  <c r="N763" i="7" s="1"/>
  <c r="F764" i="7"/>
  <c r="G764" i="7" l="1"/>
  <c r="N764" i="7" s="1"/>
  <c r="F765" i="7"/>
  <c r="G765" i="7" l="1"/>
  <c r="N765" i="7" s="1"/>
  <c r="F766" i="7"/>
  <c r="G766" i="7" l="1"/>
  <c r="N766" i="7" s="1"/>
  <c r="F767" i="7"/>
  <c r="G767" i="7" l="1"/>
  <c r="N767" i="7" s="1"/>
  <c r="F768" i="7"/>
  <c r="G768" i="7" l="1"/>
  <c r="N768" i="7" s="1"/>
  <c r="F769" i="7"/>
  <c r="G769" i="7" l="1"/>
  <c r="N769" i="7" s="1"/>
  <c r="F770" i="7"/>
  <c r="G770" i="7" l="1"/>
  <c r="N770" i="7" s="1"/>
  <c r="F771" i="7"/>
  <c r="G771" i="7" l="1"/>
  <c r="N771" i="7" s="1"/>
  <c r="F772" i="7"/>
  <c r="G772" i="7" l="1"/>
  <c r="N772" i="7" s="1"/>
  <c r="F773" i="7"/>
  <c r="G773" i="7" l="1"/>
  <c r="N773" i="7" s="1"/>
  <c r="F774" i="7"/>
  <c r="G774" i="7" l="1"/>
  <c r="N774" i="7" s="1"/>
  <c r="F775" i="7"/>
  <c r="G775" i="7" l="1"/>
  <c r="N775" i="7" s="1"/>
  <c r="F776" i="7"/>
  <c r="G776" i="7" l="1"/>
  <c r="N776" i="7" s="1"/>
  <c r="F777" i="7"/>
  <c r="G777" i="7" l="1"/>
  <c r="N777" i="7" s="1"/>
  <c r="F778" i="7"/>
  <c r="G778" i="7" l="1"/>
  <c r="N778" i="7" s="1"/>
  <c r="F779" i="7"/>
  <c r="G779" i="7" l="1"/>
  <c r="N779" i="7" s="1"/>
  <c r="F780" i="7"/>
  <c r="G780" i="7" l="1"/>
  <c r="N780" i="7" s="1"/>
  <c r="F781" i="7"/>
  <c r="G781" i="7" l="1"/>
  <c r="N781" i="7" s="1"/>
  <c r="F782" i="7"/>
  <c r="G782" i="7" l="1"/>
  <c r="N782" i="7" s="1"/>
  <c r="F783" i="7"/>
  <c r="G783" i="7" l="1"/>
  <c r="N783" i="7" s="1"/>
  <c r="F784" i="7"/>
  <c r="G784" i="7" l="1"/>
  <c r="N784" i="7" s="1"/>
  <c r="F785" i="7"/>
  <c r="G785" i="7" l="1"/>
  <c r="N785" i="7" s="1"/>
  <c r="F786" i="7"/>
  <c r="G786" i="7" l="1"/>
  <c r="N786" i="7" s="1"/>
  <c r="F787" i="7"/>
  <c r="G787" i="7" l="1"/>
  <c r="N787" i="7" s="1"/>
  <c r="F788" i="7"/>
  <c r="G788" i="7" l="1"/>
  <c r="N788" i="7" s="1"/>
  <c r="F789" i="7"/>
  <c r="G789" i="7" l="1"/>
  <c r="N789" i="7" s="1"/>
  <c r="F790" i="7"/>
  <c r="G790" i="7" l="1"/>
  <c r="N790" i="7" s="1"/>
  <c r="F791" i="7"/>
  <c r="G791" i="7" l="1"/>
  <c r="N791" i="7" s="1"/>
  <c r="F792" i="7"/>
  <c r="G792" i="7" l="1"/>
  <c r="N792" i="7" s="1"/>
  <c r="F793" i="7"/>
  <c r="G793" i="7" l="1"/>
  <c r="N793" i="7" s="1"/>
  <c r="F794" i="7"/>
  <c r="G794" i="7" l="1"/>
  <c r="N794" i="7" s="1"/>
  <c r="F795" i="7"/>
  <c r="G795" i="7" l="1"/>
  <c r="N795" i="7" s="1"/>
  <c r="F796" i="7"/>
  <c r="G796" i="7" l="1"/>
  <c r="N796" i="7" s="1"/>
  <c r="F797" i="7"/>
  <c r="G797" i="7" l="1"/>
  <c r="N797" i="7" s="1"/>
  <c r="F798" i="7"/>
  <c r="G798" i="7" l="1"/>
  <c r="N798" i="7" s="1"/>
  <c r="F799" i="7"/>
  <c r="G799" i="7" l="1"/>
  <c r="N799" i="7" s="1"/>
  <c r="F800" i="7"/>
  <c r="G800" i="7" l="1"/>
  <c r="N800" i="7" s="1"/>
  <c r="F801" i="7"/>
  <c r="G801" i="7" l="1"/>
  <c r="N801" i="7" s="1"/>
  <c r="F802" i="7"/>
  <c r="G802" i="7" l="1"/>
  <c r="N802" i="7" s="1"/>
  <c r="F803" i="7"/>
  <c r="G803" i="7" l="1"/>
  <c r="N803" i="7" s="1"/>
  <c r="F804" i="7"/>
  <c r="G804" i="7" s="1"/>
  <c r="N804" i="7" s="1"/>
  <c r="N4" i="7"/>
  <c r="Q4" i="7"/>
</calcChain>
</file>

<file path=xl/sharedStrings.xml><?xml version="1.0" encoding="utf-8"?>
<sst xmlns="http://schemas.openxmlformats.org/spreadsheetml/2006/main" count="8762" uniqueCount="1377">
  <si>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</si>
  <si>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</si>
  <si>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</si>
  <si>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</si>
  <si>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</si>
  <si>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</si>
  <si>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</si>
  <si>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</si>
  <si>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</si>
  <si>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</si>
  <si>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</si>
  <si>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</si>
  <si>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</si>
  <si>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</si>
  <si>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DR_ОБЧ</t>
  </si>
  <si>
    <t>DR_Sales</t>
  </si>
  <si>
    <t>DR_CRoz</t>
  </si>
  <si>
    <t>DR_SDisc</t>
  </si>
  <si>
    <t>DR_CDisc</t>
  </si>
  <si>
    <t>DR_BCDisc</t>
  </si>
  <si>
    <t>DR_TabEmpl</t>
  </si>
  <si>
    <t>DR_VZak</t>
  </si>
  <si>
    <t>DR_Pos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</si>
  <si>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</si>
  <si>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</si>
  <si>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</si>
  <si>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</si>
  <si>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</si>
  <si>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</si>
  <si>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</si>
  <si>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</si>
  <si>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</si>
  <si>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</si>
  <si>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2 320,99</t>
  </si>
  <si>
    <t>2 563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</si>
  <si>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</si>
  <si>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</si>
  <si>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</si>
  <si>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</si>
  <si>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</si>
  <si>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</si>
  <si>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</si>
  <si>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</si>
  <si>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</si>
  <si>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</si>
  <si>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</si>
  <si>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</si>
  <si>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</si>
  <si>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</si>
  <si>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</si>
  <si>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</si>
  <si>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</si>
  <si>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</si>
  <si>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</si>
  <si>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</si>
  <si>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</si>
  <si>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</si>
  <si>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</si>
  <si>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</si>
  <si>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</si>
  <si>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</si>
  <si>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</si>
  <si>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</si>
  <si>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</si>
  <si>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</si>
  <si>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</si>
  <si>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</si>
  <si>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3 638,10</t>
  </si>
  <si>
    <t>4 985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</si>
  <si>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</si>
  <si>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</si>
  <si>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</si>
  <si>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</si>
  <si>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</si>
  <si>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</si>
  <si>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</si>
  <si>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</si>
  <si>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</si>
  <si>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</si>
  <si>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1 724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</si>
  <si>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</si>
  <si>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</si>
  <si>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</si>
  <si>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</si>
  <si>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</si>
  <si>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</si>
  <si>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</si>
  <si>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</si>
  <si>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</si>
  <si>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</si>
  <si>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</si>
  <si>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</si>
  <si>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</si>
  <si>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</si>
  <si>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</si>
  <si>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1 042,25</t>
  </si>
  <si>
    <t>1 314</t>
  </si>
  <si>
    <t>ТРАВАТАН 0,004% 2,5МЛ. №3 ГЛ.КАПЛИ ФЛ./КАП.</t>
  </si>
  <si>
    <t>ALCON COUVREUR (АЛКОН )</t>
  </si>
  <si>
    <t>1 576,65</t>
  </si>
  <si>
    <t>1 971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</si>
  <si>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</si>
  <si>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</si>
  <si>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</si>
  <si>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</si>
  <si>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</si>
  <si>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</si>
  <si>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</si>
  <si>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</si>
  <si>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</si>
  <si>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</si>
  <si>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</si>
  <si>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</si>
  <si>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</si>
  <si>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</si>
  <si>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</si>
  <si>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</si>
  <si>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</si>
  <si>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</si>
  <si>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</si>
  <si>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</si>
  <si>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</si>
  <si>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</si>
  <si>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</si>
  <si>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</si>
  <si>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</si>
  <si>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</si>
  <si>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</si>
  <si>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</si>
  <si>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</si>
  <si>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</si>
  <si>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</si>
  <si>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</si>
  <si>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</si>
  <si>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</si>
  <si>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</si>
  <si>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</si>
  <si>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</si>
  <si>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</si>
  <si>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</si>
  <si>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</si>
  <si>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</si>
  <si>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</si>
  <si>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</si>
  <si>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</si>
  <si>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</si>
  <si>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</si>
  <si>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</si>
  <si>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</si>
  <si>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</si>
  <si>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</si>
  <si>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</si>
  <si>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</si>
  <si>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</si>
  <si>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</si>
  <si>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</si>
  <si>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</si>
  <si>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</si>
  <si>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</si>
  <si>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</si>
  <si>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</si>
  <si>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</si>
  <si>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</si>
  <si>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</si>
  <si>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</si>
  <si>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</si>
  <si>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</si>
  <si>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</si>
  <si>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</si>
  <si>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</si>
  <si>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</si>
  <si>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</si>
  <si>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</si>
  <si>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</si>
  <si>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</si>
  <si>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</si>
  <si>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</si>
  <si>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</si>
  <si>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</si>
  <si>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</si>
  <si>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</si>
  <si>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</si>
  <si>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</si>
  <si>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1 380,93</t>
  </si>
  <si>
    <t>1 727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</si>
  <si>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</si>
  <si>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</si>
  <si>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</si>
  <si>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</si>
  <si>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</si>
  <si>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</si>
  <si>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</si>
  <si>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</si>
  <si>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</si>
  <si>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</si>
  <si>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</si>
  <si>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1 039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</si>
  <si>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</si>
  <si>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</si>
  <si>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</si>
  <si>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</si>
  <si>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</si>
  <si>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</si>
  <si>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</si>
  <si>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</si>
  <si>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</si>
  <si>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</si>
  <si>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</si>
  <si>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</si>
  <si>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</si>
  <si>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</si>
  <si>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</si>
  <si>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</si>
  <si>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</si>
  <si>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</si>
  <si>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</si>
  <si>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</si>
  <si>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</si>
  <si>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</si>
  <si>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1 786,51</t>
  </si>
  <si>
    <t>2 448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</si>
  <si>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</si>
  <si>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</si>
  <si>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</si>
  <si>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</si>
  <si>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2 796,59</t>
  </si>
  <si>
    <t>3 832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</si>
  <si>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</si>
  <si>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</si>
  <si>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</si>
  <si>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</si>
  <si>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</si>
  <si>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</si>
  <si>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</si>
  <si>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</si>
  <si>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</si>
  <si>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</si>
  <si>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</si>
  <si>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</si>
  <si>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</si>
  <si>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</si>
  <si>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</si>
  <si>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</si>
  <si>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</si>
  <si>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</si>
  <si>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</si>
  <si>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</si>
  <si>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</si>
  <si>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</si>
  <si>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</si>
  <si>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</si>
  <si>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</si>
  <si>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</si>
  <si>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</si>
  <si>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</si>
  <si>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</si>
  <si>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</si>
  <si>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</si>
  <si>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</si>
  <si>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</si>
  <si>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</si>
  <si>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</si>
  <si>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</si>
  <si>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</si>
  <si>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</si>
  <si>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</si>
  <si>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</si>
  <si>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</si>
  <si>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</si>
  <si>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</si>
  <si>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</si>
  <si>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</si>
  <si>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</si>
  <si>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</si>
  <si>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</si>
  <si>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</si>
  <si>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</si>
  <si>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</si>
  <si>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</si>
  <si>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</si>
  <si>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</si>
  <si>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</si>
  <si>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</si>
  <si>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</si>
  <si>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</si>
  <si>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</si>
  <si>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</si>
  <si>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</si>
  <si>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</si>
  <si>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</si>
  <si>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</si>
  <si>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</si>
  <si>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</si>
  <si>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</si>
  <si>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</si>
  <si>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</si>
  <si>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</si>
  <si>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</si>
  <si>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</si>
  <si>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</si>
  <si>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</si>
  <si>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</si>
  <si>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</si>
  <si>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1 082,73</t>
  </si>
  <si>
    <t>1 354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</si>
  <si>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</si>
  <si>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</si>
  <si>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</si>
  <si>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</si>
  <si>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</si>
  <si>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</si>
  <si>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</si>
  <si>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</si>
  <si>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</si>
  <si>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</si>
  <si>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</si>
  <si>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</si>
  <si>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</si>
  <si>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</si>
  <si>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</si>
  <si>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</si>
  <si>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</si>
  <si>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</si>
  <si>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</si>
  <si>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</si>
  <si>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</si>
  <si>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</si>
  <si>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</si>
  <si>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</si>
  <si>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</si>
  <si>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</si>
  <si>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</si>
  <si>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</si>
  <si>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</si>
  <si>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</si>
  <si>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</si>
  <si>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</si>
  <si>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</si>
  <si>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</si>
  <si>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9 586,56</t>
  </si>
  <si>
    <t>1 539</t>
  </si>
  <si>
    <t>10 776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</si>
  <si>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</si>
  <si>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</si>
  <si>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</si>
  <si>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</si>
  <si>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</si>
  <si>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</si>
  <si>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</si>
  <si>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</si>
  <si>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</si>
  <si>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</si>
  <si>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</si>
  <si>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</si>
  <si>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</si>
  <si>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</si>
  <si>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</si>
  <si>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</si>
  <si>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</si>
  <si>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</si>
  <si>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</si>
  <si>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</si>
  <si>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</si>
  <si>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</si>
  <si>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</si>
  <si>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</si>
  <si>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</si>
  <si>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</si>
  <si>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</si>
  <si>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</si>
  <si>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</si>
  <si>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</si>
  <si>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</si>
  <si>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</si>
  <si>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</si>
  <si>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</si>
  <si>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</si>
  <si>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</si>
  <si>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</si>
  <si>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</si>
  <si>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</si>
  <si>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</si>
  <si>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</si>
  <si>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</si>
  <si>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</si>
  <si>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</si>
  <si>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</si>
  <si>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</si>
  <si>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</si>
  <si>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</si>
  <si>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</si>
  <si>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</si>
  <si>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</si>
  <si>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</si>
  <si>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</si>
  <si>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</si>
  <si>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</si>
  <si>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</si>
  <si>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</si>
  <si>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1 105</t>
  </si>
  <si>
    <t>КСАЛАТАН 0,005% 2,5МЛ. №3 ГЛ.КАПЛИ ФЛ./КАП.</t>
  </si>
  <si>
    <t>PFIZER</t>
  </si>
  <si>
    <t>1 870,00</t>
  </si>
  <si>
    <t>2 151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</si>
  <si>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</si>
  <si>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</si>
  <si>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</si>
  <si>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</si>
  <si>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</si>
  <si>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</si>
  <si>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</si>
  <si>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</si>
  <si>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</si>
  <si>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</si>
  <si>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</si>
  <si>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1 217,15</t>
  </si>
  <si>
    <t>1 522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</si>
  <si>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</si>
  <si>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</si>
  <si>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</si>
  <si>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</si>
  <si>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</si>
  <si>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</si>
  <si>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</si>
  <si>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</si>
  <si>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</si>
  <si>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</si>
  <si>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</si>
  <si>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</si>
  <si>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</si>
  <si>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</si>
  <si>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</si>
  <si>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</si>
  <si>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</si>
  <si>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</si>
  <si>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</si>
  <si>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</si>
  <si>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</si>
  <si>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</si>
  <si>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</si>
  <si>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</si>
  <si>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</si>
  <si>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</si>
  <si>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</si>
  <si>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</si>
  <si>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</si>
  <si>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1 197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</si>
  <si>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</si>
  <si>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</si>
  <si>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</si>
  <si>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</si>
  <si>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</si>
  <si>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</si>
  <si>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</si>
  <si>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</si>
  <si>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</si>
  <si>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</si>
  <si>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</si>
  <si>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ООО</t>
  </si>
  <si>
    <t>1 478,37</t>
  </si>
  <si>
    <t>1 848</t>
  </si>
  <si>
    <t>1 478,56</t>
  </si>
  <si>
    <t>1 849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</si>
  <si>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</si>
  <si>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</si>
  <si>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</si>
  <si>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</si>
  <si>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</si>
  <si>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</si>
  <si>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</si>
  <si>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</si>
  <si>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</si>
  <si>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</si>
  <si>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</si>
  <si>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</si>
  <si>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</si>
  <si>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</si>
  <si>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</si>
  <si>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</si>
  <si>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</si>
  <si>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</si>
  <si>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</si>
  <si>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</si>
  <si>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</si>
  <si>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</si>
  <si>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</si>
  <si>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</si>
  <si>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</si>
  <si>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</si>
  <si>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</si>
  <si>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</si>
  <si>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</si>
  <si>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</si>
  <si>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</si>
  <si>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</si>
  <si>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</si>
  <si>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</si>
  <si>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</si>
  <si>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</si>
  <si>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</si>
  <si>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1 201,31</t>
  </si>
  <si>
    <t>1 258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</si>
  <si>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</si>
  <si>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</si>
  <si>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</si>
  <si>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</si>
  <si>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</si>
  <si>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</si>
  <si>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</si>
  <si>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</si>
  <si>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</si>
  <si>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</si>
  <si>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</si>
  <si>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</si>
  <si>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</si>
  <si>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</si>
  <si>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</si>
  <si>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</si>
  <si>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</si>
  <si>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</si>
  <si>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</si>
  <si>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</si>
  <si>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</si>
  <si>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</si>
  <si>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</si>
  <si>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</si>
  <si>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</si>
  <si>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</si>
  <si>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</si>
  <si>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</si>
  <si>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</si>
  <si>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</si>
  <si>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</si>
  <si>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</si>
  <si>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</si>
  <si>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</si>
  <si>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</si>
  <si>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</si>
  <si>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</si>
  <si>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</si>
  <si>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</si>
  <si>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</si>
  <si>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</si>
  <si>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</si>
  <si>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</si>
  <si>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</si>
  <si>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</si>
  <si>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</si>
  <si>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</si>
  <si>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</si>
  <si>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</si>
  <si>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</si>
  <si>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</si>
  <si>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</si>
  <si>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</si>
  <si>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</si>
  <si>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</si>
  <si>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</si>
  <si>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</si>
  <si>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</si>
  <si>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</si>
  <si>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</si>
  <si>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</si>
  <si>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</si>
  <si>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</si>
  <si>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</si>
  <si>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</si>
  <si>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</si>
  <si>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</si>
  <si>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</si>
  <si>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</si>
  <si>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</si>
  <si>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2 552,43</t>
  </si>
  <si>
    <t>3 497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</si>
  <si>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</si>
  <si>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</si>
  <si>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</si>
  <si>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</si>
  <si>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</si>
  <si>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</si>
  <si>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</si>
  <si>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</si>
  <si>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</si>
  <si>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</si>
  <si>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</si>
  <si>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</si>
  <si>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</si>
  <si>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</si>
  <si>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</si>
  <si>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</si>
  <si>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</si>
  <si>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</si>
  <si>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</si>
  <si>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</si>
  <si>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</si>
  <si>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</si>
  <si>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</si>
  <si>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</si>
  <si>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</si>
  <si>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</si>
  <si>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</si>
  <si>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</si>
  <si>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</si>
  <si>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</si>
  <si>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</si>
  <si>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</si>
  <si>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</si>
  <si>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</si>
  <si>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</si>
  <si>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</si>
  <si>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</si>
  <si>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</si>
  <si>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</si>
  <si>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</si>
  <si>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</si>
  <si>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</si>
  <si>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</si>
  <si>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</si>
  <si>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</si>
  <si>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</si>
  <si>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</si>
  <si>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</si>
  <si>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</si>
  <si>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</si>
  <si>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</si>
  <si>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</si>
  <si>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</si>
  <si>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</si>
  <si>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</si>
  <si>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</si>
  <si>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</si>
  <si>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</si>
  <si>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</si>
  <si>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</si>
  <si>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</si>
  <si>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</si>
  <si>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</si>
  <si>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</si>
  <si>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</si>
  <si>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</si>
  <si>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</si>
  <si>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</si>
  <si>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</si>
  <si>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</si>
  <si>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</si>
  <si>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</si>
  <si>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</si>
  <si>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</si>
  <si>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</si>
  <si>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</si>
  <si>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</si>
  <si>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</si>
  <si>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</si>
  <si>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</si>
  <si>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</si>
  <si>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</si>
  <si>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</si>
  <si>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</si>
  <si>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1 263,26</t>
  </si>
  <si>
    <t>1 316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</si>
  <si>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</si>
  <si>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</si>
  <si>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</si>
  <si>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</si>
  <si>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</si>
  <si>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</si>
  <si>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</si>
  <si>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</si>
  <si>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</si>
  <si>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</si>
  <si>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</si>
  <si>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</si>
  <si>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</si>
  <si>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</si>
  <si>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</si>
  <si>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</si>
  <si>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</si>
  <si>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</si>
  <si>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</si>
  <si>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</si>
  <si>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</si>
  <si>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</si>
  <si>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</si>
  <si>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</si>
  <si>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</si>
  <si>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</si>
  <si>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</si>
  <si>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</si>
  <si>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</si>
  <si>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1 548,90</t>
  </si>
  <si>
    <t>1 937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</si>
  <si>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</si>
  <si>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</si>
  <si>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</si>
  <si>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</si>
  <si>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</si>
  <si>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</si>
  <si>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</si>
  <si>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</si>
  <si>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1 110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</si>
  <si>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</si>
  <si>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</si>
  <si>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</si>
  <si>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1 219</t>
  </si>
  <si>
    <t>ЛОГЕСТ 75МКГ.+20МКГ. №21 ТАБ. П/О</t>
  </si>
  <si>
    <t>BAYER AG</t>
  </si>
  <si>
    <t>1 018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</si>
  <si>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</si>
  <si>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</si>
  <si>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</si>
  <si>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</si>
  <si>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</si>
  <si>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</si>
  <si>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</si>
  <si>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</si>
  <si>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</si>
  <si>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</si>
  <si>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</si>
  <si>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</si>
  <si>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</si>
  <si>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</si>
  <si>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</si>
  <si>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</si>
  <si>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</si>
  <si>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1 629,21</t>
  </si>
  <si>
    <t>1 706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</si>
  <si>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</si>
  <si>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</si>
  <si>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</si>
  <si>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1 209,30</t>
  </si>
  <si>
    <t>1 512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</si>
  <si>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</si>
  <si>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</si>
  <si>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</si>
  <si>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</si>
  <si>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</si>
  <si>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</si>
  <si>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</si>
  <si>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</si>
  <si>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</si>
  <si>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</si>
  <si>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</si>
  <si>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</si>
  <si>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</si>
  <si>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</si>
  <si>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</si>
  <si>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1 111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</si>
  <si>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</si>
  <si>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</si>
  <si>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</si>
  <si>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</si>
  <si>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</si>
  <si>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</si>
  <si>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</si>
  <si>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</si>
  <si>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</si>
  <si>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1 025,05</t>
  </si>
  <si>
    <t>1 135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</si>
  <si>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</si>
  <si>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</si>
  <si>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</si>
  <si>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</si>
  <si>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</si>
  <si>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1 036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</si>
  <si>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</si>
  <si>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</si>
  <si>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</si>
  <si>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1 089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</si>
  <si>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</si>
  <si>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</si>
  <si>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</si>
  <si>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</si>
  <si>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1 185</t>
  </si>
  <si>
    <t>МИЛЬГАММА КОМПОЗИТУМ 100МГ+100МГ. №60 ТАБ. П/О</t>
  </si>
  <si>
    <t>МАЙЕРМАНН-АРКНАИМИТТЕЛ</t>
  </si>
  <si>
    <t>1 418,27</t>
  </si>
  <si>
    <t>1 773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</si>
  <si>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</si>
  <si>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</si>
  <si>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</si>
  <si>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</si>
  <si>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</si>
  <si>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</si>
  <si>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</si>
  <si>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</si>
  <si>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</si>
  <si>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</si>
  <si>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</si>
  <si>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</si>
  <si>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</si>
  <si>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</si>
  <si>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</si>
  <si>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</si>
  <si>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</si>
  <si>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</si>
  <si>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</si>
  <si>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</si>
  <si>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</si>
  <si>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( CADILA )</t>
  </si>
  <si>
    <t>ФАЙН ФУДС&amp;ФАРМАСЬЮТИКАЛЗ Н.Т.М.С.П.А.</t>
  </si>
  <si>
    <t>1 180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</si>
  <si>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</si>
  <si>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</si>
  <si>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</si>
  <si>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</si>
  <si>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</si>
  <si>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</si>
  <si>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</si>
  <si>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</si>
  <si>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</si>
  <si>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</si>
  <si>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</si>
  <si>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</si>
  <si>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</si>
  <si>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</si>
  <si>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1 124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</si>
  <si>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</si>
  <si>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</si>
  <si>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</si>
  <si>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</si>
  <si>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</si>
  <si>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2 609,20</t>
  </si>
  <si>
    <t>3 053</t>
  </si>
  <si>
    <t>РИГЕВИДОН 0,15МГ+0,03МГ. №63 (21Х3) ТАБ. П/О /ГЕДЕОН РИХТЕР/</t>
  </si>
  <si>
    <t>1 133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</si>
  <si>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</si>
  <si>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</si>
  <si>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</si>
  <si>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</si>
  <si>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</si>
  <si>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</si>
  <si>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</si>
  <si>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</si>
  <si>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1 399,32</t>
  </si>
  <si>
    <t>1 750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</si>
  <si>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</si>
  <si>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</si>
  <si>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</si>
  <si>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</si>
  <si>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</si>
  <si>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</si>
  <si>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</si>
  <si>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</si>
  <si>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1 005,41</t>
  </si>
  <si>
    <t>1 257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</si>
  <si>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</si>
  <si>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</si>
  <si>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</si>
  <si>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</si>
  <si>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2 814,35</t>
  </si>
  <si>
    <t>2 947</t>
  </si>
  <si>
    <t>ПРЕСТАНС 5МГ.+5МГ. №30 ТАБ.</t>
  </si>
  <si>
    <t>ПРЕСТАНС 10МГ.+10МГ. №30 ТАБ.</t>
  </si>
  <si>
    <t>ВАЛЬСАКОР Н 160МГ.+12,5МГ. №90 ТАБ. П/П/О /KRKA/</t>
  </si>
  <si>
    <t>1 032,35</t>
  </si>
  <si>
    <t>1 081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</si>
  <si>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</si>
  <si>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</si>
  <si>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</si>
  <si>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3 325,30</t>
  </si>
  <si>
    <t>3 482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</si>
  <si>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</si>
  <si>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</si>
  <si>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</si>
  <si>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</si>
  <si>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</si>
  <si>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</si>
  <si>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</si>
  <si>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</si>
  <si>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</si>
  <si>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</si>
  <si>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</si>
  <si>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</si>
  <si>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</si>
  <si>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</si>
  <si>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</si>
  <si>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1 176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</si>
  <si>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</si>
  <si>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</si>
  <si>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</si>
  <si>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</si>
  <si>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</si>
  <si>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</si>
  <si>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</si>
  <si>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</si>
  <si>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</si>
  <si>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</si>
  <si>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</si>
  <si>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</si>
  <si>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</si>
  <si>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</si>
  <si>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</si>
  <si>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</si>
  <si>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</si>
  <si>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</si>
  <si>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</si>
  <si>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</si>
  <si>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</si>
  <si>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</si>
  <si>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1 085,72</t>
  </si>
  <si>
    <t>1 488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</si>
  <si>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</si>
  <si>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</si>
  <si>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</si>
  <si>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</si>
  <si>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</si>
  <si>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</si>
  <si>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</si>
  <si>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</si>
  <si>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</si>
  <si>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</si>
  <si>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</si>
  <si>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</si>
  <si>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</si>
  <si>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</si>
  <si>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1 095,60</t>
  </si>
  <si>
    <t>1 206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</si>
  <si>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</si>
  <si>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</si>
  <si>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</si>
  <si>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</si>
  <si>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</si>
  <si>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</si>
  <si>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</si>
  <si>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</si>
  <si>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</si>
  <si>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</si>
  <si>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</si>
  <si>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</si>
  <si>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</si>
  <si>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</si>
  <si>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</si>
  <si>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</si>
  <si>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</si>
  <si>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</si>
  <si>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1 006,07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</si>
  <si>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</si>
  <si>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</si>
  <si>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</si>
  <si>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</si>
  <si>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</si>
  <si>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</si>
  <si>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</si>
  <si>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</si>
  <si>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</si>
  <si>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</si>
  <si>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</si>
  <si>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2 550,10</t>
  </si>
  <si>
    <t>1 531</t>
  </si>
  <si>
    <t>3 061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</si>
  <si>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</si>
  <si>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</si>
  <si>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</si>
  <si>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</si>
  <si>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</si>
  <si>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</si>
  <si>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</si>
  <si>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</si>
  <si>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</si>
  <si>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</si>
  <si>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</si>
  <si>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</si>
  <si>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</si>
  <si>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</si>
  <si>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</si>
  <si>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</si>
  <si>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</si>
  <si>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</si>
  <si>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</si>
  <si>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</si>
  <si>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</si>
  <si>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</si>
  <si>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</si>
  <si>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</si>
  <si>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</si>
  <si>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</si>
  <si>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1 150,58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</si>
  <si>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</si>
  <si>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</si>
  <si>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</si>
  <si>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</si>
  <si>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</si>
  <si>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</si>
  <si>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</si>
  <si>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</si>
  <si>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</si>
  <si>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</si>
  <si>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</si>
  <si>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</si>
  <si>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</si>
  <si>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</si>
  <si>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</si>
  <si>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</si>
  <si>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</si>
  <si>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</si>
  <si>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</si>
  <si>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</si>
  <si>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</si>
  <si>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</si>
  <si>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</si>
  <si>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</si>
  <si>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</si>
  <si>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</si>
  <si>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</si>
  <si>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2 346,54</t>
  </si>
  <si>
    <t>1 072</t>
  </si>
  <si>
    <t>3 215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</si>
  <si>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</si>
  <si>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</si>
  <si>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</si>
  <si>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</si>
  <si>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</si>
  <si>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</si>
  <si>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</si>
  <si>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</si>
  <si>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</si>
  <si>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</si>
  <si>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1 083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</si>
  <si>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</si>
  <si>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</si>
  <si>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</si>
  <si>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1 195,41</t>
  </si>
  <si>
    <t>1 638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</si>
  <si>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</si>
  <si>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</si>
  <si>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</si>
  <si>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</si>
  <si>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</si>
  <si>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</si>
  <si>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</si>
  <si>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</si>
  <si>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</si>
  <si>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</si>
  <si>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</si>
  <si>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2 238,25</t>
  </si>
  <si>
    <t>2 642</t>
  </si>
  <si>
    <t>1 070,22</t>
  </si>
  <si>
    <t>1 338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</si>
  <si>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</si>
  <si>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</si>
  <si>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</si>
  <si>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</si>
  <si>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</si>
  <si>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</si>
  <si>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</si>
  <si>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1 145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</si>
  <si>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</si>
  <si>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</si>
  <si>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</si>
  <si>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</si>
  <si>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</si>
  <si>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</si>
  <si>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</si>
  <si>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</si>
  <si>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</si>
  <si>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</si>
  <si>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</si>
  <si>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</si>
  <si>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</si>
  <si>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</si>
  <si>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</si>
  <si>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</si>
  <si>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</si>
  <si>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</si>
  <si>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</si>
  <si>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</si>
  <si>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</si>
  <si>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</si>
  <si>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1 067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</si>
  <si>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</si>
  <si>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</si>
  <si>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</si>
  <si>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</si>
  <si>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</si>
  <si>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</si>
  <si>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</si>
  <si>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</si>
  <si>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</si>
  <si>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</si>
  <si>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</si>
  <si>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</si>
  <si>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</si>
  <si>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</si>
  <si>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</si>
  <si>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</si>
  <si>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</si>
  <si>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</si>
  <si>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</si>
  <si>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</si>
  <si>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</si>
  <si>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</si>
  <si>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</si>
  <si>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</si>
  <si>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</si>
  <si>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</si>
  <si>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</si>
  <si>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</si>
  <si>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</si>
  <si>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</si>
  <si>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</si>
  <si>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</si>
  <si>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</si>
  <si>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</si>
  <si>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</si>
  <si>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</si>
  <si>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</si>
  <si>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</si>
  <si>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</si>
  <si>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</si>
  <si>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</si>
  <si>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</si>
  <si>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</si>
  <si>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</si>
  <si>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1 792,34</t>
  </si>
  <si>
    <t>2 456</t>
  </si>
  <si>
    <t>РИБОКСИН АВЕКСИМА 200МГ. №50 ТАБ. П/П/О</t>
  </si>
  <si>
    <t>ПРАДАКСА 110МГ. №180 КАПС. /БЕРИНГЕР/</t>
  </si>
  <si>
    <t>BOEHRINGER INGELHEIM (БЕРИНГЕР )</t>
  </si>
  <si>
    <t>9 306,53</t>
  </si>
  <si>
    <t>3 458</t>
  </si>
  <si>
    <t>10 375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</si>
  <si>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</si>
  <si>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</si>
  <si>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</si>
  <si>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</si>
  <si>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</si>
  <si>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</si>
  <si>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</si>
  <si>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1 698,28</t>
  </si>
  <si>
    <t>2 123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</si>
  <si>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</si>
  <si>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</si>
  <si>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</si>
  <si>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</si>
  <si>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</si>
  <si>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</si>
  <si>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</si>
  <si>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1 141</t>
  </si>
  <si>
    <t>ХАРТМАНН БРАНОЛИНД H ПОВЯЗКА СТЕР. 10Х20СМ. №30 ПЕРУАН.БАЛЬЗАМ /АРТ.4923462/ [BRANOLIND]</t>
  </si>
  <si>
    <t>2 988,82</t>
  </si>
  <si>
    <t>4 095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</si>
  <si>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</si>
  <si>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</si>
  <si>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</si>
  <si>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</si>
  <si>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1 147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</si>
  <si>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</si>
  <si>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</si>
  <si>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</si>
  <si>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</si>
  <si>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</si>
  <si>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</si>
  <si>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</si>
  <si>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</si>
  <si>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</si>
  <si>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</si>
  <si>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</si>
  <si>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</si>
  <si>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</si>
  <si>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</si>
  <si>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1 047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</si>
  <si>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</si>
  <si>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</si>
  <si>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</si>
  <si>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</si>
  <si>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</si>
  <si>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</si>
  <si>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</si>
  <si>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</si>
  <si>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</si>
  <si>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</si>
  <si>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</si>
  <si>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2 564,60</t>
  </si>
  <si>
    <t>3 001</t>
  </si>
  <si>
    <t>НУТРИДРИНК СМЕСЬ Д/ЭНТЕР. ПИТАНИЯ КЛУБНИКА 200МЛ.</t>
  </si>
  <si>
    <t>NUTRICIA</t>
  </si>
  <si>
    <t>СФМ ШПРИЦ 3МЛ. 3-Х КОМП. 0,6Х30ММ 23G №100 [SFM]</t>
  </si>
  <si>
    <t>1 121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</si>
  <si>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</si>
  <si>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</si>
  <si>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</si>
  <si>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</si>
  <si>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</si>
  <si>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</si>
  <si>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</si>
  <si>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</si>
  <si>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</si>
  <si>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</si>
  <si>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1 153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</si>
  <si>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</si>
  <si>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</si>
  <si>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</si>
  <si>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</si>
  <si>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</si>
  <si>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</si>
  <si>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1 622,46</t>
  </si>
  <si>
    <t>2 029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</si>
  <si>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</si>
  <si>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</si>
  <si>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</si>
  <si>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</si>
  <si>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</si>
  <si>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</si>
  <si>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</si>
  <si>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</si>
  <si>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1 023,08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</si>
  <si>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</si>
  <si>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</si>
  <si>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</si>
  <si>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</si>
  <si>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</si>
  <si>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</si>
  <si>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</si>
  <si>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</si>
  <si>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</si>
  <si>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</si>
  <si>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</si>
  <si>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</si>
  <si>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</si>
  <si>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</si>
  <si>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</si>
  <si>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</si>
  <si>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</si>
  <si>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</si>
  <si>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</si>
  <si>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</si>
  <si>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</si>
  <si>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1 288,97</t>
  </si>
  <si>
    <t>1 766</t>
  </si>
  <si>
    <t>ЛЕДЕНЦЫ СИЛА ЧЕТЫРЕХ ТРАВ ЛАКРИЧНЫЕ 50Г.</t>
  </si>
  <si>
    <t>ВУЛКАН ООО НПП</t>
  </si>
  <si>
    <t>НАЗОНЕКС 50МКГ/ДОЗА 18Г. 120ДОЗ №1 НАЗАЛ.СПРЕЙ ФЛ.</t>
  </si>
  <si>
    <t>Шеринг-Плау Лабо Н.В.</t>
  </si>
  <si>
    <t>1 150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</si>
  <si>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</si>
  <si>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</si>
  <si>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</si>
  <si>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</si>
  <si>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</si>
  <si>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</si>
  <si>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</si>
  <si>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</si>
  <si>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</si>
  <si>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</si>
  <si>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</si>
  <si>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</si>
  <si>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</si>
  <si>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</si>
  <si>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</si>
  <si>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</si>
  <si>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</si>
  <si>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</si>
  <si>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</si>
  <si>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</si>
  <si>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</si>
  <si>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</si>
  <si>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</si>
  <si>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</si>
  <si>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</si>
  <si>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</si>
  <si>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</si>
  <si>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1 310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</si>
  <si>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</si>
  <si>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</si>
  <si>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</si>
  <si>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</si>
  <si>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</si>
  <si>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</si>
  <si>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</si>
  <si>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</si>
  <si>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</si>
  <si>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</si>
  <si>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</si>
  <si>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</si>
  <si>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</si>
  <si>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</si>
  <si>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</si>
  <si>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</si>
  <si>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</si>
  <si>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</si>
  <si>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</si>
  <si>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</si>
  <si>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</si>
  <si>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</si>
  <si>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</si>
  <si>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</si>
  <si>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</si>
  <si>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</si>
  <si>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</si>
  <si>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</si>
  <si>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</si>
  <si>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</si>
  <si>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</si>
  <si>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</si>
  <si>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</si>
  <si>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</si>
  <si>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</si>
  <si>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</si>
  <si>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</si>
  <si>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</si>
  <si>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1 470,75</t>
  </si>
  <si>
    <t>1 839</t>
  </si>
  <si>
    <t>НЕБИЛЕТ 5МГ. №14 ТАБ. /МЕНАРИНИ/</t>
  </si>
  <si>
    <t>КАЛЧЕК 5МГ. №30 ТАБ. /ИПКА/</t>
  </si>
  <si>
    <t>МИЛЬГАММА 2МЛ. №25 Р-Р Д/В/М АМП.</t>
  </si>
  <si>
    <t>1 581,29</t>
  </si>
  <si>
    <t>1 945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</si>
  <si>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</si>
  <si>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</si>
  <si>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</si>
  <si>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</si>
  <si>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</si>
  <si>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</si>
  <si>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</si>
  <si>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</si>
  <si>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</si>
  <si>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</si>
  <si>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</si>
  <si>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</si>
  <si>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</si>
  <si>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</si>
  <si>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</si>
  <si>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</si>
  <si>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</si>
  <si>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</si>
  <si>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</si>
  <si>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1 152,17</t>
  </si>
  <si>
    <t>1 276</t>
  </si>
  <si>
    <t>АЛЬФА НОРМИКС 200МГ. №12 ТАБ. П/П/О</t>
  </si>
  <si>
    <t>АЛЬФАСИГМА С.П.А.</t>
  </si>
  <si>
    <t>1 115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</si>
  <si>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</si>
  <si>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</si>
  <si>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</si>
  <si>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</si>
  <si>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</si>
  <si>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</si>
  <si>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</si>
  <si>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1 322,63</t>
  </si>
  <si>
    <t>1 812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</si>
  <si>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</si>
  <si>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</si>
  <si>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</si>
  <si>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</si>
  <si>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</si>
  <si>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2 237,48</t>
  </si>
  <si>
    <t>1 022</t>
  </si>
  <si>
    <t>3 066</t>
  </si>
  <si>
    <t>РОЗАРТ 10МГ. №90 ТАБ. П/П/О</t>
  </si>
  <si>
    <t>Актавис АО</t>
  </si>
  <si>
    <t>1 632,40</t>
  </si>
  <si>
    <t>2 041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</si>
  <si>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</si>
  <si>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</si>
  <si>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</si>
  <si>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</si>
  <si>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</si>
  <si>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</si>
  <si>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</si>
  <si>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</si>
  <si>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name</t>
  </si>
  <si>
    <t>kol</t>
  </si>
  <si>
    <t>sales</t>
  </si>
  <si>
    <t>обч</t>
  </si>
  <si>
    <t>pers_kol</t>
  </si>
  <si>
    <t>cumsumcol</t>
  </si>
  <si>
    <t>abc_kol</t>
  </si>
  <si>
    <t>per_sales</t>
  </si>
  <si>
    <t>сumsumsales</t>
  </si>
  <si>
    <t>abc_sales</t>
  </si>
  <si>
    <t>per_обч</t>
  </si>
  <si>
    <t>cumsumобч</t>
  </si>
  <si>
    <t>abc_обч</t>
  </si>
  <si>
    <t>ABC</t>
  </si>
  <si>
    <t>var</t>
  </si>
  <si>
    <t>XYZ</t>
  </si>
  <si>
    <t>ABCXYZ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</si>
</sst>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horizontal="right" wrapText="1"/>
    </xf>
    <xf numFmtId="21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3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9" fontId="0" fillId="0" borderId="0" xfId="1" applyFont="1"/>
    <xf numFmtId="168" fontId="0" fillId="0" borderId="0" xfId="1" applyNumberFormat="1" applyFont="1"/>
    <xf numFmtId="9" fontId="0" fillId="0" borderId="0" xfId="0" applyNumberFormat="1"/>
    <xf numFmtId="168" fontId="0" fillId="0" borderId="0" xfId="0" applyNumberFormat="1"/>
    <xf numFmtId="0" fontId="2" fillId="0" borderId="0" xfId="0" applyFont="1"/>
    <xf numFmtId="14" fontId="2" fillId="0" borderId="0" xfId="0" applyNumberFormat="1" applyFont="1"/>
    <xf numFmtId="168" fontId="2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18CE-B588-4194-87C7-8669C202A566}">
  <dimension ref="A1:Y1449"/>
  <sheetViews>
    <sheetView workbookViewId="0">
      <selection activeCell="AF1405" sqref="AF1405"/>
    </sheetView>
  </sheetViews>
  <sheetFormatPr defaultRowHeight="14.5" x14ac:dyDescent="0.35"/>
  <cols>
    <col min="1" max="1" width="15.54296875" customWidth="1"/>
    <col min="5" max="5" width="6.26953125" customWidth="1"/>
    <col min="6" max="6" width="13.1796875" customWidth="1"/>
    <col min="7" max="7" width="6.1796875" customWidth="1"/>
    <col min="8" max="8" width="13.90625" customWidth="1"/>
    <col min="9" max="9" width="13.26953125" customWidth="1"/>
    <col min="10" max="10" width="21.6328125" customWidth="1"/>
    <col min="11" max="11" width="25.08984375" customWidth="1"/>
    <col min="12" max="12" width="26" customWidth="1"/>
    <col min="13" max="13" width="9.90625" customWidth="1"/>
    <col min="14" max="14" width="11.6328125" customWidth="1"/>
    <col min="15" max="15" width="7.54296875" customWidth="1"/>
    <col min="16" max="16" width="8.81640625" customWidth="1"/>
    <col min="17" max="17" width="14.7265625" customWidth="1"/>
    <col min="18" max="18" width="31.453125" customWidth="1"/>
    <col min="19" max="19" width="20.08984375" customWidth="1"/>
    <col min="20" max="20" width="23" customWidth="1"/>
    <col min="21" max="21" width="21.453125" customWidth="1"/>
    <col min="22" max="22" width="22.6328125" customWidth="1"/>
    <col min="23" max="23" width="61.81640625" customWidth="1"/>
    <col min="25" max="25" width="16.6328125" customWidth="1"/>
  </cols>
  <sheetData>
    <row r="1" spans="1:25" ht="26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ht="126.5" thickBot="1" x14ac:dyDescent="0.4">
      <c r="A2" s="3">
        <v>44778</v>
      </c>
      <c r="B2" s="4">
        <v>0.41150462962962964</v>
      </c>
      <c r="C2" s="5">
        <v>1282</v>
      </c>
      <c r="D2" s="5">
        <v>13002561</v>
      </c>
      <c r="E2" s="5">
        <v>13</v>
      </c>
      <c r="F2" s="5">
        <v>22589</v>
      </c>
      <c r="G2" s="1" t="s">
        <v>23</v>
      </c>
      <c r="H2" s="5">
        <v>18</v>
      </c>
      <c r="I2" s="5">
        <v>67565</v>
      </c>
      <c r="J2" s="1" t="s">
        <v>64</v>
      </c>
      <c r="K2" s="1" t="s">
        <v>65</v>
      </c>
      <c r="L2" s="1" t="s">
        <v>66</v>
      </c>
      <c r="M2" s="5">
        <v>1</v>
      </c>
      <c r="N2" s="5" t="s">
        <v>67</v>
      </c>
      <c r="O2" s="5">
        <v>30</v>
      </c>
      <c r="P2" s="5" t="s">
        <v>68</v>
      </c>
      <c r="Q2" s="5" t="s">
        <v>68</v>
      </c>
      <c r="R2" s="5">
        <v>498</v>
      </c>
      <c r="S2" s="5">
        <v>9</v>
      </c>
      <c r="T2" s="5">
        <v>200010004830</v>
      </c>
      <c r="U2" s="5">
        <v>29</v>
      </c>
      <c r="V2" s="5">
        <v>1</v>
      </c>
      <c r="W2" s="5">
        <v>1</v>
      </c>
      <c r="Y2" s="2"/>
    </row>
    <row r="3" spans="1:25" ht="164" thickBot="1" x14ac:dyDescent="0.4">
      <c r="A3" s="3">
        <v>44778</v>
      </c>
      <c r="B3" s="4">
        <v>0.5040162037037037</v>
      </c>
      <c r="C3" s="5">
        <v>1317</v>
      </c>
      <c r="D3" s="5">
        <v>13002561</v>
      </c>
      <c r="E3" s="5">
        <v>13</v>
      </c>
      <c r="F3" s="5">
        <v>22589</v>
      </c>
      <c r="G3" s="1" t="s">
        <v>23</v>
      </c>
      <c r="H3" s="5">
        <v>15</v>
      </c>
      <c r="I3" s="5">
        <v>320182</v>
      </c>
      <c r="J3" s="1" t="s">
        <v>223</v>
      </c>
      <c r="K3" s="1" t="s">
        <v>65</v>
      </c>
      <c r="L3" s="1" t="s">
        <v>224</v>
      </c>
      <c r="M3" s="5">
        <v>1</v>
      </c>
      <c r="N3" s="5" t="s">
        <v>225</v>
      </c>
      <c r="O3" s="5">
        <v>30</v>
      </c>
      <c r="P3" s="5" t="s">
        <v>226</v>
      </c>
      <c r="Q3" s="5" t="s">
        <v>226</v>
      </c>
      <c r="R3" s="5">
        <v>383</v>
      </c>
      <c r="S3" s="5">
        <v>9</v>
      </c>
      <c r="T3" s="5">
        <v>200010016190</v>
      </c>
      <c r="U3" s="5">
        <v>29</v>
      </c>
      <c r="V3" s="5">
        <v>1</v>
      </c>
      <c r="W3" s="5">
        <v>1</v>
      </c>
    </row>
    <row r="4" spans="1:25" ht="189" thickBot="1" x14ac:dyDescent="0.4">
      <c r="A4" s="3">
        <v>44778</v>
      </c>
      <c r="B4" s="4">
        <v>0.47571759259259261</v>
      </c>
      <c r="C4" s="5">
        <v>1444</v>
      </c>
      <c r="D4" s="5">
        <v>13002581</v>
      </c>
      <c r="E4" s="5">
        <v>13</v>
      </c>
      <c r="F4" s="5">
        <v>22589</v>
      </c>
      <c r="G4" s="1" t="s">
        <v>23</v>
      </c>
      <c r="H4" s="5">
        <v>15</v>
      </c>
      <c r="I4" s="5">
        <v>347426</v>
      </c>
      <c r="J4" s="1" t="s">
        <v>570</v>
      </c>
      <c r="K4" s="1" t="s">
        <v>55</v>
      </c>
      <c r="L4" s="1" t="s">
        <v>571</v>
      </c>
      <c r="M4" s="5">
        <v>1</v>
      </c>
      <c r="N4" s="5" t="s">
        <v>572</v>
      </c>
      <c r="O4" s="5">
        <v>30</v>
      </c>
      <c r="P4" s="5" t="s">
        <v>573</v>
      </c>
      <c r="Q4" s="5" t="s">
        <v>573</v>
      </c>
      <c r="R4" s="5">
        <v>349</v>
      </c>
      <c r="S4" s="5">
        <v>9</v>
      </c>
      <c r="T4" s="5">
        <v>200010001691</v>
      </c>
      <c r="U4" s="5">
        <v>29</v>
      </c>
      <c r="V4" s="5">
        <v>1</v>
      </c>
      <c r="W4" s="5">
        <v>1</v>
      </c>
    </row>
    <row r="5" spans="1:25" ht="126.5" thickBot="1" x14ac:dyDescent="0.4">
      <c r="A5" s="3">
        <v>44778</v>
      </c>
      <c r="B5" s="4">
        <v>0.50604166666666661</v>
      </c>
      <c r="C5" s="5">
        <v>1575</v>
      </c>
      <c r="D5" s="5">
        <v>13002595</v>
      </c>
      <c r="E5" s="5">
        <v>13</v>
      </c>
      <c r="F5" s="5">
        <v>22589</v>
      </c>
      <c r="G5" s="1" t="s">
        <v>23</v>
      </c>
      <c r="H5" s="5">
        <v>18</v>
      </c>
      <c r="I5" s="5">
        <v>381540</v>
      </c>
      <c r="J5" s="1" t="s">
        <v>857</v>
      </c>
      <c r="K5" s="1" t="s">
        <v>499</v>
      </c>
      <c r="L5" s="1" t="s">
        <v>858</v>
      </c>
      <c r="M5" s="5">
        <v>1</v>
      </c>
      <c r="N5" s="5" t="s">
        <v>859</v>
      </c>
      <c r="O5" s="5">
        <v>30</v>
      </c>
      <c r="P5" s="5" t="s">
        <v>860</v>
      </c>
      <c r="Q5" s="5" t="s">
        <v>860</v>
      </c>
      <c r="R5" s="5">
        <v>0</v>
      </c>
      <c r="S5" s="1" t="s">
        <v>27</v>
      </c>
      <c r="T5" s="1" t="s">
        <v>27</v>
      </c>
      <c r="U5" s="5">
        <v>29</v>
      </c>
      <c r="V5" s="5">
        <v>2</v>
      </c>
      <c r="W5" s="5">
        <v>3</v>
      </c>
    </row>
    <row r="6" spans="1:25" ht="126.5" thickBot="1" x14ac:dyDescent="0.4">
      <c r="A6" s="3">
        <v>44778</v>
      </c>
      <c r="B6" s="4">
        <v>0.60195601851851854</v>
      </c>
      <c r="C6" s="5">
        <v>1729</v>
      </c>
      <c r="D6" s="5">
        <v>13002606</v>
      </c>
      <c r="E6" s="5">
        <v>13</v>
      </c>
      <c r="F6" s="5">
        <v>22589</v>
      </c>
      <c r="G6" s="1" t="s">
        <v>23</v>
      </c>
      <c r="H6" s="5">
        <v>15</v>
      </c>
      <c r="I6" s="5">
        <v>314695</v>
      </c>
      <c r="J6" s="1" t="s">
        <v>1116</v>
      </c>
      <c r="K6" s="1" t="s">
        <v>38</v>
      </c>
      <c r="L6" s="1" t="s">
        <v>1117</v>
      </c>
      <c r="M6" s="5">
        <v>0.33333332999999998</v>
      </c>
      <c r="N6" s="5" t="s">
        <v>1118</v>
      </c>
      <c r="O6" s="5">
        <v>10</v>
      </c>
      <c r="P6" s="5" t="s">
        <v>1119</v>
      </c>
      <c r="Q6" s="5" t="s">
        <v>1120</v>
      </c>
      <c r="R6" s="5">
        <v>103.33</v>
      </c>
      <c r="S6" s="5">
        <v>9</v>
      </c>
      <c r="T6" s="5">
        <v>200010021982</v>
      </c>
      <c r="U6" s="5">
        <v>50</v>
      </c>
      <c r="V6" s="5">
        <v>1</v>
      </c>
      <c r="W6" s="5">
        <v>2</v>
      </c>
    </row>
    <row r="7" spans="1:25" ht="126.5" thickBot="1" x14ac:dyDescent="0.4">
      <c r="A7" s="3">
        <v>44778</v>
      </c>
      <c r="B7" s="4">
        <v>0.46812500000000001</v>
      </c>
      <c r="C7" s="5">
        <v>1564</v>
      </c>
      <c r="D7" s="5">
        <v>13002595</v>
      </c>
      <c r="E7" s="5">
        <v>13</v>
      </c>
      <c r="F7" s="5">
        <v>22589</v>
      </c>
      <c r="G7" s="1" t="s">
        <v>23</v>
      </c>
      <c r="H7" s="5">
        <v>18</v>
      </c>
      <c r="I7" s="5">
        <v>338370</v>
      </c>
      <c r="J7" s="1" t="s">
        <v>820</v>
      </c>
      <c r="K7" s="1" t="s">
        <v>65</v>
      </c>
      <c r="L7" s="1" t="s">
        <v>294</v>
      </c>
      <c r="M7" s="5">
        <v>1</v>
      </c>
      <c r="N7" s="5" t="s">
        <v>821</v>
      </c>
      <c r="O7" s="5">
        <v>30</v>
      </c>
      <c r="P7" s="5" t="s">
        <v>822</v>
      </c>
      <c r="Q7" s="5" t="s">
        <v>822</v>
      </c>
      <c r="R7" s="5">
        <v>305</v>
      </c>
      <c r="S7" s="5">
        <v>9</v>
      </c>
      <c r="T7" s="5">
        <v>200010013081</v>
      </c>
      <c r="U7" s="5">
        <v>29</v>
      </c>
      <c r="V7" s="5">
        <v>1</v>
      </c>
      <c r="W7" s="5">
        <v>2</v>
      </c>
    </row>
    <row r="8" spans="1:25" ht="126.5" thickBot="1" x14ac:dyDescent="0.4">
      <c r="A8" s="3">
        <v>44778</v>
      </c>
      <c r="B8" s="4">
        <v>0.79398148148148151</v>
      </c>
      <c r="C8" s="5">
        <v>1772</v>
      </c>
      <c r="D8" s="5">
        <v>13002606</v>
      </c>
      <c r="E8" s="5">
        <v>13</v>
      </c>
      <c r="F8" s="5">
        <v>22589</v>
      </c>
      <c r="G8" s="1" t="s">
        <v>23</v>
      </c>
      <c r="H8" s="5">
        <v>15</v>
      </c>
      <c r="I8" s="5">
        <v>338370</v>
      </c>
      <c r="J8" s="1" t="s">
        <v>820</v>
      </c>
      <c r="K8" s="1" t="s">
        <v>25</v>
      </c>
      <c r="L8" s="1" t="s">
        <v>294</v>
      </c>
      <c r="M8" s="5">
        <v>1</v>
      </c>
      <c r="N8" s="5" t="s">
        <v>1172</v>
      </c>
      <c r="O8" s="5">
        <v>30</v>
      </c>
      <c r="P8" s="5" t="s">
        <v>1173</v>
      </c>
      <c r="Q8" s="5" t="s">
        <v>1173</v>
      </c>
      <c r="R8" s="5">
        <v>300</v>
      </c>
      <c r="S8" s="5">
        <v>30</v>
      </c>
      <c r="T8" s="5">
        <v>200000000024</v>
      </c>
      <c r="U8" s="5">
        <v>50</v>
      </c>
      <c r="V8" s="5">
        <v>1</v>
      </c>
      <c r="W8" s="5">
        <v>1</v>
      </c>
    </row>
    <row r="9" spans="1:25" ht="126.5" thickBot="1" x14ac:dyDescent="0.4">
      <c r="A9" s="3">
        <v>44778</v>
      </c>
      <c r="B9" s="4">
        <v>0.50604166666666661</v>
      </c>
      <c r="C9" s="5">
        <v>1575</v>
      </c>
      <c r="D9" s="5">
        <v>13002595</v>
      </c>
      <c r="E9" s="5">
        <v>13</v>
      </c>
      <c r="F9" s="5">
        <v>22589</v>
      </c>
      <c r="G9" s="1" t="s">
        <v>23</v>
      </c>
      <c r="H9" s="5">
        <v>18</v>
      </c>
      <c r="I9" s="5">
        <v>338370</v>
      </c>
      <c r="J9" s="1" t="s">
        <v>820</v>
      </c>
      <c r="K9" s="1" t="s">
        <v>499</v>
      </c>
      <c r="L9" s="1" t="s">
        <v>294</v>
      </c>
      <c r="M9" s="5">
        <v>1</v>
      </c>
      <c r="N9" s="5" t="s">
        <v>849</v>
      </c>
      <c r="O9" s="5">
        <v>30</v>
      </c>
      <c r="P9" s="5" t="s">
        <v>850</v>
      </c>
      <c r="Q9" s="5" t="s">
        <v>850</v>
      </c>
      <c r="R9" s="5">
        <v>0</v>
      </c>
      <c r="S9" s="1" t="s">
        <v>27</v>
      </c>
      <c r="T9" s="1" t="s">
        <v>27</v>
      </c>
      <c r="U9" s="5">
        <v>29</v>
      </c>
      <c r="V9" s="5">
        <v>2</v>
      </c>
      <c r="W9" s="5">
        <v>7</v>
      </c>
    </row>
    <row r="10" spans="1:25" ht="126.5" thickBot="1" x14ac:dyDescent="0.4">
      <c r="A10" s="3">
        <v>44778</v>
      </c>
      <c r="B10" s="4">
        <v>0.50604166666666661</v>
      </c>
      <c r="C10" s="5">
        <v>1575</v>
      </c>
      <c r="D10" s="5">
        <v>13002595</v>
      </c>
      <c r="E10" s="5">
        <v>13</v>
      </c>
      <c r="F10" s="5">
        <v>22589</v>
      </c>
      <c r="G10" s="1" t="s">
        <v>23</v>
      </c>
      <c r="H10" s="5">
        <v>18</v>
      </c>
      <c r="I10" s="5">
        <v>338370</v>
      </c>
      <c r="J10" s="1" t="s">
        <v>820</v>
      </c>
      <c r="K10" s="1" t="s">
        <v>499</v>
      </c>
      <c r="L10" s="1" t="s">
        <v>294</v>
      </c>
      <c r="M10" s="5">
        <v>1</v>
      </c>
      <c r="N10" s="5" t="s">
        <v>849</v>
      </c>
      <c r="O10" s="5">
        <v>30</v>
      </c>
      <c r="P10" s="5" t="s">
        <v>850</v>
      </c>
      <c r="Q10" s="5" t="s">
        <v>850</v>
      </c>
      <c r="R10" s="5">
        <v>0</v>
      </c>
      <c r="S10" s="1" t="s">
        <v>27</v>
      </c>
      <c r="T10" s="1" t="s">
        <v>27</v>
      </c>
      <c r="U10" s="5">
        <v>29</v>
      </c>
      <c r="V10" s="5">
        <v>2</v>
      </c>
      <c r="W10" s="5">
        <v>8</v>
      </c>
    </row>
    <row r="11" spans="1:25" ht="126.5" thickBot="1" x14ac:dyDescent="0.4">
      <c r="A11" s="3">
        <v>44778</v>
      </c>
      <c r="B11" s="4">
        <v>0.46196759259259257</v>
      </c>
      <c r="C11" s="5">
        <v>1677</v>
      </c>
      <c r="D11" s="5">
        <v>13002606</v>
      </c>
      <c r="E11" s="5">
        <v>13</v>
      </c>
      <c r="F11" s="5">
        <v>22589</v>
      </c>
      <c r="G11" s="1" t="s">
        <v>23</v>
      </c>
      <c r="H11" s="5">
        <v>18</v>
      </c>
      <c r="I11" s="5">
        <v>59697</v>
      </c>
      <c r="J11" s="1" t="s">
        <v>1033</v>
      </c>
      <c r="K11" s="1" t="s">
        <v>128</v>
      </c>
      <c r="L11" s="1" t="s">
        <v>378</v>
      </c>
      <c r="M11" s="5">
        <v>1</v>
      </c>
      <c r="N11" s="5" t="s">
        <v>1034</v>
      </c>
      <c r="O11" s="5">
        <v>30</v>
      </c>
      <c r="P11" s="5" t="s">
        <v>1035</v>
      </c>
      <c r="Q11" s="5" t="s">
        <v>1035</v>
      </c>
      <c r="R11" s="5">
        <v>184</v>
      </c>
      <c r="S11" s="5">
        <v>11</v>
      </c>
      <c r="T11" s="5">
        <v>200010000010</v>
      </c>
      <c r="U11" s="5">
        <v>50</v>
      </c>
      <c r="V11" s="5">
        <v>1</v>
      </c>
      <c r="W11" s="5">
        <v>3</v>
      </c>
    </row>
    <row r="12" spans="1:25" ht="126.5" thickBot="1" x14ac:dyDescent="0.4">
      <c r="A12" s="3">
        <v>44778</v>
      </c>
      <c r="B12" s="4">
        <v>0.3719675925925926</v>
      </c>
      <c r="C12" s="5">
        <v>1274</v>
      </c>
      <c r="D12" s="5">
        <v>13002561</v>
      </c>
      <c r="E12" s="5">
        <v>13</v>
      </c>
      <c r="F12" s="5">
        <v>22589</v>
      </c>
      <c r="G12" s="1" t="s">
        <v>23</v>
      </c>
      <c r="H12" s="5">
        <v>18</v>
      </c>
      <c r="I12" s="5">
        <v>190635</v>
      </c>
      <c r="J12" s="1" t="s">
        <v>30</v>
      </c>
      <c r="K12" s="1" t="s">
        <v>31</v>
      </c>
      <c r="L12" s="1" t="s">
        <v>32</v>
      </c>
      <c r="M12" s="5">
        <v>1</v>
      </c>
      <c r="N12" s="5" t="s">
        <v>33</v>
      </c>
      <c r="O12" s="5">
        <v>30</v>
      </c>
      <c r="P12" s="5" t="s">
        <v>34</v>
      </c>
      <c r="Q12" s="5" t="s">
        <v>34</v>
      </c>
      <c r="R12" s="5">
        <v>76</v>
      </c>
      <c r="S12" s="5">
        <v>9</v>
      </c>
      <c r="T12" s="5">
        <v>200010018491</v>
      </c>
      <c r="U12" s="5">
        <v>29</v>
      </c>
      <c r="V12" s="5">
        <v>1</v>
      </c>
      <c r="W12" s="5">
        <v>1</v>
      </c>
    </row>
    <row r="13" spans="1:25" ht="126.5" thickBot="1" x14ac:dyDescent="0.4">
      <c r="A13" s="3">
        <v>44778</v>
      </c>
      <c r="B13" s="4">
        <v>0.51202546296296292</v>
      </c>
      <c r="C13" s="5">
        <v>1459</v>
      </c>
      <c r="D13" s="5">
        <v>13002581</v>
      </c>
      <c r="E13" s="5">
        <v>13</v>
      </c>
      <c r="F13" s="5">
        <v>22589</v>
      </c>
      <c r="G13" s="1" t="s">
        <v>23</v>
      </c>
      <c r="H13" s="5">
        <v>15</v>
      </c>
      <c r="I13" s="5">
        <v>190635</v>
      </c>
      <c r="J13" s="1" t="s">
        <v>30</v>
      </c>
      <c r="K13" s="1" t="s">
        <v>31</v>
      </c>
      <c r="L13" s="1" t="s">
        <v>32</v>
      </c>
      <c r="M13" s="5">
        <v>1</v>
      </c>
      <c r="N13" s="5" t="s">
        <v>33</v>
      </c>
      <c r="O13" s="5">
        <v>30</v>
      </c>
      <c r="P13" s="5" t="s">
        <v>34</v>
      </c>
      <c r="Q13" s="5" t="s">
        <v>34</v>
      </c>
      <c r="R13" s="5">
        <v>76</v>
      </c>
      <c r="S13" s="5">
        <v>9</v>
      </c>
      <c r="T13" s="5">
        <v>200010002982</v>
      </c>
      <c r="U13" s="5">
        <v>29</v>
      </c>
      <c r="V13" s="5">
        <v>1</v>
      </c>
      <c r="W13" s="5">
        <v>4</v>
      </c>
    </row>
    <row r="14" spans="1:25" ht="126.5" thickBot="1" x14ac:dyDescent="0.4">
      <c r="A14" s="3">
        <v>44778</v>
      </c>
      <c r="B14" s="4">
        <v>0.58840277777777783</v>
      </c>
      <c r="C14" s="5">
        <v>1727</v>
      </c>
      <c r="D14" s="5">
        <v>13002606</v>
      </c>
      <c r="E14" s="5">
        <v>13</v>
      </c>
      <c r="F14" s="5">
        <v>22589</v>
      </c>
      <c r="G14" s="1" t="s">
        <v>23</v>
      </c>
      <c r="H14" s="5">
        <v>15</v>
      </c>
      <c r="I14" s="5">
        <v>21561</v>
      </c>
      <c r="J14" s="1" t="s">
        <v>1111</v>
      </c>
      <c r="K14" s="1" t="s">
        <v>49</v>
      </c>
      <c r="L14" s="1" t="s">
        <v>1112</v>
      </c>
      <c r="M14" s="5">
        <v>1</v>
      </c>
      <c r="N14" s="5" t="s">
        <v>1113</v>
      </c>
      <c r="O14" s="5">
        <v>30</v>
      </c>
      <c r="P14" s="5" t="s">
        <v>1114</v>
      </c>
      <c r="Q14" s="5" t="s">
        <v>1114</v>
      </c>
      <c r="R14" s="5">
        <v>0</v>
      </c>
      <c r="S14" s="1" t="s">
        <v>27</v>
      </c>
      <c r="T14" s="1" t="s">
        <v>27</v>
      </c>
      <c r="U14" s="5">
        <v>50</v>
      </c>
      <c r="V14" s="5">
        <v>1</v>
      </c>
      <c r="W14" s="5">
        <v>1</v>
      </c>
    </row>
    <row r="15" spans="1:25" ht="126.5" thickBot="1" x14ac:dyDescent="0.4">
      <c r="A15" s="3">
        <v>44778</v>
      </c>
      <c r="B15" s="4">
        <v>0.61355324074074069</v>
      </c>
      <c r="C15" s="5">
        <v>1734</v>
      </c>
      <c r="D15" s="5">
        <v>13002606</v>
      </c>
      <c r="E15" s="5">
        <v>13</v>
      </c>
      <c r="F15" s="5">
        <v>22589</v>
      </c>
      <c r="G15" s="1" t="s">
        <v>23</v>
      </c>
      <c r="H15" s="5">
        <v>15</v>
      </c>
      <c r="I15" s="5">
        <v>251468</v>
      </c>
      <c r="J15" s="1" t="s">
        <v>1126</v>
      </c>
      <c r="K15" s="1" t="s">
        <v>31</v>
      </c>
      <c r="L15" s="1" t="s">
        <v>1127</v>
      </c>
      <c r="M15" s="5">
        <v>1</v>
      </c>
      <c r="N15" s="5" t="s">
        <v>1128</v>
      </c>
      <c r="O15" s="5">
        <v>30</v>
      </c>
      <c r="P15" s="5" t="s">
        <v>1129</v>
      </c>
      <c r="Q15" s="5" t="s">
        <v>1129</v>
      </c>
      <c r="R15" s="5">
        <v>148</v>
      </c>
      <c r="S15" s="5">
        <v>9</v>
      </c>
      <c r="T15" s="5">
        <v>200010020913</v>
      </c>
      <c r="U15" s="5">
        <v>50</v>
      </c>
      <c r="V15" s="5">
        <v>1</v>
      </c>
      <c r="W15" s="5">
        <v>1</v>
      </c>
    </row>
    <row r="16" spans="1:25" ht="126.5" thickBot="1" x14ac:dyDescent="0.4">
      <c r="A16" s="3">
        <v>44778</v>
      </c>
      <c r="B16" s="4">
        <v>0.43633101851851852</v>
      </c>
      <c r="C16" s="5">
        <v>1289</v>
      </c>
      <c r="D16" s="5">
        <v>13002561</v>
      </c>
      <c r="E16" s="5">
        <v>13</v>
      </c>
      <c r="F16" s="5">
        <v>22589</v>
      </c>
      <c r="G16" s="1" t="s">
        <v>23</v>
      </c>
      <c r="H16" s="5">
        <v>15</v>
      </c>
      <c r="I16" s="5">
        <v>263189</v>
      </c>
      <c r="J16" s="1" t="s">
        <v>97</v>
      </c>
      <c r="K16" s="1" t="s">
        <v>55</v>
      </c>
      <c r="L16" s="1" t="s">
        <v>98</v>
      </c>
      <c r="M16" s="5">
        <v>1</v>
      </c>
      <c r="N16" s="5" t="s">
        <v>99</v>
      </c>
      <c r="O16" s="5">
        <v>30</v>
      </c>
      <c r="P16" s="5" t="s">
        <v>100</v>
      </c>
      <c r="Q16" s="5" t="s">
        <v>100</v>
      </c>
      <c r="R16" s="5">
        <v>137</v>
      </c>
      <c r="S16" s="5">
        <v>9</v>
      </c>
      <c r="T16" s="5">
        <v>200010000065</v>
      </c>
      <c r="U16" s="5">
        <v>29</v>
      </c>
      <c r="V16" s="5">
        <v>1</v>
      </c>
      <c r="W16" s="5">
        <v>5</v>
      </c>
    </row>
    <row r="17" spans="1:23" ht="126.5" thickBot="1" x14ac:dyDescent="0.4">
      <c r="A17" s="3">
        <v>44778</v>
      </c>
      <c r="B17" s="4">
        <v>0.71390046296296295</v>
      </c>
      <c r="C17" s="5">
        <v>1501</v>
      </c>
      <c r="D17" s="5">
        <v>13002581</v>
      </c>
      <c r="E17" s="5">
        <v>13</v>
      </c>
      <c r="F17" s="5">
        <v>22589</v>
      </c>
      <c r="G17" s="1" t="s">
        <v>23</v>
      </c>
      <c r="H17" s="5">
        <v>18</v>
      </c>
      <c r="I17" s="5">
        <v>477178</v>
      </c>
      <c r="J17" s="1" t="s">
        <v>688</v>
      </c>
      <c r="K17" s="1" t="s">
        <v>55</v>
      </c>
      <c r="L17" s="1" t="s">
        <v>140</v>
      </c>
      <c r="M17" s="5">
        <v>1</v>
      </c>
      <c r="N17" s="5" t="s">
        <v>689</v>
      </c>
      <c r="O17" s="5">
        <v>30</v>
      </c>
      <c r="P17" s="5" t="s">
        <v>690</v>
      </c>
      <c r="Q17" s="5" t="s">
        <v>690</v>
      </c>
      <c r="R17" s="5">
        <v>135</v>
      </c>
      <c r="S17" s="5">
        <v>9</v>
      </c>
      <c r="T17" s="5">
        <v>200010026826</v>
      </c>
      <c r="U17" s="5">
        <v>29</v>
      </c>
      <c r="V17" s="5">
        <v>1</v>
      </c>
      <c r="W17" s="5">
        <v>1</v>
      </c>
    </row>
    <row r="18" spans="1:23" ht="126.5" thickBot="1" x14ac:dyDescent="0.4">
      <c r="A18" s="3">
        <v>44778</v>
      </c>
      <c r="B18" s="4">
        <v>0.76192129629629635</v>
      </c>
      <c r="C18" s="5">
        <v>1395</v>
      </c>
      <c r="D18" s="5">
        <v>13002561</v>
      </c>
      <c r="E18" s="5">
        <v>13</v>
      </c>
      <c r="F18" s="5">
        <v>22589</v>
      </c>
      <c r="G18" s="1" t="s">
        <v>23</v>
      </c>
      <c r="H18" s="5">
        <v>15</v>
      </c>
      <c r="I18" s="5">
        <v>375178</v>
      </c>
      <c r="J18" s="1" t="s">
        <v>457</v>
      </c>
      <c r="K18" s="1" t="s">
        <v>38</v>
      </c>
      <c r="L18" s="1" t="s">
        <v>458</v>
      </c>
      <c r="M18" s="5">
        <v>1</v>
      </c>
      <c r="N18" s="5" t="s">
        <v>461</v>
      </c>
      <c r="O18" s="5">
        <v>30</v>
      </c>
      <c r="P18" s="5" t="s">
        <v>462</v>
      </c>
      <c r="Q18" s="5" t="s">
        <v>462</v>
      </c>
      <c r="R18" s="5">
        <v>129</v>
      </c>
      <c r="S18" s="5">
        <v>9</v>
      </c>
      <c r="T18" s="5">
        <v>200010020276</v>
      </c>
      <c r="U18" s="5">
        <v>29</v>
      </c>
      <c r="V18" s="5">
        <v>1</v>
      </c>
      <c r="W18" s="5">
        <v>2</v>
      </c>
    </row>
    <row r="19" spans="1:23" ht="126.5" thickBot="1" x14ac:dyDescent="0.4">
      <c r="A19" s="3">
        <v>44778</v>
      </c>
      <c r="B19" s="4">
        <v>0.76192129629629635</v>
      </c>
      <c r="C19" s="5">
        <v>1395</v>
      </c>
      <c r="D19" s="5">
        <v>13002561</v>
      </c>
      <c r="E19" s="5">
        <v>13</v>
      </c>
      <c r="F19" s="5">
        <v>22589</v>
      </c>
      <c r="G19" s="1" t="s">
        <v>23</v>
      </c>
      <c r="H19" s="5">
        <v>15</v>
      </c>
      <c r="I19" s="5">
        <v>375178</v>
      </c>
      <c r="J19" s="1" t="s">
        <v>457</v>
      </c>
      <c r="K19" s="1" t="s">
        <v>38</v>
      </c>
      <c r="L19" s="1" t="s">
        <v>458</v>
      </c>
      <c r="M19" s="5">
        <v>1</v>
      </c>
      <c r="N19" s="5" t="s">
        <v>459</v>
      </c>
      <c r="O19" s="5">
        <v>30</v>
      </c>
      <c r="P19" s="5" t="s">
        <v>460</v>
      </c>
      <c r="Q19" s="5" t="s">
        <v>460</v>
      </c>
      <c r="R19" s="5">
        <v>129</v>
      </c>
      <c r="S19" s="5">
        <v>9</v>
      </c>
      <c r="T19" s="5">
        <v>200010020276</v>
      </c>
      <c r="U19" s="5">
        <v>29</v>
      </c>
      <c r="V19" s="5">
        <v>1</v>
      </c>
      <c r="W19" s="5">
        <v>1</v>
      </c>
    </row>
    <row r="20" spans="1:23" ht="176.5" thickBot="1" x14ac:dyDescent="0.4">
      <c r="A20" s="3">
        <v>44778</v>
      </c>
      <c r="B20" s="4">
        <v>0.77721064814814811</v>
      </c>
      <c r="C20" s="5">
        <v>1891</v>
      </c>
      <c r="D20" s="5">
        <v>13002616</v>
      </c>
      <c r="E20" s="5">
        <v>13</v>
      </c>
      <c r="F20" s="5">
        <v>22589</v>
      </c>
      <c r="G20" s="1" t="s">
        <v>23</v>
      </c>
      <c r="H20" s="5">
        <v>18</v>
      </c>
      <c r="I20" s="5">
        <v>322471</v>
      </c>
      <c r="J20" s="1" t="s">
        <v>1336</v>
      </c>
      <c r="K20" s="1" t="s">
        <v>49</v>
      </c>
      <c r="L20" s="1" t="s">
        <v>1337</v>
      </c>
      <c r="M20" s="5">
        <v>1</v>
      </c>
      <c r="N20" s="5" t="s">
        <v>1338</v>
      </c>
      <c r="O20" s="5">
        <v>30</v>
      </c>
      <c r="P20" s="5" t="s">
        <v>1339</v>
      </c>
      <c r="Q20" s="5" t="s">
        <v>1339</v>
      </c>
      <c r="R20" s="5">
        <v>0</v>
      </c>
      <c r="S20" s="1" t="s">
        <v>27</v>
      </c>
      <c r="T20" s="1" t="s">
        <v>27</v>
      </c>
      <c r="U20" s="5">
        <v>50</v>
      </c>
      <c r="V20" s="5">
        <v>1</v>
      </c>
      <c r="W20" s="5">
        <v>1</v>
      </c>
    </row>
    <row r="21" spans="1:23" ht="126.5" thickBot="1" x14ac:dyDescent="0.4">
      <c r="A21" s="3">
        <v>44778</v>
      </c>
      <c r="B21" s="4">
        <v>0.48781249999999998</v>
      </c>
      <c r="C21" s="5">
        <v>1570</v>
      </c>
      <c r="D21" s="5">
        <v>13002595</v>
      </c>
      <c r="E21" s="5">
        <v>13</v>
      </c>
      <c r="F21" s="5">
        <v>22589</v>
      </c>
      <c r="G21" s="1" t="s">
        <v>23</v>
      </c>
      <c r="H21" s="5">
        <v>18</v>
      </c>
      <c r="I21" s="5">
        <v>423346</v>
      </c>
      <c r="J21" s="1" t="s">
        <v>831</v>
      </c>
      <c r="K21" s="1" t="s">
        <v>25</v>
      </c>
      <c r="L21" s="1" t="s">
        <v>832</v>
      </c>
      <c r="M21" s="5">
        <v>1</v>
      </c>
      <c r="N21" s="5" t="s">
        <v>833</v>
      </c>
      <c r="O21" s="5">
        <v>30</v>
      </c>
      <c r="P21" s="5" t="s">
        <v>834</v>
      </c>
      <c r="Q21" s="5" t="s">
        <v>834</v>
      </c>
      <c r="R21" s="5">
        <v>122</v>
      </c>
      <c r="S21" s="5">
        <v>9</v>
      </c>
      <c r="T21" s="5">
        <v>200010026823</v>
      </c>
      <c r="U21" s="5">
        <v>29</v>
      </c>
      <c r="V21" s="5">
        <v>1</v>
      </c>
      <c r="W21" s="5">
        <v>1</v>
      </c>
    </row>
    <row r="22" spans="1:23" ht="126.5" thickBot="1" x14ac:dyDescent="0.4">
      <c r="A22" s="3">
        <v>44778</v>
      </c>
      <c r="B22" s="4">
        <v>0.46856481481481482</v>
      </c>
      <c r="C22" s="5">
        <v>1304</v>
      </c>
      <c r="D22" s="5">
        <v>13002561</v>
      </c>
      <c r="E22" s="5">
        <v>13</v>
      </c>
      <c r="F22" s="5">
        <v>22589</v>
      </c>
      <c r="G22" s="1" t="s">
        <v>23</v>
      </c>
      <c r="H22" s="5">
        <v>15</v>
      </c>
      <c r="I22" s="5">
        <v>79666</v>
      </c>
      <c r="J22" s="1" t="s">
        <v>181</v>
      </c>
      <c r="K22" s="1" t="s">
        <v>55</v>
      </c>
      <c r="L22" s="1" t="s">
        <v>182</v>
      </c>
      <c r="M22" s="5">
        <v>1</v>
      </c>
      <c r="N22" s="5" t="s">
        <v>183</v>
      </c>
      <c r="O22" s="5">
        <v>30</v>
      </c>
      <c r="P22" s="5" t="s">
        <v>184</v>
      </c>
      <c r="Q22" s="5" t="s">
        <v>184</v>
      </c>
      <c r="R22" s="5">
        <v>120</v>
      </c>
      <c r="S22" s="5">
        <v>9</v>
      </c>
      <c r="T22" s="5">
        <v>200010026858</v>
      </c>
      <c r="U22" s="5">
        <v>29</v>
      </c>
      <c r="V22" s="5">
        <v>1</v>
      </c>
      <c r="W22" s="5">
        <v>1</v>
      </c>
    </row>
    <row r="23" spans="1:23" ht="126.5" thickBot="1" x14ac:dyDescent="0.4">
      <c r="A23" s="3">
        <v>44778</v>
      </c>
      <c r="B23" s="4">
        <v>0.41548611111111111</v>
      </c>
      <c r="C23" s="5">
        <v>1284</v>
      </c>
      <c r="D23" s="5">
        <v>13002561</v>
      </c>
      <c r="E23" s="5">
        <v>13</v>
      </c>
      <c r="F23" s="5">
        <v>22589</v>
      </c>
      <c r="G23" s="1" t="s">
        <v>23</v>
      </c>
      <c r="H23" s="5">
        <v>15</v>
      </c>
      <c r="I23" s="5">
        <v>530607</v>
      </c>
      <c r="J23" s="1" t="s">
        <v>77</v>
      </c>
      <c r="K23" s="1" t="s">
        <v>62</v>
      </c>
      <c r="L23" s="1" t="s">
        <v>78</v>
      </c>
      <c r="M23" s="5">
        <v>2</v>
      </c>
      <c r="N23" s="5">
        <v>619.88</v>
      </c>
      <c r="O23" s="5">
        <v>60</v>
      </c>
      <c r="P23" s="5" t="s">
        <v>79</v>
      </c>
      <c r="Q23" s="5">
        <v>862</v>
      </c>
      <c r="R23" s="5">
        <v>172</v>
      </c>
      <c r="S23" s="5">
        <v>9</v>
      </c>
      <c r="T23" s="5">
        <v>200010017394</v>
      </c>
      <c r="U23" s="5">
        <v>29</v>
      </c>
      <c r="V23" s="5">
        <v>1</v>
      </c>
      <c r="W23" s="5">
        <v>1</v>
      </c>
    </row>
    <row r="24" spans="1:23" ht="126.5" thickBot="1" x14ac:dyDescent="0.4">
      <c r="A24" s="3">
        <v>44778</v>
      </c>
      <c r="B24" s="4">
        <v>0.75609953703703703</v>
      </c>
      <c r="C24" s="5">
        <v>1522</v>
      </c>
      <c r="D24" s="5">
        <v>13002581</v>
      </c>
      <c r="E24" s="5">
        <v>13</v>
      </c>
      <c r="F24" s="5">
        <v>22589</v>
      </c>
      <c r="G24" s="1" t="s">
        <v>23</v>
      </c>
      <c r="H24" s="5">
        <v>18</v>
      </c>
      <c r="I24" s="5">
        <v>321882</v>
      </c>
      <c r="J24" s="1" t="s">
        <v>722</v>
      </c>
      <c r="K24" s="1" t="s">
        <v>499</v>
      </c>
      <c r="L24" s="1" t="s">
        <v>723</v>
      </c>
      <c r="M24" s="5">
        <v>1</v>
      </c>
      <c r="N24" s="5" t="s">
        <v>724</v>
      </c>
      <c r="O24" s="5">
        <v>30</v>
      </c>
      <c r="P24" s="5" t="s">
        <v>725</v>
      </c>
      <c r="Q24" s="5" t="s">
        <v>725</v>
      </c>
      <c r="R24" s="5">
        <v>0</v>
      </c>
      <c r="S24" s="1" t="s">
        <v>27</v>
      </c>
      <c r="T24" s="1" t="s">
        <v>27</v>
      </c>
      <c r="U24" s="5">
        <v>29</v>
      </c>
      <c r="V24" s="5">
        <v>2</v>
      </c>
      <c r="W24" s="5">
        <v>1</v>
      </c>
    </row>
    <row r="25" spans="1:23" ht="126.5" thickBot="1" x14ac:dyDescent="0.4">
      <c r="A25" s="3">
        <v>44778</v>
      </c>
      <c r="B25" s="4">
        <v>0.58592592592592596</v>
      </c>
      <c r="C25" s="5">
        <v>1351</v>
      </c>
      <c r="D25" s="5">
        <v>13002561</v>
      </c>
      <c r="E25" s="5">
        <v>13</v>
      </c>
      <c r="F25" s="5">
        <v>22589</v>
      </c>
      <c r="G25" s="1" t="s">
        <v>23</v>
      </c>
      <c r="H25" s="5">
        <v>15</v>
      </c>
      <c r="I25" s="5">
        <v>545136</v>
      </c>
      <c r="J25" s="1" t="s">
        <v>337</v>
      </c>
      <c r="K25" s="1" t="s">
        <v>55</v>
      </c>
      <c r="L25" s="1" t="s">
        <v>338</v>
      </c>
      <c r="M25" s="5">
        <v>0.14285713999999999</v>
      </c>
      <c r="N25" s="5" t="s">
        <v>339</v>
      </c>
      <c r="O25" s="5">
        <v>4</v>
      </c>
      <c r="P25" s="5" t="s">
        <v>340</v>
      </c>
      <c r="Q25" s="5" t="s">
        <v>341</v>
      </c>
      <c r="R25" s="5">
        <v>153.38999999999999</v>
      </c>
      <c r="S25" s="5">
        <v>27</v>
      </c>
      <c r="T25" s="5">
        <v>200010000015</v>
      </c>
      <c r="U25" s="5">
        <v>29</v>
      </c>
      <c r="V25" s="5">
        <v>1</v>
      </c>
      <c r="W25" s="5">
        <v>1</v>
      </c>
    </row>
    <row r="26" spans="1:23" ht="139" thickBot="1" x14ac:dyDescent="0.4">
      <c r="A26" s="3">
        <v>44778</v>
      </c>
      <c r="B26" s="4">
        <v>0.6519328703703704</v>
      </c>
      <c r="C26" s="5">
        <v>1618</v>
      </c>
      <c r="D26" s="5">
        <v>13002595</v>
      </c>
      <c r="E26" s="5">
        <v>13</v>
      </c>
      <c r="F26" s="5">
        <v>22589</v>
      </c>
      <c r="G26" s="1" t="s">
        <v>23</v>
      </c>
      <c r="H26" s="5">
        <v>18</v>
      </c>
      <c r="I26" s="5">
        <v>297896</v>
      </c>
      <c r="J26" s="1" t="s">
        <v>945</v>
      </c>
      <c r="K26" s="1" t="s">
        <v>31</v>
      </c>
      <c r="L26" s="1" t="s">
        <v>946</v>
      </c>
      <c r="M26" s="5">
        <v>0.5</v>
      </c>
      <c r="N26" s="5" t="s">
        <v>947</v>
      </c>
      <c r="O26" s="5">
        <v>15</v>
      </c>
      <c r="P26" s="5" t="s">
        <v>948</v>
      </c>
      <c r="Q26" s="5" t="s">
        <v>949</v>
      </c>
      <c r="R26" s="5">
        <v>152.5</v>
      </c>
      <c r="S26" s="5">
        <v>9</v>
      </c>
      <c r="T26" s="5">
        <v>200010004049</v>
      </c>
      <c r="U26" s="5">
        <v>29</v>
      </c>
      <c r="V26" s="5">
        <v>1</v>
      </c>
      <c r="W26" s="5">
        <v>1</v>
      </c>
    </row>
    <row r="27" spans="1:23" ht="126.5" thickBot="1" x14ac:dyDescent="0.4">
      <c r="A27" s="3">
        <v>44778</v>
      </c>
      <c r="B27" s="4">
        <v>0.70020833333333332</v>
      </c>
      <c r="C27" s="5">
        <v>1380</v>
      </c>
      <c r="D27" s="5">
        <v>13002561</v>
      </c>
      <c r="E27" s="5">
        <v>13</v>
      </c>
      <c r="F27" s="5">
        <v>22589</v>
      </c>
      <c r="G27" s="1" t="s">
        <v>23</v>
      </c>
      <c r="H27" s="5">
        <v>18</v>
      </c>
      <c r="I27" s="5">
        <v>565192</v>
      </c>
      <c r="J27" s="1" t="s">
        <v>413</v>
      </c>
      <c r="K27" s="1" t="s">
        <v>38</v>
      </c>
      <c r="L27" s="1" t="s">
        <v>414</v>
      </c>
      <c r="M27" s="5">
        <v>1</v>
      </c>
      <c r="N27" s="5" t="s">
        <v>415</v>
      </c>
      <c r="O27" s="5">
        <v>30</v>
      </c>
      <c r="P27" s="5" t="s">
        <v>416</v>
      </c>
      <c r="Q27" s="5" t="s">
        <v>416</v>
      </c>
      <c r="R27" s="5">
        <v>106</v>
      </c>
      <c r="S27" s="5">
        <v>9</v>
      </c>
      <c r="T27" s="5">
        <v>200010013152</v>
      </c>
      <c r="U27" s="5">
        <v>29</v>
      </c>
      <c r="V27" s="5">
        <v>1</v>
      </c>
      <c r="W27" s="5">
        <v>2</v>
      </c>
    </row>
    <row r="28" spans="1:23" ht="126.5" thickBot="1" x14ac:dyDescent="0.4">
      <c r="A28" s="3">
        <v>44778</v>
      </c>
      <c r="B28" s="4">
        <v>0.55539351851851848</v>
      </c>
      <c r="C28" s="5">
        <v>1339</v>
      </c>
      <c r="D28" s="5">
        <v>13002561</v>
      </c>
      <c r="E28" s="5">
        <v>13</v>
      </c>
      <c r="F28" s="5">
        <v>22589</v>
      </c>
      <c r="G28" s="1" t="s">
        <v>23</v>
      </c>
      <c r="H28" s="5">
        <v>18</v>
      </c>
      <c r="I28" s="5">
        <v>291637</v>
      </c>
      <c r="J28" s="1" t="s">
        <v>301</v>
      </c>
      <c r="K28" s="1" t="s">
        <v>128</v>
      </c>
      <c r="L28" s="1" t="s">
        <v>302</v>
      </c>
      <c r="M28" s="5">
        <v>1</v>
      </c>
      <c r="N28" s="5" t="s">
        <v>303</v>
      </c>
      <c r="O28" s="5">
        <v>30</v>
      </c>
      <c r="P28" s="5" t="s">
        <v>304</v>
      </c>
      <c r="Q28" s="5" t="s">
        <v>304</v>
      </c>
      <c r="R28" s="5">
        <v>94</v>
      </c>
      <c r="S28" s="5">
        <v>9</v>
      </c>
      <c r="T28" s="5">
        <v>200010016178</v>
      </c>
      <c r="U28" s="5">
        <v>29</v>
      </c>
      <c r="V28" s="5">
        <v>1</v>
      </c>
      <c r="W28" s="5">
        <v>1</v>
      </c>
    </row>
    <row r="29" spans="1:23" ht="126.5" thickBot="1" x14ac:dyDescent="0.4">
      <c r="A29" s="3">
        <v>44778</v>
      </c>
      <c r="B29" s="4">
        <v>0.46196759259259257</v>
      </c>
      <c r="C29" s="5">
        <v>1677</v>
      </c>
      <c r="D29" s="5">
        <v>13002606</v>
      </c>
      <c r="E29" s="5">
        <v>13</v>
      </c>
      <c r="F29" s="5">
        <v>22589</v>
      </c>
      <c r="G29" s="1" t="s">
        <v>23</v>
      </c>
      <c r="H29" s="5">
        <v>18</v>
      </c>
      <c r="I29" s="5">
        <v>5939</v>
      </c>
      <c r="J29" s="1" t="s">
        <v>498</v>
      </c>
      <c r="K29" s="1" t="s">
        <v>55</v>
      </c>
      <c r="L29" s="1" t="s">
        <v>188</v>
      </c>
      <c r="M29" s="5">
        <v>1</v>
      </c>
      <c r="N29" s="5" t="s">
        <v>1036</v>
      </c>
      <c r="O29" s="5">
        <v>30</v>
      </c>
      <c r="P29" s="5" t="s">
        <v>1037</v>
      </c>
      <c r="Q29" s="5" t="s">
        <v>1037</v>
      </c>
      <c r="R29" s="5">
        <v>200</v>
      </c>
      <c r="S29" s="5">
        <v>11</v>
      </c>
      <c r="T29" s="5">
        <v>200010000010</v>
      </c>
      <c r="U29" s="5">
        <v>50</v>
      </c>
      <c r="V29" s="5">
        <v>1</v>
      </c>
      <c r="W29" s="5">
        <v>1</v>
      </c>
    </row>
    <row r="30" spans="1:23" ht="126.5" thickBot="1" x14ac:dyDescent="0.4">
      <c r="A30" s="3">
        <v>44778</v>
      </c>
      <c r="B30" s="4">
        <v>0.61479166666666663</v>
      </c>
      <c r="C30" s="5">
        <v>1483</v>
      </c>
      <c r="D30" s="5">
        <v>13002581</v>
      </c>
      <c r="E30" s="5">
        <v>13</v>
      </c>
      <c r="F30" s="5">
        <v>22589</v>
      </c>
      <c r="G30" s="1" t="s">
        <v>23</v>
      </c>
      <c r="H30" s="5">
        <v>18</v>
      </c>
      <c r="I30" s="5">
        <v>116451</v>
      </c>
      <c r="J30" s="1" t="s">
        <v>656</v>
      </c>
      <c r="K30" s="1" t="s">
        <v>38</v>
      </c>
      <c r="L30" s="1" t="s">
        <v>657</v>
      </c>
      <c r="M30" s="5">
        <v>1</v>
      </c>
      <c r="N30" s="5" t="s">
        <v>658</v>
      </c>
      <c r="O30" s="5">
        <v>30</v>
      </c>
      <c r="P30" s="5" t="s">
        <v>659</v>
      </c>
      <c r="Q30" s="5" t="s">
        <v>659</v>
      </c>
      <c r="R30" s="5">
        <v>0</v>
      </c>
      <c r="S30" s="1" t="s">
        <v>27</v>
      </c>
      <c r="T30" s="1" t="s">
        <v>27</v>
      </c>
      <c r="U30" s="5">
        <v>29</v>
      </c>
      <c r="V30" s="5">
        <v>2</v>
      </c>
      <c r="W30" s="5">
        <v>1</v>
      </c>
    </row>
    <row r="31" spans="1:23" ht="126.5" thickBot="1" x14ac:dyDescent="0.4">
      <c r="A31" s="3">
        <v>44778</v>
      </c>
      <c r="B31" s="4">
        <v>0.43633101851851852</v>
      </c>
      <c r="C31" s="5">
        <v>1289</v>
      </c>
      <c r="D31" s="5">
        <v>13002561</v>
      </c>
      <c r="E31" s="5">
        <v>13</v>
      </c>
      <c r="F31" s="5">
        <v>22589</v>
      </c>
      <c r="G31" s="1" t="s">
        <v>23</v>
      </c>
      <c r="H31" s="5">
        <v>15</v>
      </c>
      <c r="I31" s="5">
        <v>143150</v>
      </c>
      <c r="J31" s="1" t="s">
        <v>93</v>
      </c>
      <c r="K31" s="1" t="s">
        <v>65</v>
      </c>
      <c r="L31" s="1" t="s">
        <v>94</v>
      </c>
      <c r="M31" s="5">
        <v>1</v>
      </c>
      <c r="N31" s="5" t="s">
        <v>95</v>
      </c>
      <c r="O31" s="5">
        <v>30</v>
      </c>
      <c r="P31" s="5" t="s">
        <v>96</v>
      </c>
      <c r="Q31" s="5" t="s">
        <v>96</v>
      </c>
      <c r="R31" s="5">
        <v>91</v>
      </c>
      <c r="S31" s="5">
        <v>9</v>
      </c>
      <c r="T31" s="5">
        <v>200010000065</v>
      </c>
      <c r="U31" s="5">
        <v>29</v>
      </c>
      <c r="V31" s="5">
        <v>1</v>
      </c>
      <c r="W31" s="5">
        <v>1</v>
      </c>
    </row>
    <row r="32" spans="1:23" ht="126.5" thickBot="1" x14ac:dyDescent="0.4">
      <c r="A32" s="3">
        <v>44778</v>
      </c>
      <c r="B32" s="4">
        <v>0.62216435185185182</v>
      </c>
      <c r="C32" s="5">
        <v>1484</v>
      </c>
      <c r="D32" s="5">
        <v>13002581</v>
      </c>
      <c r="E32" s="5">
        <v>13</v>
      </c>
      <c r="F32" s="5">
        <v>22589</v>
      </c>
      <c r="G32" s="1" t="s">
        <v>23</v>
      </c>
      <c r="H32" s="5">
        <v>15</v>
      </c>
      <c r="I32" s="5">
        <v>143150</v>
      </c>
      <c r="J32" s="1" t="s">
        <v>93</v>
      </c>
      <c r="K32" s="1" t="s">
        <v>65</v>
      </c>
      <c r="L32" s="1" t="s">
        <v>94</v>
      </c>
      <c r="M32" s="5">
        <v>1</v>
      </c>
      <c r="N32" s="5" t="s">
        <v>95</v>
      </c>
      <c r="O32" s="5">
        <v>30</v>
      </c>
      <c r="P32" s="5" t="s">
        <v>96</v>
      </c>
      <c r="Q32" s="5" t="s">
        <v>96</v>
      </c>
      <c r="R32" s="5">
        <v>91</v>
      </c>
      <c r="S32" s="5">
        <v>9</v>
      </c>
      <c r="T32" s="5">
        <v>200010026887</v>
      </c>
      <c r="U32" s="5">
        <v>29</v>
      </c>
      <c r="V32" s="5">
        <v>1</v>
      </c>
      <c r="W32" s="5">
        <v>1</v>
      </c>
    </row>
    <row r="33" spans="1:23" ht="126.5" thickBot="1" x14ac:dyDescent="0.4">
      <c r="A33" s="3">
        <v>44778</v>
      </c>
      <c r="B33" s="4">
        <v>0.54952546296296301</v>
      </c>
      <c r="C33" s="5">
        <v>1842</v>
      </c>
      <c r="D33" s="5">
        <v>13002616</v>
      </c>
      <c r="E33" s="5">
        <v>13</v>
      </c>
      <c r="F33" s="5">
        <v>22589</v>
      </c>
      <c r="G33" s="1" t="s">
        <v>23</v>
      </c>
      <c r="H33" s="5">
        <v>15</v>
      </c>
      <c r="I33" s="5">
        <v>434796</v>
      </c>
      <c r="J33" s="1" t="s">
        <v>1258</v>
      </c>
      <c r="K33" s="1" t="s">
        <v>70</v>
      </c>
      <c r="L33" s="1" t="s">
        <v>1260</v>
      </c>
      <c r="M33" s="5">
        <v>10</v>
      </c>
      <c r="N33" s="5">
        <v>91.63</v>
      </c>
      <c r="O33" s="5">
        <v>300</v>
      </c>
      <c r="P33" s="5" t="s">
        <v>1261</v>
      </c>
      <c r="Q33" s="5">
        <v>131</v>
      </c>
      <c r="R33" s="5">
        <v>91</v>
      </c>
      <c r="S33" s="5">
        <v>9</v>
      </c>
      <c r="T33" s="5">
        <v>200010006086</v>
      </c>
      <c r="U33" s="5">
        <v>50</v>
      </c>
      <c r="V33" s="5">
        <v>1</v>
      </c>
      <c r="W33" s="5">
        <v>4</v>
      </c>
    </row>
    <row r="34" spans="1:23" ht="126.5" thickBot="1" x14ac:dyDescent="0.4">
      <c r="A34" s="3">
        <v>44778</v>
      </c>
      <c r="B34" s="4">
        <v>0.73554398148148148</v>
      </c>
      <c r="C34" s="5">
        <v>1884</v>
      </c>
      <c r="D34" s="5">
        <v>13002616</v>
      </c>
      <c r="E34" s="5">
        <v>13</v>
      </c>
      <c r="F34" s="5">
        <v>22589</v>
      </c>
      <c r="G34" s="1" t="s">
        <v>23</v>
      </c>
      <c r="H34" s="5">
        <v>18</v>
      </c>
      <c r="I34" s="5">
        <v>283143</v>
      </c>
      <c r="J34" s="1" t="s">
        <v>1324</v>
      </c>
      <c r="K34" s="1" t="s">
        <v>25</v>
      </c>
      <c r="L34" s="1" t="s">
        <v>1325</v>
      </c>
      <c r="M34" s="5">
        <v>1</v>
      </c>
      <c r="N34" s="5" t="s">
        <v>1326</v>
      </c>
      <c r="O34" s="5">
        <v>30</v>
      </c>
      <c r="P34" s="5" t="s">
        <v>1327</v>
      </c>
      <c r="Q34" s="5" t="s">
        <v>1327</v>
      </c>
      <c r="R34" s="5">
        <v>63</v>
      </c>
      <c r="S34" s="5">
        <v>9</v>
      </c>
      <c r="T34" s="5">
        <v>200010019194</v>
      </c>
      <c r="U34" s="5">
        <v>50</v>
      </c>
      <c r="V34" s="5">
        <v>1</v>
      </c>
      <c r="W34" s="5">
        <v>1</v>
      </c>
    </row>
    <row r="35" spans="1:23" ht="126.5" thickBot="1" x14ac:dyDescent="0.4">
      <c r="A35" s="3">
        <v>44778</v>
      </c>
      <c r="B35" s="4">
        <v>0.81342592592592589</v>
      </c>
      <c r="C35" s="5">
        <v>1408</v>
      </c>
      <c r="D35" s="5">
        <v>13002561</v>
      </c>
      <c r="E35" s="5">
        <v>13</v>
      </c>
      <c r="F35" s="5">
        <v>22589</v>
      </c>
      <c r="G35" s="1" t="s">
        <v>23</v>
      </c>
      <c r="H35" s="5">
        <v>18</v>
      </c>
      <c r="I35" s="5">
        <v>5939</v>
      </c>
      <c r="J35" s="1" t="s">
        <v>498</v>
      </c>
      <c r="K35" s="1" t="s">
        <v>499</v>
      </c>
      <c r="L35" s="1" t="s">
        <v>188</v>
      </c>
      <c r="M35" s="5">
        <v>1</v>
      </c>
      <c r="N35" s="5" t="s">
        <v>500</v>
      </c>
      <c r="O35" s="5">
        <v>30</v>
      </c>
      <c r="P35" s="5" t="s">
        <v>501</v>
      </c>
      <c r="Q35" s="5" t="s">
        <v>501</v>
      </c>
      <c r="R35" s="5">
        <v>0</v>
      </c>
      <c r="S35" s="1" t="s">
        <v>27</v>
      </c>
      <c r="T35" s="1" t="s">
        <v>27</v>
      </c>
      <c r="U35" s="5">
        <v>29</v>
      </c>
      <c r="V35" s="5">
        <v>2</v>
      </c>
      <c r="W35" s="5">
        <v>1</v>
      </c>
    </row>
    <row r="36" spans="1:23" ht="126.5" thickBot="1" x14ac:dyDescent="0.4">
      <c r="A36" s="3">
        <v>44778</v>
      </c>
      <c r="B36" s="4">
        <v>0.61141203703703706</v>
      </c>
      <c r="C36" s="5">
        <v>1611</v>
      </c>
      <c r="D36" s="5">
        <v>13002595</v>
      </c>
      <c r="E36" s="5">
        <v>13</v>
      </c>
      <c r="F36" s="5">
        <v>22589</v>
      </c>
      <c r="G36" s="1" t="s">
        <v>23</v>
      </c>
      <c r="H36" s="5">
        <v>18</v>
      </c>
      <c r="I36" s="5">
        <v>21983</v>
      </c>
      <c r="J36" s="1" t="s">
        <v>934</v>
      </c>
      <c r="K36" s="1" t="s">
        <v>55</v>
      </c>
      <c r="L36" s="1" t="s">
        <v>679</v>
      </c>
      <c r="M36" s="5">
        <v>1</v>
      </c>
      <c r="N36" s="5" t="s">
        <v>935</v>
      </c>
      <c r="O36" s="5">
        <v>30</v>
      </c>
      <c r="P36" s="5" t="s">
        <v>501</v>
      </c>
      <c r="Q36" s="5" t="s">
        <v>501</v>
      </c>
      <c r="R36" s="5">
        <v>88</v>
      </c>
      <c r="S36" s="5">
        <v>9</v>
      </c>
      <c r="T36" s="5">
        <v>200010026815</v>
      </c>
      <c r="U36" s="5">
        <v>29</v>
      </c>
      <c r="V36" s="5">
        <v>1</v>
      </c>
      <c r="W36" s="5">
        <v>3</v>
      </c>
    </row>
    <row r="37" spans="1:23" ht="126.5" thickBot="1" x14ac:dyDescent="0.4">
      <c r="A37" s="3">
        <v>44778</v>
      </c>
      <c r="B37" s="4">
        <v>0.49951388888888887</v>
      </c>
      <c r="C37" s="5">
        <v>1573</v>
      </c>
      <c r="D37" s="5">
        <v>13002595</v>
      </c>
      <c r="E37" s="5">
        <v>13</v>
      </c>
      <c r="F37" s="5">
        <v>22589</v>
      </c>
      <c r="G37" s="1" t="s">
        <v>23</v>
      </c>
      <c r="H37" s="5">
        <v>18</v>
      </c>
      <c r="I37" s="5">
        <v>25160</v>
      </c>
      <c r="J37" s="1" t="s">
        <v>841</v>
      </c>
      <c r="K37" s="1" t="s">
        <v>31</v>
      </c>
      <c r="L37" s="1" t="s">
        <v>842</v>
      </c>
      <c r="M37" s="5">
        <v>1</v>
      </c>
      <c r="N37" s="5" t="s">
        <v>843</v>
      </c>
      <c r="O37" s="5">
        <v>30</v>
      </c>
      <c r="P37" s="5" t="s">
        <v>844</v>
      </c>
      <c r="Q37" s="5" t="s">
        <v>844</v>
      </c>
      <c r="R37" s="5">
        <v>87</v>
      </c>
      <c r="S37" s="5">
        <v>9</v>
      </c>
      <c r="T37" s="5">
        <v>200010000795</v>
      </c>
      <c r="U37" s="5">
        <v>29</v>
      </c>
      <c r="V37" s="5">
        <v>1</v>
      </c>
      <c r="W37" s="5">
        <v>1</v>
      </c>
    </row>
    <row r="38" spans="1:23" ht="126.5" thickBot="1" x14ac:dyDescent="0.4">
      <c r="A38" s="3">
        <v>44778</v>
      </c>
      <c r="B38" s="4">
        <v>0.72341435185185188</v>
      </c>
      <c r="C38" s="5">
        <v>1507</v>
      </c>
      <c r="D38" s="5">
        <v>13002581</v>
      </c>
      <c r="E38" s="5">
        <v>13</v>
      </c>
      <c r="F38" s="5">
        <v>22589</v>
      </c>
      <c r="G38" s="1" t="s">
        <v>23</v>
      </c>
      <c r="H38" s="5">
        <v>18</v>
      </c>
      <c r="I38" s="5">
        <v>23380</v>
      </c>
      <c r="J38" s="1" t="s">
        <v>702</v>
      </c>
      <c r="K38" s="1" t="s">
        <v>55</v>
      </c>
      <c r="L38" s="1" t="s">
        <v>287</v>
      </c>
      <c r="M38" s="5">
        <v>1</v>
      </c>
      <c r="N38" s="5">
        <v>944.78</v>
      </c>
      <c r="O38" s="5">
        <v>30</v>
      </c>
      <c r="P38" s="5" t="s">
        <v>703</v>
      </c>
      <c r="Q38" s="5" t="s">
        <v>703</v>
      </c>
      <c r="R38" s="5">
        <v>134.63999999999999</v>
      </c>
      <c r="S38" s="5">
        <v>925</v>
      </c>
      <c r="T38" s="5">
        <v>200000000492</v>
      </c>
      <c r="U38" s="5">
        <v>29</v>
      </c>
      <c r="V38" s="5">
        <v>1</v>
      </c>
      <c r="W38" s="5">
        <v>1</v>
      </c>
    </row>
    <row r="39" spans="1:23" ht="164" thickBot="1" x14ac:dyDescent="0.4">
      <c r="A39" s="3">
        <v>44778</v>
      </c>
      <c r="B39" s="4">
        <v>0.57721064814814815</v>
      </c>
      <c r="C39" s="5">
        <v>1605</v>
      </c>
      <c r="D39" s="5">
        <v>13002595</v>
      </c>
      <c r="E39" s="5">
        <v>13</v>
      </c>
      <c r="F39" s="5">
        <v>22589</v>
      </c>
      <c r="G39" s="1" t="s">
        <v>23</v>
      </c>
      <c r="H39" s="5">
        <v>18</v>
      </c>
      <c r="I39" s="5">
        <v>23971</v>
      </c>
      <c r="J39" s="1" t="s">
        <v>913</v>
      </c>
      <c r="K39" s="1" t="s">
        <v>55</v>
      </c>
      <c r="L39" s="1" t="s">
        <v>914</v>
      </c>
      <c r="M39" s="5">
        <v>1</v>
      </c>
      <c r="N39" s="5" t="s">
        <v>915</v>
      </c>
      <c r="O39" s="5">
        <v>30</v>
      </c>
      <c r="P39" s="5" t="s">
        <v>916</v>
      </c>
      <c r="Q39" s="5" t="s">
        <v>916</v>
      </c>
      <c r="R39" s="5">
        <v>0</v>
      </c>
      <c r="S39" s="1" t="s">
        <v>27</v>
      </c>
      <c r="T39" s="1" t="s">
        <v>27</v>
      </c>
      <c r="U39" s="5">
        <v>29</v>
      </c>
      <c r="V39" s="5">
        <v>1</v>
      </c>
      <c r="W39" s="5">
        <v>6</v>
      </c>
    </row>
    <row r="40" spans="1:23" ht="151.5" thickBot="1" x14ac:dyDescent="0.4">
      <c r="A40" s="3">
        <v>44778</v>
      </c>
      <c r="B40" s="4">
        <v>0.44114583333333335</v>
      </c>
      <c r="C40" s="5">
        <v>1556</v>
      </c>
      <c r="D40" s="5">
        <v>13002595</v>
      </c>
      <c r="E40" s="5">
        <v>13</v>
      </c>
      <c r="F40" s="5">
        <v>22589</v>
      </c>
      <c r="G40" s="1" t="s">
        <v>23</v>
      </c>
      <c r="H40" s="5">
        <v>15</v>
      </c>
      <c r="I40" s="5">
        <v>13574</v>
      </c>
      <c r="J40" s="1" t="s">
        <v>444</v>
      </c>
      <c r="K40" s="1" t="s">
        <v>31</v>
      </c>
      <c r="L40" s="1" t="s">
        <v>799</v>
      </c>
      <c r="M40" s="5">
        <v>1</v>
      </c>
      <c r="N40" s="5">
        <v>914.38</v>
      </c>
      <c r="O40" s="5">
        <v>30</v>
      </c>
      <c r="P40" s="5" t="s">
        <v>800</v>
      </c>
      <c r="Q40" s="5" t="s">
        <v>800</v>
      </c>
      <c r="R40" s="5">
        <v>82</v>
      </c>
      <c r="S40" s="5">
        <v>9</v>
      </c>
      <c r="T40" s="5">
        <v>200010004807</v>
      </c>
      <c r="U40" s="5">
        <v>29</v>
      </c>
      <c r="V40" s="5">
        <v>1</v>
      </c>
      <c r="W40" s="5">
        <v>1</v>
      </c>
    </row>
    <row r="41" spans="1:23" ht="139" thickBot="1" x14ac:dyDescent="0.4">
      <c r="A41" s="3">
        <v>44778</v>
      </c>
      <c r="B41" s="4">
        <v>0.34400462962962963</v>
      </c>
      <c r="C41" s="5">
        <v>1785</v>
      </c>
      <c r="D41" s="5">
        <v>13002616</v>
      </c>
      <c r="E41" s="5">
        <v>13</v>
      </c>
      <c r="F41" s="5">
        <v>22589</v>
      </c>
      <c r="G41" s="1" t="s">
        <v>23</v>
      </c>
      <c r="H41" s="5">
        <v>15</v>
      </c>
      <c r="I41" s="5">
        <v>305271</v>
      </c>
      <c r="J41" s="1" t="s">
        <v>1187</v>
      </c>
      <c r="K41" s="1" t="s">
        <v>25</v>
      </c>
      <c r="L41" s="1" t="s">
        <v>273</v>
      </c>
      <c r="M41" s="5">
        <v>1</v>
      </c>
      <c r="N41" s="5">
        <v>893.49</v>
      </c>
      <c r="O41" s="5">
        <v>30</v>
      </c>
      <c r="P41" s="5" t="s">
        <v>1188</v>
      </c>
      <c r="Q41" s="5" t="s">
        <v>1188</v>
      </c>
      <c r="R41" s="5">
        <v>172</v>
      </c>
      <c r="S41" s="5">
        <v>27</v>
      </c>
      <c r="T41" s="5">
        <v>200010000015</v>
      </c>
      <c r="U41" s="5">
        <v>50</v>
      </c>
      <c r="V41" s="5">
        <v>1</v>
      </c>
      <c r="W41" s="5">
        <v>1</v>
      </c>
    </row>
    <row r="42" spans="1:23" ht="126.5" thickBot="1" x14ac:dyDescent="0.4">
      <c r="A42" s="3">
        <v>44778</v>
      </c>
      <c r="B42" s="4">
        <v>0.4886226851851852</v>
      </c>
      <c r="C42" s="5">
        <v>1824</v>
      </c>
      <c r="D42" s="5">
        <v>13002616</v>
      </c>
      <c r="E42" s="5">
        <v>13</v>
      </c>
      <c r="F42" s="5">
        <v>22589</v>
      </c>
      <c r="G42" s="1" t="s">
        <v>23</v>
      </c>
      <c r="H42" s="5">
        <v>18</v>
      </c>
      <c r="I42" s="5">
        <v>5571</v>
      </c>
      <c r="J42" s="1" t="s">
        <v>1231</v>
      </c>
      <c r="K42" s="1" t="s">
        <v>25</v>
      </c>
      <c r="L42" s="1" t="s">
        <v>1232</v>
      </c>
      <c r="M42" s="5">
        <v>1</v>
      </c>
      <c r="N42" s="5">
        <v>890.84</v>
      </c>
      <c r="O42" s="5">
        <v>30</v>
      </c>
      <c r="P42" s="5" t="s">
        <v>1233</v>
      </c>
      <c r="Q42" s="5" t="s">
        <v>1233</v>
      </c>
      <c r="R42" s="5">
        <v>80</v>
      </c>
      <c r="S42" s="5">
        <v>9</v>
      </c>
      <c r="T42" s="5">
        <v>200010015871</v>
      </c>
      <c r="U42" s="5">
        <v>50</v>
      </c>
      <c r="V42" s="5">
        <v>1</v>
      </c>
      <c r="W42" s="5">
        <v>1</v>
      </c>
    </row>
    <row r="43" spans="1:23" ht="139" thickBot="1" x14ac:dyDescent="0.4">
      <c r="A43" s="3">
        <v>44778</v>
      </c>
      <c r="B43" s="4">
        <v>0.68287037037037035</v>
      </c>
      <c r="C43" s="5">
        <v>1746</v>
      </c>
      <c r="D43" s="5">
        <v>13002606</v>
      </c>
      <c r="E43" s="5">
        <v>13</v>
      </c>
      <c r="F43" s="5">
        <v>22589</v>
      </c>
      <c r="G43" s="1" t="s">
        <v>23</v>
      </c>
      <c r="H43" s="5">
        <v>18</v>
      </c>
      <c r="I43" s="5">
        <v>195563</v>
      </c>
      <c r="J43" s="1" t="s">
        <v>1144</v>
      </c>
      <c r="K43" s="1" t="s">
        <v>62</v>
      </c>
      <c r="L43" s="1" t="s">
        <v>1003</v>
      </c>
      <c r="M43" s="5">
        <v>1</v>
      </c>
      <c r="N43" s="5">
        <v>807.75</v>
      </c>
      <c r="O43" s="5">
        <v>30</v>
      </c>
      <c r="P43" s="5" t="s">
        <v>1145</v>
      </c>
      <c r="Q43" s="5" t="s">
        <v>1145</v>
      </c>
      <c r="R43" s="5">
        <v>114</v>
      </c>
      <c r="S43" s="5">
        <v>9</v>
      </c>
      <c r="T43" s="5">
        <v>200010016107</v>
      </c>
      <c r="U43" s="5">
        <v>50</v>
      </c>
      <c r="V43" s="5">
        <v>1</v>
      </c>
      <c r="W43" s="5">
        <v>1</v>
      </c>
    </row>
    <row r="44" spans="1:23" ht="126.5" thickBot="1" x14ac:dyDescent="0.4">
      <c r="A44" s="3">
        <v>44778</v>
      </c>
      <c r="B44" s="4">
        <v>0.47031250000000002</v>
      </c>
      <c r="C44" s="5">
        <v>1679</v>
      </c>
      <c r="D44" s="5">
        <v>13002606</v>
      </c>
      <c r="E44" s="5">
        <v>13</v>
      </c>
      <c r="F44" s="5">
        <v>22589</v>
      </c>
      <c r="G44" s="1" t="s">
        <v>23</v>
      </c>
      <c r="H44" s="5">
        <v>15</v>
      </c>
      <c r="I44" s="5">
        <v>150533</v>
      </c>
      <c r="J44" s="1" t="s">
        <v>1044</v>
      </c>
      <c r="K44" s="1" t="s">
        <v>128</v>
      </c>
      <c r="L44" s="1" t="s">
        <v>29</v>
      </c>
      <c r="M44" s="5">
        <v>1</v>
      </c>
      <c r="N44" s="5">
        <v>886.98</v>
      </c>
      <c r="O44" s="5">
        <v>30</v>
      </c>
      <c r="P44" s="5" t="s">
        <v>1045</v>
      </c>
      <c r="Q44" s="5" t="s">
        <v>1045</v>
      </c>
      <c r="R44" s="5">
        <v>80</v>
      </c>
      <c r="S44" s="5">
        <v>9</v>
      </c>
      <c r="T44" s="5">
        <v>200010018491</v>
      </c>
      <c r="U44" s="5">
        <v>50</v>
      </c>
      <c r="V44" s="5">
        <v>1</v>
      </c>
      <c r="W44" s="5">
        <v>1</v>
      </c>
    </row>
    <row r="45" spans="1:23" ht="126.5" thickBot="1" x14ac:dyDescent="0.4">
      <c r="A45" s="3">
        <v>44778</v>
      </c>
      <c r="B45" s="4">
        <v>0.66061342592592598</v>
      </c>
      <c r="C45" s="5">
        <v>1742</v>
      </c>
      <c r="D45" s="5">
        <v>13002606</v>
      </c>
      <c r="E45" s="5">
        <v>13</v>
      </c>
      <c r="F45" s="5">
        <v>22589</v>
      </c>
      <c r="G45" s="1" t="s">
        <v>23</v>
      </c>
      <c r="H45" s="5">
        <v>18</v>
      </c>
      <c r="I45" s="5">
        <v>340962</v>
      </c>
      <c r="J45" s="1" t="s">
        <v>1136</v>
      </c>
      <c r="K45" s="1" t="s">
        <v>25</v>
      </c>
      <c r="L45" s="1" t="s">
        <v>294</v>
      </c>
      <c r="M45" s="5">
        <v>1</v>
      </c>
      <c r="N45" s="5">
        <v>884</v>
      </c>
      <c r="O45" s="5">
        <v>30</v>
      </c>
      <c r="P45" s="5" t="s">
        <v>1137</v>
      </c>
      <c r="Q45" s="5" t="s">
        <v>1137</v>
      </c>
      <c r="R45" s="5">
        <v>0</v>
      </c>
      <c r="S45" s="1" t="s">
        <v>27</v>
      </c>
      <c r="T45" s="1" t="s">
        <v>27</v>
      </c>
      <c r="U45" s="5">
        <v>50</v>
      </c>
      <c r="V45" s="5">
        <v>1</v>
      </c>
      <c r="W45" s="5">
        <v>2</v>
      </c>
    </row>
    <row r="46" spans="1:23" ht="126.5" thickBot="1" x14ac:dyDescent="0.4">
      <c r="A46" s="3">
        <v>44778</v>
      </c>
      <c r="B46" s="4">
        <v>0.83083333333333331</v>
      </c>
      <c r="C46" s="5">
        <v>1535</v>
      </c>
      <c r="D46" s="5">
        <v>13002581</v>
      </c>
      <c r="E46" s="5">
        <v>13</v>
      </c>
      <c r="F46" s="5">
        <v>22589</v>
      </c>
      <c r="G46" s="1" t="s">
        <v>23</v>
      </c>
      <c r="H46" s="5">
        <v>18</v>
      </c>
      <c r="I46" s="5">
        <v>123849</v>
      </c>
      <c r="J46" s="1" t="s">
        <v>755</v>
      </c>
      <c r="K46" s="1" t="s">
        <v>55</v>
      </c>
      <c r="L46" s="1" t="s">
        <v>83</v>
      </c>
      <c r="M46" s="5">
        <v>1</v>
      </c>
      <c r="N46" s="5" t="s">
        <v>756</v>
      </c>
      <c r="O46" s="5">
        <v>30</v>
      </c>
      <c r="P46" s="5" t="s">
        <v>757</v>
      </c>
      <c r="Q46" s="5" t="s">
        <v>757</v>
      </c>
      <c r="R46" s="5">
        <v>34</v>
      </c>
      <c r="S46" s="5">
        <v>9</v>
      </c>
      <c r="T46" s="5">
        <v>200010000847</v>
      </c>
      <c r="U46" s="5">
        <v>29</v>
      </c>
      <c r="V46" s="5">
        <v>1</v>
      </c>
      <c r="W46" s="5">
        <v>2</v>
      </c>
    </row>
    <row r="47" spans="1:23" ht="126.5" thickBot="1" x14ac:dyDescent="0.4">
      <c r="A47" s="3">
        <v>44778</v>
      </c>
      <c r="B47" s="4">
        <v>0.40113425925925927</v>
      </c>
      <c r="C47" s="5">
        <v>1802</v>
      </c>
      <c r="D47" s="5">
        <v>13002616</v>
      </c>
      <c r="E47" s="5">
        <v>13</v>
      </c>
      <c r="F47" s="5">
        <v>22589</v>
      </c>
      <c r="G47" s="1" t="s">
        <v>23</v>
      </c>
      <c r="H47" s="5">
        <v>18</v>
      </c>
      <c r="I47" s="5">
        <v>123849</v>
      </c>
      <c r="J47" s="1" t="s">
        <v>755</v>
      </c>
      <c r="K47" s="1" t="s">
        <v>25</v>
      </c>
      <c r="L47" s="1" t="s">
        <v>83</v>
      </c>
      <c r="M47" s="5">
        <v>1</v>
      </c>
      <c r="N47" s="5" t="s">
        <v>1205</v>
      </c>
      <c r="O47" s="5">
        <v>30</v>
      </c>
      <c r="P47" s="5" t="s">
        <v>824</v>
      </c>
      <c r="Q47" s="5" t="s">
        <v>824</v>
      </c>
      <c r="R47" s="5">
        <v>33</v>
      </c>
      <c r="S47" s="5">
        <v>9</v>
      </c>
      <c r="T47" s="5">
        <v>200010022555</v>
      </c>
      <c r="U47" s="5">
        <v>50</v>
      </c>
      <c r="V47" s="5">
        <v>1</v>
      </c>
      <c r="W47" s="5">
        <v>2</v>
      </c>
    </row>
    <row r="48" spans="1:23" ht="126.5" thickBot="1" x14ac:dyDescent="0.4">
      <c r="A48" s="3">
        <v>44778</v>
      </c>
      <c r="B48" s="4">
        <v>0.46251157407407406</v>
      </c>
      <c r="C48" s="5">
        <v>1563</v>
      </c>
      <c r="D48" s="5">
        <v>13002595</v>
      </c>
      <c r="E48" s="5">
        <v>13</v>
      </c>
      <c r="F48" s="5">
        <v>22589</v>
      </c>
      <c r="G48" s="1" t="s">
        <v>23</v>
      </c>
      <c r="H48" s="5">
        <v>18</v>
      </c>
      <c r="I48" s="5">
        <v>385739</v>
      </c>
      <c r="J48" s="1" t="s">
        <v>814</v>
      </c>
      <c r="K48" s="1" t="s">
        <v>52</v>
      </c>
      <c r="L48" s="1" t="s">
        <v>290</v>
      </c>
      <c r="M48" s="5">
        <v>1</v>
      </c>
      <c r="N48" s="5">
        <v>871.09</v>
      </c>
      <c r="O48" s="5">
        <v>30</v>
      </c>
      <c r="P48" s="5" t="s">
        <v>815</v>
      </c>
      <c r="Q48" s="5" t="s">
        <v>815</v>
      </c>
      <c r="R48" s="5">
        <v>78</v>
      </c>
      <c r="S48" s="5">
        <v>9</v>
      </c>
      <c r="T48" s="5">
        <v>200010012606</v>
      </c>
      <c r="U48" s="5">
        <v>29</v>
      </c>
      <c r="V48" s="5">
        <v>1</v>
      </c>
      <c r="W48" s="5">
        <v>1</v>
      </c>
    </row>
    <row r="49" spans="1:23" ht="126.5" thickBot="1" x14ac:dyDescent="0.4">
      <c r="A49" s="3">
        <v>44778</v>
      </c>
      <c r="B49" s="4">
        <v>0.76708333333333334</v>
      </c>
      <c r="C49" s="5">
        <v>1888</v>
      </c>
      <c r="D49" s="5">
        <v>13002616</v>
      </c>
      <c r="E49" s="5">
        <v>13</v>
      </c>
      <c r="F49" s="5">
        <v>22589</v>
      </c>
      <c r="G49" s="1" t="s">
        <v>23</v>
      </c>
      <c r="H49" s="5">
        <v>18</v>
      </c>
      <c r="I49" s="5">
        <v>60823</v>
      </c>
      <c r="J49" s="1" t="s">
        <v>1328</v>
      </c>
      <c r="K49" s="1" t="s">
        <v>55</v>
      </c>
      <c r="L49" s="1" t="s">
        <v>1329</v>
      </c>
      <c r="M49" s="5">
        <v>1</v>
      </c>
      <c r="N49" s="5">
        <v>864.03</v>
      </c>
      <c r="O49" s="5">
        <v>30</v>
      </c>
      <c r="P49" s="5" t="s">
        <v>1330</v>
      </c>
      <c r="Q49" s="5" t="s">
        <v>1330</v>
      </c>
      <c r="R49" s="5">
        <v>78</v>
      </c>
      <c r="S49" s="5">
        <v>9</v>
      </c>
      <c r="T49" s="5">
        <v>200010004411</v>
      </c>
      <c r="U49" s="5">
        <v>50</v>
      </c>
      <c r="V49" s="5">
        <v>1</v>
      </c>
      <c r="W49" s="5">
        <v>1</v>
      </c>
    </row>
    <row r="50" spans="1:23" ht="126.5" thickBot="1" x14ac:dyDescent="0.4">
      <c r="A50" s="3">
        <v>44778</v>
      </c>
      <c r="B50" s="4">
        <v>0.79348379629629628</v>
      </c>
      <c r="C50" s="5">
        <v>1529</v>
      </c>
      <c r="D50" s="5">
        <v>13002581</v>
      </c>
      <c r="E50" s="5">
        <v>13</v>
      </c>
      <c r="F50" s="5">
        <v>22589</v>
      </c>
      <c r="G50" s="1" t="s">
        <v>23</v>
      </c>
      <c r="H50" s="5">
        <v>15</v>
      </c>
      <c r="I50" s="5">
        <v>184137</v>
      </c>
      <c r="J50" s="1" t="s">
        <v>744</v>
      </c>
      <c r="K50" s="1" t="s">
        <v>25</v>
      </c>
      <c r="L50" s="1" t="s">
        <v>745</v>
      </c>
      <c r="M50" s="5">
        <v>1</v>
      </c>
      <c r="N50" s="5">
        <v>860.76</v>
      </c>
      <c r="O50" s="5">
        <v>30</v>
      </c>
      <c r="P50" s="5" t="s">
        <v>746</v>
      </c>
      <c r="Q50" s="5" t="s">
        <v>746</v>
      </c>
      <c r="R50" s="5">
        <v>77</v>
      </c>
      <c r="S50" s="5">
        <v>9</v>
      </c>
      <c r="T50" s="5">
        <v>200010022022</v>
      </c>
      <c r="U50" s="5">
        <v>29</v>
      </c>
      <c r="V50" s="5">
        <v>1</v>
      </c>
      <c r="W50" s="5">
        <v>3</v>
      </c>
    </row>
    <row r="51" spans="1:23" ht="126.5" thickBot="1" x14ac:dyDescent="0.4">
      <c r="A51" s="3">
        <v>44778</v>
      </c>
      <c r="B51" s="4">
        <v>0.69142361111111106</v>
      </c>
      <c r="C51" s="5">
        <v>1375</v>
      </c>
      <c r="D51" s="5">
        <v>13002561</v>
      </c>
      <c r="E51" s="5">
        <v>13</v>
      </c>
      <c r="F51" s="5">
        <v>22589</v>
      </c>
      <c r="G51" s="1" t="s">
        <v>23</v>
      </c>
      <c r="H51" s="5">
        <v>15</v>
      </c>
      <c r="I51" s="5">
        <v>340851</v>
      </c>
      <c r="J51" s="1" t="s">
        <v>398</v>
      </c>
      <c r="K51" s="1" t="s">
        <v>25</v>
      </c>
      <c r="L51" s="1" t="s">
        <v>294</v>
      </c>
      <c r="M51" s="5">
        <v>1</v>
      </c>
      <c r="N51" s="5">
        <v>856.42</v>
      </c>
      <c r="O51" s="5">
        <v>30</v>
      </c>
      <c r="P51" s="5" t="s">
        <v>399</v>
      </c>
      <c r="Q51" s="5" t="s">
        <v>399</v>
      </c>
      <c r="R51" s="5">
        <v>77</v>
      </c>
      <c r="S51" s="5">
        <v>9</v>
      </c>
      <c r="T51" s="5">
        <v>200010015179</v>
      </c>
      <c r="U51" s="5">
        <v>29</v>
      </c>
      <c r="V51" s="5">
        <v>1</v>
      </c>
      <c r="W51" s="5">
        <v>1</v>
      </c>
    </row>
    <row r="52" spans="1:23" ht="126.5" thickBot="1" x14ac:dyDescent="0.4">
      <c r="A52" s="3">
        <v>44778</v>
      </c>
      <c r="B52" s="4">
        <v>0.37998842592592591</v>
      </c>
      <c r="C52" s="5">
        <v>1667</v>
      </c>
      <c r="D52" s="5">
        <v>13002606</v>
      </c>
      <c r="E52" s="5">
        <v>13</v>
      </c>
      <c r="F52" s="5">
        <v>22589</v>
      </c>
      <c r="G52" s="1" t="s">
        <v>23</v>
      </c>
      <c r="H52" s="5">
        <v>15</v>
      </c>
      <c r="I52" s="5">
        <v>1308</v>
      </c>
      <c r="J52" s="1" t="s">
        <v>1015</v>
      </c>
      <c r="K52" s="1" t="s">
        <v>270</v>
      </c>
      <c r="L52" s="1" t="s">
        <v>1016</v>
      </c>
      <c r="M52" s="5">
        <v>1</v>
      </c>
      <c r="N52" s="5">
        <v>866.26</v>
      </c>
      <c r="O52" s="5">
        <v>30</v>
      </c>
      <c r="P52" s="5" t="s">
        <v>1017</v>
      </c>
      <c r="Q52" s="5" t="s">
        <v>1017</v>
      </c>
      <c r="R52" s="5">
        <v>75</v>
      </c>
      <c r="S52" s="5">
        <v>9</v>
      </c>
      <c r="T52" s="5">
        <v>200010006097</v>
      </c>
      <c r="U52" s="5">
        <v>50</v>
      </c>
      <c r="V52" s="5">
        <v>1</v>
      </c>
      <c r="W52" s="5">
        <v>6</v>
      </c>
    </row>
    <row r="53" spans="1:23" ht="126.5" thickBot="1" x14ac:dyDescent="0.4">
      <c r="A53" s="3">
        <v>44778</v>
      </c>
      <c r="B53" s="4">
        <v>0.50604166666666661</v>
      </c>
      <c r="C53" s="5">
        <v>1575</v>
      </c>
      <c r="D53" s="5">
        <v>13002595</v>
      </c>
      <c r="E53" s="5">
        <v>13</v>
      </c>
      <c r="F53" s="5">
        <v>22589</v>
      </c>
      <c r="G53" s="1" t="s">
        <v>23</v>
      </c>
      <c r="H53" s="5">
        <v>18</v>
      </c>
      <c r="I53" s="5">
        <v>285448</v>
      </c>
      <c r="J53" s="1" t="s">
        <v>853</v>
      </c>
      <c r="K53" s="1" t="s">
        <v>499</v>
      </c>
      <c r="L53" s="1" t="s">
        <v>43</v>
      </c>
      <c r="M53" s="5">
        <v>1</v>
      </c>
      <c r="N53" s="5" t="s">
        <v>854</v>
      </c>
      <c r="O53" s="5">
        <v>30</v>
      </c>
      <c r="P53" s="5" t="s">
        <v>855</v>
      </c>
      <c r="Q53" s="5" t="s">
        <v>855</v>
      </c>
      <c r="R53" s="5">
        <v>0</v>
      </c>
      <c r="S53" s="1" t="s">
        <v>27</v>
      </c>
      <c r="T53" s="1" t="s">
        <v>27</v>
      </c>
      <c r="U53" s="5">
        <v>29</v>
      </c>
      <c r="V53" s="5">
        <v>2</v>
      </c>
      <c r="W53" s="5">
        <v>2</v>
      </c>
    </row>
    <row r="54" spans="1:23" ht="176.5" thickBot="1" x14ac:dyDescent="0.4">
      <c r="A54" s="3">
        <v>44778</v>
      </c>
      <c r="B54" s="4">
        <v>0.79931712962962964</v>
      </c>
      <c r="C54" s="5">
        <v>1653</v>
      </c>
      <c r="D54" s="5">
        <v>13002595</v>
      </c>
      <c r="E54" s="5">
        <v>13</v>
      </c>
      <c r="F54" s="5">
        <v>22589</v>
      </c>
      <c r="G54" s="1" t="s">
        <v>23</v>
      </c>
      <c r="H54" s="5">
        <v>15</v>
      </c>
      <c r="I54" s="5">
        <v>57761</v>
      </c>
      <c r="J54" s="1" t="s">
        <v>1002</v>
      </c>
      <c r="K54" s="1" t="s">
        <v>62</v>
      </c>
      <c r="L54" s="1" t="s">
        <v>1003</v>
      </c>
      <c r="M54" s="5">
        <v>0.33333332999999998</v>
      </c>
      <c r="N54" s="5" t="s">
        <v>1004</v>
      </c>
      <c r="O54" s="5">
        <v>10</v>
      </c>
      <c r="P54" s="5" t="s">
        <v>1005</v>
      </c>
      <c r="Q54" s="5" t="s">
        <v>1006</v>
      </c>
      <c r="R54" s="5">
        <v>106.67</v>
      </c>
      <c r="S54" s="5">
        <v>9</v>
      </c>
      <c r="T54" s="5">
        <v>200010023008</v>
      </c>
      <c r="U54" s="5">
        <v>29</v>
      </c>
      <c r="V54" s="5">
        <v>1</v>
      </c>
      <c r="W54" s="5">
        <v>1</v>
      </c>
    </row>
    <row r="55" spans="1:23" ht="126.5" thickBot="1" x14ac:dyDescent="0.4">
      <c r="A55" s="3">
        <v>44778</v>
      </c>
      <c r="B55" s="4">
        <v>0.72998842592592594</v>
      </c>
      <c r="C55" s="5">
        <v>1758</v>
      </c>
      <c r="D55" s="5">
        <v>13002606</v>
      </c>
      <c r="E55" s="5">
        <v>13</v>
      </c>
      <c r="F55" s="5">
        <v>22589</v>
      </c>
      <c r="G55" s="1" t="s">
        <v>23</v>
      </c>
      <c r="H55" s="5">
        <v>15</v>
      </c>
      <c r="I55" s="5">
        <v>45674</v>
      </c>
      <c r="J55" s="1" t="s">
        <v>1159</v>
      </c>
      <c r="K55" s="1" t="s">
        <v>25</v>
      </c>
      <c r="L55" s="1" t="s">
        <v>697</v>
      </c>
      <c r="M55" s="5">
        <v>1</v>
      </c>
      <c r="N55" s="5">
        <v>871.84</v>
      </c>
      <c r="O55" s="5">
        <v>30</v>
      </c>
      <c r="P55" s="5" t="s">
        <v>1160</v>
      </c>
      <c r="Q55" s="5" t="s">
        <v>1160</v>
      </c>
      <c r="R55" s="5">
        <v>14.09</v>
      </c>
      <c r="S55" s="5">
        <v>925</v>
      </c>
      <c r="T55" s="5">
        <v>200000000492</v>
      </c>
      <c r="U55" s="5">
        <v>50</v>
      </c>
      <c r="V55" s="5">
        <v>1</v>
      </c>
      <c r="W55" s="5">
        <v>1</v>
      </c>
    </row>
    <row r="56" spans="1:23" ht="126.5" thickBot="1" x14ac:dyDescent="0.4">
      <c r="A56" s="3">
        <v>44778</v>
      </c>
      <c r="B56" s="4">
        <v>0.48420138888888886</v>
      </c>
      <c r="C56" s="5">
        <v>1310</v>
      </c>
      <c r="D56" s="5">
        <v>13002561</v>
      </c>
      <c r="E56" s="5">
        <v>13</v>
      </c>
      <c r="F56" s="5">
        <v>22589</v>
      </c>
      <c r="G56" s="1" t="s">
        <v>23</v>
      </c>
      <c r="H56" s="5">
        <v>18</v>
      </c>
      <c r="I56" s="5">
        <v>1877</v>
      </c>
      <c r="J56" s="1" t="s">
        <v>194</v>
      </c>
      <c r="K56" s="1" t="s">
        <v>38</v>
      </c>
      <c r="L56" s="1" t="s">
        <v>195</v>
      </c>
      <c r="M56" s="5">
        <v>1</v>
      </c>
      <c r="N56" s="5">
        <v>831.06</v>
      </c>
      <c r="O56" s="5">
        <v>30</v>
      </c>
      <c r="P56" s="5" t="s">
        <v>196</v>
      </c>
      <c r="Q56" s="5" t="s">
        <v>196</v>
      </c>
      <c r="R56" s="5">
        <v>0</v>
      </c>
      <c r="S56" s="1" t="s">
        <v>27</v>
      </c>
      <c r="T56" s="1" t="s">
        <v>27</v>
      </c>
      <c r="U56" s="5">
        <v>29</v>
      </c>
      <c r="V56" s="5">
        <v>1</v>
      </c>
      <c r="W56" s="5">
        <v>1</v>
      </c>
    </row>
    <row r="57" spans="1:23" ht="126.5" thickBot="1" x14ac:dyDescent="0.4">
      <c r="A57" s="3">
        <v>44778</v>
      </c>
      <c r="B57" s="4">
        <v>0.36548611111111112</v>
      </c>
      <c r="C57" s="5">
        <v>1541</v>
      </c>
      <c r="D57" s="5">
        <v>13002595</v>
      </c>
      <c r="E57" s="5">
        <v>13</v>
      </c>
      <c r="F57" s="5">
        <v>22589</v>
      </c>
      <c r="G57" s="1" t="s">
        <v>23</v>
      </c>
      <c r="H57" s="5">
        <v>18</v>
      </c>
      <c r="I57" s="5">
        <v>137041</v>
      </c>
      <c r="J57" s="1" t="s">
        <v>762</v>
      </c>
      <c r="K57" s="1" t="s">
        <v>38</v>
      </c>
      <c r="L57" s="1" t="s">
        <v>603</v>
      </c>
      <c r="M57" s="5">
        <v>1</v>
      </c>
      <c r="N57" s="5">
        <v>929.01</v>
      </c>
      <c r="O57" s="5">
        <v>30</v>
      </c>
      <c r="P57" s="5" t="s">
        <v>763</v>
      </c>
      <c r="Q57" s="5" t="s">
        <v>763</v>
      </c>
      <c r="R57" s="5">
        <v>31</v>
      </c>
      <c r="S57" s="5">
        <v>9</v>
      </c>
      <c r="T57" s="5">
        <v>200010000486</v>
      </c>
      <c r="U57" s="5">
        <v>29</v>
      </c>
      <c r="V57" s="5">
        <v>1</v>
      </c>
      <c r="W57" s="5">
        <v>1</v>
      </c>
    </row>
    <row r="58" spans="1:23" ht="164" thickBot="1" x14ac:dyDescent="0.4">
      <c r="A58" s="3">
        <v>44778</v>
      </c>
      <c r="B58" s="4">
        <v>0.7950694444444445</v>
      </c>
      <c r="C58" s="5">
        <v>1896</v>
      </c>
      <c r="D58" s="5">
        <v>13002616</v>
      </c>
      <c r="E58" s="5">
        <v>13</v>
      </c>
      <c r="F58" s="5">
        <v>22589</v>
      </c>
      <c r="G58" s="1" t="s">
        <v>23</v>
      </c>
      <c r="H58" s="5">
        <v>18</v>
      </c>
      <c r="I58" s="5">
        <v>84715</v>
      </c>
      <c r="J58" s="1" t="s">
        <v>1343</v>
      </c>
      <c r="K58" s="1" t="s">
        <v>270</v>
      </c>
      <c r="L58" s="1" t="s">
        <v>1344</v>
      </c>
      <c r="M58" s="5">
        <v>0.33333332999999998</v>
      </c>
      <c r="N58" s="5" t="s">
        <v>1345</v>
      </c>
      <c r="O58" s="5">
        <v>10</v>
      </c>
      <c r="P58" s="5" t="s">
        <v>1346</v>
      </c>
      <c r="Q58" s="5" t="s">
        <v>1347</v>
      </c>
      <c r="R58" s="5">
        <v>102</v>
      </c>
      <c r="S58" s="5">
        <v>9</v>
      </c>
      <c r="T58" s="5">
        <v>200010023600</v>
      </c>
      <c r="U58" s="5">
        <v>50</v>
      </c>
      <c r="V58" s="5">
        <v>1</v>
      </c>
      <c r="W58" s="5">
        <v>2</v>
      </c>
    </row>
    <row r="59" spans="1:23" ht="126.5" thickBot="1" x14ac:dyDescent="0.4">
      <c r="A59" s="3">
        <v>44778</v>
      </c>
      <c r="B59" s="4">
        <v>0.72644675925925928</v>
      </c>
      <c r="C59" s="5">
        <v>1509</v>
      </c>
      <c r="D59" s="5">
        <v>13002581</v>
      </c>
      <c r="E59" s="5">
        <v>13</v>
      </c>
      <c r="F59" s="5">
        <v>22589</v>
      </c>
      <c r="G59" s="1" t="s">
        <v>23</v>
      </c>
      <c r="H59" s="5">
        <v>18</v>
      </c>
      <c r="I59" s="5">
        <v>6542</v>
      </c>
      <c r="J59" s="1" t="s">
        <v>704</v>
      </c>
      <c r="K59" s="1" t="s">
        <v>25</v>
      </c>
      <c r="L59" s="1" t="s">
        <v>705</v>
      </c>
      <c r="M59" s="5">
        <v>1</v>
      </c>
      <c r="N59" s="5">
        <v>788.43</v>
      </c>
      <c r="O59" s="5">
        <v>30</v>
      </c>
      <c r="P59" s="5" t="s">
        <v>706</v>
      </c>
      <c r="Q59" s="5" t="s">
        <v>706</v>
      </c>
      <c r="R59" s="5">
        <v>0</v>
      </c>
      <c r="S59" s="1" t="s">
        <v>27</v>
      </c>
      <c r="T59" s="1" t="s">
        <v>27</v>
      </c>
      <c r="U59" s="5">
        <v>29</v>
      </c>
      <c r="V59" s="5">
        <v>1</v>
      </c>
      <c r="W59" s="5">
        <v>1</v>
      </c>
    </row>
    <row r="60" spans="1:23" ht="126.5" thickBot="1" x14ac:dyDescent="0.4">
      <c r="A60" s="3">
        <v>44778</v>
      </c>
      <c r="B60" s="4">
        <v>0.63282407407407404</v>
      </c>
      <c r="C60" s="5">
        <v>1366</v>
      </c>
      <c r="D60" s="5">
        <v>13002561</v>
      </c>
      <c r="E60" s="5">
        <v>13</v>
      </c>
      <c r="F60" s="5">
        <v>22589</v>
      </c>
      <c r="G60" s="1" t="s">
        <v>23</v>
      </c>
      <c r="H60" s="5">
        <v>18</v>
      </c>
      <c r="I60" s="5">
        <v>9380</v>
      </c>
      <c r="J60" s="1" t="s">
        <v>377</v>
      </c>
      <c r="K60" s="1" t="s">
        <v>25</v>
      </c>
      <c r="L60" s="1" t="s">
        <v>378</v>
      </c>
      <c r="M60" s="5">
        <v>1</v>
      </c>
      <c r="N60" s="5">
        <v>894</v>
      </c>
      <c r="O60" s="5">
        <v>30</v>
      </c>
      <c r="P60" s="5">
        <v>996</v>
      </c>
      <c r="Q60" s="5">
        <v>996</v>
      </c>
      <c r="R60" s="5">
        <v>0</v>
      </c>
      <c r="S60" s="1" t="s">
        <v>27</v>
      </c>
      <c r="T60" s="1" t="s">
        <v>27</v>
      </c>
      <c r="U60" s="5">
        <v>29</v>
      </c>
      <c r="V60" s="5">
        <v>1</v>
      </c>
      <c r="W60" s="5">
        <v>1</v>
      </c>
    </row>
    <row r="61" spans="1:23" ht="164" thickBot="1" x14ac:dyDescent="0.4">
      <c r="A61" s="3">
        <v>44778</v>
      </c>
      <c r="B61" s="4">
        <v>0.73439814814814819</v>
      </c>
      <c r="C61" s="5">
        <v>1636</v>
      </c>
      <c r="D61" s="5">
        <v>13002595</v>
      </c>
      <c r="E61" s="5">
        <v>13</v>
      </c>
      <c r="F61" s="5">
        <v>22589</v>
      </c>
      <c r="G61" s="1" t="s">
        <v>23</v>
      </c>
      <c r="H61" s="5">
        <v>15</v>
      </c>
      <c r="I61" s="5">
        <v>110499</v>
      </c>
      <c r="J61" s="1" t="s">
        <v>978</v>
      </c>
      <c r="K61" s="1" t="s">
        <v>25</v>
      </c>
      <c r="L61" s="1" t="s">
        <v>170</v>
      </c>
      <c r="M61" s="5">
        <v>1</v>
      </c>
      <c r="N61" s="5">
        <v>694.8</v>
      </c>
      <c r="O61" s="5">
        <v>30</v>
      </c>
      <c r="P61" s="5">
        <v>987</v>
      </c>
      <c r="Q61" s="5">
        <v>987</v>
      </c>
      <c r="R61" s="5">
        <v>0</v>
      </c>
      <c r="S61" s="1" t="s">
        <v>27</v>
      </c>
      <c r="T61" s="1" t="s">
        <v>27</v>
      </c>
      <c r="U61" s="5">
        <v>29</v>
      </c>
      <c r="V61" s="5">
        <v>1</v>
      </c>
      <c r="W61" s="5">
        <v>1</v>
      </c>
    </row>
    <row r="62" spans="1:23" ht="126.5" thickBot="1" x14ac:dyDescent="0.4">
      <c r="A62" s="3">
        <v>44778</v>
      </c>
      <c r="B62" s="4">
        <v>0.54693287037037042</v>
      </c>
      <c r="C62" s="5">
        <v>1593</v>
      </c>
      <c r="D62" s="5">
        <v>13002595</v>
      </c>
      <c r="E62" s="5">
        <v>13</v>
      </c>
      <c r="F62" s="5">
        <v>22589</v>
      </c>
      <c r="G62" s="1" t="s">
        <v>23</v>
      </c>
      <c r="H62" s="5">
        <v>18</v>
      </c>
      <c r="I62" s="5">
        <v>154751</v>
      </c>
      <c r="J62" s="1" t="s">
        <v>895</v>
      </c>
      <c r="K62" s="1" t="s">
        <v>25</v>
      </c>
      <c r="L62" s="1" t="s">
        <v>364</v>
      </c>
      <c r="M62" s="5">
        <v>1</v>
      </c>
      <c r="N62" s="5">
        <v>739.82</v>
      </c>
      <c r="O62" s="5">
        <v>30</v>
      </c>
      <c r="P62" s="5">
        <v>955</v>
      </c>
      <c r="Q62" s="5">
        <v>955</v>
      </c>
      <c r="R62" s="5">
        <v>66</v>
      </c>
      <c r="S62" s="5">
        <v>9</v>
      </c>
      <c r="T62" s="5">
        <v>200010000782</v>
      </c>
      <c r="U62" s="5">
        <v>29</v>
      </c>
      <c r="V62" s="5">
        <v>1</v>
      </c>
      <c r="W62" s="5">
        <v>1</v>
      </c>
    </row>
    <row r="63" spans="1:23" ht="126.5" thickBot="1" x14ac:dyDescent="0.4">
      <c r="A63" s="3">
        <v>44778</v>
      </c>
      <c r="B63" s="4">
        <v>0.52186342592592594</v>
      </c>
      <c r="C63" s="5">
        <v>1326</v>
      </c>
      <c r="D63" s="5">
        <v>13002561</v>
      </c>
      <c r="E63" s="5">
        <v>13</v>
      </c>
      <c r="F63" s="5">
        <v>22589</v>
      </c>
      <c r="G63" s="1" t="s">
        <v>23</v>
      </c>
      <c r="H63" s="5">
        <v>18</v>
      </c>
      <c r="I63" s="5">
        <v>165170</v>
      </c>
      <c r="J63" s="1" t="s">
        <v>261</v>
      </c>
      <c r="K63" s="1" t="s">
        <v>38</v>
      </c>
      <c r="L63" s="1" t="s">
        <v>262</v>
      </c>
      <c r="M63" s="5">
        <v>1</v>
      </c>
      <c r="N63" s="5">
        <v>691.53</v>
      </c>
      <c r="O63" s="5">
        <v>30</v>
      </c>
      <c r="P63" s="5">
        <v>948</v>
      </c>
      <c r="Q63" s="5">
        <v>948</v>
      </c>
      <c r="R63" s="5">
        <v>142</v>
      </c>
      <c r="S63" s="5">
        <v>11</v>
      </c>
      <c r="T63" s="5">
        <v>200010002200</v>
      </c>
      <c r="U63" s="5">
        <v>29</v>
      </c>
      <c r="V63" s="5">
        <v>1</v>
      </c>
      <c r="W63" s="5">
        <v>1</v>
      </c>
    </row>
    <row r="64" spans="1:23" ht="126.5" thickBot="1" x14ac:dyDescent="0.4">
      <c r="A64" s="3">
        <v>44778</v>
      </c>
      <c r="B64" s="4">
        <v>0.62216435185185182</v>
      </c>
      <c r="C64" s="5">
        <v>1484</v>
      </c>
      <c r="D64" s="5">
        <v>13002581</v>
      </c>
      <c r="E64" s="5">
        <v>13</v>
      </c>
      <c r="F64" s="5">
        <v>22589</v>
      </c>
      <c r="G64" s="1" t="s">
        <v>23</v>
      </c>
      <c r="H64" s="5">
        <v>15</v>
      </c>
      <c r="I64" s="5">
        <v>152071</v>
      </c>
      <c r="J64" s="1" t="s">
        <v>660</v>
      </c>
      <c r="K64" s="1" t="s">
        <v>55</v>
      </c>
      <c r="L64" s="1" t="s">
        <v>661</v>
      </c>
      <c r="M64" s="5">
        <v>1</v>
      </c>
      <c r="N64" s="5">
        <v>724.22</v>
      </c>
      <c r="O64" s="5">
        <v>30</v>
      </c>
      <c r="P64" s="5">
        <v>935</v>
      </c>
      <c r="Q64" s="5">
        <v>935</v>
      </c>
      <c r="R64" s="5">
        <v>65</v>
      </c>
      <c r="S64" s="5">
        <v>9</v>
      </c>
      <c r="T64" s="5">
        <v>200010026887</v>
      </c>
      <c r="U64" s="5">
        <v>29</v>
      </c>
      <c r="V64" s="5">
        <v>1</v>
      </c>
      <c r="W64" s="5">
        <v>2</v>
      </c>
    </row>
    <row r="65" spans="1:23" ht="126.5" thickBot="1" x14ac:dyDescent="0.4">
      <c r="A65" s="3">
        <v>44778</v>
      </c>
      <c r="B65" s="4">
        <v>0.78771990740740738</v>
      </c>
      <c r="C65" s="5">
        <v>1527</v>
      </c>
      <c r="D65" s="5">
        <v>13002581</v>
      </c>
      <c r="E65" s="5">
        <v>13</v>
      </c>
      <c r="F65" s="5">
        <v>22589</v>
      </c>
      <c r="G65" s="1" t="s">
        <v>23</v>
      </c>
      <c r="H65" s="5">
        <v>18</v>
      </c>
      <c r="I65" s="5">
        <v>267627</v>
      </c>
      <c r="J65" s="1" t="s">
        <v>734</v>
      </c>
      <c r="K65" s="1" t="s">
        <v>55</v>
      </c>
      <c r="L65" s="1" t="s">
        <v>315</v>
      </c>
      <c r="M65" s="5">
        <v>1</v>
      </c>
      <c r="N65" s="5">
        <v>798.64</v>
      </c>
      <c r="O65" s="5">
        <v>30</v>
      </c>
      <c r="P65" s="5">
        <v>935</v>
      </c>
      <c r="Q65" s="5">
        <v>935</v>
      </c>
      <c r="R65" s="5">
        <v>93</v>
      </c>
      <c r="S65" s="5">
        <v>9</v>
      </c>
      <c r="T65" s="5">
        <v>200010020455</v>
      </c>
      <c r="U65" s="5">
        <v>29</v>
      </c>
      <c r="V65" s="5">
        <v>1</v>
      </c>
      <c r="W65" s="5">
        <v>3</v>
      </c>
    </row>
    <row r="66" spans="1:23" ht="126.5" thickBot="1" x14ac:dyDescent="0.4">
      <c r="A66" s="3">
        <v>44778</v>
      </c>
      <c r="B66" s="4">
        <v>0.50604166666666661</v>
      </c>
      <c r="C66" s="5">
        <v>1575</v>
      </c>
      <c r="D66" s="5">
        <v>13002595</v>
      </c>
      <c r="E66" s="5">
        <v>13</v>
      </c>
      <c r="F66" s="5">
        <v>22589</v>
      </c>
      <c r="G66" s="1" t="s">
        <v>23</v>
      </c>
      <c r="H66" s="5">
        <v>18</v>
      </c>
      <c r="I66" s="5">
        <v>124493</v>
      </c>
      <c r="J66" s="1" t="s">
        <v>852</v>
      </c>
      <c r="K66" s="1" t="s">
        <v>499</v>
      </c>
      <c r="L66" s="1" t="s">
        <v>294</v>
      </c>
      <c r="M66" s="5">
        <v>1</v>
      </c>
      <c r="N66" s="5">
        <v>886.16</v>
      </c>
      <c r="O66" s="5">
        <v>30</v>
      </c>
      <c r="P66" s="5">
        <v>928</v>
      </c>
      <c r="Q66" s="5">
        <v>928</v>
      </c>
      <c r="R66" s="5">
        <v>0</v>
      </c>
      <c r="S66" s="1" t="s">
        <v>27</v>
      </c>
      <c r="T66" s="1" t="s">
        <v>27</v>
      </c>
      <c r="U66" s="5">
        <v>29</v>
      </c>
      <c r="V66" s="5">
        <v>2</v>
      </c>
      <c r="W66" s="5">
        <v>12</v>
      </c>
    </row>
    <row r="67" spans="1:23" ht="126.5" thickBot="1" x14ac:dyDescent="0.4">
      <c r="A67" s="3">
        <v>44778</v>
      </c>
      <c r="B67" s="4">
        <v>0.37135416666666665</v>
      </c>
      <c r="C67" s="5">
        <v>1419</v>
      </c>
      <c r="D67" s="5">
        <v>13002581</v>
      </c>
      <c r="E67" s="5">
        <v>13</v>
      </c>
      <c r="F67" s="5">
        <v>22589</v>
      </c>
      <c r="G67" s="1" t="s">
        <v>23</v>
      </c>
      <c r="H67" s="5">
        <v>15</v>
      </c>
      <c r="I67" s="5">
        <v>340852</v>
      </c>
      <c r="J67" s="1" t="s">
        <v>514</v>
      </c>
      <c r="K67" s="1" t="s">
        <v>25</v>
      </c>
      <c r="L67" s="1" t="s">
        <v>294</v>
      </c>
      <c r="M67" s="5">
        <v>1</v>
      </c>
      <c r="N67" s="5">
        <v>714.65</v>
      </c>
      <c r="O67" s="5">
        <v>30</v>
      </c>
      <c r="P67" s="5">
        <v>922</v>
      </c>
      <c r="Q67" s="5">
        <v>922</v>
      </c>
      <c r="R67" s="5">
        <v>0</v>
      </c>
      <c r="S67" s="1" t="s">
        <v>27</v>
      </c>
      <c r="T67" s="1" t="s">
        <v>27</v>
      </c>
      <c r="U67" s="5">
        <v>29</v>
      </c>
      <c r="V67" s="5">
        <v>1</v>
      </c>
      <c r="W67" s="5">
        <v>1</v>
      </c>
    </row>
    <row r="68" spans="1:23" ht="126.5" thickBot="1" x14ac:dyDescent="0.4">
      <c r="A68" s="3">
        <v>44778</v>
      </c>
      <c r="B68" s="4">
        <v>0.55350694444444448</v>
      </c>
      <c r="C68" s="5">
        <v>1473</v>
      </c>
      <c r="D68" s="5">
        <v>13002581</v>
      </c>
      <c r="E68" s="5">
        <v>13</v>
      </c>
      <c r="F68" s="5">
        <v>22589</v>
      </c>
      <c r="G68" s="1" t="s">
        <v>23</v>
      </c>
      <c r="H68" s="5">
        <v>15</v>
      </c>
      <c r="I68" s="5">
        <v>340852</v>
      </c>
      <c r="J68" s="1" t="s">
        <v>514</v>
      </c>
      <c r="K68" s="1" t="s">
        <v>31</v>
      </c>
      <c r="L68" s="1" t="s">
        <v>469</v>
      </c>
      <c r="M68" s="5">
        <v>1</v>
      </c>
      <c r="N68" s="5">
        <v>712.51</v>
      </c>
      <c r="O68" s="5">
        <v>30</v>
      </c>
      <c r="P68" s="5">
        <v>920</v>
      </c>
      <c r="Q68" s="5">
        <v>920</v>
      </c>
      <c r="R68" s="5">
        <v>64</v>
      </c>
      <c r="S68" s="5">
        <v>9</v>
      </c>
      <c r="T68" s="5">
        <v>200010026827</v>
      </c>
      <c r="U68" s="5">
        <v>29</v>
      </c>
      <c r="V68" s="5">
        <v>1</v>
      </c>
      <c r="W68" s="5">
        <v>2</v>
      </c>
    </row>
    <row r="69" spans="1:23" ht="151.5" thickBot="1" x14ac:dyDescent="0.4">
      <c r="A69" s="3">
        <v>44778</v>
      </c>
      <c r="B69" s="4">
        <v>0.60966435185185186</v>
      </c>
      <c r="C69" s="5">
        <v>1482</v>
      </c>
      <c r="D69" s="5">
        <v>13002581</v>
      </c>
      <c r="E69" s="5">
        <v>13</v>
      </c>
      <c r="F69" s="5">
        <v>22589</v>
      </c>
      <c r="G69" s="1" t="s">
        <v>23</v>
      </c>
      <c r="H69" s="5">
        <v>18</v>
      </c>
      <c r="I69" s="5">
        <v>105480</v>
      </c>
      <c r="J69" s="1" t="s">
        <v>588</v>
      </c>
      <c r="K69" s="1" t="s">
        <v>65</v>
      </c>
      <c r="L69" s="1" t="s">
        <v>287</v>
      </c>
      <c r="M69" s="5">
        <v>1</v>
      </c>
      <c r="N69" s="5">
        <v>815.21</v>
      </c>
      <c r="O69" s="5">
        <v>30</v>
      </c>
      <c r="P69" s="5">
        <v>908</v>
      </c>
      <c r="Q69" s="5">
        <v>908</v>
      </c>
      <c r="R69" s="5">
        <v>27</v>
      </c>
      <c r="S69" s="5">
        <v>9</v>
      </c>
      <c r="T69" s="5">
        <v>200010000717</v>
      </c>
      <c r="U69" s="5">
        <v>29</v>
      </c>
      <c r="V69" s="5">
        <v>1</v>
      </c>
      <c r="W69" s="5">
        <v>4</v>
      </c>
    </row>
    <row r="70" spans="1:23" ht="126.5" thickBot="1" x14ac:dyDescent="0.4">
      <c r="A70" s="3">
        <v>44778</v>
      </c>
      <c r="B70" s="4">
        <v>0.3550462962962963</v>
      </c>
      <c r="C70" s="5">
        <v>1417</v>
      </c>
      <c r="D70" s="5">
        <v>13002581</v>
      </c>
      <c r="E70" s="5">
        <v>13</v>
      </c>
      <c r="F70" s="5">
        <v>22589</v>
      </c>
      <c r="G70" s="1" t="s">
        <v>23</v>
      </c>
      <c r="H70" s="5">
        <v>18</v>
      </c>
      <c r="I70" s="5">
        <v>62871</v>
      </c>
      <c r="J70" s="1" t="s">
        <v>511</v>
      </c>
      <c r="K70" s="1" t="s">
        <v>152</v>
      </c>
      <c r="L70" s="1" t="s">
        <v>512</v>
      </c>
      <c r="M70" s="5">
        <v>1</v>
      </c>
      <c r="N70" s="5">
        <v>817.18</v>
      </c>
      <c r="O70" s="5">
        <v>30</v>
      </c>
      <c r="P70" s="5">
        <v>907</v>
      </c>
      <c r="Q70" s="5">
        <v>907</v>
      </c>
      <c r="R70" s="5">
        <v>27</v>
      </c>
      <c r="S70" s="5">
        <v>9</v>
      </c>
      <c r="T70" s="5">
        <v>200010015571</v>
      </c>
      <c r="U70" s="5">
        <v>29</v>
      </c>
      <c r="V70" s="5">
        <v>1</v>
      </c>
      <c r="W70" s="5">
        <v>1</v>
      </c>
    </row>
    <row r="71" spans="1:23" ht="151.5" thickBot="1" x14ac:dyDescent="0.4">
      <c r="A71" s="3">
        <v>44778</v>
      </c>
      <c r="B71" s="4">
        <v>0.49611111111111111</v>
      </c>
      <c r="C71" s="5">
        <v>1453</v>
      </c>
      <c r="D71" s="5">
        <v>13002581</v>
      </c>
      <c r="E71" s="5">
        <v>13</v>
      </c>
      <c r="F71" s="5">
        <v>22589</v>
      </c>
      <c r="G71" s="1" t="s">
        <v>23</v>
      </c>
      <c r="H71" s="5">
        <v>18</v>
      </c>
      <c r="I71" s="5">
        <v>105480</v>
      </c>
      <c r="J71" s="1" t="s">
        <v>588</v>
      </c>
      <c r="K71" s="1" t="s">
        <v>152</v>
      </c>
      <c r="L71" s="1" t="s">
        <v>589</v>
      </c>
      <c r="M71" s="5">
        <v>1</v>
      </c>
      <c r="N71" s="5">
        <v>809</v>
      </c>
      <c r="O71" s="5">
        <v>30</v>
      </c>
      <c r="P71" s="5">
        <v>902</v>
      </c>
      <c r="Q71" s="5">
        <v>902</v>
      </c>
      <c r="R71" s="5">
        <v>0</v>
      </c>
      <c r="S71" s="1" t="s">
        <v>27</v>
      </c>
      <c r="T71" s="1" t="s">
        <v>27</v>
      </c>
      <c r="U71" s="5">
        <v>29</v>
      </c>
      <c r="V71" s="5">
        <v>1</v>
      </c>
      <c r="W71" s="5">
        <v>1</v>
      </c>
    </row>
    <row r="72" spans="1:23" ht="126.5" thickBot="1" x14ac:dyDescent="0.4">
      <c r="A72" s="3">
        <v>44778</v>
      </c>
      <c r="B72" s="4">
        <v>0.38119212962962962</v>
      </c>
      <c r="C72" s="5">
        <v>1422</v>
      </c>
      <c r="D72" s="5">
        <v>13002581</v>
      </c>
      <c r="E72" s="5">
        <v>13</v>
      </c>
      <c r="F72" s="5">
        <v>22589</v>
      </c>
      <c r="G72" s="1" t="s">
        <v>23</v>
      </c>
      <c r="H72" s="5">
        <v>18</v>
      </c>
      <c r="I72" s="5">
        <v>19381</v>
      </c>
      <c r="J72" s="1" t="s">
        <v>524</v>
      </c>
      <c r="K72" s="1" t="s">
        <v>55</v>
      </c>
      <c r="L72" s="1" t="s">
        <v>290</v>
      </c>
      <c r="M72" s="5">
        <v>1</v>
      </c>
      <c r="N72" s="5">
        <v>698.41</v>
      </c>
      <c r="O72" s="5">
        <v>30</v>
      </c>
      <c r="P72" s="5">
        <v>901</v>
      </c>
      <c r="Q72" s="5">
        <v>901</v>
      </c>
      <c r="R72" s="5">
        <v>63</v>
      </c>
      <c r="S72" s="5">
        <v>9</v>
      </c>
      <c r="T72" s="5">
        <v>200010004069</v>
      </c>
      <c r="U72" s="5">
        <v>29</v>
      </c>
      <c r="V72" s="5">
        <v>1</v>
      </c>
      <c r="W72" s="5">
        <v>1</v>
      </c>
    </row>
    <row r="73" spans="1:23" ht="126.5" thickBot="1" x14ac:dyDescent="0.4">
      <c r="A73" s="3">
        <v>44778</v>
      </c>
      <c r="B73" s="4">
        <v>0.69490740740740742</v>
      </c>
      <c r="C73" s="5">
        <v>1498</v>
      </c>
      <c r="D73" s="5">
        <v>13002581</v>
      </c>
      <c r="E73" s="5">
        <v>13</v>
      </c>
      <c r="F73" s="5">
        <v>22589</v>
      </c>
      <c r="G73" s="1" t="s">
        <v>23</v>
      </c>
      <c r="H73" s="5">
        <v>18</v>
      </c>
      <c r="I73" s="5">
        <v>23336</v>
      </c>
      <c r="J73" s="1" t="s">
        <v>683</v>
      </c>
      <c r="K73" s="1" t="s">
        <v>152</v>
      </c>
      <c r="L73" s="1" t="s">
        <v>401</v>
      </c>
      <c r="M73" s="5">
        <v>1</v>
      </c>
      <c r="N73" s="5">
        <v>781.33</v>
      </c>
      <c r="O73" s="5">
        <v>30</v>
      </c>
      <c r="P73" s="5">
        <v>899</v>
      </c>
      <c r="Q73" s="5">
        <v>899</v>
      </c>
      <c r="R73" s="5">
        <v>62</v>
      </c>
      <c r="S73" s="5">
        <v>9</v>
      </c>
      <c r="T73" s="5">
        <v>200010012147</v>
      </c>
      <c r="U73" s="5">
        <v>29</v>
      </c>
      <c r="V73" s="5">
        <v>1</v>
      </c>
      <c r="W73" s="5">
        <v>2</v>
      </c>
    </row>
    <row r="74" spans="1:23" ht="126.5" thickBot="1" x14ac:dyDescent="0.4">
      <c r="A74" s="3">
        <v>44778</v>
      </c>
      <c r="B74" s="4">
        <v>0.77285879629629628</v>
      </c>
      <c r="C74" s="5">
        <v>1399</v>
      </c>
      <c r="D74" s="5">
        <v>13002561</v>
      </c>
      <c r="E74" s="5">
        <v>13</v>
      </c>
      <c r="F74" s="5">
        <v>22589</v>
      </c>
      <c r="G74" s="1" t="s">
        <v>23</v>
      </c>
      <c r="H74" s="5">
        <v>18</v>
      </c>
      <c r="I74" s="5">
        <v>100269</v>
      </c>
      <c r="J74" s="1" t="s">
        <v>468</v>
      </c>
      <c r="K74" s="1" t="s">
        <v>31</v>
      </c>
      <c r="L74" s="1" t="s">
        <v>469</v>
      </c>
      <c r="M74" s="5">
        <v>1</v>
      </c>
      <c r="N74" s="5">
        <v>726.99</v>
      </c>
      <c r="O74" s="5">
        <v>30</v>
      </c>
      <c r="P74" s="5">
        <v>895</v>
      </c>
      <c r="Q74" s="5">
        <v>895</v>
      </c>
      <c r="R74" s="5">
        <v>62</v>
      </c>
      <c r="S74" s="5">
        <v>9</v>
      </c>
      <c r="T74" s="5">
        <v>200010012028</v>
      </c>
      <c r="U74" s="5">
        <v>29</v>
      </c>
      <c r="V74" s="5">
        <v>1</v>
      </c>
      <c r="W74" s="5">
        <v>1</v>
      </c>
    </row>
    <row r="75" spans="1:23" ht="151.5" thickBot="1" x14ac:dyDescent="0.4">
      <c r="A75" s="3">
        <v>44778</v>
      </c>
      <c r="B75" s="4">
        <v>0.74587962962962961</v>
      </c>
      <c r="C75" s="5">
        <v>1518</v>
      </c>
      <c r="D75" s="5">
        <v>13002581</v>
      </c>
      <c r="E75" s="5">
        <v>13</v>
      </c>
      <c r="F75" s="5">
        <v>22589</v>
      </c>
      <c r="G75" s="1" t="s">
        <v>23</v>
      </c>
      <c r="H75" s="5">
        <v>15</v>
      </c>
      <c r="I75" s="5">
        <v>105480</v>
      </c>
      <c r="J75" s="1" t="s">
        <v>588</v>
      </c>
      <c r="K75" s="1" t="s">
        <v>499</v>
      </c>
      <c r="L75" s="1" t="s">
        <v>63</v>
      </c>
      <c r="M75" s="5">
        <v>1</v>
      </c>
      <c r="N75" s="5">
        <v>853.6</v>
      </c>
      <c r="O75" s="5">
        <v>30</v>
      </c>
      <c r="P75" s="5">
        <v>894</v>
      </c>
      <c r="Q75" s="5">
        <v>894</v>
      </c>
      <c r="R75" s="5">
        <v>0</v>
      </c>
      <c r="S75" s="1" t="s">
        <v>27</v>
      </c>
      <c r="T75" s="1" t="s">
        <v>27</v>
      </c>
      <c r="U75" s="5">
        <v>29</v>
      </c>
      <c r="V75" s="5">
        <v>2</v>
      </c>
      <c r="W75" s="5">
        <v>8</v>
      </c>
    </row>
    <row r="76" spans="1:23" ht="126.5" thickBot="1" x14ac:dyDescent="0.4">
      <c r="A76" s="3">
        <v>44778</v>
      </c>
      <c r="B76" s="4">
        <v>0.56052083333333336</v>
      </c>
      <c r="C76" s="5">
        <v>1596</v>
      </c>
      <c r="D76" s="5">
        <v>13002595</v>
      </c>
      <c r="E76" s="5">
        <v>13</v>
      </c>
      <c r="F76" s="5">
        <v>22589</v>
      </c>
      <c r="G76" s="1" t="s">
        <v>23</v>
      </c>
      <c r="H76" s="5">
        <v>18</v>
      </c>
      <c r="I76" s="5">
        <v>100269</v>
      </c>
      <c r="J76" s="1" t="s">
        <v>468</v>
      </c>
      <c r="K76" s="1" t="s">
        <v>31</v>
      </c>
      <c r="L76" s="1" t="s">
        <v>469</v>
      </c>
      <c r="M76" s="5">
        <v>1</v>
      </c>
      <c r="N76" s="5">
        <v>724.63</v>
      </c>
      <c r="O76" s="5">
        <v>30</v>
      </c>
      <c r="P76" s="5">
        <v>892</v>
      </c>
      <c r="Q76" s="5">
        <v>892</v>
      </c>
      <c r="R76" s="5">
        <v>24</v>
      </c>
      <c r="S76" s="5">
        <v>925</v>
      </c>
      <c r="T76" s="5">
        <v>200000000492</v>
      </c>
      <c r="U76" s="5">
        <v>29</v>
      </c>
      <c r="V76" s="5">
        <v>1</v>
      </c>
      <c r="W76" s="5">
        <v>1</v>
      </c>
    </row>
    <row r="77" spans="1:23" ht="126.5" thickBot="1" x14ac:dyDescent="0.4">
      <c r="A77" s="3">
        <v>44778</v>
      </c>
      <c r="B77" s="4">
        <v>0.37939814814814815</v>
      </c>
      <c r="C77" s="5">
        <v>1544</v>
      </c>
      <c r="D77" s="5">
        <v>13002595</v>
      </c>
      <c r="E77" s="5">
        <v>13</v>
      </c>
      <c r="F77" s="5">
        <v>22589</v>
      </c>
      <c r="G77" s="1" t="s">
        <v>23</v>
      </c>
      <c r="H77" s="5">
        <v>15</v>
      </c>
      <c r="I77" s="5">
        <v>52492</v>
      </c>
      <c r="J77" s="1" t="s">
        <v>773</v>
      </c>
      <c r="K77" s="1" t="s">
        <v>25</v>
      </c>
      <c r="L77" s="1" t="s">
        <v>774</v>
      </c>
      <c r="M77" s="5">
        <v>0.5</v>
      </c>
      <c r="N77" s="5" t="s">
        <v>775</v>
      </c>
      <c r="O77" s="5">
        <v>15</v>
      </c>
      <c r="P77" s="5">
        <v>887</v>
      </c>
      <c r="Q77" s="5" t="s">
        <v>776</v>
      </c>
      <c r="R77" s="5">
        <v>0</v>
      </c>
      <c r="S77" s="1" t="s">
        <v>27</v>
      </c>
      <c r="T77" s="1" t="s">
        <v>27</v>
      </c>
      <c r="U77" s="5">
        <v>29</v>
      </c>
      <c r="V77" s="5">
        <v>1</v>
      </c>
      <c r="W77" s="5">
        <v>3</v>
      </c>
    </row>
    <row r="78" spans="1:23" ht="126.5" thickBot="1" x14ac:dyDescent="0.4">
      <c r="A78" s="3">
        <v>44778</v>
      </c>
      <c r="B78" s="4">
        <v>0.59873842592592597</v>
      </c>
      <c r="C78" s="5">
        <v>1854</v>
      </c>
      <c r="D78" s="5">
        <v>13002616</v>
      </c>
      <c r="E78" s="5">
        <v>13</v>
      </c>
      <c r="F78" s="5">
        <v>22589</v>
      </c>
      <c r="G78" s="1" t="s">
        <v>23</v>
      </c>
      <c r="H78" s="5">
        <v>18</v>
      </c>
      <c r="I78" s="5">
        <v>586516</v>
      </c>
      <c r="J78" s="1" t="s">
        <v>1291</v>
      </c>
      <c r="K78" s="1" t="s">
        <v>25</v>
      </c>
      <c r="L78" s="1" t="s">
        <v>1292</v>
      </c>
      <c r="M78" s="5">
        <v>1</v>
      </c>
      <c r="N78" s="5">
        <v>683.72</v>
      </c>
      <c r="O78" s="5">
        <v>30</v>
      </c>
      <c r="P78" s="5">
        <v>882</v>
      </c>
      <c r="Q78" s="5">
        <v>882</v>
      </c>
      <c r="R78" s="5">
        <v>0</v>
      </c>
      <c r="S78" s="1" t="s">
        <v>27</v>
      </c>
      <c r="T78" s="1" t="s">
        <v>27</v>
      </c>
      <c r="U78" s="5">
        <v>50</v>
      </c>
      <c r="V78" s="5">
        <v>1</v>
      </c>
      <c r="W78" s="5">
        <v>2</v>
      </c>
    </row>
    <row r="79" spans="1:23" ht="126.5" thickBot="1" x14ac:dyDescent="0.4">
      <c r="A79" s="3">
        <v>44778</v>
      </c>
      <c r="B79" s="4">
        <v>0.70296296296296301</v>
      </c>
      <c r="C79" s="5">
        <v>1877</v>
      </c>
      <c r="D79" s="5">
        <v>13002616</v>
      </c>
      <c r="E79" s="5">
        <v>13</v>
      </c>
      <c r="F79" s="5">
        <v>22589</v>
      </c>
      <c r="G79" s="1" t="s">
        <v>23</v>
      </c>
      <c r="H79" s="5">
        <v>18</v>
      </c>
      <c r="I79" s="5">
        <v>586516</v>
      </c>
      <c r="J79" s="1" t="s">
        <v>1291</v>
      </c>
      <c r="K79" s="1" t="s">
        <v>25</v>
      </c>
      <c r="L79" s="1" t="s">
        <v>1292</v>
      </c>
      <c r="M79" s="5">
        <v>1</v>
      </c>
      <c r="N79" s="5">
        <v>683.72</v>
      </c>
      <c r="O79" s="5">
        <v>30</v>
      </c>
      <c r="P79" s="5">
        <v>882</v>
      </c>
      <c r="Q79" s="5">
        <v>882</v>
      </c>
      <c r="R79" s="5">
        <v>0</v>
      </c>
      <c r="S79" s="1" t="s">
        <v>27</v>
      </c>
      <c r="T79" s="1" t="s">
        <v>27</v>
      </c>
      <c r="U79" s="5">
        <v>50</v>
      </c>
      <c r="V79" s="5">
        <v>1</v>
      </c>
      <c r="W79" s="5">
        <v>1</v>
      </c>
    </row>
    <row r="80" spans="1:23" ht="126.5" thickBot="1" x14ac:dyDescent="0.4">
      <c r="A80" s="3">
        <v>44778</v>
      </c>
      <c r="B80" s="4">
        <v>0.62069444444444444</v>
      </c>
      <c r="C80" s="5">
        <v>1361</v>
      </c>
      <c r="D80" s="5">
        <v>13002561</v>
      </c>
      <c r="E80" s="5">
        <v>13</v>
      </c>
      <c r="F80" s="5">
        <v>22589</v>
      </c>
      <c r="G80" s="1" t="s">
        <v>23</v>
      </c>
      <c r="H80" s="5">
        <v>18</v>
      </c>
      <c r="I80" s="5">
        <v>29728</v>
      </c>
      <c r="J80" s="1" t="s">
        <v>365</v>
      </c>
      <c r="K80" s="1" t="s">
        <v>25</v>
      </c>
      <c r="L80" s="1" t="s">
        <v>366</v>
      </c>
      <c r="M80" s="5">
        <v>1</v>
      </c>
      <c r="N80" s="5">
        <v>681.05</v>
      </c>
      <c r="O80" s="5">
        <v>30</v>
      </c>
      <c r="P80" s="5">
        <v>879</v>
      </c>
      <c r="Q80" s="5">
        <v>879</v>
      </c>
      <c r="R80" s="5">
        <v>61</v>
      </c>
      <c r="S80" s="5">
        <v>9</v>
      </c>
      <c r="T80" s="5">
        <v>200010020276</v>
      </c>
      <c r="U80" s="5">
        <v>29</v>
      </c>
      <c r="V80" s="5">
        <v>1</v>
      </c>
      <c r="W80" s="5">
        <v>1</v>
      </c>
    </row>
    <row r="81" spans="1:23" ht="126.5" thickBot="1" x14ac:dyDescent="0.4">
      <c r="A81" s="3">
        <v>44778</v>
      </c>
      <c r="B81" s="4">
        <v>0.75555555555555554</v>
      </c>
      <c r="C81" s="5">
        <v>1765</v>
      </c>
      <c r="D81" s="5">
        <v>13002606</v>
      </c>
      <c r="E81" s="5">
        <v>13</v>
      </c>
      <c r="F81" s="5">
        <v>22589</v>
      </c>
      <c r="G81" s="1" t="s">
        <v>23</v>
      </c>
      <c r="H81" s="5">
        <v>18</v>
      </c>
      <c r="I81" s="5">
        <v>26331</v>
      </c>
      <c r="J81" s="1" t="s">
        <v>1166</v>
      </c>
      <c r="K81" s="1" t="s">
        <v>31</v>
      </c>
      <c r="L81" s="1" t="s">
        <v>378</v>
      </c>
      <c r="M81" s="5">
        <v>1</v>
      </c>
      <c r="N81" s="5">
        <v>787.59</v>
      </c>
      <c r="O81" s="5">
        <v>30</v>
      </c>
      <c r="P81" s="5">
        <v>869</v>
      </c>
      <c r="Q81" s="5">
        <v>869</v>
      </c>
      <c r="R81" s="5">
        <v>26</v>
      </c>
      <c r="S81" s="5">
        <v>9</v>
      </c>
      <c r="T81" s="5">
        <v>200010012137</v>
      </c>
      <c r="U81" s="5">
        <v>50</v>
      </c>
      <c r="V81" s="5">
        <v>1</v>
      </c>
      <c r="W81" s="5">
        <v>1</v>
      </c>
    </row>
    <row r="82" spans="1:23" ht="126.5" thickBot="1" x14ac:dyDescent="0.4">
      <c r="A82" s="3">
        <v>44778</v>
      </c>
      <c r="B82" s="4">
        <v>0.72568287037037038</v>
      </c>
      <c r="C82" s="5">
        <v>1508</v>
      </c>
      <c r="D82" s="5">
        <v>13002581</v>
      </c>
      <c r="E82" s="5">
        <v>13</v>
      </c>
      <c r="F82" s="5">
        <v>22589</v>
      </c>
      <c r="G82" s="1" t="s">
        <v>23</v>
      </c>
      <c r="H82" s="5">
        <v>18</v>
      </c>
      <c r="I82" s="5">
        <v>29728</v>
      </c>
      <c r="J82" s="1" t="s">
        <v>365</v>
      </c>
      <c r="K82" s="1" t="s">
        <v>25</v>
      </c>
      <c r="L82" s="1" t="s">
        <v>366</v>
      </c>
      <c r="M82" s="5">
        <v>1</v>
      </c>
      <c r="N82" s="5">
        <v>671.51</v>
      </c>
      <c r="O82" s="5">
        <v>30</v>
      </c>
      <c r="P82" s="5">
        <v>867</v>
      </c>
      <c r="Q82" s="5">
        <v>867</v>
      </c>
      <c r="R82" s="5">
        <v>60</v>
      </c>
      <c r="S82" s="5">
        <v>9</v>
      </c>
      <c r="T82" s="5">
        <v>200010000485</v>
      </c>
      <c r="U82" s="5">
        <v>29</v>
      </c>
      <c r="V82" s="5">
        <v>1</v>
      </c>
      <c r="W82" s="5">
        <v>1</v>
      </c>
    </row>
    <row r="83" spans="1:23" ht="126.5" thickBot="1" x14ac:dyDescent="0.4">
      <c r="A83" s="3">
        <v>44778</v>
      </c>
      <c r="B83" s="4">
        <v>0.48781249999999998</v>
      </c>
      <c r="C83" s="5">
        <v>1570</v>
      </c>
      <c r="D83" s="5">
        <v>13002595</v>
      </c>
      <c r="E83" s="5">
        <v>13</v>
      </c>
      <c r="F83" s="5">
        <v>22589</v>
      </c>
      <c r="G83" s="1" t="s">
        <v>23</v>
      </c>
      <c r="H83" s="5">
        <v>18</v>
      </c>
      <c r="I83" s="5">
        <v>113562</v>
      </c>
      <c r="J83" s="1" t="s">
        <v>829</v>
      </c>
      <c r="K83" s="1" t="s">
        <v>38</v>
      </c>
      <c r="L83" s="1" t="s">
        <v>830</v>
      </c>
      <c r="M83" s="5">
        <v>1</v>
      </c>
      <c r="N83" s="5">
        <v>667.13</v>
      </c>
      <c r="O83" s="5">
        <v>30</v>
      </c>
      <c r="P83" s="5">
        <v>861</v>
      </c>
      <c r="Q83" s="5">
        <v>861</v>
      </c>
      <c r="R83" s="5">
        <v>60</v>
      </c>
      <c r="S83" s="5">
        <v>9</v>
      </c>
      <c r="T83" s="5">
        <v>200010026823</v>
      </c>
      <c r="U83" s="5">
        <v>29</v>
      </c>
      <c r="V83" s="5">
        <v>1</v>
      </c>
      <c r="W83" s="5">
        <v>5</v>
      </c>
    </row>
    <row r="84" spans="1:23" ht="126.5" thickBot="1" x14ac:dyDescent="0.4">
      <c r="A84" s="3">
        <v>44778</v>
      </c>
      <c r="B84" s="4">
        <v>0.57376157407407402</v>
      </c>
      <c r="C84" s="5">
        <v>1477</v>
      </c>
      <c r="D84" s="5">
        <v>13002581</v>
      </c>
      <c r="E84" s="5">
        <v>13</v>
      </c>
      <c r="F84" s="5">
        <v>22589</v>
      </c>
      <c r="G84" s="1" t="s">
        <v>23</v>
      </c>
      <c r="H84" s="5">
        <v>18</v>
      </c>
      <c r="I84" s="5">
        <v>404534</v>
      </c>
      <c r="J84" s="1" t="s">
        <v>643</v>
      </c>
      <c r="K84" s="1" t="s">
        <v>55</v>
      </c>
      <c r="L84" s="1" t="s">
        <v>482</v>
      </c>
      <c r="M84" s="5">
        <v>1</v>
      </c>
      <c r="N84" s="5">
        <v>647.25</v>
      </c>
      <c r="O84" s="5">
        <v>30</v>
      </c>
      <c r="P84" s="5">
        <v>835</v>
      </c>
      <c r="Q84" s="5">
        <v>835</v>
      </c>
      <c r="R84" s="5">
        <v>0</v>
      </c>
      <c r="S84" s="1" t="s">
        <v>27</v>
      </c>
      <c r="T84" s="1" t="s">
        <v>27</v>
      </c>
      <c r="U84" s="5">
        <v>29</v>
      </c>
      <c r="V84" s="5">
        <v>1</v>
      </c>
      <c r="W84" s="5">
        <v>3</v>
      </c>
    </row>
    <row r="85" spans="1:23" ht="126.5" thickBot="1" x14ac:dyDescent="0.4">
      <c r="A85" s="3">
        <v>44778</v>
      </c>
      <c r="B85" s="4">
        <v>0.72297453703703707</v>
      </c>
      <c r="C85" s="5">
        <v>1632</v>
      </c>
      <c r="D85" s="5">
        <v>13002595</v>
      </c>
      <c r="E85" s="5">
        <v>13</v>
      </c>
      <c r="F85" s="5">
        <v>22589</v>
      </c>
      <c r="G85" s="1" t="s">
        <v>23</v>
      </c>
      <c r="H85" s="5">
        <v>15</v>
      </c>
      <c r="I85" s="5">
        <v>15310</v>
      </c>
      <c r="J85" s="1" t="s">
        <v>969</v>
      </c>
      <c r="K85" s="1" t="s">
        <v>38</v>
      </c>
      <c r="L85" s="1" t="s">
        <v>970</v>
      </c>
      <c r="M85" s="5">
        <v>1</v>
      </c>
      <c r="N85" s="5">
        <v>580.17999999999995</v>
      </c>
      <c r="O85" s="5">
        <v>30</v>
      </c>
      <c r="P85" s="5">
        <v>824</v>
      </c>
      <c r="Q85" s="5">
        <v>824</v>
      </c>
      <c r="R85" s="5">
        <v>82</v>
      </c>
      <c r="S85" s="5">
        <v>9</v>
      </c>
      <c r="T85" s="5">
        <v>200010001144</v>
      </c>
      <c r="U85" s="5">
        <v>29</v>
      </c>
      <c r="V85" s="5">
        <v>1</v>
      </c>
      <c r="W85" s="5">
        <v>1</v>
      </c>
    </row>
    <row r="86" spans="1:23" ht="126.5" thickBot="1" x14ac:dyDescent="0.4">
      <c r="A86" s="3">
        <v>44778</v>
      </c>
      <c r="B86" s="4">
        <v>0.78771990740740738</v>
      </c>
      <c r="C86" s="5">
        <v>1527</v>
      </c>
      <c r="D86" s="5">
        <v>13002581</v>
      </c>
      <c r="E86" s="5">
        <v>13</v>
      </c>
      <c r="F86" s="5">
        <v>22589</v>
      </c>
      <c r="G86" s="1" t="s">
        <v>23</v>
      </c>
      <c r="H86" s="5">
        <v>18</v>
      </c>
      <c r="I86" s="5">
        <v>3147</v>
      </c>
      <c r="J86" s="1" t="s">
        <v>735</v>
      </c>
      <c r="K86" s="1" t="s">
        <v>128</v>
      </c>
      <c r="L86" s="1" t="s">
        <v>736</v>
      </c>
      <c r="M86" s="5">
        <v>1</v>
      </c>
      <c r="N86" s="5">
        <v>633.61</v>
      </c>
      <c r="O86" s="5">
        <v>30</v>
      </c>
      <c r="P86" s="5">
        <v>818</v>
      </c>
      <c r="Q86" s="5">
        <v>818</v>
      </c>
      <c r="R86" s="5">
        <v>57</v>
      </c>
      <c r="S86" s="5">
        <v>9</v>
      </c>
      <c r="T86" s="5">
        <v>200010020455</v>
      </c>
      <c r="U86" s="5">
        <v>29</v>
      </c>
      <c r="V86" s="5">
        <v>1</v>
      </c>
      <c r="W86" s="5">
        <v>10</v>
      </c>
    </row>
    <row r="87" spans="1:23" ht="126.5" thickBot="1" x14ac:dyDescent="0.4">
      <c r="A87" s="3">
        <v>44778</v>
      </c>
      <c r="B87" s="4">
        <v>0.63206018518518514</v>
      </c>
      <c r="C87" s="5">
        <v>1862</v>
      </c>
      <c r="D87" s="5">
        <v>13002616</v>
      </c>
      <c r="E87" s="5">
        <v>13</v>
      </c>
      <c r="F87" s="5">
        <v>22589</v>
      </c>
      <c r="G87" s="1" t="s">
        <v>23</v>
      </c>
      <c r="H87" s="5">
        <v>18</v>
      </c>
      <c r="I87" s="5">
        <v>8327</v>
      </c>
      <c r="J87" s="1" t="s">
        <v>1302</v>
      </c>
      <c r="K87" s="1" t="s">
        <v>52</v>
      </c>
      <c r="L87" s="1" t="s">
        <v>232</v>
      </c>
      <c r="M87" s="5">
        <v>1</v>
      </c>
      <c r="N87" s="5">
        <v>618.6</v>
      </c>
      <c r="O87" s="5">
        <v>30</v>
      </c>
      <c r="P87" s="5">
        <v>798</v>
      </c>
      <c r="Q87" s="5">
        <v>798</v>
      </c>
      <c r="R87" s="5">
        <v>119</v>
      </c>
      <c r="S87" s="5">
        <v>27</v>
      </c>
      <c r="T87" s="5">
        <v>200010000015</v>
      </c>
      <c r="U87" s="5">
        <v>50</v>
      </c>
      <c r="V87" s="5">
        <v>1</v>
      </c>
      <c r="W87" s="5">
        <v>3</v>
      </c>
    </row>
    <row r="88" spans="1:23" ht="126.5" thickBot="1" x14ac:dyDescent="0.4">
      <c r="A88" s="3">
        <v>44778</v>
      </c>
      <c r="B88" s="4">
        <v>0.54811342592592593</v>
      </c>
      <c r="C88" s="5">
        <v>1472</v>
      </c>
      <c r="D88" s="5">
        <v>13002581</v>
      </c>
      <c r="E88" s="5">
        <v>13</v>
      </c>
      <c r="F88" s="5">
        <v>22589</v>
      </c>
      <c r="G88" s="1" t="s">
        <v>23</v>
      </c>
      <c r="H88" s="5">
        <v>18</v>
      </c>
      <c r="I88" s="5">
        <v>461654</v>
      </c>
      <c r="J88" s="1" t="s">
        <v>72</v>
      </c>
      <c r="K88" s="1" t="s">
        <v>25</v>
      </c>
      <c r="L88" s="1" t="s">
        <v>73</v>
      </c>
      <c r="M88" s="5">
        <v>1</v>
      </c>
      <c r="N88" s="5">
        <v>687.83</v>
      </c>
      <c r="O88" s="5">
        <v>30</v>
      </c>
      <c r="P88" s="5">
        <v>791</v>
      </c>
      <c r="Q88" s="5">
        <v>791</v>
      </c>
      <c r="R88" s="5">
        <v>55</v>
      </c>
      <c r="S88" s="5">
        <v>9</v>
      </c>
      <c r="T88" s="5">
        <v>200010020914</v>
      </c>
      <c r="U88" s="5">
        <v>29</v>
      </c>
      <c r="V88" s="5">
        <v>1</v>
      </c>
      <c r="W88" s="5">
        <v>1</v>
      </c>
    </row>
    <row r="89" spans="1:23" ht="126.5" thickBot="1" x14ac:dyDescent="0.4">
      <c r="A89" s="3">
        <v>44778</v>
      </c>
      <c r="B89" s="4">
        <v>0.6196990740740741</v>
      </c>
      <c r="C89" s="5">
        <v>1613</v>
      </c>
      <c r="D89" s="5">
        <v>13002595</v>
      </c>
      <c r="E89" s="5">
        <v>13</v>
      </c>
      <c r="F89" s="5">
        <v>22589</v>
      </c>
      <c r="G89" s="1" t="s">
        <v>23</v>
      </c>
      <c r="H89" s="5">
        <v>15</v>
      </c>
      <c r="I89" s="5">
        <v>124404</v>
      </c>
      <c r="J89" s="1" t="s">
        <v>851</v>
      </c>
      <c r="K89" s="1" t="s">
        <v>25</v>
      </c>
      <c r="L89" s="1" t="s">
        <v>294</v>
      </c>
      <c r="M89" s="5">
        <v>1</v>
      </c>
      <c r="N89" s="5">
        <v>611.12</v>
      </c>
      <c r="O89" s="5">
        <v>30</v>
      </c>
      <c r="P89" s="5">
        <v>789</v>
      </c>
      <c r="Q89" s="5">
        <v>789</v>
      </c>
      <c r="R89" s="5">
        <v>55</v>
      </c>
      <c r="S89" s="5">
        <v>9</v>
      </c>
      <c r="T89" s="5">
        <v>200010015892</v>
      </c>
      <c r="U89" s="5">
        <v>29</v>
      </c>
      <c r="V89" s="5">
        <v>1</v>
      </c>
      <c r="W89" s="5">
        <v>1</v>
      </c>
    </row>
    <row r="90" spans="1:23" ht="126.5" thickBot="1" x14ac:dyDescent="0.4">
      <c r="A90" s="3">
        <v>44778</v>
      </c>
      <c r="B90" s="4">
        <v>0.54684027777777777</v>
      </c>
      <c r="C90" s="5">
        <v>1336</v>
      </c>
      <c r="D90" s="5">
        <v>13002561</v>
      </c>
      <c r="E90" s="5">
        <v>13</v>
      </c>
      <c r="F90" s="5">
        <v>22589</v>
      </c>
      <c r="G90" s="1" t="s">
        <v>23</v>
      </c>
      <c r="H90" s="5">
        <v>15</v>
      </c>
      <c r="I90" s="5">
        <v>100228</v>
      </c>
      <c r="J90" s="1" t="s">
        <v>293</v>
      </c>
      <c r="K90" s="1" t="s">
        <v>25</v>
      </c>
      <c r="L90" s="1" t="s">
        <v>294</v>
      </c>
      <c r="M90" s="5">
        <v>1</v>
      </c>
      <c r="N90" s="5">
        <v>639.91999999999996</v>
      </c>
      <c r="O90" s="5">
        <v>30</v>
      </c>
      <c r="P90" s="5">
        <v>788</v>
      </c>
      <c r="Q90" s="5">
        <v>788</v>
      </c>
      <c r="R90" s="5">
        <v>0</v>
      </c>
      <c r="S90" s="1" t="s">
        <v>27</v>
      </c>
      <c r="T90" s="1" t="s">
        <v>27</v>
      </c>
      <c r="U90" s="5">
        <v>29</v>
      </c>
      <c r="V90" s="5">
        <v>1</v>
      </c>
      <c r="W90" s="5">
        <v>1</v>
      </c>
    </row>
    <row r="91" spans="1:23" ht="126.5" thickBot="1" x14ac:dyDescent="0.4">
      <c r="A91" s="3">
        <v>44778</v>
      </c>
      <c r="B91" s="4">
        <v>0.50062499999999999</v>
      </c>
      <c r="C91" s="5">
        <v>1829</v>
      </c>
      <c r="D91" s="5">
        <v>13002616</v>
      </c>
      <c r="E91" s="5">
        <v>13</v>
      </c>
      <c r="F91" s="5">
        <v>22589</v>
      </c>
      <c r="G91" s="1" t="s">
        <v>23</v>
      </c>
      <c r="H91" s="5">
        <v>18</v>
      </c>
      <c r="I91" s="5">
        <v>319265</v>
      </c>
      <c r="J91" s="1" t="s">
        <v>1240</v>
      </c>
      <c r="K91" s="1" t="s">
        <v>38</v>
      </c>
      <c r="L91" s="1" t="s">
        <v>787</v>
      </c>
      <c r="M91" s="5">
        <v>1</v>
      </c>
      <c r="N91" s="5">
        <v>605.54</v>
      </c>
      <c r="O91" s="5">
        <v>30</v>
      </c>
      <c r="P91" s="5">
        <v>782</v>
      </c>
      <c r="Q91" s="5">
        <v>782</v>
      </c>
      <c r="R91" s="5">
        <v>54</v>
      </c>
      <c r="S91" s="5">
        <v>9</v>
      </c>
      <c r="T91" s="5">
        <v>200010002734</v>
      </c>
      <c r="U91" s="5">
        <v>50</v>
      </c>
      <c r="V91" s="5">
        <v>1</v>
      </c>
      <c r="W91" s="5">
        <v>4</v>
      </c>
    </row>
    <row r="92" spans="1:23" ht="126.5" thickBot="1" x14ac:dyDescent="0.4">
      <c r="A92" s="3">
        <v>44778</v>
      </c>
      <c r="B92" s="4">
        <v>0.79583333333333328</v>
      </c>
      <c r="C92" s="5">
        <v>1530</v>
      </c>
      <c r="D92" s="5">
        <v>13002581</v>
      </c>
      <c r="E92" s="5">
        <v>13</v>
      </c>
      <c r="F92" s="5">
        <v>22589</v>
      </c>
      <c r="G92" s="1" t="s">
        <v>23</v>
      </c>
      <c r="H92" s="5">
        <v>15</v>
      </c>
      <c r="I92" s="5">
        <v>69230</v>
      </c>
      <c r="J92" s="1" t="s">
        <v>747</v>
      </c>
      <c r="K92" s="1" t="s">
        <v>25</v>
      </c>
      <c r="L92" s="1" t="s">
        <v>188</v>
      </c>
      <c r="M92" s="5">
        <v>1</v>
      </c>
      <c r="N92" s="5">
        <v>569.76</v>
      </c>
      <c r="O92" s="5">
        <v>30</v>
      </c>
      <c r="P92" s="5">
        <v>781</v>
      </c>
      <c r="Q92" s="5">
        <v>781</v>
      </c>
      <c r="R92" s="5">
        <v>78</v>
      </c>
      <c r="S92" s="5">
        <v>939</v>
      </c>
      <c r="T92" s="5">
        <v>200000000042</v>
      </c>
      <c r="U92" s="5">
        <v>29</v>
      </c>
      <c r="V92" s="5">
        <v>1</v>
      </c>
      <c r="W92" s="5">
        <v>1</v>
      </c>
    </row>
    <row r="93" spans="1:23" ht="126.5" thickBot="1" x14ac:dyDescent="0.4">
      <c r="A93" s="3">
        <v>44778</v>
      </c>
      <c r="B93" s="4">
        <v>0.41401620370370368</v>
      </c>
      <c r="C93" s="5">
        <v>1283</v>
      </c>
      <c r="D93" s="5">
        <v>13002561</v>
      </c>
      <c r="E93" s="5">
        <v>13</v>
      </c>
      <c r="F93" s="5">
        <v>22589</v>
      </c>
      <c r="G93" s="1" t="s">
        <v>23</v>
      </c>
      <c r="H93" s="5">
        <v>15</v>
      </c>
      <c r="I93" s="5">
        <v>461654</v>
      </c>
      <c r="J93" s="1" t="s">
        <v>72</v>
      </c>
      <c r="K93" s="1" t="s">
        <v>55</v>
      </c>
      <c r="L93" s="1" t="s">
        <v>73</v>
      </c>
      <c r="M93" s="5">
        <v>1</v>
      </c>
      <c r="N93" s="5">
        <v>677.2</v>
      </c>
      <c r="O93" s="5">
        <v>30</v>
      </c>
      <c r="P93" s="5">
        <v>779</v>
      </c>
      <c r="Q93" s="5">
        <v>779</v>
      </c>
      <c r="R93" s="5">
        <v>54</v>
      </c>
      <c r="S93" s="5">
        <v>9</v>
      </c>
      <c r="T93" s="5">
        <v>200010020913</v>
      </c>
      <c r="U93" s="5">
        <v>29</v>
      </c>
      <c r="V93" s="5">
        <v>1</v>
      </c>
      <c r="W93" s="5">
        <v>2</v>
      </c>
    </row>
    <row r="94" spans="1:23" ht="126.5" thickBot="1" x14ac:dyDescent="0.4">
      <c r="A94" s="3">
        <v>44778</v>
      </c>
      <c r="B94" s="4">
        <v>0.49435185185185188</v>
      </c>
      <c r="C94" s="5">
        <v>1826</v>
      </c>
      <c r="D94" s="5">
        <v>13002616</v>
      </c>
      <c r="E94" s="5">
        <v>13</v>
      </c>
      <c r="F94" s="5">
        <v>22589</v>
      </c>
      <c r="G94" s="1" t="s">
        <v>23</v>
      </c>
      <c r="H94" s="5">
        <v>15</v>
      </c>
      <c r="I94" s="5">
        <v>36976</v>
      </c>
      <c r="J94" s="1" t="s">
        <v>1235</v>
      </c>
      <c r="K94" s="1" t="s">
        <v>55</v>
      </c>
      <c r="L94" s="1" t="s">
        <v>1236</v>
      </c>
      <c r="M94" s="5">
        <v>1</v>
      </c>
      <c r="N94" s="5">
        <v>695.74</v>
      </c>
      <c r="O94" s="5">
        <v>30</v>
      </c>
      <c r="P94" s="5">
        <v>773</v>
      </c>
      <c r="Q94" s="5">
        <v>773</v>
      </c>
      <c r="R94" s="5">
        <v>23</v>
      </c>
      <c r="S94" s="5">
        <v>9</v>
      </c>
      <c r="T94" s="5">
        <v>200010006302</v>
      </c>
      <c r="U94" s="5">
        <v>50</v>
      </c>
      <c r="V94" s="5">
        <v>1</v>
      </c>
      <c r="W94" s="5">
        <v>1</v>
      </c>
    </row>
    <row r="95" spans="1:23" ht="126.5" thickBot="1" x14ac:dyDescent="0.4">
      <c r="A95" s="3">
        <v>44778</v>
      </c>
      <c r="B95" s="4">
        <v>0.75312500000000004</v>
      </c>
      <c r="C95" s="5">
        <v>1764</v>
      </c>
      <c r="D95" s="5">
        <v>13002606</v>
      </c>
      <c r="E95" s="5">
        <v>13</v>
      </c>
      <c r="F95" s="5">
        <v>22589</v>
      </c>
      <c r="G95" s="1" t="s">
        <v>23</v>
      </c>
      <c r="H95" s="5">
        <v>15</v>
      </c>
      <c r="I95" s="5">
        <v>493177</v>
      </c>
      <c r="J95" s="1" t="s">
        <v>1165</v>
      </c>
      <c r="K95" s="1" t="s">
        <v>31</v>
      </c>
      <c r="L95" s="1" t="s">
        <v>364</v>
      </c>
      <c r="M95" s="5">
        <v>1</v>
      </c>
      <c r="N95" s="5">
        <v>593.22</v>
      </c>
      <c r="O95" s="5">
        <v>30</v>
      </c>
      <c r="P95" s="5">
        <v>766</v>
      </c>
      <c r="Q95" s="5">
        <v>766</v>
      </c>
      <c r="R95" s="5">
        <v>53</v>
      </c>
      <c r="S95" s="5">
        <v>9</v>
      </c>
      <c r="T95" s="5">
        <v>200010026840</v>
      </c>
      <c r="U95" s="5">
        <v>50</v>
      </c>
      <c r="V95" s="5">
        <v>1</v>
      </c>
      <c r="W95" s="5">
        <v>1</v>
      </c>
    </row>
    <row r="96" spans="1:23" ht="126.5" thickBot="1" x14ac:dyDescent="0.4">
      <c r="A96" s="3">
        <v>44778</v>
      </c>
      <c r="B96" s="4">
        <v>0.73609953703703701</v>
      </c>
      <c r="C96" s="5">
        <v>1390</v>
      </c>
      <c r="D96" s="5">
        <v>13002561</v>
      </c>
      <c r="E96" s="5">
        <v>13</v>
      </c>
      <c r="F96" s="5">
        <v>22589</v>
      </c>
      <c r="G96" s="1" t="s">
        <v>23</v>
      </c>
      <c r="H96" s="5">
        <v>15</v>
      </c>
      <c r="I96" s="5">
        <v>51314</v>
      </c>
      <c r="J96" s="1" t="s">
        <v>440</v>
      </c>
      <c r="K96" s="1" t="s">
        <v>55</v>
      </c>
      <c r="L96" s="1" t="s">
        <v>441</v>
      </c>
      <c r="M96" s="5">
        <v>1</v>
      </c>
      <c r="N96" s="5">
        <v>587.62</v>
      </c>
      <c r="O96" s="5">
        <v>30</v>
      </c>
      <c r="P96" s="5">
        <v>759</v>
      </c>
      <c r="Q96" s="5">
        <v>759</v>
      </c>
      <c r="R96" s="5">
        <v>0</v>
      </c>
      <c r="S96" s="1" t="s">
        <v>27</v>
      </c>
      <c r="T96" s="1" t="s">
        <v>27</v>
      </c>
      <c r="U96" s="5">
        <v>29</v>
      </c>
      <c r="V96" s="5">
        <v>1</v>
      </c>
      <c r="W96" s="5">
        <v>1</v>
      </c>
    </row>
    <row r="97" spans="1:23" ht="126.5" thickBot="1" x14ac:dyDescent="0.4">
      <c r="A97" s="3">
        <v>44778</v>
      </c>
      <c r="B97" s="4">
        <v>0.47420138888888891</v>
      </c>
      <c r="C97" s="5">
        <v>1565</v>
      </c>
      <c r="D97" s="5">
        <v>13002595</v>
      </c>
      <c r="E97" s="5">
        <v>13</v>
      </c>
      <c r="F97" s="5">
        <v>22589</v>
      </c>
      <c r="G97" s="1" t="s">
        <v>23</v>
      </c>
      <c r="H97" s="5">
        <v>18</v>
      </c>
      <c r="I97" s="5">
        <v>22338</v>
      </c>
      <c r="J97" s="1" t="s">
        <v>823</v>
      </c>
      <c r="K97" s="1" t="s">
        <v>38</v>
      </c>
      <c r="L97" s="1" t="s">
        <v>262</v>
      </c>
      <c r="M97" s="5">
        <v>0.66666667000000002</v>
      </c>
      <c r="N97" s="5">
        <v>877.54</v>
      </c>
      <c r="O97" s="5">
        <v>20</v>
      </c>
      <c r="P97" s="5">
        <v>755</v>
      </c>
      <c r="Q97" s="5" t="s">
        <v>824</v>
      </c>
      <c r="R97" s="5">
        <v>0</v>
      </c>
      <c r="S97" s="1" t="s">
        <v>27</v>
      </c>
      <c r="T97" s="1" t="s">
        <v>27</v>
      </c>
      <c r="U97" s="5">
        <v>29</v>
      </c>
      <c r="V97" s="5">
        <v>1</v>
      </c>
      <c r="W97" s="5">
        <v>3</v>
      </c>
    </row>
    <row r="98" spans="1:23" ht="126.5" thickBot="1" x14ac:dyDescent="0.4">
      <c r="A98" s="3">
        <v>44778</v>
      </c>
      <c r="B98" s="4">
        <v>0.67645833333333338</v>
      </c>
      <c r="C98" s="5">
        <v>1625</v>
      </c>
      <c r="D98" s="5">
        <v>13002595</v>
      </c>
      <c r="E98" s="5">
        <v>13</v>
      </c>
      <c r="F98" s="5">
        <v>22589</v>
      </c>
      <c r="G98" s="1" t="s">
        <v>23</v>
      </c>
      <c r="H98" s="5">
        <v>15</v>
      </c>
      <c r="I98" s="5">
        <v>1398</v>
      </c>
      <c r="J98" s="1" t="s">
        <v>565</v>
      </c>
      <c r="K98" s="1" t="s">
        <v>25</v>
      </c>
      <c r="L98" s="1" t="s">
        <v>566</v>
      </c>
      <c r="M98" s="5">
        <v>1</v>
      </c>
      <c r="N98" s="5">
        <v>576.44000000000005</v>
      </c>
      <c r="O98" s="5">
        <v>30</v>
      </c>
      <c r="P98" s="5">
        <v>744</v>
      </c>
      <c r="Q98" s="5">
        <v>744</v>
      </c>
      <c r="R98" s="5">
        <v>52</v>
      </c>
      <c r="S98" s="5">
        <v>9</v>
      </c>
      <c r="T98" s="5">
        <v>200010026807</v>
      </c>
      <c r="U98" s="5">
        <v>29</v>
      </c>
      <c r="V98" s="5">
        <v>1</v>
      </c>
      <c r="W98" s="5">
        <v>1</v>
      </c>
    </row>
    <row r="99" spans="1:23" ht="126.5" thickBot="1" x14ac:dyDescent="0.4">
      <c r="A99" s="3">
        <v>44778</v>
      </c>
      <c r="B99" s="4">
        <v>0.77738425925925925</v>
      </c>
      <c r="C99" s="5">
        <v>1647</v>
      </c>
      <c r="D99" s="5">
        <v>13002595</v>
      </c>
      <c r="E99" s="5">
        <v>13</v>
      </c>
      <c r="F99" s="5">
        <v>22589</v>
      </c>
      <c r="G99" s="1" t="s">
        <v>23</v>
      </c>
      <c r="H99" s="5">
        <v>18</v>
      </c>
      <c r="I99" s="5">
        <v>132407</v>
      </c>
      <c r="J99" s="1" t="s">
        <v>990</v>
      </c>
      <c r="K99" s="1" t="s">
        <v>49</v>
      </c>
      <c r="L99" s="1" t="s">
        <v>975</v>
      </c>
      <c r="M99" s="5">
        <v>1</v>
      </c>
      <c r="N99" s="5">
        <v>574.48</v>
      </c>
      <c r="O99" s="5">
        <v>30</v>
      </c>
      <c r="P99" s="5">
        <v>742</v>
      </c>
      <c r="Q99" s="5">
        <v>742</v>
      </c>
      <c r="R99" s="5">
        <v>0</v>
      </c>
      <c r="S99" s="1" t="s">
        <v>27</v>
      </c>
      <c r="T99" s="1" t="s">
        <v>27</v>
      </c>
      <c r="U99" s="5">
        <v>29</v>
      </c>
      <c r="V99" s="5">
        <v>1</v>
      </c>
      <c r="W99" s="5">
        <v>1</v>
      </c>
    </row>
    <row r="100" spans="1:23" ht="126.5" thickBot="1" x14ac:dyDescent="0.4">
      <c r="A100" s="3">
        <v>44778</v>
      </c>
      <c r="B100" s="4">
        <v>0.44601851851851854</v>
      </c>
      <c r="C100" s="5">
        <v>1296</v>
      </c>
      <c r="D100" s="5">
        <v>13002561</v>
      </c>
      <c r="E100" s="5">
        <v>13</v>
      </c>
      <c r="F100" s="5">
        <v>22589</v>
      </c>
      <c r="G100" s="1" t="s">
        <v>23</v>
      </c>
      <c r="H100" s="5">
        <v>15</v>
      </c>
      <c r="I100" s="5">
        <v>468466</v>
      </c>
      <c r="J100" s="1" t="s">
        <v>139</v>
      </c>
      <c r="K100" s="1" t="s">
        <v>55</v>
      </c>
      <c r="L100" s="1" t="s">
        <v>140</v>
      </c>
      <c r="M100" s="5">
        <v>1</v>
      </c>
      <c r="N100" s="5">
        <v>666.45</v>
      </c>
      <c r="O100" s="5">
        <v>30</v>
      </c>
      <c r="P100" s="5">
        <v>739</v>
      </c>
      <c r="Q100" s="5">
        <v>739</v>
      </c>
      <c r="R100" s="5">
        <v>22</v>
      </c>
      <c r="S100" s="5">
        <v>9</v>
      </c>
      <c r="T100" s="5">
        <v>200010007414</v>
      </c>
      <c r="U100" s="5">
        <v>29</v>
      </c>
      <c r="V100" s="5">
        <v>1</v>
      </c>
      <c r="W100" s="5">
        <v>2</v>
      </c>
    </row>
    <row r="101" spans="1:23" ht="126.5" thickBot="1" x14ac:dyDescent="0.4">
      <c r="A101" s="3">
        <v>44778</v>
      </c>
      <c r="B101" s="4">
        <v>0.45870370370370372</v>
      </c>
      <c r="C101" s="5">
        <v>1562</v>
      </c>
      <c r="D101" s="5">
        <v>13002595</v>
      </c>
      <c r="E101" s="5">
        <v>13</v>
      </c>
      <c r="F101" s="5">
        <v>22589</v>
      </c>
      <c r="G101" s="1" t="s">
        <v>23</v>
      </c>
      <c r="H101" s="5">
        <v>15</v>
      </c>
      <c r="I101" s="5">
        <v>468466</v>
      </c>
      <c r="J101" s="1" t="s">
        <v>139</v>
      </c>
      <c r="K101" s="1" t="s">
        <v>55</v>
      </c>
      <c r="L101" s="1" t="s">
        <v>140</v>
      </c>
      <c r="M101" s="5">
        <v>1</v>
      </c>
      <c r="N101" s="5">
        <v>666.45</v>
      </c>
      <c r="O101" s="5">
        <v>30</v>
      </c>
      <c r="P101" s="5">
        <v>739</v>
      </c>
      <c r="Q101" s="5">
        <v>739</v>
      </c>
      <c r="R101" s="5">
        <v>22</v>
      </c>
      <c r="S101" s="5">
        <v>9</v>
      </c>
      <c r="T101" s="5">
        <v>200010009864</v>
      </c>
      <c r="U101" s="5">
        <v>29</v>
      </c>
      <c r="V101" s="5">
        <v>1</v>
      </c>
      <c r="W101" s="5">
        <v>1</v>
      </c>
    </row>
    <row r="102" spans="1:23" ht="126.5" thickBot="1" x14ac:dyDescent="0.4">
      <c r="A102" s="3">
        <v>44778</v>
      </c>
      <c r="B102" s="4">
        <v>0.77649305555555559</v>
      </c>
      <c r="C102" s="5">
        <v>1769</v>
      </c>
      <c r="D102" s="5">
        <v>13002606</v>
      </c>
      <c r="E102" s="5">
        <v>13</v>
      </c>
      <c r="F102" s="5">
        <v>22589</v>
      </c>
      <c r="G102" s="1" t="s">
        <v>23</v>
      </c>
      <c r="H102" s="5">
        <v>18</v>
      </c>
      <c r="I102" s="5">
        <v>468466</v>
      </c>
      <c r="J102" s="1" t="s">
        <v>139</v>
      </c>
      <c r="K102" s="1" t="s">
        <v>55</v>
      </c>
      <c r="L102" s="1" t="s">
        <v>140</v>
      </c>
      <c r="M102" s="5">
        <v>1</v>
      </c>
      <c r="N102" s="5">
        <v>666.45</v>
      </c>
      <c r="O102" s="5">
        <v>30</v>
      </c>
      <c r="P102" s="5">
        <v>739</v>
      </c>
      <c r="Q102" s="5">
        <v>739</v>
      </c>
      <c r="R102" s="5">
        <v>0</v>
      </c>
      <c r="S102" s="1" t="s">
        <v>27</v>
      </c>
      <c r="T102" s="1" t="s">
        <v>27</v>
      </c>
      <c r="U102" s="5">
        <v>50</v>
      </c>
      <c r="V102" s="5">
        <v>1</v>
      </c>
      <c r="W102" s="5">
        <v>1</v>
      </c>
    </row>
    <row r="103" spans="1:23" ht="126.5" thickBot="1" x14ac:dyDescent="0.4">
      <c r="A103" s="3">
        <v>44778</v>
      </c>
      <c r="B103" s="4">
        <v>0.54039351851851847</v>
      </c>
      <c r="C103" s="5">
        <v>1470</v>
      </c>
      <c r="D103" s="5">
        <v>13002581</v>
      </c>
      <c r="E103" s="5">
        <v>13</v>
      </c>
      <c r="F103" s="5">
        <v>22589</v>
      </c>
      <c r="G103" s="1" t="s">
        <v>23</v>
      </c>
      <c r="H103" s="5">
        <v>18</v>
      </c>
      <c r="I103" s="5">
        <v>3101</v>
      </c>
      <c r="J103" s="1" t="s">
        <v>625</v>
      </c>
      <c r="K103" s="1" t="s">
        <v>55</v>
      </c>
      <c r="L103" s="1" t="s">
        <v>626</v>
      </c>
      <c r="M103" s="5">
        <v>1</v>
      </c>
      <c r="N103" s="5">
        <v>566.32000000000005</v>
      </c>
      <c r="O103" s="5">
        <v>30</v>
      </c>
      <c r="P103" s="5">
        <v>731</v>
      </c>
      <c r="Q103" s="5">
        <v>731</v>
      </c>
      <c r="R103" s="5">
        <v>51</v>
      </c>
      <c r="S103" s="5">
        <v>9</v>
      </c>
      <c r="T103" s="5">
        <v>200010017048</v>
      </c>
      <c r="U103" s="5">
        <v>29</v>
      </c>
      <c r="V103" s="5">
        <v>1</v>
      </c>
      <c r="W103" s="5">
        <v>3</v>
      </c>
    </row>
    <row r="104" spans="1:23" ht="126.5" thickBot="1" x14ac:dyDescent="0.4">
      <c r="A104" s="3">
        <v>44778</v>
      </c>
      <c r="B104" s="4">
        <v>0.41516203703703702</v>
      </c>
      <c r="C104" s="5">
        <v>1430</v>
      </c>
      <c r="D104" s="5">
        <v>13002581</v>
      </c>
      <c r="E104" s="5">
        <v>13</v>
      </c>
      <c r="F104" s="5">
        <v>22589</v>
      </c>
      <c r="G104" s="1" t="s">
        <v>23</v>
      </c>
      <c r="H104" s="5">
        <v>15</v>
      </c>
      <c r="I104" s="5">
        <v>5225</v>
      </c>
      <c r="J104" s="1" t="s">
        <v>545</v>
      </c>
      <c r="K104" s="1" t="s">
        <v>25</v>
      </c>
      <c r="L104" s="1" t="s">
        <v>546</v>
      </c>
      <c r="M104" s="5">
        <v>1</v>
      </c>
      <c r="N104" s="5">
        <v>562.1</v>
      </c>
      <c r="O104" s="5">
        <v>30</v>
      </c>
      <c r="P104" s="5">
        <v>726</v>
      </c>
      <c r="Q104" s="5">
        <v>726</v>
      </c>
      <c r="R104" s="5">
        <v>50</v>
      </c>
      <c r="S104" s="5">
        <v>9</v>
      </c>
      <c r="T104" s="5">
        <v>200010022582</v>
      </c>
      <c r="U104" s="5">
        <v>29</v>
      </c>
      <c r="V104" s="5">
        <v>1</v>
      </c>
      <c r="W104" s="5">
        <v>1</v>
      </c>
    </row>
    <row r="105" spans="1:23" ht="126.5" thickBot="1" x14ac:dyDescent="0.4">
      <c r="A105" s="3">
        <v>44778</v>
      </c>
      <c r="B105" s="4">
        <v>0.57721064814814815</v>
      </c>
      <c r="C105" s="5">
        <v>1605</v>
      </c>
      <c r="D105" s="5">
        <v>13002595</v>
      </c>
      <c r="E105" s="5">
        <v>13</v>
      </c>
      <c r="F105" s="5">
        <v>22589</v>
      </c>
      <c r="G105" s="1" t="s">
        <v>23</v>
      </c>
      <c r="H105" s="5">
        <v>18</v>
      </c>
      <c r="I105" s="5">
        <v>47647</v>
      </c>
      <c r="J105" s="1" t="s">
        <v>917</v>
      </c>
      <c r="K105" s="1" t="s">
        <v>38</v>
      </c>
      <c r="L105" s="1" t="s">
        <v>918</v>
      </c>
      <c r="M105" s="5">
        <v>1</v>
      </c>
      <c r="N105" s="5">
        <v>562.03</v>
      </c>
      <c r="O105" s="5">
        <v>30</v>
      </c>
      <c r="P105" s="5">
        <v>726</v>
      </c>
      <c r="Q105" s="5">
        <v>726</v>
      </c>
      <c r="R105" s="5">
        <v>0</v>
      </c>
      <c r="S105" s="1" t="s">
        <v>27</v>
      </c>
      <c r="T105" s="1" t="s">
        <v>27</v>
      </c>
      <c r="U105" s="5">
        <v>29</v>
      </c>
      <c r="V105" s="5">
        <v>1</v>
      </c>
      <c r="W105" s="5">
        <v>1</v>
      </c>
    </row>
    <row r="106" spans="1:23" ht="126.5" thickBot="1" x14ac:dyDescent="0.4">
      <c r="A106" s="3">
        <v>44778</v>
      </c>
      <c r="B106" s="4">
        <v>0.48201388888888891</v>
      </c>
      <c r="C106" s="5">
        <v>1447</v>
      </c>
      <c r="D106" s="5">
        <v>13002581</v>
      </c>
      <c r="E106" s="5">
        <v>13</v>
      </c>
      <c r="F106" s="5">
        <v>22589</v>
      </c>
      <c r="G106" s="1" t="s">
        <v>23</v>
      </c>
      <c r="H106" s="5">
        <v>18</v>
      </c>
      <c r="I106" s="5">
        <v>312886</v>
      </c>
      <c r="J106" s="1" t="s">
        <v>574</v>
      </c>
      <c r="K106" s="1" t="s">
        <v>65</v>
      </c>
      <c r="L106" s="1" t="s">
        <v>41</v>
      </c>
      <c r="M106" s="5">
        <v>1</v>
      </c>
      <c r="N106" s="5">
        <v>559.67999999999995</v>
      </c>
      <c r="O106" s="5">
        <v>30</v>
      </c>
      <c r="P106" s="5">
        <v>722</v>
      </c>
      <c r="Q106" s="5">
        <v>722</v>
      </c>
      <c r="R106" s="5">
        <v>50</v>
      </c>
      <c r="S106" s="5">
        <v>9</v>
      </c>
      <c r="T106" s="5">
        <v>200010016190</v>
      </c>
      <c r="U106" s="5">
        <v>29</v>
      </c>
      <c r="V106" s="5">
        <v>1</v>
      </c>
      <c r="W106" s="5">
        <v>1</v>
      </c>
    </row>
    <row r="107" spans="1:23" ht="126.5" thickBot="1" x14ac:dyDescent="0.4">
      <c r="A107" s="3">
        <v>44778</v>
      </c>
      <c r="B107" s="4">
        <v>0.57721064814814815</v>
      </c>
      <c r="C107" s="5">
        <v>1605</v>
      </c>
      <c r="D107" s="5">
        <v>13002595</v>
      </c>
      <c r="E107" s="5">
        <v>13</v>
      </c>
      <c r="F107" s="5">
        <v>22589</v>
      </c>
      <c r="G107" s="1" t="s">
        <v>23</v>
      </c>
      <c r="H107" s="5">
        <v>18</v>
      </c>
      <c r="I107" s="5">
        <v>101272</v>
      </c>
      <c r="J107" s="1" t="s">
        <v>921</v>
      </c>
      <c r="K107" s="1" t="s">
        <v>55</v>
      </c>
      <c r="L107" s="1" t="s">
        <v>813</v>
      </c>
      <c r="M107" s="5">
        <v>1</v>
      </c>
      <c r="N107" s="5">
        <v>557.91999999999996</v>
      </c>
      <c r="O107" s="5">
        <v>30</v>
      </c>
      <c r="P107" s="5">
        <v>720</v>
      </c>
      <c r="Q107" s="5">
        <v>720</v>
      </c>
      <c r="R107" s="5">
        <v>0</v>
      </c>
      <c r="S107" s="1" t="s">
        <v>27</v>
      </c>
      <c r="T107" s="1" t="s">
        <v>27</v>
      </c>
      <c r="U107" s="5">
        <v>29</v>
      </c>
      <c r="V107" s="5">
        <v>1</v>
      </c>
      <c r="W107" s="5">
        <v>4</v>
      </c>
    </row>
    <row r="108" spans="1:23" ht="126.5" thickBot="1" x14ac:dyDescent="0.4">
      <c r="A108" s="3">
        <v>44778</v>
      </c>
      <c r="B108" s="4">
        <v>0.65650462962962963</v>
      </c>
      <c r="C108" s="5">
        <v>1870</v>
      </c>
      <c r="D108" s="5">
        <v>13002616</v>
      </c>
      <c r="E108" s="5">
        <v>13</v>
      </c>
      <c r="F108" s="5">
        <v>22589</v>
      </c>
      <c r="G108" s="1" t="s">
        <v>23</v>
      </c>
      <c r="H108" s="5">
        <v>18</v>
      </c>
      <c r="I108" s="5">
        <v>101272</v>
      </c>
      <c r="J108" s="1" t="s">
        <v>921</v>
      </c>
      <c r="K108" s="1" t="s">
        <v>38</v>
      </c>
      <c r="L108" s="1" t="s">
        <v>1142</v>
      </c>
      <c r="M108" s="5">
        <v>1</v>
      </c>
      <c r="N108" s="5">
        <v>558.12</v>
      </c>
      <c r="O108" s="5">
        <v>30</v>
      </c>
      <c r="P108" s="5">
        <v>720</v>
      </c>
      <c r="Q108" s="5">
        <v>720</v>
      </c>
      <c r="R108" s="5">
        <v>0</v>
      </c>
      <c r="S108" s="1" t="s">
        <v>27</v>
      </c>
      <c r="T108" s="1" t="s">
        <v>27</v>
      </c>
      <c r="U108" s="5">
        <v>50</v>
      </c>
      <c r="V108" s="5">
        <v>1</v>
      </c>
      <c r="W108" s="5">
        <v>1</v>
      </c>
    </row>
    <row r="109" spans="1:23" ht="126.5" thickBot="1" x14ac:dyDescent="0.4">
      <c r="A109" s="3">
        <v>44778</v>
      </c>
      <c r="B109" s="4">
        <v>0.57376157407407402</v>
      </c>
      <c r="C109" s="5">
        <v>1477</v>
      </c>
      <c r="D109" s="5">
        <v>13002581</v>
      </c>
      <c r="E109" s="5">
        <v>13</v>
      </c>
      <c r="F109" s="5">
        <v>22589</v>
      </c>
      <c r="G109" s="1" t="s">
        <v>23</v>
      </c>
      <c r="H109" s="5">
        <v>18</v>
      </c>
      <c r="I109" s="5">
        <v>254242</v>
      </c>
      <c r="J109" s="1" t="s">
        <v>640</v>
      </c>
      <c r="K109" s="1" t="s">
        <v>65</v>
      </c>
      <c r="L109" s="1" t="s">
        <v>641</v>
      </c>
      <c r="M109" s="5">
        <v>1</v>
      </c>
      <c r="N109" s="5">
        <v>513.24</v>
      </c>
      <c r="O109" s="5">
        <v>30</v>
      </c>
      <c r="P109" s="5">
        <v>719</v>
      </c>
      <c r="Q109" s="5">
        <v>719</v>
      </c>
      <c r="R109" s="5">
        <v>0</v>
      </c>
      <c r="S109" s="1" t="s">
        <v>27</v>
      </c>
      <c r="T109" s="1" t="s">
        <v>27</v>
      </c>
      <c r="U109" s="5">
        <v>29</v>
      </c>
      <c r="V109" s="5">
        <v>1</v>
      </c>
      <c r="W109" s="5">
        <v>4</v>
      </c>
    </row>
    <row r="110" spans="1:23" ht="126.5" thickBot="1" x14ac:dyDescent="0.4">
      <c r="A110" s="3">
        <v>44778</v>
      </c>
      <c r="B110" s="4">
        <v>0.4886226851851852</v>
      </c>
      <c r="C110" s="5">
        <v>1824</v>
      </c>
      <c r="D110" s="5">
        <v>13002616</v>
      </c>
      <c r="E110" s="5">
        <v>13</v>
      </c>
      <c r="F110" s="5">
        <v>22589</v>
      </c>
      <c r="G110" s="1" t="s">
        <v>23</v>
      </c>
      <c r="H110" s="5">
        <v>18</v>
      </c>
      <c r="I110" s="5">
        <v>66239</v>
      </c>
      <c r="J110" s="1" t="s">
        <v>1234</v>
      </c>
      <c r="K110" s="1" t="s">
        <v>31</v>
      </c>
      <c r="L110" s="1" t="s">
        <v>140</v>
      </c>
      <c r="M110" s="5">
        <v>1</v>
      </c>
      <c r="N110" s="5">
        <v>624.39</v>
      </c>
      <c r="O110" s="5">
        <v>30</v>
      </c>
      <c r="P110" s="5">
        <v>719</v>
      </c>
      <c r="Q110" s="5">
        <v>719</v>
      </c>
      <c r="R110" s="5">
        <v>50</v>
      </c>
      <c r="S110" s="5">
        <v>9</v>
      </c>
      <c r="T110" s="5">
        <v>200010015871</v>
      </c>
      <c r="U110" s="5">
        <v>50</v>
      </c>
      <c r="V110" s="5">
        <v>1</v>
      </c>
      <c r="W110" s="5">
        <v>2</v>
      </c>
    </row>
    <row r="111" spans="1:23" ht="126.5" thickBot="1" x14ac:dyDescent="0.4">
      <c r="A111" s="3">
        <v>44778</v>
      </c>
      <c r="B111" s="4">
        <v>0.69328703703703709</v>
      </c>
      <c r="C111" s="5">
        <v>1376</v>
      </c>
      <c r="D111" s="5">
        <v>13002561</v>
      </c>
      <c r="E111" s="5">
        <v>13</v>
      </c>
      <c r="F111" s="5">
        <v>22589</v>
      </c>
      <c r="G111" s="1" t="s">
        <v>23</v>
      </c>
      <c r="H111" s="5">
        <v>15</v>
      </c>
      <c r="I111" s="5">
        <v>159765</v>
      </c>
      <c r="J111" s="1" t="s">
        <v>400</v>
      </c>
      <c r="K111" s="1" t="s">
        <v>25</v>
      </c>
      <c r="L111" s="1" t="s">
        <v>401</v>
      </c>
      <c r="M111" s="5">
        <v>0.33333333999999998</v>
      </c>
      <c r="N111" s="5" t="s">
        <v>402</v>
      </c>
      <c r="O111" s="5">
        <v>10</v>
      </c>
      <c r="P111" s="5">
        <v>717</v>
      </c>
      <c r="Q111" s="5" t="s">
        <v>403</v>
      </c>
      <c r="R111" s="5">
        <v>50</v>
      </c>
      <c r="S111" s="5">
        <v>9</v>
      </c>
      <c r="T111" s="5">
        <v>200010001149</v>
      </c>
      <c r="U111" s="5">
        <v>29</v>
      </c>
      <c r="V111" s="5">
        <v>1</v>
      </c>
      <c r="W111" s="5">
        <v>1</v>
      </c>
    </row>
    <row r="112" spans="1:23" ht="126.5" thickBot="1" x14ac:dyDescent="0.4">
      <c r="A112" s="3">
        <v>44778</v>
      </c>
      <c r="B112" s="4">
        <v>0.59703703703703703</v>
      </c>
      <c r="C112" s="5">
        <v>1853</v>
      </c>
      <c r="D112" s="5">
        <v>13002616</v>
      </c>
      <c r="E112" s="5">
        <v>13</v>
      </c>
      <c r="F112" s="5">
        <v>22589</v>
      </c>
      <c r="G112" s="1" t="s">
        <v>23</v>
      </c>
      <c r="H112" s="5">
        <v>18</v>
      </c>
      <c r="I112" s="5">
        <v>325948</v>
      </c>
      <c r="J112" s="1" t="s">
        <v>1287</v>
      </c>
      <c r="K112" s="1" t="s">
        <v>25</v>
      </c>
      <c r="L112" s="1" t="s">
        <v>1288</v>
      </c>
      <c r="M112" s="5">
        <v>1</v>
      </c>
      <c r="N112" s="5">
        <v>502.76</v>
      </c>
      <c r="O112" s="5">
        <v>30</v>
      </c>
      <c r="P112" s="5">
        <v>714</v>
      </c>
      <c r="Q112" s="5">
        <v>714</v>
      </c>
      <c r="R112" s="5">
        <v>71</v>
      </c>
      <c r="S112" s="5">
        <v>9</v>
      </c>
      <c r="T112" s="5">
        <v>200010023020</v>
      </c>
      <c r="U112" s="5">
        <v>50</v>
      </c>
      <c r="V112" s="5">
        <v>1</v>
      </c>
      <c r="W112" s="5">
        <v>3</v>
      </c>
    </row>
    <row r="113" spans="1:23" ht="126.5" thickBot="1" x14ac:dyDescent="0.4">
      <c r="A113" s="3">
        <v>44778</v>
      </c>
      <c r="B113" s="4">
        <v>0.68244212962962958</v>
      </c>
      <c r="C113" s="5">
        <v>1873</v>
      </c>
      <c r="D113" s="5">
        <v>13002616</v>
      </c>
      <c r="E113" s="5">
        <v>13</v>
      </c>
      <c r="F113" s="5">
        <v>22589</v>
      </c>
      <c r="G113" s="1" t="s">
        <v>23</v>
      </c>
      <c r="H113" s="5">
        <v>15</v>
      </c>
      <c r="I113" s="5">
        <v>48362</v>
      </c>
      <c r="J113" s="1" t="s">
        <v>1315</v>
      </c>
      <c r="K113" s="1" t="s">
        <v>65</v>
      </c>
      <c r="L113" s="1" t="s">
        <v>512</v>
      </c>
      <c r="M113" s="5">
        <v>1</v>
      </c>
      <c r="N113" s="5">
        <v>632.94000000000005</v>
      </c>
      <c r="O113" s="5">
        <v>30</v>
      </c>
      <c r="P113" s="5">
        <v>702</v>
      </c>
      <c r="Q113" s="5">
        <v>702</v>
      </c>
      <c r="R113" s="5">
        <v>21</v>
      </c>
      <c r="S113" s="5">
        <v>9</v>
      </c>
      <c r="T113" s="5">
        <v>200010020479</v>
      </c>
      <c r="U113" s="5">
        <v>50</v>
      </c>
      <c r="V113" s="5">
        <v>1</v>
      </c>
      <c r="W113" s="5">
        <v>2</v>
      </c>
    </row>
    <row r="114" spans="1:23" ht="126.5" thickBot="1" x14ac:dyDescent="0.4">
      <c r="A114" s="3">
        <v>44778</v>
      </c>
      <c r="B114" s="4">
        <v>0.78771990740740738</v>
      </c>
      <c r="C114" s="5">
        <v>1527</v>
      </c>
      <c r="D114" s="5">
        <v>13002581</v>
      </c>
      <c r="E114" s="5">
        <v>13</v>
      </c>
      <c r="F114" s="5">
        <v>22589</v>
      </c>
      <c r="G114" s="1" t="s">
        <v>23</v>
      </c>
      <c r="H114" s="5">
        <v>18</v>
      </c>
      <c r="I114" s="5">
        <v>152838</v>
      </c>
      <c r="J114" s="1" t="s">
        <v>741</v>
      </c>
      <c r="K114" s="1" t="s">
        <v>25</v>
      </c>
      <c r="L114" s="1" t="s">
        <v>742</v>
      </c>
      <c r="M114" s="5">
        <v>1</v>
      </c>
      <c r="N114" s="5">
        <v>474.59</v>
      </c>
      <c r="O114" s="5">
        <v>30</v>
      </c>
      <c r="P114" s="5">
        <v>698</v>
      </c>
      <c r="Q114" s="5">
        <v>698</v>
      </c>
      <c r="R114" s="5">
        <v>69</v>
      </c>
      <c r="S114" s="5">
        <v>9</v>
      </c>
      <c r="T114" s="5">
        <v>200010020455</v>
      </c>
      <c r="U114" s="5">
        <v>29</v>
      </c>
      <c r="V114" s="5">
        <v>1</v>
      </c>
      <c r="W114" s="5">
        <v>9</v>
      </c>
    </row>
    <row r="115" spans="1:23" ht="126.5" thickBot="1" x14ac:dyDescent="0.4">
      <c r="A115" s="3">
        <v>44778</v>
      </c>
      <c r="B115" s="4">
        <v>0.37783564814814813</v>
      </c>
      <c r="C115" s="5">
        <v>1276</v>
      </c>
      <c r="D115" s="5">
        <v>13002561</v>
      </c>
      <c r="E115" s="5">
        <v>13</v>
      </c>
      <c r="F115" s="5">
        <v>22589</v>
      </c>
      <c r="G115" s="1" t="s">
        <v>23</v>
      </c>
      <c r="H115" s="5">
        <v>15</v>
      </c>
      <c r="I115" s="5">
        <v>397616</v>
      </c>
      <c r="J115" s="1" t="s">
        <v>42</v>
      </c>
      <c r="K115" s="1" t="s">
        <v>38</v>
      </c>
      <c r="L115" s="1" t="s">
        <v>43</v>
      </c>
      <c r="M115" s="5">
        <v>1</v>
      </c>
      <c r="N115" s="5">
        <v>536.82000000000005</v>
      </c>
      <c r="O115" s="5">
        <v>30</v>
      </c>
      <c r="P115" s="5">
        <v>693</v>
      </c>
      <c r="Q115" s="5">
        <v>693</v>
      </c>
      <c r="R115" s="5">
        <v>48</v>
      </c>
      <c r="S115" s="5">
        <v>9</v>
      </c>
      <c r="T115" s="5">
        <v>200010000734</v>
      </c>
      <c r="U115" s="5">
        <v>29</v>
      </c>
      <c r="V115" s="5">
        <v>1</v>
      </c>
      <c r="W115" s="5">
        <v>4</v>
      </c>
    </row>
    <row r="116" spans="1:23" ht="126.5" thickBot="1" x14ac:dyDescent="0.4">
      <c r="A116" s="3">
        <v>44778</v>
      </c>
      <c r="B116" s="4">
        <v>0.46228009259259262</v>
      </c>
      <c r="C116" s="5">
        <v>1440</v>
      </c>
      <c r="D116" s="5">
        <v>13002581</v>
      </c>
      <c r="E116" s="5">
        <v>13</v>
      </c>
      <c r="F116" s="5">
        <v>22589</v>
      </c>
      <c r="G116" s="1" t="s">
        <v>23</v>
      </c>
      <c r="H116" s="5">
        <v>18</v>
      </c>
      <c r="I116" s="5">
        <v>1398</v>
      </c>
      <c r="J116" s="1" t="s">
        <v>565</v>
      </c>
      <c r="K116" s="1" t="s">
        <v>55</v>
      </c>
      <c r="L116" s="1" t="s">
        <v>566</v>
      </c>
      <c r="M116" s="5">
        <v>1</v>
      </c>
      <c r="N116" s="5">
        <v>530.53</v>
      </c>
      <c r="O116" s="5">
        <v>30</v>
      </c>
      <c r="P116" s="5">
        <v>685</v>
      </c>
      <c r="Q116" s="5">
        <v>685</v>
      </c>
      <c r="R116" s="5">
        <v>0</v>
      </c>
      <c r="S116" s="1" t="s">
        <v>27</v>
      </c>
      <c r="T116" s="1" t="s">
        <v>27</v>
      </c>
      <c r="U116" s="5">
        <v>29</v>
      </c>
      <c r="V116" s="5">
        <v>1</v>
      </c>
      <c r="W116" s="5">
        <v>3</v>
      </c>
    </row>
    <row r="117" spans="1:23" ht="126.5" thickBot="1" x14ac:dyDescent="0.4">
      <c r="A117" s="3">
        <v>44778</v>
      </c>
      <c r="B117" s="4">
        <v>0.799224537037037</v>
      </c>
      <c r="C117" s="5">
        <v>1897</v>
      </c>
      <c r="D117" s="5">
        <v>13002616</v>
      </c>
      <c r="E117" s="5">
        <v>13</v>
      </c>
      <c r="F117" s="5">
        <v>22589</v>
      </c>
      <c r="G117" s="1" t="s">
        <v>23</v>
      </c>
      <c r="H117" s="5">
        <v>18</v>
      </c>
      <c r="I117" s="5">
        <v>197399</v>
      </c>
      <c r="J117" s="1" t="s">
        <v>1348</v>
      </c>
      <c r="K117" s="1" t="s">
        <v>31</v>
      </c>
      <c r="L117" s="1" t="s">
        <v>1349</v>
      </c>
      <c r="M117" s="5">
        <v>0.33333333999999998</v>
      </c>
      <c r="N117" s="5" t="s">
        <v>1350</v>
      </c>
      <c r="O117" s="5">
        <v>10</v>
      </c>
      <c r="P117" s="5">
        <v>680</v>
      </c>
      <c r="Q117" s="5" t="s">
        <v>1351</v>
      </c>
      <c r="R117" s="5">
        <v>0</v>
      </c>
      <c r="S117" s="1" t="s">
        <v>27</v>
      </c>
      <c r="T117" s="1" t="s">
        <v>27</v>
      </c>
      <c r="U117" s="5">
        <v>50</v>
      </c>
      <c r="V117" s="5">
        <v>1</v>
      </c>
      <c r="W117" s="5">
        <v>1</v>
      </c>
    </row>
    <row r="118" spans="1:23" ht="126.5" thickBot="1" x14ac:dyDescent="0.4">
      <c r="A118" s="3">
        <v>44778</v>
      </c>
      <c r="B118" s="4">
        <v>0.46287037037037038</v>
      </c>
      <c r="C118" s="5">
        <v>1301</v>
      </c>
      <c r="D118" s="5">
        <v>13002561</v>
      </c>
      <c r="E118" s="5">
        <v>13</v>
      </c>
      <c r="F118" s="5">
        <v>22589</v>
      </c>
      <c r="G118" s="1" t="s">
        <v>23</v>
      </c>
      <c r="H118" s="5">
        <v>18</v>
      </c>
      <c r="I118" s="5">
        <v>17182</v>
      </c>
      <c r="J118" s="1" t="s">
        <v>173</v>
      </c>
      <c r="K118" s="1" t="s">
        <v>128</v>
      </c>
      <c r="L118" s="1" t="s">
        <v>174</v>
      </c>
      <c r="M118" s="5">
        <v>1</v>
      </c>
      <c r="N118" s="5">
        <v>525</v>
      </c>
      <c r="O118" s="5">
        <v>30</v>
      </c>
      <c r="P118" s="5">
        <v>678</v>
      </c>
      <c r="Q118" s="5">
        <v>678</v>
      </c>
      <c r="R118" s="5">
        <v>20.21</v>
      </c>
      <c r="S118" s="5">
        <v>925</v>
      </c>
      <c r="T118" s="5">
        <v>200000000492</v>
      </c>
      <c r="U118" s="5">
        <v>29</v>
      </c>
      <c r="V118" s="5">
        <v>1</v>
      </c>
      <c r="W118" s="5">
        <v>1</v>
      </c>
    </row>
    <row r="119" spans="1:23" ht="126.5" thickBot="1" x14ac:dyDescent="0.4">
      <c r="A119" s="3">
        <v>44778</v>
      </c>
      <c r="B119" s="4">
        <v>0.66700231481481487</v>
      </c>
      <c r="C119" s="5">
        <v>1370</v>
      </c>
      <c r="D119" s="5">
        <v>13002561</v>
      </c>
      <c r="E119" s="5">
        <v>13</v>
      </c>
      <c r="F119" s="5">
        <v>22589</v>
      </c>
      <c r="G119" s="1" t="s">
        <v>23</v>
      </c>
      <c r="H119" s="5">
        <v>18</v>
      </c>
      <c r="I119" s="5">
        <v>180834</v>
      </c>
      <c r="J119" s="1" t="s">
        <v>389</v>
      </c>
      <c r="K119" s="1" t="s">
        <v>55</v>
      </c>
      <c r="L119" s="1" t="s">
        <v>83</v>
      </c>
      <c r="M119" s="5">
        <v>1</v>
      </c>
      <c r="N119" s="5">
        <v>610.29999999999995</v>
      </c>
      <c r="O119" s="5">
        <v>30</v>
      </c>
      <c r="P119" s="5">
        <v>678</v>
      </c>
      <c r="Q119" s="5">
        <v>678</v>
      </c>
      <c r="R119" s="5">
        <v>20</v>
      </c>
      <c r="S119" s="5">
        <v>9</v>
      </c>
      <c r="T119" s="5">
        <v>200010016459</v>
      </c>
      <c r="U119" s="5">
        <v>29</v>
      </c>
      <c r="V119" s="5">
        <v>1</v>
      </c>
      <c r="W119" s="5">
        <v>3</v>
      </c>
    </row>
    <row r="120" spans="1:23" ht="126.5" thickBot="1" x14ac:dyDescent="0.4">
      <c r="A120" s="3">
        <v>44778</v>
      </c>
      <c r="B120" s="4">
        <v>0.73519675925925931</v>
      </c>
      <c r="C120" s="5">
        <v>1637</v>
      </c>
      <c r="D120" s="5">
        <v>13002595</v>
      </c>
      <c r="E120" s="5">
        <v>13</v>
      </c>
      <c r="F120" s="5">
        <v>22589</v>
      </c>
      <c r="G120" s="1" t="s">
        <v>23</v>
      </c>
      <c r="H120" s="5">
        <v>18</v>
      </c>
      <c r="I120" s="5">
        <v>17182</v>
      </c>
      <c r="J120" s="1" t="s">
        <v>173</v>
      </c>
      <c r="K120" s="1" t="s">
        <v>128</v>
      </c>
      <c r="L120" s="1" t="s">
        <v>174</v>
      </c>
      <c r="M120" s="5">
        <v>1</v>
      </c>
      <c r="N120" s="5">
        <v>525</v>
      </c>
      <c r="O120" s="5">
        <v>30</v>
      </c>
      <c r="P120" s="5">
        <v>678</v>
      </c>
      <c r="Q120" s="5">
        <v>678</v>
      </c>
      <c r="R120" s="5">
        <v>0</v>
      </c>
      <c r="S120" s="1" t="s">
        <v>27</v>
      </c>
      <c r="T120" s="1" t="s">
        <v>27</v>
      </c>
      <c r="U120" s="5">
        <v>29</v>
      </c>
      <c r="V120" s="5">
        <v>1</v>
      </c>
      <c r="W120" s="5">
        <v>1</v>
      </c>
    </row>
    <row r="121" spans="1:23" ht="126.5" thickBot="1" x14ac:dyDescent="0.4">
      <c r="A121" s="3">
        <v>44778</v>
      </c>
      <c r="B121" s="4">
        <v>0.35546296296296298</v>
      </c>
      <c r="C121" s="5">
        <v>1787</v>
      </c>
      <c r="D121" s="5">
        <v>13002616</v>
      </c>
      <c r="E121" s="5">
        <v>13</v>
      </c>
      <c r="F121" s="5">
        <v>22589</v>
      </c>
      <c r="G121" s="1" t="s">
        <v>23</v>
      </c>
      <c r="H121" s="5">
        <v>18</v>
      </c>
      <c r="I121" s="5">
        <v>6596</v>
      </c>
      <c r="J121" s="1" t="s">
        <v>1194</v>
      </c>
      <c r="K121" s="1" t="s">
        <v>25</v>
      </c>
      <c r="L121" s="1" t="s">
        <v>975</v>
      </c>
      <c r="M121" s="5">
        <v>0.33333332999999998</v>
      </c>
      <c r="N121" s="5" t="s">
        <v>1195</v>
      </c>
      <c r="O121" s="5">
        <v>10</v>
      </c>
      <c r="P121" s="5">
        <v>676</v>
      </c>
      <c r="Q121" s="5" t="s">
        <v>1196</v>
      </c>
      <c r="R121" s="5">
        <v>0</v>
      </c>
      <c r="S121" s="1" t="s">
        <v>27</v>
      </c>
      <c r="T121" s="1" t="s">
        <v>27</v>
      </c>
      <c r="U121" s="5">
        <v>50</v>
      </c>
      <c r="V121" s="5">
        <v>1</v>
      </c>
      <c r="W121" s="5">
        <v>5</v>
      </c>
    </row>
    <row r="122" spans="1:23" ht="126.5" thickBot="1" x14ac:dyDescent="0.4">
      <c r="A122" s="3">
        <v>44778</v>
      </c>
      <c r="B122" s="4">
        <v>0.50604166666666661</v>
      </c>
      <c r="C122" s="5">
        <v>1575</v>
      </c>
      <c r="D122" s="5">
        <v>13002595</v>
      </c>
      <c r="E122" s="5">
        <v>13</v>
      </c>
      <c r="F122" s="5">
        <v>22589</v>
      </c>
      <c r="G122" s="1" t="s">
        <v>23</v>
      </c>
      <c r="H122" s="5">
        <v>18</v>
      </c>
      <c r="I122" s="5">
        <v>124404</v>
      </c>
      <c r="J122" s="1" t="s">
        <v>851</v>
      </c>
      <c r="K122" s="1" t="s">
        <v>499</v>
      </c>
      <c r="L122" s="1" t="s">
        <v>294</v>
      </c>
      <c r="M122" s="5">
        <v>1</v>
      </c>
      <c r="N122" s="5">
        <v>643.61</v>
      </c>
      <c r="O122" s="5">
        <v>30</v>
      </c>
      <c r="P122" s="5">
        <v>674</v>
      </c>
      <c r="Q122" s="5">
        <v>674</v>
      </c>
      <c r="R122" s="5">
        <v>0</v>
      </c>
      <c r="S122" s="1" t="s">
        <v>27</v>
      </c>
      <c r="T122" s="1" t="s">
        <v>27</v>
      </c>
      <c r="U122" s="5">
        <v>29</v>
      </c>
      <c r="V122" s="5">
        <v>2</v>
      </c>
      <c r="W122" s="5">
        <v>13</v>
      </c>
    </row>
    <row r="123" spans="1:23" ht="126.5" thickBot="1" x14ac:dyDescent="0.4">
      <c r="A123" s="3">
        <v>44778</v>
      </c>
      <c r="B123" s="4">
        <v>0.43451388888888887</v>
      </c>
      <c r="C123" s="5">
        <v>1288</v>
      </c>
      <c r="D123" s="5">
        <v>13002561</v>
      </c>
      <c r="E123" s="5">
        <v>13</v>
      </c>
      <c r="F123" s="5">
        <v>22589</v>
      </c>
      <c r="G123" s="1" t="s">
        <v>23</v>
      </c>
      <c r="H123" s="5">
        <v>15</v>
      </c>
      <c r="I123" s="5">
        <v>23396</v>
      </c>
      <c r="J123" s="1" t="s">
        <v>90</v>
      </c>
      <c r="K123" s="1" t="s">
        <v>91</v>
      </c>
      <c r="L123" s="1" t="s">
        <v>92</v>
      </c>
      <c r="M123" s="5">
        <v>2</v>
      </c>
      <c r="N123" s="5">
        <v>248.26</v>
      </c>
      <c r="O123" s="5">
        <v>60</v>
      </c>
      <c r="P123" s="5">
        <v>672</v>
      </c>
      <c r="Q123" s="5">
        <v>336</v>
      </c>
      <c r="R123" s="5">
        <v>0</v>
      </c>
      <c r="S123" s="1" t="s">
        <v>27</v>
      </c>
      <c r="T123" s="1" t="s">
        <v>27</v>
      </c>
      <c r="U123" s="5">
        <v>29</v>
      </c>
      <c r="V123" s="5">
        <v>1</v>
      </c>
      <c r="W123" s="5">
        <v>1</v>
      </c>
    </row>
    <row r="124" spans="1:23" ht="126.5" thickBot="1" x14ac:dyDescent="0.4">
      <c r="A124" s="3">
        <v>44778</v>
      </c>
      <c r="B124" s="4">
        <v>0.49800925925925926</v>
      </c>
      <c r="C124" s="5">
        <v>1454</v>
      </c>
      <c r="D124" s="5">
        <v>13002581</v>
      </c>
      <c r="E124" s="5">
        <v>13</v>
      </c>
      <c r="F124" s="5">
        <v>22589</v>
      </c>
      <c r="G124" s="1" t="s">
        <v>23</v>
      </c>
      <c r="H124" s="5">
        <v>15</v>
      </c>
      <c r="I124" s="5">
        <v>498715</v>
      </c>
      <c r="J124" s="1" t="s">
        <v>593</v>
      </c>
      <c r="K124" s="1" t="s">
        <v>25</v>
      </c>
      <c r="L124" s="1" t="s">
        <v>188</v>
      </c>
      <c r="M124" s="5">
        <v>1</v>
      </c>
      <c r="N124" s="5">
        <v>454.23</v>
      </c>
      <c r="O124" s="5">
        <v>30</v>
      </c>
      <c r="P124" s="5">
        <v>668</v>
      </c>
      <c r="Q124" s="5">
        <v>668</v>
      </c>
      <c r="R124" s="5">
        <v>66</v>
      </c>
      <c r="S124" s="5">
        <v>9</v>
      </c>
      <c r="T124" s="5">
        <v>200010000733</v>
      </c>
      <c r="U124" s="5">
        <v>29</v>
      </c>
      <c r="V124" s="5">
        <v>1</v>
      </c>
      <c r="W124" s="5">
        <v>1</v>
      </c>
    </row>
    <row r="125" spans="1:23" ht="126.5" thickBot="1" x14ac:dyDescent="0.4">
      <c r="A125" s="3">
        <v>44778</v>
      </c>
      <c r="B125" s="4">
        <v>0.5118287037037037</v>
      </c>
      <c r="C125" s="5">
        <v>1578</v>
      </c>
      <c r="D125" s="5">
        <v>13002595</v>
      </c>
      <c r="E125" s="5">
        <v>13</v>
      </c>
      <c r="F125" s="5">
        <v>22589</v>
      </c>
      <c r="G125" s="1" t="s">
        <v>23</v>
      </c>
      <c r="H125" s="5">
        <v>15</v>
      </c>
      <c r="I125" s="5">
        <v>255</v>
      </c>
      <c r="J125" s="1" t="s">
        <v>867</v>
      </c>
      <c r="K125" s="1" t="s">
        <v>25</v>
      </c>
      <c r="L125" s="1" t="s">
        <v>868</v>
      </c>
      <c r="M125" s="5">
        <v>1</v>
      </c>
      <c r="N125" s="5">
        <v>510.74</v>
      </c>
      <c r="O125" s="5">
        <v>30</v>
      </c>
      <c r="P125" s="5">
        <v>659</v>
      </c>
      <c r="Q125" s="5">
        <v>659</v>
      </c>
      <c r="R125" s="5">
        <v>46</v>
      </c>
      <c r="S125" s="5">
        <v>9</v>
      </c>
      <c r="T125" s="5">
        <v>200010001782</v>
      </c>
      <c r="U125" s="5">
        <v>29</v>
      </c>
      <c r="V125" s="5">
        <v>1</v>
      </c>
      <c r="W125" s="5">
        <v>2</v>
      </c>
    </row>
    <row r="126" spans="1:23" ht="126.5" thickBot="1" x14ac:dyDescent="0.4">
      <c r="A126" s="3">
        <v>44778</v>
      </c>
      <c r="B126" s="4">
        <v>0.43403935185185183</v>
      </c>
      <c r="C126" s="5">
        <v>1671</v>
      </c>
      <c r="D126" s="5">
        <v>13002606</v>
      </c>
      <c r="E126" s="5">
        <v>13</v>
      </c>
      <c r="F126" s="5">
        <v>22589</v>
      </c>
      <c r="G126" s="1" t="s">
        <v>23</v>
      </c>
      <c r="H126" s="5">
        <v>15</v>
      </c>
      <c r="I126" s="5">
        <v>75837</v>
      </c>
      <c r="J126" s="1" t="s">
        <v>1027</v>
      </c>
      <c r="K126" s="1" t="s">
        <v>55</v>
      </c>
      <c r="L126" s="1" t="s">
        <v>73</v>
      </c>
      <c r="M126" s="5">
        <v>1</v>
      </c>
      <c r="N126" s="5">
        <v>548.47</v>
      </c>
      <c r="O126" s="5">
        <v>30</v>
      </c>
      <c r="P126" s="5">
        <v>659</v>
      </c>
      <c r="Q126" s="5">
        <v>659</v>
      </c>
      <c r="R126" s="5">
        <v>46</v>
      </c>
      <c r="S126" s="5">
        <v>9</v>
      </c>
      <c r="T126" s="5">
        <v>200010000498</v>
      </c>
      <c r="U126" s="5">
        <v>50</v>
      </c>
      <c r="V126" s="5">
        <v>1</v>
      </c>
      <c r="W126" s="5">
        <v>1</v>
      </c>
    </row>
    <row r="127" spans="1:23" ht="126.5" thickBot="1" x14ac:dyDescent="0.4">
      <c r="A127" s="3">
        <v>44778</v>
      </c>
      <c r="B127" s="4">
        <v>0.73282407407407413</v>
      </c>
      <c r="C127" s="5">
        <v>1635</v>
      </c>
      <c r="D127" s="5">
        <v>13002595</v>
      </c>
      <c r="E127" s="5">
        <v>13</v>
      </c>
      <c r="F127" s="5">
        <v>22589</v>
      </c>
      <c r="G127" s="1" t="s">
        <v>23</v>
      </c>
      <c r="H127" s="5">
        <v>15</v>
      </c>
      <c r="I127" s="5">
        <v>589914</v>
      </c>
      <c r="J127" s="1" t="s">
        <v>972</v>
      </c>
      <c r="K127" s="1" t="s">
        <v>128</v>
      </c>
      <c r="L127" s="1" t="s">
        <v>973</v>
      </c>
      <c r="M127" s="5">
        <v>1</v>
      </c>
      <c r="N127" s="5">
        <v>498.08</v>
      </c>
      <c r="O127" s="5">
        <v>30</v>
      </c>
      <c r="P127" s="5">
        <v>658</v>
      </c>
      <c r="Q127" s="5">
        <v>658</v>
      </c>
      <c r="R127" s="5">
        <v>0</v>
      </c>
      <c r="S127" s="1" t="s">
        <v>27</v>
      </c>
      <c r="T127" s="1" t="s">
        <v>27</v>
      </c>
      <c r="U127" s="5">
        <v>29</v>
      </c>
      <c r="V127" s="5">
        <v>1</v>
      </c>
      <c r="W127" s="5">
        <v>3</v>
      </c>
    </row>
    <row r="128" spans="1:23" ht="126.5" thickBot="1" x14ac:dyDescent="0.4">
      <c r="A128" s="3">
        <v>44778</v>
      </c>
      <c r="B128" s="4">
        <v>0.47141203703703705</v>
      </c>
      <c r="C128" s="5">
        <v>1680</v>
      </c>
      <c r="D128" s="5">
        <v>13002606</v>
      </c>
      <c r="E128" s="5">
        <v>13</v>
      </c>
      <c r="F128" s="5">
        <v>22589</v>
      </c>
      <c r="G128" s="1" t="s">
        <v>23</v>
      </c>
      <c r="H128" s="5">
        <v>15</v>
      </c>
      <c r="I128" s="5">
        <v>7520</v>
      </c>
      <c r="J128" s="1" t="s">
        <v>1048</v>
      </c>
      <c r="K128" s="1" t="s">
        <v>52</v>
      </c>
      <c r="L128" s="1" t="s">
        <v>98</v>
      </c>
      <c r="M128" s="5">
        <v>1</v>
      </c>
      <c r="N128" s="5">
        <v>497.74</v>
      </c>
      <c r="O128" s="5">
        <v>30</v>
      </c>
      <c r="P128" s="5">
        <v>658</v>
      </c>
      <c r="Q128" s="5">
        <v>658</v>
      </c>
      <c r="R128" s="5">
        <v>46</v>
      </c>
      <c r="S128" s="5">
        <v>9</v>
      </c>
      <c r="T128" s="5">
        <v>200010018491</v>
      </c>
      <c r="U128" s="5">
        <v>50</v>
      </c>
      <c r="V128" s="5">
        <v>1</v>
      </c>
      <c r="W128" s="5">
        <v>1</v>
      </c>
    </row>
    <row r="129" spans="1:23" ht="126.5" thickBot="1" x14ac:dyDescent="0.4">
      <c r="A129" s="3">
        <v>44778</v>
      </c>
      <c r="B129" s="4">
        <v>0.40243055555555557</v>
      </c>
      <c r="C129" s="5">
        <v>1803</v>
      </c>
      <c r="D129" s="5">
        <v>13002616</v>
      </c>
      <c r="E129" s="5">
        <v>13</v>
      </c>
      <c r="F129" s="5">
        <v>22589</v>
      </c>
      <c r="G129" s="1" t="s">
        <v>23</v>
      </c>
      <c r="H129" s="5">
        <v>15</v>
      </c>
      <c r="I129" s="5">
        <v>486887</v>
      </c>
      <c r="J129" s="1" t="s">
        <v>1208</v>
      </c>
      <c r="K129" s="1" t="s">
        <v>25</v>
      </c>
      <c r="L129" s="1" t="s">
        <v>148</v>
      </c>
      <c r="M129" s="5">
        <v>1</v>
      </c>
      <c r="N129" s="5">
        <v>596.85</v>
      </c>
      <c r="O129" s="5">
        <v>30</v>
      </c>
      <c r="P129" s="5">
        <v>658</v>
      </c>
      <c r="Q129" s="5">
        <v>658</v>
      </c>
      <c r="R129" s="5">
        <v>19</v>
      </c>
      <c r="S129" s="5">
        <v>9</v>
      </c>
      <c r="T129" s="5">
        <v>200010000522</v>
      </c>
      <c r="U129" s="5">
        <v>50</v>
      </c>
      <c r="V129" s="5">
        <v>1</v>
      </c>
      <c r="W129" s="5">
        <v>3</v>
      </c>
    </row>
    <row r="130" spans="1:23" ht="126.5" thickBot="1" x14ac:dyDescent="0.4">
      <c r="A130" s="3">
        <v>44778</v>
      </c>
      <c r="B130" s="4">
        <v>0.60569444444444442</v>
      </c>
      <c r="C130" s="5">
        <v>1358</v>
      </c>
      <c r="D130" s="5">
        <v>13002561</v>
      </c>
      <c r="E130" s="5">
        <v>13</v>
      </c>
      <c r="F130" s="5">
        <v>22589</v>
      </c>
      <c r="G130" s="1" t="s">
        <v>23</v>
      </c>
      <c r="H130" s="5">
        <v>15</v>
      </c>
      <c r="I130" s="5">
        <v>342845</v>
      </c>
      <c r="J130" s="1" t="s">
        <v>359</v>
      </c>
      <c r="K130" s="1" t="s">
        <v>31</v>
      </c>
      <c r="L130" s="1" t="s">
        <v>168</v>
      </c>
      <c r="M130" s="5">
        <v>1</v>
      </c>
      <c r="N130" s="5">
        <v>591.49</v>
      </c>
      <c r="O130" s="5">
        <v>30</v>
      </c>
      <c r="P130" s="5">
        <v>657</v>
      </c>
      <c r="Q130" s="5">
        <v>657</v>
      </c>
      <c r="R130" s="5">
        <v>19</v>
      </c>
      <c r="S130" s="5">
        <v>9</v>
      </c>
      <c r="T130" s="5">
        <v>200010018011</v>
      </c>
      <c r="U130" s="5">
        <v>29</v>
      </c>
      <c r="V130" s="5">
        <v>1</v>
      </c>
      <c r="W130" s="5">
        <v>1</v>
      </c>
    </row>
    <row r="131" spans="1:23" ht="126.5" thickBot="1" x14ac:dyDescent="0.4">
      <c r="A131" s="3">
        <v>44778</v>
      </c>
      <c r="B131" s="4">
        <v>0.60569444444444442</v>
      </c>
      <c r="C131" s="5">
        <v>1358</v>
      </c>
      <c r="D131" s="5">
        <v>13002561</v>
      </c>
      <c r="E131" s="5">
        <v>13</v>
      </c>
      <c r="F131" s="5">
        <v>22589</v>
      </c>
      <c r="G131" s="1" t="s">
        <v>23</v>
      </c>
      <c r="H131" s="5">
        <v>15</v>
      </c>
      <c r="I131" s="5">
        <v>342845</v>
      </c>
      <c r="J131" s="1" t="s">
        <v>359</v>
      </c>
      <c r="K131" s="1" t="s">
        <v>31</v>
      </c>
      <c r="L131" s="1" t="s">
        <v>168</v>
      </c>
      <c r="M131" s="5">
        <v>1</v>
      </c>
      <c r="N131" s="5">
        <v>591.49</v>
      </c>
      <c r="O131" s="5">
        <v>30</v>
      </c>
      <c r="P131" s="5">
        <v>657</v>
      </c>
      <c r="Q131" s="5">
        <v>657</v>
      </c>
      <c r="R131" s="5">
        <v>19</v>
      </c>
      <c r="S131" s="5">
        <v>9</v>
      </c>
      <c r="T131" s="5">
        <v>200010018011</v>
      </c>
      <c r="U131" s="5">
        <v>29</v>
      </c>
      <c r="V131" s="5">
        <v>1</v>
      </c>
      <c r="W131" s="5">
        <v>2</v>
      </c>
    </row>
    <row r="132" spans="1:23" ht="126.5" thickBot="1" x14ac:dyDescent="0.4">
      <c r="A132" s="3">
        <v>44778</v>
      </c>
      <c r="B132" s="4">
        <v>0.63192129629629634</v>
      </c>
      <c r="C132" s="5">
        <v>1486</v>
      </c>
      <c r="D132" s="5">
        <v>13002581</v>
      </c>
      <c r="E132" s="5">
        <v>13</v>
      </c>
      <c r="F132" s="5">
        <v>22589</v>
      </c>
      <c r="G132" s="1" t="s">
        <v>23</v>
      </c>
      <c r="H132" s="5">
        <v>18</v>
      </c>
      <c r="I132" s="5">
        <v>284138</v>
      </c>
      <c r="J132" s="1" t="s">
        <v>664</v>
      </c>
      <c r="K132" s="1" t="s">
        <v>38</v>
      </c>
      <c r="L132" s="1" t="s">
        <v>665</v>
      </c>
      <c r="M132" s="5">
        <v>2</v>
      </c>
      <c r="N132" s="5">
        <v>303.32</v>
      </c>
      <c r="O132" s="5">
        <v>60</v>
      </c>
      <c r="P132" s="5">
        <v>654</v>
      </c>
      <c r="Q132" s="5">
        <v>327</v>
      </c>
      <c r="R132" s="5">
        <v>0</v>
      </c>
      <c r="S132" s="1" t="s">
        <v>27</v>
      </c>
      <c r="T132" s="1" t="s">
        <v>27</v>
      </c>
      <c r="U132" s="5">
        <v>29</v>
      </c>
      <c r="V132" s="5">
        <v>2</v>
      </c>
      <c r="W132" s="5">
        <v>1</v>
      </c>
    </row>
    <row r="133" spans="1:23" ht="126.5" thickBot="1" x14ac:dyDescent="0.4">
      <c r="A133" s="3">
        <v>44778</v>
      </c>
      <c r="B133" s="4">
        <v>0.37998842592592591</v>
      </c>
      <c r="C133" s="5">
        <v>1667</v>
      </c>
      <c r="D133" s="5">
        <v>13002606</v>
      </c>
      <c r="E133" s="5">
        <v>13</v>
      </c>
      <c r="F133" s="5">
        <v>22589</v>
      </c>
      <c r="G133" s="1" t="s">
        <v>23</v>
      </c>
      <c r="H133" s="5">
        <v>15</v>
      </c>
      <c r="I133" s="5">
        <v>164991</v>
      </c>
      <c r="J133" s="1" t="s">
        <v>1018</v>
      </c>
      <c r="K133" s="1" t="s">
        <v>25</v>
      </c>
      <c r="L133" s="1" t="s">
        <v>584</v>
      </c>
      <c r="M133" s="5">
        <v>1</v>
      </c>
      <c r="N133" s="5">
        <v>506.31</v>
      </c>
      <c r="O133" s="5">
        <v>30</v>
      </c>
      <c r="P133" s="5">
        <v>654</v>
      </c>
      <c r="Q133" s="5">
        <v>654</v>
      </c>
      <c r="R133" s="5">
        <v>45</v>
      </c>
      <c r="S133" s="5">
        <v>9</v>
      </c>
      <c r="T133" s="5">
        <v>200010006097</v>
      </c>
      <c r="U133" s="5">
        <v>50</v>
      </c>
      <c r="V133" s="5">
        <v>1</v>
      </c>
      <c r="W133" s="5">
        <v>2</v>
      </c>
    </row>
    <row r="134" spans="1:23" ht="151.5" thickBot="1" x14ac:dyDescent="0.4">
      <c r="A134" s="3">
        <v>44778</v>
      </c>
      <c r="B134" s="4">
        <v>0.41531249999999997</v>
      </c>
      <c r="C134" s="5">
        <v>1808</v>
      </c>
      <c r="D134" s="5">
        <v>13002616</v>
      </c>
      <c r="E134" s="5">
        <v>13</v>
      </c>
      <c r="F134" s="5">
        <v>22589</v>
      </c>
      <c r="G134" s="1" t="s">
        <v>23</v>
      </c>
      <c r="H134" s="5">
        <v>18</v>
      </c>
      <c r="I134" s="5">
        <v>168881</v>
      </c>
      <c r="J134" s="1" t="s">
        <v>1211</v>
      </c>
      <c r="K134" s="1" t="s">
        <v>128</v>
      </c>
      <c r="L134" s="1" t="s">
        <v>1212</v>
      </c>
      <c r="M134" s="5">
        <v>1</v>
      </c>
      <c r="N134" s="5">
        <v>466.26</v>
      </c>
      <c r="O134" s="5">
        <v>30</v>
      </c>
      <c r="P134" s="5">
        <v>653</v>
      </c>
      <c r="Q134" s="5">
        <v>653</v>
      </c>
      <c r="R134" s="5">
        <v>91</v>
      </c>
      <c r="S134" s="5">
        <v>925</v>
      </c>
      <c r="T134" s="5">
        <v>200000000492</v>
      </c>
      <c r="U134" s="5">
        <v>50</v>
      </c>
      <c r="V134" s="5">
        <v>1</v>
      </c>
      <c r="W134" s="5">
        <v>1</v>
      </c>
    </row>
    <row r="135" spans="1:23" ht="126.5" thickBot="1" x14ac:dyDescent="0.4">
      <c r="A135" s="3">
        <v>44778</v>
      </c>
      <c r="B135" s="4">
        <v>0.51748842592592592</v>
      </c>
      <c r="C135" s="5">
        <v>1834</v>
      </c>
      <c r="D135" s="5">
        <v>13002616</v>
      </c>
      <c r="E135" s="5">
        <v>13</v>
      </c>
      <c r="F135" s="5">
        <v>22589</v>
      </c>
      <c r="G135" s="1" t="s">
        <v>23</v>
      </c>
      <c r="H135" s="5">
        <v>18</v>
      </c>
      <c r="I135" s="5">
        <v>7145</v>
      </c>
      <c r="J135" s="1" t="s">
        <v>1244</v>
      </c>
      <c r="K135" s="1" t="s">
        <v>49</v>
      </c>
      <c r="L135" s="1" t="s">
        <v>1245</v>
      </c>
      <c r="M135" s="5">
        <v>1</v>
      </c>
      <c r="N135" s="5">
        <v>522.09</v>
      </c>
      <c r="O135" s="5">
        <v>30</v>
      </c>
      <c r="P135" s="5">
        <v>653</v>
      </c>
      <c r="Q135" s="5">
        <v>653</v>
      </c>
      <c r="R135" s="5">
        <v>45</v>
      </c>
      <c r="S135" s="5">
        <v>9</v>
      </c>
      <c r="T135" s="5">
        <v>200010001071</v>
      </c>
      <c r="U135" s="5">
        <v>50</v>
      </c>
      <c r="V135" s="5">
        <v>1</v>
      </c>
      <c r="W135" s="5">
        <v>1</v>
      </c>
    </row>
    <row r="136" spans="1:23" ht="126.5" thickBot="1" x14ac:dyDescent="0.4">
      <c r="A136" s="3">
        <v>44778</v>
      </c>
      <c r="B136" s="4">
        <v>0.48834490740740738</v>
      </c>
      <c r="C136" s="5">
        <v>1685</v>
      </c>
      <c r="D136" s="5">
        <v>13002606</v>
      </c>
      <c r="E136" s="5">
        <v>13</v>
      </c>
      <c r="F136" s="5">
        <v>22589</v>
      </c>
      <c r="G136" s="1" t="s">
        <v>23</v>
      </c>
      <c r="H136" s="5">
        <v>18</v>
      </c>
      <c r="I136" s="5">
        <v>69536</v>
      </c>
      <c r="J136" s="1" t="s">
        <v>1056</v>
      </c>
      <c r="K136" s="1" t="s">
        <v>38</v>
      </c>
      <c r="L136" s="1" t="s">
        <v>47</v>
      </c>
      <c r="M136" s="5">
        <v>1</v>
      </c>
      <c r="N136" s="5">
        <v>566.80999999999995</v>
      </c>
      <c r="O136" s="5">
        <v>30</v>
      </c>
      <c r="P136" s="5">
        <v>652</v>
      </c>
      <c r="Q136" s="5">
        <v>652</v>
      </c>
      <c r="R136" s="5">
        <v>45</v>
      </c>
      <c r="S136" s="5">
        <v>9</v>
      </c>
      <c r="T136" s="5">
        <v>200010022986</v>
      </c>
      <c r="U136" s="5">
        <v>50</v>
      </c>
      <c r="V136" s="5">
        <v>1</v>
      </c>
      <c r="W136" s="5">
        <v>1</v>
      </c>
    </row>
    <row r="137" spans="1:23" ht="126.5" thickBot="1" x14ac:dyDescent="0.4">
      <c r="A137" s="3">
        <v>44778</v>
      </c>
      <c r="B137" s="4">
        <v>0.48420138888888886</v>
      </c>
      <c r="C137" s="5">
        <v>1310</v>
      </c>
      <c r="D137" s="5">
        <v>13002561</v>
      </c>
      <c r="E137" s="5">
        <v>13</v>
      </c>
      <c r="F137" s="5">
        <v>22589</v>
      </c>
      <c r="G137" s="1" t="s">
        <v>23</v>
      </c>
      <c r="H137" s="5">
        <v>18</v>
      </c>
      <c r="I137" s="5">
        <v>3364</v>
      </c>
      <c r="J137" s="1" t="s">
        <v>197</v>
      </c>
      <c r="K137" s="1" t="s">
        <v>25</v>
      </c>
      <c r="L137" s="1" t="s">
        <v>198</v>
      </c>
      <c r="M137" s="5">
        <v>1</v>
      </c>
      <c r="N137" s="5">
        <v>504.19</v>
      </c>
      <c r="O137" s="5">
        <v>30</v>
      </c>
      <c r="P137" s="5">
        <v>651</v>
      </c>
      <c r="Q137" s="5">
        <v>651</v>
      </c>
      <c r="R137" s="5">
        <v>0</v>
      </c>
      <c r="S137" s="1" t="s">
        <v>27</v>
      </c>
      <c r="T137" s="1" t="s">
        <v>27</v>
      </c>
      <c r="U137" s="5">
        <v>29</v>
      </c>
      <c r="V137" s="5">
        <v>1</v>
      </c>
      <c r="W137" s="5">
        <v>2</v>
      </c>
    </row>
    <row r="138" spans="1:23" ht="126.5" thickBot="1" x14ac:dyDescent="0.4">
      <c r="A138" s="3">
        <v>44778</v>
      </c>
      <c r="B138" s="4">
        <v>0.78697916666666667</v>
      </c>
      <c r="C138" s="5">
        <v>1404</v>
      </c>
      <c r="D138" s="5">
        <v>13002561</v>
      </c>
      <c r="E138" s="5">
        <v>13</v>
      </c>
      <c r="F138" s="5">
        <v>22589</v>
      </c>
      <c r="G138" s="1" t="s">
        <v>23</v>
      </c>
      <c r="H138" s="5">
        <v>15</v>
      </c>
      <c r="I138" s="5">
        <v>439855</v>
      </c>
      <c r="J138" s="1" t="s">
        <v>483</v>
      </c>
      <c r="K138" s="1" t="s">
        <v>25</v>
      </c>
      <c r="L138" s="1" t="s">
        <v>41</v>
      </c>
      <c r="M138" s="5">
        <v>1</v>
      </c>
      <c r="N138" s="5">
        <v>484.71</v>
      </c>
      <c r="O138" s="5">
        <v>30</v>
      </c>
      <c r="P138" s="5">
        <v>640</v>
      </c>
      <c r="Q138" s="5">
        <v>640</v>
      </c>
      <c r="R138" s="5">
        <v>44</v>
      </c>
      <c r="S138" s="5">
        <v>9</v>
      </c>
      <c r="T138" s="5">
        <v>200010011838</v>
      </c>
      <c r="U138" s="5">
        <v>29</v>
      </c>
      <c r="V138" s="5">
        <v>1</v>
      </c>
      <c r="W138" s="5">
        <v>1</v>
      </c>
    </row>
    <row r="139" spans="1:23" ht="126.5" thickBot="1" x14ac:dyDescent="0.4">
      <c r="A139" s="3">
        <v>44778</v>
      </c>
      <c r="B139" s="4">
        <v>0.61141203703703706</v>
      </c>
      <c r="C139" s="5">
        <v>1611</v>
      </c>
      <c r="D139" s="5">
        <v>13002595</v>
      </c>
      <c r="E139" s="5">
        <v>13</v>
      </c>
      <c r="F139" s="5">
        <v>22589</v>
      </c>
      <c r="G139" s="1" t="s">
        <v>23</v>
      </c>
      <c r="H139" s="5">
        <v>18</v>
      </c>
      <c r="I139" s="5">
        <v>16026</v>
      </c>
      <c r="J139" s="1" t="s">
        <v>933</v>
      </c>
      <c r="K139" s="1" t="s">
        <v>38</v>
      </c>
      <c r="L139" s="1" t="s">
        <v>414</v>
      </c>
      <c r="M139" s="5">
        <v>1</v>
      </c>
      <c r="N139" s="5">
        <v>555.70000000000005</v>
      </c>
      <c r="O139" s="5">
        <v>30</v>
      </c>
      <c r="P139" s="5">
        <v>640</v>
      </c>
      <c r="Q139" s="5">
        <v>640</v>
      </c>
      <c r="R139" s="5">
        <v>44</v>
      </c>
      <c r="S139" s="5">
        <v>9</v>
      </c>
      <c r="T139" s="5">
        <v>200010026815</v>
      </c>
      <c r="U139" s="5">
        <v>29</v>
      </c>
      <c r="V139" s="5">
        <v>1</v>
      </c>
      <c r="W139" s="5">
        <v>1</v>
      </c>
    </row>
    <row r="140" spans="1:23" ht="126.5" thickBot="1" x14ac:dyDescent="0.4">
      <c r="A140" s="3">
        <v>44778</v>
      </c>
      <c r="B140" s="4">
        <v>0.68890046296296292</v>
      </c>
      <c r="C140" s="5">
        <v>1875</v>
      </c>
      <c r="D140" s="5">
        <v>13002616</v>
      </c>
      <c r="E140" s="5">
        <v>13</v>
      </c>
      <c r="F140" s="5">
        <v>22589</v>
      </c>
      <c r="G140" s="1" t="s">
        <v>23</v>
      </c>
      <c r="H140" s="5">
        <v>15</v>
      </c>
      <c r="I140" s="5">
        <v>16026</v>
      </c>
      <c r="J140" s="1" t="s">
        <v>933</v>
      </c>
      <c r="K140" s="1" t="s">
        <v>38</v>
      </c>
      <c r="L140" s="1" t="s">
        <v>414</v>
      </c>
      <c r="M140" s="5">
        <v>1</v>
      </c>
      <c r="N140" s="5">
        <v>555.70000000000005</v>
      </c>
      <c r="O140" s="5">
        <v>30</v>
      </c>
      <c r="P140" s="5">
        <v>640</v>
      </c>
      <c r="Q140" s="5">
        <v>640</v>
      </c>
      <c r="R140" s="5">
        <v>44</v>
      </c>
      <c r="S140" s="5">
        <v>9</v>
      </c>
      <c r="T140" s="5">
        <v>200010003394</v>
      </c>
      <c r="U140" s="5">
        <v>50</v>
      </c>
      <c r="V140" s="5">
        <v>1</v>
      </c>
      <c r="W140" s="5">
        <v>1</v>
      </c>
    </row>
    <row r="141" spans="1:23" ht="126.5" thickBot="1" x14ac:dyDescent="0.4">
      <c r="A141" s="3">
        <v>44778</v>
      </c>
      <c r="B141" s="4">
        <v>0.5696296296296296</v>
      </c>
      <c r="C141" s="5">
        <v>1476</v>
      </c>
      <c r="D141" s="5">
        <v>13002581</v>
      </c>
      <c r="E141" s="5">
        <v>13</v>
      </c>
      <c r="F141" s="5">
        <v>22589</v>
      </c>
      <c r="G141" s="1" t="s">
        <v>23</v>
      </c>
      <c r="H141" s="5">
        <v>18</v>
      </c>
      <c r="I141" s="5">
        <v>66792</v>
      </c>
      <c r="J141" s="1" t="s">
        <v>633</v>
      </c>
      <c r="K141" s="1" t="s">
        <v>55</v>
      </c>
      <c r="L141" s="1" t="s">
        <v>634</v>
      </c>
      <c r="M141" s="5">
        <v>1</v>
      </c>
      <c r="N141" s="5">
        <v>432.5</v>
      </c>
      <c r="O141" s="5">
        <v>30</v>
      </c>
      <c r="P141" s="5">
        <v>636</v>
      </c>
      <c r="Q141" s="5">
        <v>636</v>
      </c>
      <c r="R141" s="5">
        <v>63</v>
      </c>
      <c r="S141" s="5">
        <v>9</v>
      </c>
      <c r="T141" s="5">
        <v>200010022389</v>
      </c>
      <c r="U141" s="5">
        <v>29</v>
      </c>
      <c r="V141" s="5">
        <v>1</v>
      </c>
      <c r="W141" s="5">
        <v>1</v>
      </c>
    </row>
    <row r="142" spans="1:23" ht="126.5" thickBot="1" x14ac:dyDescent="0.4">
      <c r="A142" s="3">
        <v>44778</v>
      </c>
      <c r="B142" s="4">
        <v>0.52355324074074072</v>
      </c>
      <c r="C142" s="5">
        <v>1701</v>
      </c>
      <c r="D142" s="5">
        <v>13002606</v>
      </c>
      <c r="E142" s="5">
        <v>13</v>
      </c>
      <c r="F142" s="5">
        <v>22589</v>
      </c>
      <c r="G142" s="1" t="s">
        <v>23</v>
      </c>
      <c r="H142" s="5">
        <v>15</v>
      </c>
      <c r="I142" s="5">
        <v>12025</v>
      </c>
      <c r="J142" s="1" t="s">
        <v>1075</v>
      </c>
      <c r="K142" s="1" t="s">
        <v>25</v>
      </c>
      <c r="L142" s="1" t="s">
        <v>1076</v>
      </c>
      <c r="M142" s="5">
        <v>1</v>
      </c>
      <c r="N142" s="5">
        <v>572.16999999999996</v>
      </c>
      <c r="O142" s="5">
        <v>30</v>
      </c>
      <c r="P142" s="5">
        <v>634</v>
      </c>
      <c r="Q142" s="5">
        <v>634</v>
      </c>
      <c r="R142" s="5">
        <v>19</v>
      </c>
      <c r="S142" s="5">
        <v>9</v>
      </c>
      <c r="T142" s="5">
        <v>200010022491</v>
      </c>
      <c r="U142" s="5">
        <v>50</v>
      </c>
      <c r="V142" s="5">
        <v>1</v>
      </c>
      <c r="W142" s="5">
        <v>1</v>
      </c>
    </row>
    <row r="143" spans="1:23" ht="139" thickBot="1" x14ac:dyDescent="0.4">
      <c r="A143" s="3">
        <v>44778</v>
      </c>
      <c r="B143" s="4">
        <v>0.54883101851851857</v>
      </c>
      <c r="C143" s="5">
        <v>1715</v>
      </c>
      <c r="D143" s="5">
        <v>13002606</v>
      </c>
      <c r="E143" s="5">
        <v>13</v>
      </c>
      <c r="F143" s="5">
        <v>22589</v>
      </c>
      <c r="G143" s="1" t="s">
        <v>23</v>
      </c>
      <c r="H143" s="5">
        <v>18</v>
      </c>
      <c r="I143" s="5">
        <v>45763</v>
      </c>
      <c r="J143" s="1" t="s">
        <v>1098</v>
      </c>
      <c r="K143" s="1" t="s">
        <v>25</v>
      </c>
      <c r="L143" s="1" t="s">
        <v>148</v>
      </c>
      <c r="M143" s="5">
        <v>1</v>
      </c>
      <c r="N143" s="5">
        <v>566.89</v>
      </c>
      <c r="O143" s="5">
        <v>30</v>
      </c>
      <c r="P143" s="5">
        <v>633</v>
      </c>
      <c r="Q143" s="5">
        <v>633</v>
      </c>
      <c r="R143" s="5">
        <v>18</v>
      </c>
      <c r="S143" s="5">
        <v>9</v>
      </c>
      <c r="T143" s="5">
        <v>200010001580</v>
      </c>
      <c r="U143" s="5">
        <v>50</v>
      </c>
      <c r="V143" s="5">
        <v>1</v>
      </c>
      <c r="W143" s="5">
        <v>1</v>
      </c>
    </row>
    <row r="144" spans="1:23" ht="126.5" thickBot="1" x14ac:dyDescent="0.4">
      <c r="A144" s="3">
        <v>44778</v>
      </c>
      <c r="B144" s="4">
        <v>0.68923611111111116</v>
      </c>
      <c r="C144" s="5">
        <v>1750</v>
      </c>
      <c r="D144" s="5">
        <v>13002606</v>
      </c>
      <c r="E144" s="5">
        <v>13</v>
      </c>
      <c r="F144" s="5">
        <v>22589</v>
      </c>
      <c r="G144" s="1" t="s">
        <v>23</v>
      </c>
      <c r="H144" s="5">
        <v>18</v>
      </c>
      <c r="I144" s="5">
        <v>106413</v>
      </c>
      <c r="J144" s="1" t="s">
        <v>1149</v>
      </c>
      <c r="K144" s="1" t="s">
        <v>128</v>
      </c>
      <c r="L144" s="1" t="s">
        <v>609</v>
      </c>
      <c r="M144" s="5">
        <v>1</v>
      </c>
      <c r="N144" s="5">
        <v>478.26</v>
      </c>
      <c r="O144" s="5">
        <v>30</v>
      </c>
      <c r="P144" s="5">
        <v>632</v>
      </c>
      <c r="Q144" s="5">
        <v>632</v>
      </c>
      <c r="R144" s="5">
        <v>0</v>
      </c>
      <c r="S144" s="1" t="s">
        <v>27</v>
      </c>
      <c r="T144" s="1" t="s">
        <v>27</v>
      </c>
      <c r="U144" s="5">
        <v>50</v>
      </c>
      <c r="V144" s="5">
        <v>1</v>
      </c>
      <c r="W144" s="5">
        <v>3</v>
      </c>
    </row>
    <row r="145" spans="1:23" ht="126.5" thickBot="1" x14ac:dyDescent="0.4">
      <c r="A145" s="3">
        <v>44778</v>
      </c>
      <c r="B145" s="4">
        <v>0.41375000000000001</v>
      </c>
      <c r="C145" s="5">
        <v>1547</v>
      </c>
      <c r="D145" s="5">
        <v>13002595</v>
      </c>
      <c r="E145" s="5">
        <v>13</v>
      </c>
      <c r="F145" s="5">
        <v>22589</v>
      </c>
      <c r="G145" s="1" t="s">
        <v>23</v>
      </c>
      <c r="H145" s="5">
        <v>15</v>
      </c>
      <c r="I145" s="5">
        <v>596246</v>
      </c>
      <c r="J145" s="1" t="s">
        <v>782</v>
      </c>
      <c r="K145" s="1" t="s">
        <v>152</v>
      </c>
      <c r="L145" s="1" t="s">
        <v>783</v>
      </c>
      <c r="M145" s="5">
        <v>1</v>
      </c>
      <c r="N145" s="5">
        <v>477.29</v>
      </c>
      <c r="O145" s="5">
        <v>30</v>
      </c>
      <c r="P145" s="5">
        <v>631</v>
      </c>
      <c r="Q145" s="5">
        <v>631</v>
      </c>
      <c r="R145" s="5">
        <v>44</v>
      </c>
      <c r="S145" s="5">
        <v>9</v>
      </c>
      <c r="T145" s="5">
        <v>200010001578</v>
      </c>
      <c r="U145" s="5">
        <v>29</v>
      </c>
      <c r="V145" s="5">
        <v>1</v>
      </c>
      <c r="W145" s="5">
        <v>1</v>
      </c>
    </row>
    <row r="146" spans="1:23" ht="126.5" thickBot="1" x14ac:dyDescent="0.4">
      <c r="A146" s="3">
        <v>44778</v>
      </c>
      <c r="B146" s="4">
        <v>0.5639467592592593</v>
      </c>
      <c r="C146" s="5">
        <v>1344</v>
      </c>
      <c r="D146" s="5">
        <v>13002561</v>
      </c>
      <c r="E146" s="5">
        <v>13</v>
      </c>
      <c r="F146" s="5">
        <v>22589</v>
      </c>
      <c r="G146" s="1" t="s">
        <v>23</v>
      </c>
      <c r="H146" s="5">
        <v>15</v>
      </c>
      <c r="I146" s="5">
        <v>255456</v>
      </c>
      <c r="J146" s="1" t="s">
        <v>314</v>
      </c>
      <c r="K146" s="1" t="s">
        <v>38</v>
      </c>
      <c r="L146" s="1" t="s">
        <v>315</v>
      </c>
      <c r="M146" s="5">
        <v>1</v>
      </c>
      <c r="N146" s="5">
        <v>503.92</v>
      </c>
      <c r="O146" s="5">
        <v>30</v>
      </c>
      <c r="P146" s="5">
        <v>630</v>
      </c>
      <c r="Q146" s="5">
        <v>630</v>
      </c>
      <c r="R146" s="5">
        <v>44</v>
      </c>
      <c r="S146" s="5">
        <v>9</v>
      </c>
      <c r="T146" s="5">
        <v>200010022491</v>
      </c>
      <c r="U146" s="5">
        <v>29</v>
      </c>
      <c r="V146" s="5">
        <v>1</v>
      </c>
      <c r="W146" s="5">
        <v>1</v>
      </c>
    </row>
    <row r="147" spans="1:23" ht="126.5" thickBot="1" x14ac:dyDescent="0.4">
      <c r="A147" s="3">
        <v>44778</v>
      </c>
      <c r="B147" s="4">
        <v>0.79335648148148152</v>
      </c>
      <c r="C147" s="5">
        <v>1406</v>
      </c>
      <c r="D147" s="5">
        <v>13002561</v>
      </c>
      <c r="E147" s="5">
        <v>13</v>
      </c>
      <c r="F147" s="5">
        <v>22589</v>
      </c>
      <c r="G147" s="1" t="s">
        <v>23</v>
      </c>
      <c r="H147" s="5">
        <v>15</v>
      </c>
      <c r="I147" s="5">
        <v>546</v>
      </c>
      <c r="J147" s="1" t="s">
        <v>494</v>
      </c>
      <c r="K147" s="1" t="s">
        <v>128</v>
      </c>
      <c r="L147" s="1" t="s">
        <v>495</v>
      </c>
      <c r="M147" s="5">
        <v>1</v>
      </c>
      <c r="N147" s="5">
        <v>476.47</v>
      </c>
      <c r="O147" s="5">
        <v>30</v>
      </c>
      <c r="P147" s="5">
        <v>629</v>
      </c>
      <c r="Q147" s="5">
        <v>629</v>
      </c>
      <c r="R147" s="5">
        <v>44</v>
      </c>
      <c r="S147" s="5">
        <v>9</v>
      </c>
      <c r="T147" s="5">
        <v>200010022528</v>
      </c>
      <c r="U147" s="5">
        <v>29</v>
      </c>
      <c r="V147" s="5">
        <v>1</v>
      </c>
      <c r="W147" s="5">
        <v>4</v>
      </c>
    </row>
    <row r="148" spans="1:23" ht="126.5" thickBot="1" x14ac:dyDescent="0.4">
      <c r="A148" s="3">
        <v>44778</v>
      </c>
      <c r="B148" s="4">
        <v>0.76708333333333334</v>
      </c>
      <c r="C148" s="5">
        <v>1888</v>
      </c>
      <c r="D148" s="5">
        <v>13002616</v>
      </c>
      <c r="E148" s="5">
        <v>13</v>
      </c>
      <c r="F148" s="5">
        <v>22589</v>
      </c>
      <c r="G148" s="1" t="s">
        <v>23</v>
      </c>
      <c r="H148" s="5">
        <v>18</v>
      </c>
      <c r="I148" s="5">
        <v>4637</v>
      </c>
      <c r="J148" s="1" t="s">
        <v>1331</v>
      </c>
      <c r="K148" s="1" t="s">
        <v>38</v>
      </c>
      <c r="L148" s="1" t="s">
        <v>32</v>
      </c>
      <c r="M148" s="5">
        <v>1</v>
      </c>
      <c r="N148" s="5">
        <v>545.23</v>
      </c>
      <c r="O148" s="5">
        <v>30</v>
      </c>
      <c r="P148" s="5">
        <v>628</v>
      </c>
      <c r="Q148" s="5">
        <v>628</v>
      </c>
      <c r="R148" s="5">
        <v>43</v>
      </c>
      <c r="S148" s="5">
        <v>9</v>
      </c>
      <c r="T148" s="5">
        <v>200010004411</v>
      </c>
      <c r="U148" s="5">
        <v>50</v>
      </c>
      <c r="V148" s="5">
        <v>1</v>
      </c>
      <c r="W148" s="5">
        <v>2</v>
      </c>
    </row>
    <row r="149" spans="1:23" ht="139" thickBot="1" x14ac:dyDescent="0.4">
      <c r="A149" s="3">
        <v>44778</v>
      </c>
      <c r="B149" s="4">
        <v>0.73725694444444445</v>
      </c>
      <c r="C149" s="5">
        <v>1638</v>
      </c>
      <c r="D149" s="5">
        <v>13002595</v>
      </c>
      <c r="E149" s="5">
        <v>13</v>
      </c>
      <c r="F149" s="5">
        <v>22589</v>
      </c>
      <c r="G149" s="1" t="s">
        <v>23</v>
      </c>
      <c r="H149" s="5">
        <v>18</v>
      </c>
      <c r="I149" s="5">
        <v>84918</v>
      </c>
      <c r="J149" s="1" t="s">
        <v>979</v>
      </c>
      <c r="K149" s="1" t="s">
        <v>31</v>
      </c>
      <c r="L149" s="1" t="s">
        <v>634</v>
      </c>
      <c r="M149" s="5">
        <v>1</v>
      </c>
      <c r="N149" s="5">
        <v>424.78</v>
      </c>
      <c r="O149" s="5">
        <v>30</v>
      </c>
      <c r="P149" s="5">
        <v>625</v>
      </c>
      <c r="Q149" s="5">
        <v>625</v>
      </c>
      <c r="R149" s="5">
        <v>62</v>
      </c>
      <c r="S149" s="5">
        <v>9</v>
      </c>
      <c r="T149" s="5">
        <v>200010023527</v>
      </c>
      <c r="U149" s="5">
        <v>29</v>
      </c>
      <c r="V149" s="5">
        <v>1</v>
      </c>
      <c r="W149" s="5">
        <v>3</v>
      </c>
    </row>
    <row r="150" spans="1:23" ht="126.5" thickBot="1" x14ac:dyDescent="0.4">
      <c r="A150" s="3">
        <v>44778</v>
      </c>
      <c r="B150" s="4">
        <v>0.49315972222222221</v>
      </c>
      <c r="C150" s="5">
        <v>1450</v>
      </c>
      <c r="D150" s="5">
        <v>13002581</v>
      </c>
      <c r="E150" s="5">
        <v>13</v>
      </c>
      <c r="F150" s="5">
        <v>22589</v>
      </c>
      <c r="G150" s="1" t="s">
        <v>23</v>
      </c>
      <c r="H150" s="5">
        <v>15</v>
      </c>
      <c r="I150" s="5">
        <v>4189</v>
      </c>
      <c r="J150" s="1" t="s">
        <v>581</v>
      </c>
      <c r="K150" s="1" t="s">
        <v>128</v>
      </c>
      <c r="L150" s="1" t="s">
        <v>582</v>
      </c>
      <c r="M150" s="5">
        <v>1</v>
      </c>
      <c r="N150" s="5">
        <v>559.91</v>
      </c>
      <c r="O150" s="5">
        <v>30</v>
      </c>
      <c r="P150" s="5">
        <v>624</v>
      </c>
      <c r="Q150" s="5">
        <v>624</v>
      </c>
      <c r="R150" s="5">
        <v>18</v>
      </c>
      <c r="S150" s="5">
        <v>9</v>
      </c>
      <c r="T150" s="5">
        <v>200010019550</v>
      </c>
      <c r="U150" s="5">
        <v>29</v>
      </c>
      <c r="V150" s="5">
        <v>1</v>
      </c>
      <c r="W150" s="5">
        <v>1</v>
      </c>
    </row>
    <row r="151" spans="1:23" ht="126.5" thickBot="1" x14ac:dyDescent="0.4">
      <c r="A151" s="3">
        <v>44778</v>
      </c>
      <c r="B151" s="4">
        <v>0.49380787037037038</v>
      </c>
      <c r="C151" s="5">
        <v>1314</v>
      </c>
      <c r="D151" s="5">
        <v>13002561</v>
      </c>
      <c r="E151" s="5">
        <v>13</v>
      </c>
      <c r="F151" s="5">
        <v>22589</v>
      </c>
      <c r="G151" s="1" t="s">
        <v>23</v>
      </c>
      <c r="H151" s="5">
        <v>15</v>
      </c>
      <c r="I151" s="5">
        <v>115628</v>
      </c>
      <c r="J151" s="1" t="s">
        <v>210</v>
      </c>
      <c r="K151" s="1" t="s">
        <v>55</v>
      </c>
      <c r="L151" s="1" t="s">
        <v>211</v>
      </c>
      <c r="M151" s="5">
        <v>1</v>
      </c>
      <c r="N151" s="5">
        <v>469.87</v>
      </c>
      <c r="O151" s="5">
        <v>30</v>
      </c>
      <c r="P151" s="5">
        <v>621</v>
      </c>
      <c r="Q151" s="5">
        <v>621</v>
      </c>
      <c r="R151" s="5">
        <v>43</v>
      </c>
      <c r="S151" s="5">
        <v>9</v>
      </c>
      <c r="T151" s="5">
        <v>200010001041</v>
      </c>
      <c r="U151" s="5">
        <v>29</v>
      </c>
      <c r="V151" s="5">
        <v>1</v>
      </c>
      <c r="W151" s="5">
        <v>3</v>
      </c>
    </row>
    <row r="152" spans="1:23" ht="126.5" thickBot="1" x14ac:dyDescent="0.4">
      <c r="A152" s="3">
        <v>44778</v>
      </c>
      <c r="B152" s="4">
        <v>0.7326273148148148</v>
      </c>
      <c r="C152" s="5">
        <v>1513</v>
      </c>
      <c r="D152" s="5">
        <v>13002581</v>
      </c>
      <c r="E152" s="5">
        <v>13</v>
      </c>
      <c r="F152" s="5">
        <v>22589</v>
      </c>
      <c r="G152" s="1" t="s">
        <v>23</v>
      </c>
      <c r="H152" s="5">
        <v>18</v>
      </c>
      <c r="I152" s="5">
        <v>17778</v>
      </c>
      <c r="J152" s="1" t="s">
        <v>707</v>
      </c>
      <c r="K152" s="1" t="s">
        <v>62</v>
      </c>
      <c r="L152" s="1" t="s">
        <v>708</v>
      </c>
      <c r="M152" s="5">
        <v>1</v>
      </c>
      <c r="N152" s="5">
        <v>417.62</v>
      </c>
      <c r="O152" s="5">
        <v>30</v>
      </c>
      <c r="P152" s="5">
        <v>614</v>
      </c>
      <c r="Q152" s="5">
        <v>614</v>
      </c>
      <c r="R152" s="5">
        <v>0</v>
      </c>
      <c r="S152" s="1" t="s">
        <v>27</v>
      </c>
      <c r="T152" s="1" t="s">
        <v>27</v>
      </c>
      <c r="U152" s="5">
        <v>29</v>
      </c>
      <c r="V152" s="5">
        <v>1</v>
      </c>
      <c r="W152" s="5">
        <v>1</v>
      </c>
    </row>
    <row r="153" spans="1:23" ht="126.5" thickBot="1" x14ac:dyDescent="0.4">
      <c r="A153" s="3">
        <v>44778</v>
      </c>
      <c r="B153" s="4">
        <v>0.58020833333333333</v>
      </c>
      <c r="C153" s="5">
        <v>1478</v>
      </c>
      <c r="D153" s="5">
        <v>13002581</v>
      </c>
      <c r="E153" s="5">
        <v>13</v>
      </c>
      <c r="F153" s="5">
        <v>22589</v>
      </c>
      <c r="G153" s="1" t="s">
        <v>23</v>
      </c>
      <c r="H153" s="5">
        <v>15</v>
      </c>
      <c r="I153" s="5">
        <v>7308</v>
      </c>
      <c r="J153" s="1" t="s">
        <v>644</v>
      </c>
      <c r="K153" s="1" t="s">
        <v>52</v>
      </c>
      <c r="L153" s="1" t="s">
        <v>36</v>
      </c>
      <c r="M153" s="5">
        <v>1</v>
      </c>
      <c r="N153" s="5">
        <v>546.04</v>
      </c>
      <c r="O153" s="5">
        <v>30</v>
      </c>
      <c r="P153" s="5">
        <v>611</v>
      </c>
      <c r="Q153" s="5">
        <v>611</v>
      </c>
      <c r="R153" s="5">
        <v>18</v>
      </c>
      <c r="S153" s="5">
        <v>9</v>
      </c>
      <c r="T153" s="5">
        <v>200010017757</v>
      </c>
      <c r="U153" s="5">
        <v>29</v>
      </c>
      <c r="V153" s="5">
        <v>1</v>
      </c>
      <c r="W153" s="5">
        <v>1</v>
      </c>
    </row>
    <row r="154" spans="1:23" ht="126.5" thickBot="1" x14ac:dyDescent="0.4">
      <c r="A154" s="3">
        <v>44778</v>
      </c>
      <c r="B154" s="4">
        <v>0.38119212962962962</v>
      </c>
      <c r="C154" s="5">
        <v>1422</v>
      </c>
      <c r="D154" s="5">
        <v>13002581</v>
      </c>
      <c r="E154" s="5">
        <v>13</v>
      </c>
      <c r="F154" s="5">
        <v>22589</v>
      </c>
      <c r="G154" s="1" t="s">
        <v>23</v>
      </c>
      <c r="H154" s="5">
        <v>18</v>
      </c>
      <c r="I154" s="5">
        <v>255427</v>
      </c>
      <c r="J154" s="1" t="s">
        <v>521</v>
      </c>
      <c r="K154" s="1" t="s">
        <v>25</v>
      </c>
      <c r="L154" s="1" t="s">
        <v>522</v>
      </c>
      <c r="M154" s="5">
        <v>1</v>
      </c>
      <c r="N154" s="5">
        <v>456.34</v>
      </c>
      <c r="O154" s="5">
        <v>30</v>
      </c>
      <c r="P154" s="5">
        <v>603</v>
      </c>
      <c r="Q154" s="5">
        <v>603</v>
      </c>
      <c r="R154" s="5">
        <v>42</v>
      </c>
      <c r="S154" s="5">
        <v>9</v>
      </c>
      <c r="T154" s="5">
        <v>200010004069</v>
      </c>
      <c r="U154" s="5">
        <v>29</v>
      </c>
      <c r="V154" s="5">
        <v>1</v>
      </c>
      <c r="W154" s="5">
        <v>2</v>
      </c>
    </row>
    <row r="155" spans="1:23" ht="126.5" thickBot="1" x14ac:dyDescent="0.4">
      <c r="A155" s="3">
        <v>44778</v>
      </c>
      <c r="B155" s="4">
        <v>0.38119212962962962</v>
      </c>
      <c r="C155" s="5">
        <v>1422</v>
      </c>
      <c r="D155" s="5">
        <v>13002581</v>
      </c>
      <c r="E155" s="5">
        <v>13</v>
      </c>
      <c r="F155" s="5">
        <v>22589</v>
      </c>
      <c r="G155" s="1" t="s">
        <v>23</v>
      </c>
      <c r="H155" s="5">
        <v>18</v>
      </c>
      <c r="I155" s="5">
        <v>291429</v>
      </c>
      <c r="J155" s="1" t="s">
        <v>525</v>
      </c>
      <c r="K155" s="1" t="s">
        <v>55</v>
      </c>
      <c r="L155" s="1" t="s">
        <v>83</v>
      </c>
      <c r="M155" s="5">
        <v>1</v>
      </c>
      <c r="N155" s="5">
        <v>455.83</v>
      </c>
      <c r="O155" s="5">
        <v>30</v>
      </c>
      <c r="P155" s="5">
        <v>602</v>
      </c>
      <c r="Q155" s="5">
        <v>602</v>
      </c>
      <c r="R155" s="5">
        <v>42</v>
      </c>
      <c r="S155" s="5">
        <v>9</v>
      </c>
      <c r="T155" s="5">
        <v>200010004069</v>
      </c>
      <c r="U155" s="5">
        <v>29</v>
      </c>
      <c r="V155" s="5">
        <v>1</v>
      </c>
      <c r="W155" s="5">
        <v>4</v>
      </c>
    </row>
    <row r="156" spans="1:23" ht="126.5" thickBot="1" x14ac:dyDescent="0.4">
      <c r="A156" s="3">
        <v>44778</v>
      </c>
      <c r="B156" s="4">
        <v>0.47372685185185187</v>
      </c>
      <c r="C156" s="5">
        <v>1681</v>
      </c>
      <c r="D156" s="5">
        <v>13002606</v>
      </c>
      <c r="E156" s="5">
        <v>13</v>
      </c>
      <c r="F156" s="5">
        <v>22589</v>
      </c>
      <c r="G156" s="1" t="s">
        <v>23</v>
      </c>
      <c r="H156" s="5">
        <v>18</v>
      </c>
      <c r="I156" s="5">
        <v>494048</v>
      </c>
      <c r="J156" s="1" t="s">
        <v>1049</v>
      </c>
      <c r="K156" s="1" t="s">
        <v>128</v>
      </c>
      <c r="L156" s="1" t="s">
        <v>486</v>
      </c>
      <c r="M156" s="5">
        <v>1</v>
      </c>
      <c r="N156" s="5">
        <v>455</v>
      </c>
      <c r="O156" s="5">
        <v>30</v>
      </c>
      <c r="P156" s="5">
        <v>601</v>
      </c>
      <c r="Q156" s="5">
        <v>601</v>
      </c>
      <c r="R156" s="5">
        <v>90</v>
      </c>
      <c r="S156" s="5">
        <v>27</v>
      </c>
      <c r="T156" s="5">
        <v>200010000015</v>
      </c>
      <c r="U156" s="5">
        <v>50</v>
      </c>
      <c r="V156" s="5">
        <v>1</v>
      </c>
      <c r="W156" s="5">
        <v>2</v>
      </c>
    </row>
    <row r="157" spans="1:23" ht="126.5" thickBot="1" x14ac:dyDescent="0.4">
      <c r="A157" s="3">
        <v>44778</v>
      </c>
      <c r="B157" s="4">
        <v>0.46196759259259257</v>
      </c>
      <c r="C157" s="5">
        <v>1677</v>
      </c>
      <c r="D157" s="5">
        <v>13002606</v>
      </c>
      <c r="E157" s="5">
        <v>13</v>
      </c>
      <c r="F157" s="5">
        <v>22589</v>
      </c>
      <c r="G157" s="1" t="s">
        <v>23</v>
      </c>
      <c r="H157" s="5">
        <v>18</v>
      </c>
      <c r="I157" s="5">
        <v>111259</v>
      </c>
      <c r="J157" s="1" t="s">
        <v>1040</v>
      </c>
      <c r="K157" s="1" t="s">
        <v>25</v>
      </c>
      <c r="L157" s="1" t="s">
        <v>1041</v>
      </c>
      <c r="M157" s="5">
        <v>1</v>
      </c>
      <c r="N157" s="5">
        <v>539.66</v>
      </c>
      <c r="O157" s="5">
        <v>30</v>
      </c>
      <c r="P157" s="5">
        <v>598</v>
      </c>
      <c r="Q157" s="5">
        <v>598</v>
      </c>
      <c r="R157" s="5">
        <v>59</v>
      </c>
      <c r="S157" s="5">
        <v>11</v>
      </c>
      <c r="T157" s="5">
        <v>200010000010</v>
      </c>
      <c r="U157" s="5">
        <v>50</v>
      </c>
      <c r="V157" s="5">
        <v>1</v>
      </c>
      <c r="W157" s="5">
        <v>4</v>
      </c>
    </row>
    <row r="158" spans="1:23" ht="126.5" thickBot="1" x14ac:dyDescent="0.4">
      <c r="A158" s="3">
        <v>44778</v>
      </c>
      <c r="B158" s="4">
        <v>0.38119212962962962</v>
      </c>
      <c r="C158" s="5">
        <v>1422</v>
      </c>
      <c r="D158" s="5">
        <v>13002581</v>
      </c>
      <c r="E158" s="5">
        <v>13</v>
      </c>
      <c r="F158" s="5">
        <v>22589</v>
      </c>
      <c r="G158" s="1" t="s">
        <v>23</v>
      </c>
      <c r="H158" s="5">
        <v>18</v>
      </c>
      <c r="I158" s="5">
        <v>291429</v>
      </c>
      <c r="J158" s="1" t="s">
        <v>525</v>
      </c>
      <c r="K158" s="1" t="s">
        <v>55</v>
      </c>
      <c r="L158" s="1" t="s">
        <v>83</v>
      </c>
      <c r="M158" s="5">
        <v>1</v>
      </c>
      <c r="N158" s="5">
        <v>451.18</v>
      </c>
      <c r="O158" s="5">
        <v>30</v>
      </c>
      <c r="P158" s="5">
        <v>596</v>
      </c>
      <c r="Q158" s="5">
        <v>596</v>
      </c>
      <c r="R158" s="5">
        <v>41</v>
      </c>
      <c r="S158" s="5">
        <v>9</v>
      </c>
      <c r="T158" s="5">
        <v>200010004069</v>
      </c>
      <c r="U158" s="5">
        <v>29</v>
      </c>
      <c r="V158" s="5">
        <v>1</v>
      </c>
      <c r="W158" s="5">
        <v>5</v>
      </c>
    </row>
    <row r="159" spans="1:23" ht="126.5" thickBot="1" x14ac:dyDescent="0.4">
      <c r="A159" s="3">
        <v>44778</v>
      </c>
      <c r="B159" s="4">
        <v>0.52645833333333336</v>
      </c>
      <c r="C159" s="5">
        <v>1585</v>
      </c>
      <c r="D159" s="5">
        <v>13002595</v>
      </c>
      <c r="E159" s="5">
        <v>13</v>
      </c>
      <c r="F159" s="5">
        <v>22589</v>
      </c>
      <c r="G159" s="1" t="s">
        <v>23</v>
      </c>
      <c r="H159" s="5">
        <v>18</v>
      </c>
      <c r="I159" s="5">
        <v>5874</v>
      </c>
      <c r="J159" s="1" t="s">
        <v>880</v>
      </c>
      <c r="K159" s="1" t="s">
        <v>121</v>
      </c>
      <c r="L159" s="1" t="s">
        <v>63</v>
      </c>
      <c r="M159" s="5">
        <v>1</v>
      </c>
      <c r="N159" s="5">
        <v>534.92999999999995</v>
      </c>
      <c r="O159" s="5">
        <v>30</v>
      </c>
      <c r="P159" s="5">
        <v>592</v>
      </c>
      <c r="Q159" s="5">
        <v>592</v>
      </c>
      <c r="R159" s="5">
        <v>0</v>
      </c>
      <c r="S159" s="1" t="s">
        <v>27</v>
      </c>
      <c r="T159" s="1" t="s">
        <v>27</v>
      </c>
      <c r="U159" s="5">
        <v>29</v>
      </c>
      <c r="V159" s="5">
        <v>1</v>
      </c>
      <c r="W159" s="5">
        <v>1</v>
      </c>
    </row>
    <row r="160" spans="1:23" ht="126.5" thickBot="1" x14ac:dyDescent="0.4">
      <c r="A160" s="3">
        <v>44778</v>
      </c>
      <c r="B160" s="4">
        <v>0.48405092592592591</v>
      </c>
      <c r="C160" s="5">
        <v>1569</v>
      </c>
      <c r="D160" s="5">
        <v>13002595</v>
      </c>
      <c r="E160" s="5">
        <v>13</v>
      </c>
      <c r="F160" s="5">
        <v>22589</v>
      </c>
      <c r="G160" s="1" t="s">
        <v>23</v>
      </c>
      <c r="H160" s="5">
        <v>18</v>
      </c>
      <c r="I160" s="5">
        <v>16909</v>
      </c>
      <c r="J160" s="1" t="s">
        <v>771</v>
      </c>
      <c r="K160" s="1" t="s">
        <v>55</v>
      </c>
      <c r="L160" s="1" t="s">
        <v>770</v>
      </c>
      <c r="M160" s="5">
        <v>0.49999999000000001</v>
      </c>
      <c r="N160" s="5">
        <v>918.14</v>
      </c>
      <c r="O160" s="5">
        <v>15</v>
      </c>
      <c r="P160" s="5">
        <v>592</v>
      </c>
      <c r="Q160" s="5" t="s">
        <v>772</v>
      </c>
      <c r="R160" s="5">
        <v>40.5</v>
      </c>
      <c r="S160" s="5">
        <v>9</v>
      </c>
      <c r="T160" s="5">
        <v>200010017048</v>
      </c>
      <c r="U160" s="5">
        <v>29</v>
      </c>
      <c r="V160" s="5">
        <v>1</v>
      </c>
      <c r="W160" s="5">
        <v>1</v>
      </c>
    </row>
    <row r="161" spans="1:23" ht="126.5" thickBot="1" x14ac:dyDescent="0.4">
      <c r="A161" s="3">
        <v>44778</v>
      </c>
      <c r="B161" s="4">
        <v>0.53077546296296296</v>
      </c>
      <c r="C161" s="5">
        <v>1706</v>
      </c>
      <c r="D161" s="5">
        <v>13002606</v>
      </c>
      <c r="E161" s="5">
        <v>13</v>
      </c>
      <c r="F161" s="5">
        <v>22589</v>
      </c>
      <c r="G161" s="1" t="s">
        <v>23</v>
      </c>
      <c r="H161" s="5">
        <v>15</v>
      </c>
      <c r="I161" s="5">
        <v>292049</v>
      </c>
      <c r="J161" s="1" t="s">
        <v>1083</v>
      </c>
      <c r="K161" s="1" t="s">
        <v>55</v>
      </c>
      <c r="L161" s="1" t="s">
        <v>770</v>
      </c>
      <c r="M161" s="5">
        <v>1</v>
      </c>
      <c r="N161" s="5">
        <v>491.86</v>
      </c>
      <c r="O161" s="5">
        <v>30</v>
      </c>
      <c r="P161" s="5">
        <v>591</v>
      </c>
      <c r="Q161" s="5">
        <v>591</v>
      </c>
      <c r="R161" s="5">
        <v>17</v>
      </c>
      <c r="S161" s="5">
        <v>9</v>
      </c>
      <c r="T161" s="5">
        <v>200010001054</v>
      </c>
      <c r="U161" s="5">
        <v>50</v>
      </c>
      <c r="V161" s="5">
        <v>1</v>
      </c>
      <c r="W161" s="5">
        <v>3</v>
      </c>
    </row>
    <row r="162" spans="1:23" ht="126.5" thickBot="1" x14ac:dyDescent="0.4">
      <c r="A162" s="3">
        <v>44778</v>
      </c>
      <c r="B162" s="4">
        <v>0.35365740740740742</v>
      </c>
      <c r="C162" s="5">
        <v>1540</v>
      </c>
      <c r="D162" s="5">
        <v>13002595</v>
      </c>
      <c r="E162" s="5">
        <v>13</v>
      </c>
      <c r="F162" s="5">
        <v>22589</v>
      </c>
      <c r="G162" s="1" t="s">
        <v>23</v>
      </c>
      <c r="H162" s="5">
        <v>18</v>
      </c>
      <c r="I162" s="5">
        <v>9521</v>
      </c>
      <c r="J162" s="1" t="s">
        <v>761</v>
      </c>
      <c r="K162" s="1" t="s">
        <v>25</v>
      </c>
      <c r="L162" s="1" t="s">
        <v>589</v>
      </c>
      <c r="M162" s="5">
        <v>1</v>
      </c>
      <c r="N162" s="5">
        <v>531.74</v>
      </c>
      <c r="O162" s="5">
        <v>30</v>
      </c>
      <c r="P162" s="5">
        <v>589</v>
      </c>
      <c r="Q162" s="5">
        <v>589</v>
      </c>
      <c r="R162" s="5">
        <v>17</v>
      </c>
      <c r="S162" s="5">
        <v>9</v>
      </c>
      <c r="T162" s="5">
        <v>200010000452</v>
      </c>
      <c r="U162" s="5">
        <v>29</v>
      </c>
      <c r="V162" s="5">
        <v>1</v>
      </c>
      <c r="W162" s="5">
        <v>1</v>
      </c>
    </row>
    <row r="163" spans="1:23" ht="126.5" thickBot="1" x14ac:dyDescent="0.4">
      <c r="A163" s="3">
        <v>44778</v>
      </c>
      <c r="B163" s="4">
        <v>0.34179398148148149</v>
      </c>
      <c r="C163" s="5">
        <v>1783</v>
      </c>
      <c r="D163" s="5">
        <v>13002616</v>
      </c>
      <c r="E163" s="5">
        <v>13</v>
      </c>
      <c r="F163" s="5">
        <v>22589</v>
      </c>
      <c r="G163" s="1" t="s">
        <v>23</v>
      </c>
      <c r="H163" s="5">
        <v>18</v>
      </c>
      <c r="I163" s="5">
        <v>318215</v>
      </c>
      <c r="J163" s="1" t="s">
        <v>1183</v>
      </c>
      <c r="K163" s="1" t="s">
        <v>49</v>
      </c>
      <c r="L163" s="1" t="s">
        <v>1184</v>
      </c>
      <c r="M163" s="5">
        <v>1</v>
      </c>
      <c r="N163" s="5">
        <v>446.06</v>
      </c>
      <c r="O163" s="5">
        <v>30</v>
      </c>
      <c r="P163" s="5">
        <v>589</v>
      </c>
      <c r="Q163" s="5">
        <v>589</v>
      </c>
      <c r="R163" s="5">
        <v>36.39</v>
      </c>
      <c r="S163" s="5">
        <v>925</v>
      </c>
      <c r="T163" s="5">
        <v>200000000492</v>
      </c>
      <c r="U163" s="5">
        <v>50</v>
      </c>
      <c r="V163" s="5">
        <v>1</v>
      </c>
      <c r="W163" s="5">
        <v>3</v>
      </c>
    </row>
    <row r="164" spans="1:23" ht="126.5" thickBot="1" x14ac:dyDescent="0.4">
      <c r="A164" s="3">
        <v>44778</v>
      </c>
      <c r="B164" s="4">
        <v>0.76192129629629635</v>
      </c>
      <c r="C164" s="5">
        <v>1395</v>
      </c>
      <c r="D164" s="5">
        <v>13002561</v>
      </c>
      <c r="E164" s="5">
        <v>13</v>
      </c>
      <c r="F164" s="5">
        <v>22589</v>
      </c>
      <c r="G164" s="1" t="s">
        <v>23</v>
      </c>
      <c r="H164" s="5">
        <v>15</v>
      </c>
      <c r="I164" s="5">
        <v>6678</v>
      </c>
      <c r="J164" s="1" t="s">
        <v>456</v>
      </c>
      <c r="K164" s="1" t="s">
        <v>55</v>
      </c>
      <c r="L164" s="1" t="s">
        <v>209</v>
      </c>
      <c r="M164" s="5">
        <v>1</v>
      </c>
      <c r="N164" s="5">
        <v>458.63</v>
      </c>
      <c r="O164" s="5">
        <v>30</v>
      </c>
      <c r="P164" s="5">
        <v>588</v>
      </c>
      <c r="Q164" s="5">
        <v>588</v>
      </c>
      <c r="R164" s="5">
        <v>41</v>
      </c>
      <c r="S164" s="5">
        <v>9</v>
      </c>
      <c r="T164" s="5">
        <v>200010020276</v>
      </c>
      <c r="U164" s="5">
        <v>29</v>
      </c>
      <c r="V164" s="5">
        <v>1</v>
      </c>
      <c r="W164" s="5">
        <v>3</v>
      </c>
    </row>
    <row r="165" spans="1:23" ht="126.5" thickBot="1" x14ac:dyDescent="0.4">
      <c r="A165" s="3">
        <v>44778</v>
      </c>
      <c r="B165" s="4">
        <v>0.48781249999999998</v>
      </c>
      <c r="C165" s="5">
        <v>1570</v>
      </c>
      <c r="D165" s="5">
        <v>13002595</v>
      </c>
      <c r="E165" s="5">
        <v>13</v>
      </c>
      <c r="F165" s="5">
        <v>22589</v>
      </c>
      <c r="G165" s="1" t="s">
        <v>23</v>
      </c>
      <c r="H165" s="5">
        <v>18</v>
      </c>
      <c r="I165" s="5">
        <v>6678</v>
      </c>
      <c r="J165" s="1" t="s">
        <v>456</v>
      </c>
      <c r="K165" s="1" t="s">
        <v>55</v>
      </c>
      <c r="L165" s="1" t="s">
        <v>209</v>
      </c>
      <c r="M165" s="5">
        <v>1</v>
      </c>
      <c r="N165" s="5">
        <v>458.63</v>
      </c>
      <c r="O165" s="5">
        <v>30</v>
      </c>
      <c r="P165" s="5">
        <v>588</v>
      </c>
      <c r="Q165" s="5">
        <v>588</v>
      </c>
      <c r="R165" s="5">
        <v>41</v>
      </c>
      <c r="S165" s="5">
        <v>9</v>
      </c>
      <c r="T165" s="5">
        <v>200010026823</v>
      </c>
      <c r="U165" s="5">
        <v>29</v>
      </c>
      <c r="V165" s="5">
        <v>1</v>
      </c>
      <c r="W165" s="5">
        <v>4</v>
      </c>
    </row>
    <row r="166" spans="1:23" ht="126.5" thickBot="1" x14ac:dyDescent="0.4">
      <c r="A166" s="3">
        <v>44778</v>
      </c>
      <c r="B166" s="4">
        <v>0.54795138888888884</v>
      </c>
      <c r="C166" s="5">
        <v>1714</v>
      </c>
      <c r="D166" s="5">
        <v>13002606</v>
      </c>
      <c r="E166" s="5">
        <v>13</v>
      </c>
      <c r="F166" s="5">
        <v>22589</v>
      </c>
      <c r="G166" s="1" t="s">
        <v>23</v>
      </c>
      <c r="H166" s="5">
        <v>18</v>
      </c>
      <c r="I166" s="5">
        <v>266253</v>
      </c>
      <c r="J166" s="1" t="s">
        <v>1095</v>
      </c>
      <c r="K166" s="1" t="s">
        <v>70</v>
      </c>
      <c r="L166" s="1" t="s">
        <v>1096</v>
      </c>
      <c r="M166" s="5">
        <v>1</v>
      </c>
      <c r="N166" s="5">
        <v>398.77</v>
      </c>
      <c r="O166" s="5">
        <v>30</v>
      </c>
      <c r="P166" s="5">
        <v>587</v>
      </c>
      <c r="Q166" s="5">
        <v>587</v>
      </c>
      <c r="R166" s="5">
        <v>58</v>
      </c>
      <c r="S166" s="5">
        <v>9</v>
      </c>
      <c r="T166" s="5">
        <v>200010018671</v>
      </c>
      <c r="U166" s="5">
        <v>50</v>
      </c>
      <c r="V166" s="5">
        <v>1</v>
      </c>
      <c r="W166" s="5">
        <v>1</v>
      </c>
    </row>
    <row r="167" spans="1:23" ht="126.5" thickBot="1" x14ac:dyDescent="0.4">
      <c r="A167" s="3">
        <v>44778</v>
      </c>
      <c r="B167" s="4">
        <v>0.39695601851851853</v>
      </c>
      <c r="C167" s="5">
        <v>1798</v>
      </c>
      <c r="D167" s="5">
        <v>13002616</v>
      </c>
      <c r="E167" s="5">
        <v>13</v>
      </c>
      <c r="F167" s="5">
        <v>22589</v>
      </c>
      <c r="G167" s="1" t="s">
        <v>23</v>
      </c>
      <c r="H167" s="5">
        <v>15</v>
      </c>
      <c r="I167" s="5">
        <v>6678</v>
      </c>
      <c r="J167" s="1" t="s">
        <v>456</v>
      </c>
      <c r="K167" s="1" t="s">
        <v>25</v>
      </c>
      <c r="L167" s="1" t="s">
        <v>975</v>
      </c>
      <c r="M167" s="5">
        <v>1</v>
      </c>
      <c r="N167" s="5">
        <v>458.22</v>
      </c>
      <c r="O167" s="5">
        <v>30</v>
      </c>
      <c r="P167" s="5">
        <v>587</v>
      </c>
      <c r="Q167" s="5">
        <v>587</v>
      </c>
      <c r="R167" s="5">
        <v>41</v>
      </c>
      <c r="S167" s="5">
        <v>9</v>
      </c>
      <c r="T167" s="5">
        <v>200010022565</v>
      </c>
      <c r="U167" s="5">
        <v>50</v>
      </c>
      <c r="V167" s="5">
        <v>1</v>
      </c>
      <c r="W167" s="5">
        <v>1</v>
      </c>
    </row>
    <row r="168" spans="1:23" ht="126.5" thickBot="1" x14ac:dyDescent="0.4">
      <c r="A168" s="3">
        <v>44778</v>
      </c>
      <c r="B168" s="4">
        <v>0.64842592592592596</v>
      </c>
      <c r="C168" s="5">
        <v>1865</v>
      </c>
      <c r="D168" s="5">
        <v>13002616</v>
      </c>
      <c r="E168" s="5">
        <v>13</v>
      </c>
      <c r="F168" s="5">
        <v>22589</v>
      </c>
      <c r="G168" s="1" t="s">
        <v>23</v>
      </c>
      <c r="H168" s="5">
        <v>18</v>
      </c>
      <c r="I168" s="5">
        <v>6678</v>
      </c>
      <c r="J168" s="1" t="s">
        <v>456</v>
      </c>
      <c r="K168" s="1" t="s">
        <v>25</v>
      </c>
      <c r="L168" s="1" t="s">
        <v>975</v>
      </c>
      <c r="M168" s="5">
        <v>1</v>
      </c>
      <c r="N168" s="5">
        <v>458.22</v>
      </c>
      <c r="O168" s="5">
        <v>30</v>
      </c>
      <c r="P168" s="5">
        <v>587</v>
      </c>
      <c r="Q168" s="5">
        <v>587</v>
      </c>
      <c r="R168" s="5">
        <v>0</v>
      </c>
      <c r="S168" s="1" t="s">
        <v>27</v>
      </c>
      <c r="T168" s="1" t="s">
        <v>27</v>
      </c>
      <c r="U168" s="5">
        <v>50</v>
      </c>
      <c r="V168" s="5">
        <v>1</v>
      </c>
      <c r="W168" s="5">
        <v>2</v>
      </c>
    </row>
    <row r="169" spans="1:23" ht="126.5" thickBot="1" x14ac:dyDescent="0.4">
      <c r="A169" s="3">
        <v>44778</v>
      </c>
      <c r="B169" s="4">
        <v>0.76312500000000005</v>
      </c>
      <c r="C169" s="5">
        <v>1396</v>
      </c>
      <c r="D169" s="5">
        <v>13002561</v>
      </c>
      <c r="E169" s="5">
        <v>13</v>
      </c>
      <c r="F169" s="5">
        <v>22589</v>
      </c>
      <c r="G169" s="1" t="s">
        <v>23</v>
      </c>
      <c r="H169" s="5">
        <v>15</v>
      </c>
      <c r="I169" s="5">
        <v>120285</v>
      </c>
      <c r="J169" s="1" t="s">
        <v>463</v>
      </c>
      <c r="K169" s="1" t="s">
        <v>55</v>
      </c>
      <c r="L169" s="1" t="s">
        <v>464</v>
      </c>
      <c r="M169" s="5">
        <v>1</v>
      </c>
      <c r="N169" s="5">
        <v>467.69</v>
      </c>
      <c r="O169" s="5">
        <v>30</v>
      </c>
      <c r="P169" s="5">
        <v>585</v>
      </c>
      <c r="Q169" s="5">
        <v>585</v>
      </c>
      <c r="R169" s="5">
        <v>0</v>
      </c>
      <c r="S169" s="1" t="s">
        <v>27</v>
      </c>
      <c r="T169" s="1" t="s">
        <v>27</v>
      </c>
      <c r="U169" s="5">
        <v>29</v>
      </c>
      <c r="V169" s="5">
        <v>1</v>
      </c>
      <c r="W169" s="5">
        <v>1</v>
      </c>
    </row>
    <row r="170" spans="1:23" ht="164" thickBot="1" x14ac:dyDescent="0.4">
      <c r="A170" s="3">
        <v>44778</v>
      </c>
      <c r="B170" s="4">
        <v>0.5577199074074074</v>
      </c>
      <c r="C170" s="5">
        <v>1844</v>
      </c>
      <c r="D170" s="5">
        <v>13002616</v>
      </c>
      <c r="E170" s="5">
        <v>13</v>
      </c>
      <c r="F170" s="5">
        <v>22589</v>
      </c>
      <c r="G170" s="1" t="s">
        <v>23</v>
      </c>
      <c r="H170" s="5">
        <v>18</v>
      </c>
      <c r="I170" s="5">
        <v>189320</v>
      </c>
      <c r="J170" s="1" t="s">
        <v>1269</v>
      </c>
      <c r="K170" s="1" t="s">
        <v>55</v>
      </c>
      <c r="L170" s="1" t="s">
        <v>1270</v>
      </c>
      <c r="M170" s="5">
        <v>1</v>
      </c>
      <c r="N170" s="5">
        <v>439.12</v>
      </c>
      <c r="O170" s="5">
        <v>30</v>
      </c>
      <c r="P170" s="5">
        <v>580</v>
      </c>
      <c r="Q170" s="5">
        <v>580</v>
      </c>
      <c r="R170" s="5">
        <v>0</v>
      </c>
      <c r="S170" s="1" t="s">
        <v>27</v>
      </c>
      <c r="T170" s="1" t="s">
        <v>27</v>
      </c>
      <c r="U170" s="5">
        <v>50</v>
      </c>
      <c r="V170" s="5">
        <v>1</v>
      </c>
      <c r="W170" s="5">
        <v>2</v>
      </c>
    </row>
    <row r="171" spans="1:23" ht="164" thickBot="1" x14ac:dyDescent="0.4">
      <c r="A171" s="3">
        <v>44778</v>
      </c>
      <c r="B171" s="4">
        <v>0.74305555555555558</v>
      </c>
      <c r="C171" s="5">
        <v>1885</v>
      </c>
      <c r="D171" s="5">
        <v>13002616</v>
      </c>
      <c r="E171" s="5">
        <v>13</v>
      </c>
      <c r="F171" s="5">
        <v>22589</v>
      </c>
      <c r="G171" s="1" t="s">
        <v>23</v>
      </c>
      <c r="H171" s="5">
        <v>15</v>
      </c>
      <c r="I171" s="5">
        <v>189320</v>
      </c>
      <c r="J171" s="1" t="s">
        <v>1269</v>
      </c>
      <c r="K171" s="1" t="s">
        <v>55</v>
      </c>
      <c r="L171" s="1" t="s">
        <v>1270</v>
      </c>
      <c r="M171" s="5">
        <v>1</v>
      </c>
      <c r="N171" s="5">
        <v>439.12</v>
      </c>
      <c r="O171" s="5">
        <v>30</v>
      </c>
      <c r="P171" s="5">
        <v>580</v>
      </c>
      <c r="Q171" s="5">
        <v>580</v>
      </c>
      <c r="R171" s="5">
        <v>40</v>
      </c>
      <c r="S171" s="5">
        <v>9</v>
      </c>
      <c r="T171" s="5">
        <v>200010000727</v>
      </c>
      <c r="U171" s="5">
        <v>50</v>
      </c>
      <c r="V171" s="5">
        <v>1</v>
      </c>
      <c r="W171" s="5">
        <v>1</v>
      </c>
    </row>
    <row r="172" spans="1:23" ht="126.5" thickBot="1" x14ac:dyDescent="0.4">
      <c r="A172" s="3">
        <v>44778</v>
      </c>
      <c r="B172" s="4">
        <v>0.37998842592592591</v>
      </c>
      <c r="C172" s="5">
        <v>1667</v>
      </c>
      <c r="D172" s="5">
        <v>13002606</v>
      </c>
      <c r="E172" s="5">
        <v>13</v>
      </c>
      <c r="F172" s="5">
        <v>22589</v>
      </c>
      <c r="G172" s="1" t="s">
        <v>23</v>
      </c>
      <c r="H172" s="5">
        <v>15</v>
      </c>
      <c r="I172" s="5">
        <v>312880</v>
      </c>
      <c r="J172" s="1" t="s">
        <v>1019</v>
      </c>
      <c r="K172" s="1" t="s">
        <v>38</v>
      </c>
      <c r="L172" s="1" t="s">
        <v>41</v>
      </c>
      <c r="M172" s="5">
        <v>1</v>
      </c>
      <c r="N172" s="5">
        <v>436.25</v>
      </c>
      <c r="O172" s="5">
        <v>30</v>
      </c>
      <c r="P172" s="5">
        <v>576</v>
      </c>
      <c r="Q172" s="5">
        <v>576</v>
      </c>
      <c r="R172" s="5">
        <v>40</v>
      </c>
      <c r="S172" s="5">
        <v>9</v>
      </c>
      <c r="T172" s="5">
        <v>200010006097</v>
      </c>
      <c r="U172" s="5">
        <v>50</v>
      </c>
      <c r="V172" s="5">
        <v>1</v>
      </c>
      <c r="W172" s="5">
        <v>4</v>
      </c>
    </row>
    <row r="173" spans="1:23" ht="126.5" thickBot="1" x14ac:dyDescent="0.4">
      <c r="A173" s="3">
        <v>44778</v>
      </c>
      <c r="B173" s="4">
        <v>0.75444444444444447</v>
      </c>
      <c r="C173" s="5">
        <v>1641</v>
      </c>
      <c r="D173" s="5">
        <v>13002595</v>
      </c>
      <c r="E173" s="5">
        <v>13</v>
      </c>
      <c r="F173" s="5">
        <v>22589</v>
      </c>
      <c r="G173" s="1" t="s">
        <v>23</v>
      </c>
      <c r="H173" s="5">
        <v>15</v>
      </c>
      <c r="I173" s="5">
        <v>312498</v>
      </c>
      <c r="J173" s="1" t="s">
        <v>982</v>
      </c>
      <c r="K173" s="1" t="s">
        <v>55</v>
      </c>
      <c r="L173" s="1" t="s">
        <v>39</v>
      </c>
      <c r="M173" s="5">
        <v>1</v>
      </c>
      <c r="N173" s="5">
        <v>432.72</v>
      </c>
      <c r="O173" s="5">
        <v>30</v>
      </c>
      <c r="P173" s="5">
        <v>572</v>
      </c>
      <c r="Q173" s="5">
        <v>572</v>
      </c>
      <c r="R173" s="5">
        <v>40</v>
      </c>
      <c r="S173" s="5">
        <v>9</v>
      </c>
      <c r="T173" s="5">
        <v>200010009870</v>
      </c>
      <c r="U173" s="5">
        <v>29</v>
      </c>
      <c r="V173" s="5">
        <v>1</v>
      </c>
      <c r="W173" s="5">
        <v>1</v>
      </c>
    </row>
    <row r="174" spans="1:23" ht="126.5" thickBot="1" x14ac:dyDescent="0.4">
      <c r="A174" s="3">
        <v>44778</v>
      </c>
      <c r="B174" s="4">
        <v>0.52878472222222217</v>
      </c>
      <c r="C174" s="5">
        <v>1467</v>
      </c>
      <c r="D174" s="5">
        <v>13002581</v>
      </c>
      <c r="E174" s="5">
        <v>13</v>
      </c>
      <c r="F174" s="5">
        <v>22589</v>
      </c>
      <c r="G174" s="1" t="s">
        <v>23</v>
      </c>
      <c r="H174" s="5">
        <v>18</v>
      </c>
      <c r="I174" s="5">
        <v>9659</v>
      </c>
      <c r="J174" s="1" t="s">
        <v>616</v>
      </c>
      <c r="K174" s="1" t="s">
        <v>55</v>
      </c>
      <c r="L174" s="1" t="s">
        <v>617</v>
      </c>
      <c r="M174" s="5">
        <v>1</v>
      </c>
      <c r="N174" s="5">
        <v>432.5</v>
      </c>
      <c r="O174" s="5">
        <v>30</v>
      </c>
      <c r="P174" s="5">
        <v>571</v>
      </c>
      <c r="Q174" s="5">
        <v>571</v>
      </c>
      <c r="R174" s="5">
        <v>39</v>
      </c>
      <c r="S174" s="5">
        <v>9</v>
      </c>
      <c r="T174" s="5">
        <v>200010026823</v>
      </c>
      <c r="U174" s="5">
        <v>29</v>
      </c>
      <c r="V174" s="5">
        <v>1</v>
      </c>
      <c r="W174" s="5">
        <v>1</v>
      </c>
    </row>
    <row r="175" spans="1:23" ht="126.5" thickBot="1" x14ac:dyDescent="0.4">
      <c r="A175" s="3">
        <v>44778</v>
      </c>
      <c r="B175" s="4">
        <v>0.68009259259259258</v>
      </c>
      <c r="C175" s="5">
        <v>1372</v>
      </c>
      <c r="D175" s="5">
        <v>13002561</v>
      </c>
      <c r="E175" s="5">
        <v>13</v>
      </c>
      <c r="F175" s="5">
        <v>22589</v>
      </c>
      <c r="G175" s="1" t="s">
        <v>23</v>
      </c>
      <c r="H175" s="5">
        <v>18</v>
      </c>
      <c r="I175" s="5">
        <v>9220</v>
      </c>
      <c r="J175" s="1" t="s">
        <v>394</v>
      </c>
      <c r="K175" s="1" t="s">
        <v>49</v>
      </c>
      <c r="L175" s="1" t="s">
        <v>188</v>
      </c>
      <c r="M175" s="5">
        <v>1</v>
      </c>
      <c r="N175" s="5">
        <v>428.4</v>
      </c>
      <c r="O175" s="5">
        <v>30</v>
      </c>
      <c r="P175" s="5">
        <v>566</v>
      </c>
      <c r="Q175" s="5">
        <v>566</v>
      </c>
      <c r="R175" s="5">
        <v>39</v>
      </c>
      <c r="S175" s="5">
        <v>9</v>
      </c>
      <c r="T175" s="5">
        <v>200010003301</v>
      </c>
      <c r="U175" s="5">
        <v>29</v>
      </c>
      <c r="V175" s="5">
        <v>1</v>
      </c>
      <c r="W175" s="5">
        <v>1</v>
      </c>
    </row>
    <row r="176" spans="1:23" ht="126.5" thickBot="1" x14ac:dyDescent="0.4">
      <c r="A176" s="3">
        <v>44778</v>
      </c>
      <c r="B176" s="4">
        <v>0.58226851851851846</v>
      </c>
      <c r="C176" s="5">
        <v>1606</v>
      </c>
      <c r="D176" s="5">
        <v>13002595</v>
      </c>
      <c r="E176" s="5">
        <v>13</v>
      </c>
      <c r="F176" s="5">
        <v>22589</v>
      </c>
      <c r="G176" s="1" t="s">
        <v>23</v>
      </c>
      <c r="H176" s="5">
        <v>18</v>
      </c>
      <c r="I176" s="5">
        <v>493753</v>
      </c>
      <c r="J176" s="1" t="s">
        <v>924</v>
      </c>
      <c r="K176" s="1" t="s">
        <v>55</v>
      </c>
      <c r="L176" s="1" t="s">
        <v>925</v>
      </c>
      <c r="M176" s="5">
        <v>1</v>
      </c>
      <c r="N176" s="5">
        <v>488.41</v>
      </c>
      <c r="O176" s="5">
        <v>30</v>
      </c>
      <c r="P176" s="5">
        <v>562</v>
      </c>
      <c r="Q176" s="5">
        <v>562</v>
      </c>
      <c r="R176" s="5">
        <v>56</v>
      </c>
      <c r="S176" s="5">
        <v>9</v>
      </c>
      <c r="T176" s="5">
        <v>200010020729</v>
      </c>
      <c r="U176" s="5">
        <v>29</v>
      </c>
      <c r="V176" s="5">
        <v>1</v>
      </c>
      <c r="W176" s="5">
        <v>3</v>
      </c>
    </row>
    <row r="177" spans="1:23" ht="151.5" thickBot="1" x14ac:dyDescent="0.4">
      <c r="A177" s="3">
        <v>44778</v>
      </c>
      <c r="B177" s="4">
        <v>0.40825231481481483</v>
      </c>
      <c r="C177" s="5">
        <v>1281</v>
      </c>
      <c r="D177" s="5">
        <v>13002561</v>
      </c>
      <c r="E177" s="5">
        <v>13</v>
      </c>
      <c r="F177" s="5">
        <v>22589</v>
      </c>
      <c r="G177" s="1" t="s">
        <v>23</v>
      </c>
      <c r="H177" s="5">
        <v>15</v>
      </c>
      <c r="I177" s="5">
        <v>12625</v>
      </c>
      <c r="J177" s="1" t="s">
        <v>61</v>
      </c>
      <c r="K177" s="1" t="s">
        <v>62</v>
      </c>
      <c r="L177" s="1" t="s">
        <v>63</v>
      </c>
      <c r="M177" s="5">
        <v>1</v>
      </c>
      <c r="N177" s="5">
        <v>455.9</v>
      </c>
      <c r="O177" s="5">
        <v>30</v>
      </c>
      <c r="P177" s="5">
        <v>553</v>
      </c>
      <c r="Q177" s="5">
        <v>553</v>
      </c>
      <c r="R177" s="5">
        <v>16</v>
      </c>
      <c r="S177" s="5">
        <v>9</v>
      </c>
      <c r="T177" s="5">
        <v>200010001617</v>
      </c>
      <c r="U177" s="5">
        <v>29</v>
      </c>
      <c r="V177" s="5">
        <v>1</v>
      </c>
      <c r="W177" s="5">
        <v>1</v>
      </c>
    </row>
    <row r="178" spans="1:23" ht="126.5" thickBot="1" x14ac:dyDescent="0.4">
      <c r="A178" s="3">
        <v>44778</v>
      </c>
      <c r="B178" s="4">
        <v>0.53268518518518515</v>
      </c>
      <c r="C178" s="5">
        <v>1707</v>
      </c>
      <c r="D178" s="5">
        <v>13002606</v>
      </c>
      <c r="E178" s="5">
        <v>13</v>
      </c>
      <c r="F178" s="5">
        <v>22589</v>
      </c>
      <c r="G178" s="1" t="s">
        <v>23</v>
      </c>
      <c r="H178" s="5">
        <v>15</v>
      </c>
      <c r="I178" s="5">
        <v>493753</v>
      </c>
      <c r="J178" s="1" t="s">
        <v>924</v>
      </c>
      <c r="K178" s="1" t="s">
        <v>49</v>
      </c>
      <c r="L178" s="1" t="s">
        <v>925</v>
      </c>
      <c r="M178" s="5">
        <v>1</v>
      </c>
      <c r="N178" s="5">
        <v>479.59</v>
      </c>
      <c r="O178" s="5">
        <v>30</v>
      </c>
      <c r="P178" s="5">
        <v>552</v>
      </c>
      <c r="Q178" s="5">
        <v>552</v>
      </c>
      <c r="R178" s="5">
        <v>55</v>
      </c>
      <c r="S178" s="5">
        <v>9</v>
      </c>
      <c r="T178" s="5">
        <v>200010001054</v>
      </c>
      <c r="U178" s="5">
        <v>50</v>
      </c>
      <c r="V178" s="5">
        <v>1</v>
      </c>
      <c r="W178" s="5">
        <v>1</v>
      </c>
    </row>
    <row r="179" spans="1:23" ht="126.5" thickBot="1" x14ac:dyDescent="0.4">
      <c r="A179" s="3">
        <v>44778</v>
      </c>
      <c r="B179" s="4">
        <v>0.53950231481481481</v>
      </c>
      <c r="C179" s="5">
        <v>1591</v>
      </c>
      <c r="D179" s="5">
        <v>13002595</v>
      </c>
      <c r="E179" s="5">
        <v>13</v>
      </c>
      <c r="F179" s="5">
        <v>22589</v>
      </c>
      <c r="G179" s="1" t="s">
        <v>23</v>
      </c>
      <c r="H179" s="5">
        <v>18</v>
      </c>
      <c r="I179" s="5">
        <v>20089</v>
      </c>
      <c r="J179" s="1" t="s">
        <v>892</v>
      </c>
      <c r="K179" s="1" t="s">
        <v>25</v>
      </c>
      <c r="L179" s="1" t="s">
        <v>323</v>
      </c>
      <c r="M179" s="5">
        <v>1</v>
      </c>
      <c r="N179" s="5">
        <v>412.55</v>
      </c>
      <c r="O179" s="5">
        <v>30</v>
      </c>
      <c r="P179" s="5">
        <v>545</v>
      </c>
      <c r="Q179" s="5">
        <v>545</v>
      </c>
      <c r="R179" s="5">
        <v>38</v>
      </c>
      <c r="S179" s="5">
        <v>9</v>
      </c>
      <c r="T179" s="5">
        <v>200010022559</v>
      </c>
      <c r="U179" s="5">
        <v>29</v>
      </c>
      <c r="V179" s="5">
        <v>1</v>
      </c>
      <c r="W179" s="5">
        <v>1</v>
      </c>
    </row>
    <row r="180" spans="1:23" ht="139" thickBot="1" x14ac:dyDescent="0.4">
      <c r="A180" s="3">
        <v>44778</v>
      </c>
      <c r="B180" s="4">
        <v>0.37546296296296294</v>
      </c>
      <c r="C180" s="5">
        <v>1275</v>
      </c>
      <c r="D180" s="5">
        <v>13002561</v>
      </c>
      <c r="E180" s="5">
        <v>13</v>
      </c>
      <c r="F180" s="5">
        <v>22589</v>
      </c>
      <c r="G180" s="1" t="s">
        <v>23</v>
      </c>
      <c r="H180" s="5">
        <v>18</v>
      </c>
      <c r="I180" s="5">
        <v>276370</v>
      </c>
      <c r="J180" s="1" t="s">
        <v>35</v>
      </c>
      <c r="K180" s="1" t="s">
        <v>25</v>
      </c>
      <c r="L180" s="1" t="s">
        <v>36</v>
      </c>
      <c r="M180" s="5">
        <v>1</v>
      </c>
      <c r="N180" s="5">
        <v>445.39</v>
      </c>
      <c r="O180" s="5">
        <v>30</v>
      </c>
      <c r="P180" s="5">
        <v>541</v>
      </c>
      <c r="Q180" s="5">
        <v>541</v>
      </c>
      <c r="R180" s="5">
        <v>0</v>
      </c>
      <c r="S180" s="1" t="s">
        <v>27</v>
      </c>
      <c r="T180" s="1" t="s">
        <v>27</v>
      </c>
      <c r="U180" s="5">
        <v>29</v>
      </c>
      <c r="V180" s="5">
        <v>1</v>
      </c>
      <c r="W180" s="5">
        <v>1</v>
      </c>
    </row>
    <row r="181" spans="1:23" ht="139" thickBot="1" x14ac:dyDescent="0.4">
      <c r="A181" s="3">
        <v>44778</v>
      </c>
      <c r="B181" s="4">
        <v>0.50753472222222218</v>
      </c>
      <c r="C181" s="5">
        <v>1457</v>
      </c>
      <c r="D181" s="5">
        <v>13002581</v>
      </c>
      <c r="E181" s="5">
        <v>13</v>
      </c>
      <c r="F181" s="5">
        <v>22589</v>
      </c>
      <c r="G181" s="1" t="s">
        <v>23</v>
      </c>
      <c r="H181" s="5">
        <v>15</v>
      </c>
      <c r="I181" s="5">
        <v>276370</v>
      </c>
      <c r="J181" s="1" t="s">
        <v>35</v>
      </c>
      <c r="K181" s="1" t="s">
        <v>25</v>
      </c>
      <c r="L181" s="1" t="s">
        <v>36</v>
      </c>
      <c r="M181" s="5">
        <v>1</v>
      </c>
      <c r="N181" s="5">
        <v>443.5</v>
      </c>
      <c r="O181" s="5">
        <v>30</v>
      </c>
      <c r="P181" s="5">
        <v>539</v>
      </c>
      <c r="Q181" s="5">
        <v>539</v>
      </c>
      <c r="R181" s="5">
        <v>53</v>
      </c>
      <c r="S181" s="5">
        <v>30</v>
      </c>
      <c r="T181" s="5">
        <v>200000000024</v>
      </c>
      <c r="U181" s="5">
        <v>29</v>
      </c>
      <c r="V181" s="5">
        <v>1</v>
      </c>
      <c r="W181" s="5">
        <v>1</v>
      </c>
    </row>
    <row r="182" spans="1:23" ht="139" thickBot="1" x14ac:dyDescent="0.4">
      <c r="A182" s="3">
        <v>44778</v>
      </c>
      <c r="B182" s="4">
        <v>0.50753472222222218</v>
      </c>
      <c r="C182" s="5">
        <v>1457</v>
      </c>
      <c r="D182" s="5">
        <v>13002581</v>
      </c>
      <c r="E182" s="5">
        <v>13</v>
      </c>
      <c r="F182" s="5">
        <v>22589</v>
      </c>
      <c r="G182" s="1" t="s">
        <v>23</v>
      </c>
      <c r="H182" s="5">
        <v>15</v>
      </c>
      <c r="I182" s="5">
        <v>276370</v>
      </c>
      <c r="J182" s="1" t="s">
        <v>35</v>
      </c>
      <c r="K182" s="1" t="s">
        <v>25</v>
      </c>
      <c r="L182" s="1" t="s">
        <v>36</v>
      </c>
      <c r="M182" s="5">
        <v>1</v>
      </c>
      <c r="N182" s="5">
        <v>443.5</v>
      </c>
      <c r="O182" s="5">
        <v>30</v>
      </c>
      <c r="P182" s="5">
        <v>539</v>
      </c>
      <c r="Q182" s="5">
        <v>539</v>
      </c>
      <c r="R182" s="5">
        <v>53</v>
      </c>
      <c r="S182" s="5">
        <v>30</v>
      </c>
      <c r="T182" s="5">
        <v>200000000024</v>
      </c>
      <c r="U182" s="5">
        <v>29</v>
      </c>
      <c r="V182" s="5">
        <v>1</v>
      </c>
      <c r="W182" s="5">
        <v>2</v>
      </c>
    </row>
    <row r="183" spans="1:23" ht="139" thickBot="1" x14ac:dyDescent="0.4">
      <c r="A183" s="3">
        <v>44778</v>
      </c>
      <c r="B183" s="4">
        <v>0.74384259259259256</v>
      </c>
      <c r="C183" s="5">
        <v>1886</v>
      </c>
      <c r="D183" s="5">
        <v>13002616</v>
      </c>
      <c r="E183" s="5">
        <v>13</v>
      </c>
      <c r="F183" s="5">
        <v>22589</v>
      </c>
      <c r="G183" s="1" t="s">
        <v>23</v>
      </c>
      <c r="H183" s="5">
        <v>15</v>
      </c>
      <c r="I183" s="5">
        <v>276370</v>
      </c>
      <c r="J183" s="1" t="s">
        <v>35</v>
      </c>
      <c r="K183" s="1" t="s">
        <v>25</v>
      </c>
      <c r="L183" s="1" t="s">
        <v>36</v>
      </c>
      <c r="M183" s="5">
        <v>1</v>
      </c>
      <c r="N183" s="5">
        <v>443.5</v>
      </c>
      <c r="O183" s="5">
        <v>30</v>
      </c>
      <c r="P183" s="5">
        <v>539</v>
      </c>
      <c r="Q183" s="5">
        <v>539</v>
      </c>
      <c r="R183" s="5">
        <v>53</v>
      </c>
      <c r="S183" s="5">
        <v>30</v>
      </c>
      <c r="T183" s="5">
        <v>200000000024</v>
      </c>
      <c r="U183" s="5">
        <v>50</v>
      </c>
      <c r="V183" s="5">
        <v>1</v>
      </c>
      <c r="W183" s="5">
        <v>1</v>
      </c>
    </row>
    <row r="184" spans="1:23" ht="126.5" thickBot="1" x14ac:dyDescent="0.4">
      <c r="A184" s="3">
        <v>44778</v>
      </c>
      <c r="B184" s="4">
        <v>0.37939814814814815</v>
      </c>
      <c r="C184" s="5">
        <v>1544</v>
      </c>
      <c r="D184" s="5">
        <v>13002595</v>
      </c>
      <c r="E184" s="5">
        <v>13</v>
      </c>
      <c r="F184" s="5">
        <v>22589</v>
      </c>
      <c r="G184" s="1" t="s">
        <v>23</v>
      </c>
      <c r="H184" s="5">
        <v>15</v>
      </c>
      <c r="I184" s="5">
        <v>88380</v>
      </c>
      <c r="J184" s="1" t="s">
        <v>769</v>
      </c>
      <c r="K184" s="1" t="s">
        <v>38</v>
      </c>
      <c r="L184" s="1" t="s">
        <v>770</v>
      </c>
      <c r="M184" s="5">
        <v>1</v>
      </c>
      <c r="N184" s="5">
        <v>413.47</v>
      </c>
      <c r="O184" s="5">
        <v>30</v>
      </c>
      <c r="P184" s="5">
        <v>538</v>
      </c>
      <c r="Q184" s="5">
        <v>538</v>
      </c>
      <c r="R184" s="5">
        <v>0</v>
      </c>
      <c r="S184" s="1" t="s">
        <v>27</v>
      </c>
      <c r="T184" s="1" t="s">
        <v>27</v>
      </c>
      <c r="U184" s="5">
        <v>29</v>
      </c>
      <c r="V184" s="5">
        <v>1</v>
      </c>
      <c r="W184" s="5">
        <v>2</v>
      </c>
    </row>
    <row r="185" spans="1:23" ht="151.5" thickBot="1" x14ac:dyDescent="0.4">
      <c r="A185" s="3">
        <v>44778</v>
      </c>
      <c r="B185" s="4">
        <v>0.41401620370370368</v>
      </c>
      <c r="C185" s="5">
        <v>1283</v>
      </c>
      <c r="D185" s="5">
        <v>13002561</v>
      </c>
      <c r="E185" s="5">
        <v>13</v>
      </c>
      <c r="F185" s="5">
        <v>22589</v>
      </c>
      <c r="G185" s="1" t="s">
        <v>23</v>
      </c>
      <c r="H185" s="5">
        <v>15</v>
      </c>
      <c r="I185" s="5">
        <v>340968</v>
      </c>
      <c r="J185" s="1" t="s">
        <v>76</v>
      </c>
      <c r="K185" s="1" t="s">
        <v>25</v>
      </c>
      <c r="L185" s="1" t="s">
        <v>47</v>
      </c>
      <c r="M185" s="5">
        <v>1</v>
      </c>
      <c r="N185" s="5">
        <v>403.68</v>
      </c>
      <c r="O185" s="5">
        <v>30</v>
      </c>
      <c r="P185" s="5">
        <v>533</v>
      </c>
      <c r="Q185" s="5">
        <v>533</v>
      </c>
      <c r="R185" s="5">
        <v>37</v>
      </c>
      <c r="S185" s="5">
        <v>9</v>
      </c>
      <c r="T185" s="5">
        <v>200010020913</v>
      </c>
      <c r="U185" s="5">
        <v>29</v>
      </c>
      <c r="V185" s="5">
        <v>1</v>
      </c>
      <c r="W185" s="5">
        <v>1</v>
      </c>
    </row>
    <row r="186" spans="1:23" ht="126.5" thickBot="1" x14ac:dyDescent="0.4">
      <c r="A186" s="3">
        <v>44778</v>
      </c>
      <c r="B186" s="4">
        <v>0.52342592592592596</v>
      </c>
      <c r="C186" s="5">
        <v>1463</v>
      </c>
      <c r="D186" s="5">
        <v>13002581</v>
      </c>
      <c r="E186" s="5">
        <v>13</v>
      </c>
      <c r="F186" s="5">
        <v>22589</v>
      </c>
      <c r="G186" s="1" t="s">
        <v>23</v>
      </c>
      <c r="H186" s="5">
        <v>18</v>
      </c>
      <c r="I186" s="5">
        <v>106412</v>
      </c>
      <c r="J186" s="1" t="s">
        <v>608</v>
      </c>
      <c r="K186" s="1" t="s">
        <v>49</v>
      </c>
      <c r="L186" s="1" t="s">
        <v>609</v>
      </c>
      <c r="M186" s="5">
        <v>1</v>
      </c>
      <c r="N186" s="5">
        <v>401.19</v>
      </c>
      <c r="O186" s="5">
        <v>30</v>
      </c>
      <c r="P186" s="5">
        <v>530</v>
      </c>
      <c r="Q186" s="5">
        <v>530</v>
      </c>
      <c r="R186" s="5">
        <v>37</v>
      </c>
      <c r="S186" s="5">
        <v>9</v>
      </c>
      <c r="T186" s="5">
        <v>200010000964</v>
      </c>
      <c r="U186" s="5">
        <v>29</v>
      </c>
      <c r="V186" s="5">
        <v>1</v>
      </c>
      <c r="W186" s="5">
        <v>2</v>
      </c>
    </row>
    <row r="187" spans="1:23" ht="126.5" thickBot="1" x14ac:dyDescent="0.4">
      <c r="A187" s="3">
        <v>44778</v>
      </c>
      <c r="B187" s="4">
        <v>0.66252314814814817</v>
      </c>
      <c r="C187" s="5">
        <v>1622</v>
      </c>
      <c r="D187" s="5">
        <v>13002595</v>
      </c>
      <c r="E187" s="5">
        <v>13</v>
      </c>
      <c r="F187" s="5">
        <v>22589</v>
      </c>
      <c r="G187" s="1" t="s">
        <v>23</v>
      </c>
      <c r="H187" s="5">
        <v>18</v>
      </c>
      <c r="I187" s="5">
        <v>106412</v>
      </c>
      <c r="J187" s="1" t="s">
        <v>608</v>
      </c>
      <c r="K187" s="1" t="s">
        <v>49</v>
      </c>
      <c r="L187" s="1" t="s">
        <v>609</v>
      </c>
      <c r="M187" s="5">
        <v>1</v>
      </c>
      <c r="N187" s="5">
        <v>401.19</v>
      </c>
      <c r="O187" s="5">
        <v>30</v>
      </c>
      <c r="P187" s="5">
        <v>530</v>
      </c>
      <c r="Q187" s="5">
        <v>530</v>
      </c>
      <c r="R187" s="5">
        <v>4.74</v>
      </c>
      <c r="S187" s="5">
        <v>925</v>
      </c>
      <c r="T187" s="5">
        <v>200000000492</v>
      </c>
      <c r="U187" s="5">
        <v>29</v>
      </c>
      <c r="V187" s="5">
        <v>1</v>
      </c>
      <c r="W187" s="5">
        <v>2</v>
      </c>
    </row>
    <row r="188" spans="1:23" ht="126.5" thickBot="1" x14ac:dyDescent="0.4">
      <c r="A188" s="3">
        <v>44778</v>
      </c>
      <c r="B188" s="4">
        <v>0.6758912037037037</v>
      </c>
      <c r="C188" s="5">
        <v>1744</v>
      </c>
      <c r="D188" s="5">
        <v>13002606</v>
      </c>
      <c r="E188" s="5">
        <v>13</v>
      </c>
      <c r="F188" s="5">
        <v>22589</v>
      </c>
      <c r="G188" s="1" t="s">
        <v>23</v>
      </c>
      <c r="H188" s="5">
        <v>15</v>
      </c>
      <c r="I188" s="5">
        <v>106412</v>
      </c>
      <c r="J188" s="1" t="s">
        <v>608</v>
      </c>
      <c r="K188" s="1" t="s">
        <v>49</v>
      </c>
      <c r="L188" s="1" t="s">
        <v>609</v>
      </c>
      <c r="M188" s="5">
        <v>1</v>
      </c>
      <c r="N188" s="5">
        <v>401.19</v>
      </c>
      <c r="O188" s="5">
        <v>30</v>
      </c>
      <c r="P188" s="5">
        <v>530</v>
      </c>
      <c r="Q188" s="5">
        <v>530</v>
      </c>
      <c r="R188" s="5">
        <v>0</v>
      </c>
      <c r="S188" s="1" t="s">
        <v>27</v>
      </c>
      <c r="T188" s="1" t="s">
        <v>27</v>
      </c>
      <c r="U188" s="5">
        <v>50</v>
      </c>
      <c r="V188" s="5">
        <v>1</v>
      </c>
      <c r="W188" s="5">
        <v>1</v>
      </c>
    </row>
    <row r="189" spans="1:23" ht="126.5" thickBot="1" x14ac:dyDescent="0.4">
      <c r="A189" s="3">
        <v>44778</v>
      </c>
      <c r="B189" s="4">
        <v>0.50112268518518521</v>
      </c>
      <c r="C189" s="5">
        <v>1316</v>
      </c>
      <c r="D189" s="5">
        <v>13002561</v>
      </c>
      <c r="E189" s="5">
        <v>13</v>
      </c>
      <c r="F189" s="5">
        <v>22589</v>
      </c>
      <c r="G189" s="1" t="s">
        <v>23</v>
      </c>
      <c r="H189" s="5">
        <v>15</v>
      </c>
      <c r="I189" s="5">
        <v>350561</v>
      </c>
      <c r="J189" s="1" t="s">
        <v>217</v>
      </c>
      <c r="K189" s="1" t="s">
        <v>152</v>
      </c>
      <c r="L189" s="1" t="s">
        <v>218</v>
      </c>
      <c r="M189" s="5">
        <v>0.21428570999999999</v>
      </c>
      <c r="N189" s="5" t="s">
        <v>219</v>
      </c>
      <c r="O189" s="5">
        <v>6</v>
      </c>
      <c r="P189" s="5">
        <v>525</v>
      </c>
      <c r="Q189" s="5" t="s">
        <v>220</v>
      </c>
      <c r="R189" s="5">
        <v>51.57</v>
      </c>
      <c r="S189" s="5">
        <v>9</v>
      </c>
      <c r="T189" s="5">
        <v>200010027861</v>
      </c>
      <c r="U189" s="5">
        <v>29</v>
      </c>
      <c r="V189" s="5">
        <v>1</v>
      </c>
      <c r="W189" s="5">
        <v>2</v>
      </c>
    </row>
    <row r="190" spans="1:23" ht="126.5" thickBot="1" x14ac:dyDescent="0.4">
      <c r="A190" s="3">
        <v>44778</v>
      </c>
      <c r="B190" s="4">
        <v>0.78734953703703703</v>
      </c>
      <c r="C190" s="5">
        <v>1649</v>
      </c>
      <c r="D190" s="5">
        <v>13002595</v>
      </c>
      <c r="E190" s="5">
        <v>13</v>
      </c>
      <c r="F190" s="5">
        <v>22589</v>
      </c>
      <c r="G190" s="1" t="s">
        <v>23</v>
      </c>
      <c r="H190" s="5">
        <v>18</v>
      </c>
      <c r="I190" s="5">
        <v>12853</v>
      </c>
      <c r="J190" s="1" t="s">
        <v>992</v>
      </c>
      <c r="K190" s="1" t="s">
        <v>128</v>
      </c>
      <c r="L190" s="1" t="s">
        <v>993</v>
      </c>
      <c r="M190" s="5">
        <v>1</v>
      </c>
      <c r="N190" s="5">
        <v>339.63</v>
      </c>
      <c r="O190" s="5">
        <v>30</v>
      </c>
      <c r="P190" s="5">
        <v>524</v>
      </c>
      <c r="Q190" s="5">
        <v>524</v>
      </c>
      <c r="R190" s="5">
        <v>0</v>
      </c>
      <c r="S190" s="1" t="s">
        <v>27</v>
      </c>
      <c r="T190" s="1" t="s">
        <v>27</v>
      </c>
      <c r="U190" s="5">
        <v>29</v>
      </c>
      <c r="V190" s="5">
        <v>1</v>
      </c>
      <c r="W190" s="5">
        <v>1</v>
      </c>
    </row>
    <row r="191" spans="1:23" ht="126.5" thickBot="1" x14ac:dyDescent="0.4">
      <c r="A191" s="3">
        <v>44778</v>
      </c>
      <c r="B191" s="4">
        <v>0.68548611111111113</v>
      </c>
      <c r="C191" s="5">
        <v>1748</v>
      </c>
      <c r="D191" s="5">
        <v>13002606</v>
      </c>
      <c r="E191" s="5">
        <v>13</v>
      </c>
      <c r="F191" s="5">
        <v>22589</v>
      </c>
      <c r="G191" s="1" t="s">
        <v>23</v>
      </c>
      <c r="H191" s="5">
        <v>18</v>
      </c>
      <c r="I191" s="5">
        <v>20046</v>
      </c>
      <c r="J191" s="1" t="s">
        <v>1146</v>
      </c>
      <c r="K191" s="1" t="s">
        <v>38</v>
      </c>
      <c r="L191" s="1" t="s">
        <v>1147</v>
      </c>
      <c r="M191" s="5">
        <v>1</v>
      </c>
      <c r="N191" s="5">
        <v>396.52</v>
      </c>
      <c r="O191" s="5">
        <v>30</v>
      </c>
      <c r="P191" s="5">
        <v>524</v>
      </c>
      <c r="Q191" s="5">
        <v>524</v>
      </c>
      <c r="R191" s="5">
        <v>0</v>
      </c>
      <c r="S191" s="1" t="s">
        <v>27</v>
      </c>
      <c r="T191" s="1" t="s">
        <v>27</v>
      </c>
      <c r="U191" s="5">
        <v>50</v>
      </c>
      <c r="V191" s="5">
        <v>1</v>
      </c>
      <c r="W191" s="5">
        <v>1</v>
      </c>
    </row>
    <row r="192" spans="1:23" ht="126.5" thickBot="1" x14ac:dyDescent="0.4">
      <c r="A192" s="3">
        <v>44778</v>
      </c>
      <c r="B192" s="4">
        <v>0.61068287037037039</v>
      </c>
      <c r="C192" s="5">
        <v>1359</v>
      </c>
      <c r="D192" s="5">
        <v>13002561</v>
      </c>
      <c r="E192" s="5">
        <v>13</v>
      </c>
      <c r="F192" s="5">
        <v>22589</v>
      </c>
      <c r="G192" s="1" t="s">
        <v>23</v>
      </c>
      <c r="H192" s="5">
        <v>18</v>
      </c>
      <c r="I192" s="5">
        <v>34410</v>
      </c>
      <c r="J192" s="1" t="s">
        <v>360</v>
      </c>
      <c r="K192" s="1" t="s">
        <v>38</v>
      </c>
      <c r="L192" s="1" t="s">
        <v>361</v>
      </c>
      <c r="M192" s="5">
        <v>3</v>
      </c>
      <c r="N192" s="5">
        <v>155.88</v>
      </c>
      <c r="O192" s="5">
        <v>90</v>
      </c>
      <c r="P192" s="5">
        <v>522</v>
      </c>
      <c r="Q192" s="5">
        <v>174</v>
      </c>
      <c r="R192" s="5">
        <v>0</v>
      </c>
      <c r="S192" s="1" t="s">
        <v>27</v>
      </c>
      <c r="T192" s="1" t="s">
        <v>27</v>
      </c>
      <c r="U192" s="5">
        <v>29</v>
      </c>
      <c r="V192" s="5">
        <v>2</v>
      </c>
      <c r="W192" s="5">
        <v>1</v>
      </c>
    </row>
    <row r="193" spans="1:23" ht="126.5" thickBot="1" x14ac:dyDescent="0.4">
      <c r="A193" s="3">
        <v>44778</v>
      </c>
      <c r="B193" s="4">
        <v>0.69028935185185181</v>
      </c>
      <c r="C193" s="5">
        <v>1374</v>
      </c>
      <c r="D193" s="5">
        <v>13002561</v>
      </c>
      <c r="E193" s="5">
        <v>13</v>
      </c>
      <c r="F193" s="5">
        <v>22589</v>
      </c>
      <c r="G193" s="1" t="s">
        <v>23</v>
      </c>
      <c r="H193" s="5">
        <v>18</v>
      </c>
      <c r="I193" s="5">
        <v>251785</v>
      </c>
      <c r="J193" s="1" t="s">
        <v>395</v>
      </c>
      <c r="K193" s="1" t="s">
        <v>25</v>
      </c>
      <c r="L193" s="1" t="s">
        <v>396</v>
      </c>
      <c r="M193" s="5">
        <v>1</v>
      </c>
      <c r="N193" s="5">
        <v>352.39</v>
      </c>
      <c r="O193" s="5">
        <v>30</v>
      </c>
      <c r="P193" s="5">
        <v>519</v>
      </c>
      <c r="Q193" s="5">
        <v>519</v>
      </c>
      <c r="R193" s="5">
        <v>51</v>
      </c>
      <c r="S193" s="5">
        <v>9</v>
      </c>
      <c r="T193" s="5">
        <v>200010015179</v>
      </c>
      <c r="U193" s="5">
        <v>29</v>
      </c>
      <c r="V193" s="5">
        <v>1</v>
      </c>
      <c r="W193" s="5">
        <v>1</v>
      </c>
    </row>
    <row r="194" spans="1:23" ht="151.5" thickBot="1" x14ac:dyDescent="0.4">
      <c r="A194" s="3">
        <v>44778</v>
      </c>
      <c r="B194" s="4">
        <v>0.57207175925925924</v>
      </c>
      <c r="C194" s="5">
        <v>1603</v>
      </c>
      <c r="D194" s="5">
        <v>13002595</v>
      </c>
      <c r="E194" s="5">
        <v>13</v>
      </c>
      <c r="F194" s="5">
        <v>22589</v>
      </c>
      <c r="G194" s="1" t="s">
        <v>23</v>
      </c>
      <c r="H194" s="5">
        <v>18</v>
      </c>
      <c r="I194" s="5">
        <v>298572</v>
      </c>
      <c r="J194" s="1" t="s">
        <v>911</v>
      </c>
      <c r="K194" s="1" t="s">
        <v>55</v>
      </c>
      <c r="L194" s="1" t="s">
        <v>87</v>
      </c>
      <c r="M194" s="5">
        <v>1</v>
      </c>
      <c r="N194" s="5">
        <v>351.42</v>
      </c>
      <c r="O194" s="5">
        <v>30</v>
      </c>
      <c r="P194" s="5">
        <v>517</v>
      </c>
      <c r="Q194" s="5">
        <v>517</v>
      </c>
      <c r="R194" s="5">
        <v>51</v>
      </c>
      <c r="S194" s="5">
        <v>9</v>
      </c>
      <c r="T194" s="5">
        <v>200010001680</v>
      </c>
      <c r="U194" s="5">
        <v>29</v>
      </c>
      <c r="V194" s="5">
        <v>1</v>
      </c>
      <c r="W194" s="5">
        <v>1</v>
      </c>
    </row>
    <row r="195" spans="1:23" ht="126.5" thickBot="1" x14ac:dyDescent="0.4">
      <c r="A195" s="3">
        <v>44778</v>
      </c>
      <c r="B195" s="4">
        <v>0.62164351851851851</v>
      </c>
      <c r="C195" s="5">
        <v>1362</v>
      </c>
      <c r="D195" s="5">
        <v>13002561</v>
      </c>
      <c r="E195" s="5">
        <v>13</v>
      </c>
      <c r="F195" s="5">
        <v>22589</v>
      </c>
      <c r="G195" s="1" t="s">
        <v>23</v>
      </c>
      <c r="H195" s="5">
        <v>18</v>
      </c>
      <c r="I195" s="5">
        <v>339668</v>
      </c>
      <c r="J195" s="1" t="s">
        <v>369</v>
      </c>
      <c r="K195" s="1" t="s">
        <v>152</v>
      </c>
      <c r="L195" s="1" t="s">
        <v>319</v>
      </c>
      <c r="M195" s="5">
        <v>1</v>
      </c>
      <c r="N195" s="5">
        <v>388.85</v>
      </c>
      <c r="O195" s="5">
        <v>30</v>
      </c>
      <c r="P195" s="5">
        <v>514</v>
      </c>
      <c r="Q195" s="5">
        <v>514</v>
      </c>
      <c r="R195" s="5">
        <v>0</v>
      </c>
      <c r="S195" s="1" t="s">
        <v>27</v>
      </c>
      <c r="T195" s="1" t="s">
        <v>27</v>
      </c>
      <c r="U195" s="5">
        <v>29</v>
      </c>
      <c r="V195" s="5">
        <v>1</v>
      </c>
      <c r="W195" s="5">
        <v>2</v>
      </c>
    </row>
    <row r="196" spans="1:23" ht="126.5" thickBot="1" x14ac:dyDescent="0.4">
      <c r="A196" s="3">
        <v>44778</v>
      </c>
      <c r="B196" s="4">
        <v>0.34461805555555558</v>
      </c>
      <c r="C196" s="5">
        <v>1663</v>
      </c>
      <c r="D196" s="5">
        <v>13002606</v>
      </c>
      <c r="E196" s="5">
        <v>13</v>
      </c>
      <c r="F196" s="5">
        <v>22589</v>
      </c>
      <c r="G196" s="1" t="s">
        <v>23</v>
      </c>
      <c r="H196" s="5">
        <v>18</v>
      </c>
      <c r="I196" s="5">
        <v>26866</v>
      </c>
      <c r="J196" s="1" t="s">
        <v>1011</v>
      </c>
      <c r="K196" s="1" t="s">
        <v>31</v>
      </c>
      <c r="L196" s="1" t="s">
        <v>1012</v>
      </c>
      <c r="M196" s="5">
        <v>1</v>
      </c>
      <c r="N196" s="5">
        <v>336.35</v>
      </c>
      <c r="O196" s="5">
        <v>30</v>
      </c>
      <c r="P196" s="5">
        <v>512</v>
      </c>
      <c r="Q196" s="5">
        <v>512</v>
      </c>
      <c r="R196" s="5">
        <v>51</v>
      </c>
      <c r="S196" s="5">
        <v>9</v>
      </c>
      <c r="T196" s="5">
        <v>200010020474</v>
      </c>
      <c r="U196" s="5">
        <v>50</v>
      </c>
      <c r="V196" s="5">
        <v>1</v>
      </c>
      <c r="W196" s="5">
        <v>1</v>
      </c>
    </row>
    <row r="197" spans="1:23" ht="126.5" thickBot="1" x14ac:dyDescent="0.4">
      <c r="A197" s="3">
        <v>44778</v>
      </c>
      <c r="B197" s="4">
        <v>0.78437500000000004</v>
      </c>
      <c r="C197" s="5">
        <v>1894</v>
      </c>
      <c r="D197" s="5">
        <v>13002616</v>
      </c>
      <c r="E197" s="5">
        <v>13</v>
      </c>
      <c r="F197" s="5">
        <v>22589</v>
      </c>
      <c r="G197" s="1" t="s">
        <v>23</v>
      </c>
      <c r="H197" s="5">
        <v>15</v>
      </c>
      <c r="I197" s="5">
        <v>121605</v>
      </c>
      <c r="J197" s="1" t="s">
        <v>1342</v>
      </c>
      <c r="K197" s="1" t="s">
        <v>25</v>
      </c>
      <c r="L197" s="1" t="s">
        <v>584</v>
      </c>
      <c r="M197" s="5">
        <v>1</v>
      </c>
      <c r="N197" s="5">
        <v>347.56</v>
      </c>
      <c r="O197" s="5">
        <v>30</v>
      </c>
      <c r="P197" s="5">
        <v>511</v>
      </c>
      <c r="Q197" s="5">
        <v>511</v>
      </c>
      <c r="R197" s="5">
        <v>51</v>
      </c>
      <c r="S197" s="5">
        <v>9</v>
      </c>
      <c r="T197" s="5">
        <v>200010015864</v>
      </c>
      <c r="U197" s="5">
        <v>50</v>
      </c>
      <c r="V197" s="5">
        <v>1</v>
      </c>
      <c r="W197" s="5">
        <v>3</v>
      </c>
    </row>
    <row r="198" spans="1:23" ht="126.5" thickBot="1" x14ac:dyDescent="0.4">
      <c r="A198" s="3">
        <v>44778</v>
      </c>
      <c r="B198" s="4">
        <v>0.73282407407407413</v>
      </c>
      <c r="C198" s="5">
        <v>1635</v>
      </c>
      <c r="D198" s="5">
        <v>13002595</v>
      </c>
      <c r="E198" s="5">
        <v>13</v>
      </c>
      <c r="F198" s="5">
        <v>22589</v>
      </c>
      <c r="G198" s="1" t="s">
        <v>23</v>
      </c>
      <c r="H198" s="5">
        <v>15</v>
      </c>
      <c r="I198" s="5">
        <v>6597</v>
      </c>
      <c r="J198" s="1" t="s">
        <v>974</v>
      </c>
      <c r="K198" s="1" t="s">
        <v>49</v>
      </c>
      <c r="L198" s="1" t="s">
        <v>975</v>
      </c>
      <c r="M198" s="5">
        <v>0.33333332999999998</v>
      </c>
      <c r="N198" s="5" t="s">
        <v>976</v>
      </c>
      <c r="O198" s="5">
        <v>10</v>
      </c>
      <c r="P198" s="5">
        <v>510</v>
      </c>
      <c r="Q198" s="5" t="s">
        <v>948</v>
      </c>
      <c r="R198" s="5">
        <v>0</v>
      </c>
      <c r="S198" s="1" t="s">
        <v>27</v>
      </c>
      <c r="T198" s="1" t="s">
        <v>27</v>
      </c>
      <c r="U198" s="5">
        <v>29</v>
      </c>
      <c r="V198" s="5">
        <v>1</v>
      </c>
      <c r="W198" s="5">
        <v>1</v>
      </c>
    </row>
    <row r="199" spans="1:23" ht="126.5" thickBot="1" x14ac:dyDescent="0.4">
      <c r="A199" s="3">
        <v>44778</v>
      </c>
      <c r="B199" s="4">
        <v>0.58363425925925927</v>
      </c>
      <c r="C199" s="5">
        <v>1350</v>
      </c>
      <c r="D199" s="5">
        <v>13002561</v>
      </c>
      <c r="E199" s="5">
        <v>13</v>
      </c>
      <c r="F199" s="5">
        <v>22589</v>
      </c>
      <c r="G199" s="1" t="s">
        <v>23</v>
      </c>
      <c r="H199" s="5">
        <v>18</v>
      </c>
      <c r="I199" s="5">
        <v>28768</v>
      </c>
      <c r="J199" s="1" t="s">
        <v>334</v>
      </c>
      <c r="K199" s="1" t="s">
        <v>128</v>
      </c>
      <c r="L199" s="1" t="s">
        <v>335</v>
      </c>
      <c r="M199" s="5">
        <v>1</v>
      </c>
      <c r="N199" s="5">
        <v>385.06</v>
      </c>
      <c r="O199" s="5">
        <v>30</v>
      </c>
      <c r="P199" s="5">
        <v>509</v>
      </c>
      <c r="Q199" s="5">
        <v>509</v>
      </c>
      <c r="R199" s="5">
        <v>35</v>
      </c>
      <c r="S199" s="5">
        <v>9</v>
      </c>
      <c r="T199" s="5">
        <v>200010020905</v>
      </c>
      <c r="U199" s="5">
        <v>29</v>
      </c>
      <c r="V199" s="5">
        <v>1</v>
      </c>
      <c r="W199" s="5">
        <v>2</v>
      </c>
    </row>
    <row r="200" spans="1:23" ht="126.5" thickBot="1" x14ac:dyDescent="0.4">
      <c r="A200" s="3">
        <v>44778</v>
      </c>
      <c r="B200" s="4">
        <v>0.66707175925925921</v>
      </c>
      <c r="C200" s="5">
        <v>1491</v>
      </c>
      <c r="D200" s="5">
        <v>13002581</v>
      </c>
      <c r="E200" s="5">
        <v>13</v>
      </c>
      <c r="F200" s="5">
        <v>22589</v>
      </c>
      <c r="G200" s="1" t="s">
        <v>23</v>
      </c>
      <c r="H200" s="5">
        <v>15</v>
      </c>
      <c r="I200" s="5">
        <v>22045</v>
      </c>
      <c r="J200" s="1" t="s">
        <v>671</v>
      </c>
      <c r="K200" s="1" t="s">
        <v>25</v>
      </c>
      <c r="L200" s="1" t="s">
        <v>672</v>
      </c>
      <c r="M200" s="5">
        <v>1</v>
      </c>
      <c r="N200" s="5">
        <v>383.15</v>
      </c>
      <c r="O200" s="5">
        <v>30</v>
      </c>
      <c r="P200" s="5">
        <v>506</v>
      </c>
      <c r="Q200" s="5">
        <v>506</v>
      </c>
      <c r="R200" s="5">
        <v>35</v>
      </c>
      <c r="S200" s="5">
        <v>9</v>
      </c>
      <c r="T200" s="5">
        <v>200010013439</v>
      </c>
      <c r="U200" s="5">
        <v>29</v>
      </c>
      <c r="V200" s="5">
        <v>1</v>
      </c>
      <c r="W200" s="5">
        <v>1</v>
      </c>
    </row>
    <row r="201" spans="1:23" ht="176.5" thickBot="1" x14ac:dyDescent="0.4">
      <c r="A201" s="3">
        <v>44778</v>
      </c>
      <c r="B201" s="4">
        <v>0.45534722222222224</v>
      </c>
      <c r="C201" s="5">
        <v>1560</v>
      </c>
      <c r="D201" s="5">
        <v>13002595</v>
      </c>
      <c r="E201" s="5">
        <v>13</v>
      </c>
      <c r="F201" s="5">
        <v>22589</v>
      </c>
      <c r="G201" s="1" t="s">
        <v>23</v>
      </c>
      <c r="H201" s="5">
        <v>15</v>
      </c>
      <c r="I201" s="5">
        <v>277903</v>
      </c>
      <c r="J201" s="1" t="s">
        <v>808</v>
      </c>
      <c r="K201" s="1" t="s">
        <v>70</v>
      </c>
      <c r="L201" s="1" t="s">
        <v>809</v>
      </c>
      <c r="M201" s="5">
        <v>1</v>
      </c>
      <c r="N201" s="5">
        <v>343.33</v>
      </c>
      <c r="O201" s="5">
        <v>30</v>
      </c>
      <c r="P201" s="5">
        <v>505</v>
      </c>
      <c r="Q201" s="5">
        <v>505</v>
      </c>
      <c r="R201" s="5">
        <v>50</v>
      </c>
      <c r="S201" s="5">
        <v>9</v>
      </c>
      <c r="T201" s="5">
        <v>200010006106</v>
      </c>
      <c r="U201" s="5">
        <v>29</v>
      </c>
      <c r="V201" s="5">
        <v>1</v>
      </c>
      <c r="W201" s="5">
        <v>3</v>
      </c>
    </row>
    <row r="202" spans="1:23" ht="126.5" thickBot="1" x14ac:dyDescent="0.4">
      <c r="A202" s="3">
        <v>44778</v>
      </c>
      <c r="B202" s="4">
        <v>0.77778935185185183</v>
      </c>
      <c r="C202" s="5">
        <v>1525</v>
      </c>
      <c r="D202" s="5">
        <v>13002581</v>
      </c>
      <c r="E202" s="5">
        <v>13</v>
      </c>
      <c r="F202" s="5">
        <v>22589</v>
      </c>
      <c r="G202" s="1" t="s">
        <v>23</v>
      </c>
      <c r="H202" s="5">
        <v>18</v>
      </c>
      <c r="I202" s="5">
        <v>24992</v>
      </c>
      <c r="J202" s="1" t="s">
        <v>728</v>
      </c>
      <c r="K202" s="1" t="s">
        <v>55</v>
      </c>
      <c r="L202" s="1" t="s">
        <v>401</v>
      </c>
      <c r="M202" s="5">
        <v>0.33333332999999998</v>
      </c>
      <c r="N202" s="5" t="s">
        <v>729</v>
      </c>
      <c r="O202" s="5">
        <v>10</v>
      </c>
      <c r="P202" s="5">
        <v>504</v>
      </c>
      <c r="Q202" s="5" t="s">
        <v>730</v>
      </c>
      <c r="R202" s="5">
        <v>0</v>
      </c>
      <c r="S202" s="1" t="s">
        <v>27</v>
      </c>
      <c r="T202" s="1" t="s">
        <v>27</v>
      </c>
      <c r="U202" s="5">
        <v>29</v>
      </c>
      <c r="V202" s="5">
        <v>1</v>
      </c>
      <c r="W202" s="5">
        <v>2</v>
      </c>
    </row>
    <row r="203" spans="1:23" ht="126.5" thickBot="1" x14ac:dyDescent="0.4">
      <c r="A203" s="3">
        <v>44778</v>
      </c>
      <c r="B203" s="4">
        <v>0.61282407407407402</v>
      </c>
      <c r="C203" s="5">
        <v>1858</v>
      </c>
      <c r="D203" s="5">
        <v>13002616</v>
      </c>
      <c r="E203" s="5">
        <v>13</v>
      </c>
      <c r="F203" s="5">
        <v>22589</v>
      </c>
      <c r="G203" s="1" t="s">
        <v>23</v>
      </c>
      <c r="H203" s="5">
        <v>15</v>
      </c>
      <c r="I203" s="5">
        <v>296788</v>
      </c>
      <c r="J203" s="1" t="s">
        <v>1296</v>
      </c>
      <c r="K203" s="1" t="s">
        <v>31</v>
      </c>
      <c r="L203" s="1" t="s">
        <v>584</v>
      </c>
      <c r="M203" s="5">
        <v>1</v>
      </c>
      <c r="N203" s="5">
        <v>379.73</v>
      </c>
      <c r="O203" s="5">
        <v>30</v>
      </c>
      <c r="P203" s="5">
        <v>502</v>
      </c>
      <c r="Q203" s="5">
        <v>502</v>
      </c>
      <c r="R203" s="5">
        <v>35</v>
      </c>
      <c r="S203" s="5">
        <v>9</v>
      </c>
      <c r="T203" s="5">
        <v>200010009724</v>
      </c>
      <c r="U203" s="5">
        <v>50</v>
      </c>
      <c r="V203" s="5">
        <v>1</v>
      </c>
      <c r="W203" s="5">
        <v>1</v>
      </c>
    </row>
    <row r="204" spans="1:23" ht="126.5" thickBot="1" x14ac:dyDescent="0.4">
      <c r="A204" s="3">
        <v>44778</v>
      </c>
      <c r="B204" s="4">
        <v>0.72550925925925924</v>
      </c>
      <c r="C204" s="5">
        <v>1756</v>
      </c>
      <c r="D204" s="5">
        <v>13002606</v>
      </c>
      <c r="E204" s="5">
        <v>13</v>
      </c>
      <c r="F204" s="5">
        <v>22589</v>
      </c>
      <c r="G204" s="1" t="s">
        <v>23</v>
      </c>
      <c r="H204" s="5">
        <v>18</v>
      </c>
      <c r="I204" s="5">
        <v>570016</v>
      </c>
      <c r="J204" s="1" t="s">
        <v>1158</v>
      </c>
      <c r="K204" s="1" t="s">
        <v>25</v>
      </c>
      <c r="L204" s="1" t="s">
        <v>266</v>
      </c>
      <c r="M204" s="5">
        <v>1</v>
      </c>
      <c r="N204" s="5">
        <v>378.35</v>
      </c>
      <c r="O204" s="5">
        <v>30</v>
      </c>
      <c r="P204" s="5">
        <v>500</v>
      </c>
      <c r="Q204" s="5">
        <v>500</v>
      </c>
      <c r="R204" s="5">
        <v>0</v>
      </c>
      <c r="S204" s="1" t="s">
        <v>27</v>
      </c>
      <c r="T204" s="1" t="s">
        <v>27</v>
      </c>
      <c r="U204" s="5">
        <v>50</v>
      </c>
      <c r="V204" s="5">
        <v>1</v>
      </c>
      <c r="W204" s="5">
        <v>2</v>
      </c>
    </row>
    <row r="205" spans="1:23" ht="126.5" thickBot="1" x14ac:dyDescent="0.4">
      <c r="A205" s="3">
        <v>44778</v>
      </c>
      <c r="B205" s="4">
        <v>0.65452546296296299</v>
      </c>
      <c r="C205" s="5">
        <v>1869</v>
      </c>
      <c r="D205" s="5">
        <v>13002616</v>
      </c>
      <c r="E205" s="5">
        <v>13</v>
      </c>
      <c r="F205" s="5">
        <v>22589</v>
      </c>
      <c r="G205" s="1" t="s">
        <v>23</v>
      </c>
      <c r="H205" s="5">
        <v>18</v>
      </c>
      <c r="I205" s="5">
        <v>1279</v>
      </c>
      <c r="J205" s="1" t="s">
        <v>1309</v>
      </c>
      <c r="K205" s="1" t="s">
        <v>25</v>
      </c>
      <c r="L205" s="1" t="s">
        <v>1310</v>
      </c>
      <c r="M205" s="5">
        <v>1</v>
      </c>
      <c r="N205" s="5">
        <v>378.31</v>
      </c>
      <c r="O205" s="5">
        <v>30</v>
      </c>
      <c r="P205" s="5">
        <v>500</v>
      </c>
      <c r="Q205" s="5">
        <v>500</v>
      </c>
      <c r="R205" s="5">
        <v>0</v>
      </c>
      <c r="S205" s="1" t="s">
        <v>27</v>
      </c>
      <c r="T205" s="1" t="s">
        <v>27</v>
      </c>
      <c r="U205" s="5">
        <v>50</v>
      </c>
      <c r="V205" s="5">
        <v>1</v>
      </c>
      <c r="W205" s="5">
        <v>2</v>
      </c>
    </row>
    <row r="206" spans="1:23" ht="126.5" thickBot="1" x14ac:dyDescent="0.4">
      <c r="A206" s="3">
        <v>44778</v>
      </c>
      <c r="B206" s="4">
        <v>0.78771990740740738</v>
      </c>
      <c r="C206" s="5">
        <v>1527</v>
      </c>
      <c r="D206" s="5">
        <v>13002581</v>
      </c>
      <c r="E206" s="5">
        <v>13</v>
      </c>
      <c r="F206" s="5">
        <v>22589</v>
      </c>
      <c r="G206" s="1" t="s">
        <v>23</v>
      </c>
      <c r="H206" s="5">
        <v>18</v>
      </c>
      <c r="I206" s="5">
        <v>294503</v>
      </c>
      <c r="J206" s="1" t="s">
        <v>740</v>
      </c>
      <c r="K206" s="1" t="s">
        <v>31</v>
      </c>
      <c r="L206" s="1" t="s">
        <v>170</v>
      </c>
      <c r="M206" s="5">
        <v>1</v>
      </c>
      <c r="N206" s="5">
        <v>419.1</v>
      </c>
      <c r="O206" s="5">
        <v>30</v>
      </c>
      <c r="P206" s="5">
        <v>499</v>
      </c>
      <c r="Q206" s="5">
        <v>499</v>
      </c>
      <c r="R206" s="5">
        <v>24</v>
      </c>
      <c r="S206" s="5">
        <v>9</v>
      </c>
      <c r="T206" s="5">
        <v>200010020455</v>
      </c>
      <c r="U206" s="5">
        <v>29</v>
      </c>
      <c r="V206" s="5">
        <v>1</v>
      </c>
      <c r="W206" s="5">
        <v>5</v>
      </c>
    </row>
    <row r="207" spans="1:23" ht="126.5" thickBot="1" x14ac:dyDescent="0.4">
      <c r="A207" s="3">
        <v>44778</v>
      </c>
      <c r="B207" s="4">
        <v>0.78771990740740738</v>
      </c>
      <c r="C207" s="5">
        <v>1527</v>
      </c>
      <c r="D207" s="5">
        <v>13002581</v>
      </c>
      <c r="E207" s="5">
        <v>13</v>
      </c>
      <c r="F207" s="5">
        <v>22589</v>
      </c>
      <c r="G207" s="1" t="s">
        <v>23</v>
      </c>
      <c r="H207" s="5">
        <v>18</v>
      </c>
      <c r="I207" s="5">
        <v>294503</v>
      </c>
      <c r="J207" s="1" t="s">
        <v>740</v>
      </c>
      <c r="K207" s="1" t="s">
        <v>31</v>
      </c>
      <c r="L207" s="1" t="s">
        <v>170</v>
      </c>
      <c r="M207" s="5">
        <v>1</v>
      </c>
      <c r="N207" s="5">
        <v>419.1</v>
      </c>
      <c r="O207" s="5">
        <v>30</v>
      </c>
      <c r="P207" s="5">
        <v>499</v>
      </c>
      <c r="Q207" s="5">
        <v>499</v>
      </c>
      <c r="R207" s="5">
        <v>24</v>
      </c>
      <c r="S207" s="5">
        <v>9</v>
      </c>
      <c r="T207" s="5">
        <v>200010020455</v>
      </c>
      <c r="U207" s="5">
        <v>29</v>
      </c>
      <c r="V207" s="5">
        <v>1</v>
      </c>
      <c r="W207" s="5">
        <v>6</v>
      </c>
    </row>
    <row r="208" spans="1:23" ht="126.5" thickBot="1" x14ac:dyDescent="0.4">
      <c r="A208" s="3">
        <v>44778</v>
      </c>
      <c r="B208" s="4">
        <v>0.59703703703703703</v>
      </c>
      <c r="C208" s="5">
        <v>1853</v>
      </c>
      <c r="D208" s="5">
        <v>13002616</v>
      </c>
      <c r="E208" s="5">
        <v>13</v>
      </c>
      <c r="F208" s="5">
        <v>22589</v>
      </c>
      <c r="G208" s="1" t="s">
        <v>23</v>
      </c>
      <c r="H208" s="5">
        <v>18</v>
      </c>
      <c r="I208" s="5">
        <v>51103</v>
      </c>
      <c r="J208" s="1" t="s">
        <v>1289</v>
      </c>
      <c r="K208" s="1" t="s">
        <v>31</v>
      </c>
      <c r="L208" s="1" t="s">
        <v>1290</v>
      </c>
      <c r="M208" s="5">
        <v>1</v>
      </c>
      <c r="N208" s="5">
        <v>443.52</v>
      </c>
      <c r="O208" s="5">
        <v>30</v>
      </c>
      <c r="P208" s="5">
        <v>497</v>
      </c>
      <c r="Q208" s="5">
        <v>497</v>
      </c>
      <c r="R208" s="5">
        <v>34</v>
      </c>
      <c r="S208" s="5">
        <v>9</v>
      </c>
      <c r="T208" s="5">
        <v>200010023020</v>
      </c>
      <c r="U208" s="5">
        <v>50</v>
      </c>
      <c r="V208" s="5">
        <v>1</v>
      </c>
      <c r="W208" s="5">
        <v>2</v>
      </c>
    </row>
    <row r="209" spans="1:23" ht="126.5" thickBot="1" x14ac:dyDescent="0.4">
      <c r="A209" s="3">
        <v>44778</v>
      </c>
      <c r="B209" s="4">
        <v>0.56592592592592594</v>
      </c>
      <c r="C209" s="5">
        <v>1345</v>
      </c>
      <c r="D209" s="5">
        <v>13002561</v>
      </c>
      <c r="E209" s="5">
        <v>13</v>
      </c>
      <c r="F209" s="5">
        <v>22589</v>
      </c>
      <c r="G209" s="1" t="s">
        <v>23</v>
      </c>
      <c r="H209" s="5">
        <v>15</v>
      </c>
      <c r="I209" s="5">
        <v>290470</v>
      </c>
      <c r="J209" s="1" t="s">
        <v>316</v>
      </c>
      <c r="K209" s="1" t="s">
        <v>55</v>
      </c>
      <c r="L209" s="1" t="s">
        <v>317</v>
      </c>
      <c r="M209" s="5">
        <v>1</v>
      </c>
      <c r="N209" s="5">
        <v>373.44</v>
      </c>
      <c r="O209" s="5">
        <v>30</v>
      </c>
      <c r="P209" s="5">
        <v>493</v>
      </c>
      <c r="Q209" s="5">
        <v>493</v>
      </c>
      <c r="R209" s="5">
        <v>34</v>
      </c>
      <c r="S209" s="5">
        <v>9</v>
      </c>
      <c r="T209" s="5">
        <v>200010001829</v>
      </c>
      <c r="U209" s="5">
        <v>29</v>
      </c>
      <c r="V209" s="5">
        <v>1</v>
      </c>
      <c r="W209" s="5">
        <v>1</v>
      </c>
    </row>
    <row r="210" spans="1:23" ht="126.5" thickBot="1" x14ac:dyDescent="0.4">
      <c r="A210" s="3">
        <v>44778</v>
      </c>
      <c r="B210" s="4">
        <v>0.56773148148148145</v>
      </c>
      <c r="C210" s="5">
        <v>1599</v>
      </c>
      <c r="D210" s="5">
        <v>13002595</v>
      </c>
      <c r="E210" s="5">
        <v>13</v>
      </c>
      <c r="F210" s="5">
        <v>22589</v>
      </c>
      <c r="G210" s="1" t="s">
        <v>23</v>
      </c>
      <c r="H210" s="5">
        <v>18</v>
      </c>
      <c r="I210" s="5">
        <v>290470</v>
      </c>
      <c r="J210" s="1" t="s">
        <v>316</v>
      </c>
      <c r="K210" s="1" t="s">
        <v>55</v>
      </c>
      <c r="L210" s="1" t="s">
        <v>317</v>
      </c>
      <c r="M210" s="5">
        <v>1</v>
      </c>
      <c r="N210" s="5">
        <v>373.44</v>
      </c>
      <c r="O210" s="5">
        <v>30</v>
      </c>
      <c r="P210" s="5">
        <v>493</v>
      </c>
      <c r="Q210" s="5">
        <v>493</v>
      </c>
      <c r="R210" s="5">
        <v>0</v>
      </c>
      <c r="S210" s="1" t="s">
        <v>27</v>
      </c>
      <c r="T210" s="1" t="s">
        <v>27</v>
      </c>
      <c r="U210" s="5">
        <v>29</v>
      </c>
      <c r="V210" s="5">
        <v>1</v>
      </c>
      <c r="W210" s="5">
        <v>1</v>
      </c>
    </row>
    <row r="211" spans="1:23" ht="126.5" thickBot="1" x14ac:dyDescent="0.4">
      <c r="A211" s="3">
        <v>44778</v>
      </c>
      <c r="B211" s="4">
        <v>0.73554398148148148</v>
      </c>
      <c r="C211" s="5">
        <v>1884</v>
      </c>
      <c r="D211" s="5">
        <v>13002616</v>
      </c>
      <c r="E211" s="5">
        <v>13</v>
      </c>
      <c r="F211" s="5">
        <v>22589</v>
      </c>
      <c r="G211" s="1" t="s">
        <v>23</v>
      </c>
      <c r="H211" s="5">
        <v>18</v>
      </c>
      <c r="I211" s="5">
        <v>110694</v>
      </c>
      <c r="J211" s="1" t="s">
        <v>1323</v>
      </c>
      <c r="K211" s="1" t="s">
        <v>38</v>
      </c>
      <c r="L211" s="1" t="s">
        <v>273</v>
      </c>
      <c r="M211" s="5">
        <v>1</v>
      </c>
      <c r="N211" s="5">
        <v>372.99</v>
      </c>
      <c r="O211" s="5">
        <v>30</v>
      </c>
      <c r="P211" s="5">
        <v>493</v>
      </c>
      <c r="Q211" s="5">
        <v>493</v>
      </c>
      <c r="R211" s="5">
        <v>34</v>
      </c>
      <c r="S211" s="5">
        <v>9</v>
      </c>
      <c r="T211" s="5">
        <v>200010019194</v>
      </c>
      <c r="U211" s="5">
        <v>50</v>
      </c>
      <c r="V211" s="5">
        <v>1</v>
      </c>
      <c r="W211" s="5">
        <v>3</v>
      </c>
    </row>
    <row r="212" spans="1:23" ht="126.5" thickBot="1" x14ac:dyDescent="0.4">
      <c r="A212" s="3">
        <v>44778</v>
      </c>
      <c r="B212" s="4">
        <v>0.38952546296296298</v>
      </c>
      <c r="C212" s="5">
        <v>1427</v>
      </c>
      <c r="D212" s="5">
        <v>13002581</v>
      </c>
      <c r="E212" s="5">
        <v>13</v>
      </c>
      <c r="F212" s="5">
        <v>22589</v>
      </c>
      <c r="G212" s="1" t="s">
        <v>23</v>
      </c>
      <c r="H212" s="5">
        <v>15</v>
      </c>
      <c r="I212" s="5">
        <v>347642</v>
      </c>
      <c r="J212" s="1" t="s">
        <v>534</v>
      </c>
      <c r="K212" s="1" t="s">
        <v>55</v>
      </c>
      <c r="L212" s="1" t="s">
        <v>527</v>
      </c>
      <c r="M212" s="5">
        <v>1</v>
      </c>
      <c r="N212" s="5">
        <v>334.63</v>
      </c>
      <c r="O212" s="5">
        <v>30</v>
      </c>
      <c r="P212" s="5">
        <v>492</v>
      </c>
      <c r="Q212" s="5">
        <v>492</v>
      </c>
      <c r="R212" s="5">
        <v>49</v>
      </c>
      <c r="S212" s="5">
        <v>9</v>
      </c>
      <c r="T212" s="5">
        <v>200010021998</v>
      </c>
      <c r="U212" s="5">
        <v>29</v>
      </c>
      <c r="V212" s="5">
        <v>1</v>
      </c>
      <c r="W212" s="5">
        <v>2</v>
      </c>
    </row>
    <row r="213" spans="1:23" ht="139" thickBot="1" x14ac:dyDescent="0.4">
      <c r="A213" s="3">
        <v>44778</v>
      </c>
      <c r="B213" s="4">
        <v>0.56773148148148145</v>
      </c>
      <c r="C213" s="5">
        <v>1599</v>
      </c>
      <c r="D213" s="5">
        <v>13002595</v>
      </c>
      <c r="E213" s="5">
        <v>13</v>
      </c>
      <c r="F213" s="5">
        <v>22589</v>
      </c>
      <c r="G213" s="1" t="s">
        <v>23</v>
      </c>
      <c r="H213" s="5">
        <v>18</v>
      </c>
      <c r="I213" s="5">
        <v>61029</v>
      </c>
      <c r="J213" s="1" t="s">
        <v>903</v>
      </c>
      <c r="K213" s="1" t="s">
        <v>25</v>
      </c>
      <c r="L213" s="1" t="s">
        <v>904</v>
      </c>
      <c r="M213" s="5">
        <v>1</v>
      </c>
      <c r="N213" s="5">
        <v>406.85</v>
      </c>
      <c r="O213" s="5">
        <v>30</v>
      </c>
      <c r="P213" s="5">
        <v>490</v>
      </c>
      <c r="Q213" s="5">
        <v>490</v>
      </c>
      <c r="R213" s="5">
        <v>0</v>
      </c>
      <c r="S213" s="1" t="s">
        <v>27</v>
      </c>
      <c r="T213" s="1" t="s">
        <v>27</v>
      </c>
      <c r="U213" s="5">
        <v>29</v>
      </c>
      <c r="V213" s="5">
        <v>1</v>
      </c>
      <c r="W213" s="5">
        <v>3</v>
      </c>
    </row>
    <row r="214" spans="1:23" ht="139" thickBot="1" x14ac:dyDescent="0.4">
      <c r="A214" s="3">
        <v>44778</v>
      </c>
      <c r="B214" s="4">
        <v>0.56773148148148145</v>
      </c>
      <c r="C214" s="5">
        <v>1599</v>
      </c>
      <c r="D214" s="5">
        <v>13002595</v>
      </c>
      <c r="E214" s="5">
        <v>13</v>
      </c>
      <c r="F214" s="5">
        <v>22589</v>
      </c>
      <c r="G214" s="1" t="s">
        <v>23</v>
      </c>
      <c r="H214" s="5">
        <v>18</v>
      </c>
      <c r="I214" s="5">
        <v>61029</v>
      </c>
      <c r="J214" s="1" t="s">
        <v>903</v>
      </c>
      <c r="K214" s="1" t="s">
        <v>25</v>
      </c>
      <c r="L214" s="1" t="s">
        <v>904</v>
      </c>
      <c r="M214" s="5">
        <v>1</v>
      </c>
      <c r="N214" s="5">
        <v>406.85</v>
      </c>
      <c r="O214" s="5">
        <v>30</v>
      </c>
      <c r="P214" s="5">
        <v>490</v>
      </c>
      <c r="Q214" s="5">
        <v>490</v>
      </c>
      <c r="R214" s="5">
        <v>0</v>
      </c>
      <c r="S214" s="1" t="s">
        <v>27</v>
      </c>
      <c r="T214" s="1" t="s">
        <v>27</v>
      </c>
      <c r="U214" s="5">
        <v>29</v>
      </c>
      <c r="V214" s="5">
        <v>1</v>
      </c>
      <c r="W214" s="5">
        <v>4</v>
      </c>
    </row>
    <row r="215" spans="1:23" ht="126.5" thickBot="1" x14ac:dyDescent="0.4">
      <c r="A215" s="3">
        <v>44778</v>
      </c>
      <c r="B215" s="4">
        <v>0.82193287037037033</v>
      </c>
      <c r="C215" s="5">
        <v>1658</v>
      </c>
      <c r="D215" s="5">
        <v>13002595</v>
      </c>
      <c r="E215" s="5">
        <v>13</v>
      </c>
      <c r="F215" s="5">
        <v>22589</v>
      </c>
      <c r="G215" s="1" t="s">
        <v>23</v>
      </c>
      <c r="H215" s="5">
        <v>15</v>
      </c>
      <c r="I215" s="5">
        <v>9634</v>
      </c>
      <c r="J215" s="1" t="s">
        <v>1009</v>
      </c>
      <c r="K215" s="1" t="s">
        <v>25</v>
      </c>
      <c r="L215" s="1" t="s">
        <v>1010</v>
      </c>
      <c r="M215" s="5">
        <v>1</v>
      </c>
      <c r="N215" s="5">
        <v>370.22</v>
      </c>
      <c r="O215" s="5">
        <v>30</v>
      </c>
      <c r="P215" s="5">
        <v>489</v>
      </c>
      <c r="Q215" s="5">
        <v>489</v>
      </c>
      <c r="R215" s="5">
        <v>34</v>
      </c>
      <c r="S215" s="5">
        <v>9</v>
      </c>
      <c r="T215" s="5">
        <v>200010019519</v>
      </c>
      <c r="U215" s="5">
        <v>29</v>
      </c>
      <c r="V215" s="5">
        <v>1</v>
      </c>
      <c r="W215" s="5">
        <v>1</v>
      </c>
    </row>
    <row r="216" spans="1:23" ht="126.5" thickBot="1" x14ac:dyDescent="0.4">
      <c r="A216" s="3">
        <v>44778</v>
      </c>
      <c r="B216" s="4">
        <v>0.54312499999999997</v>
      </c>
      <c r="C216" s="5">
        <v>1713</v>
      </c>
      <c r="D216" s="5">
        <v>13002606</v>
      </c>
      <c r="E216" s="5">
        <v>13</v>
      </c>
      <c r="F216" s="5">
        <v>22589</v>
      </c>
      <c r="G216" s="1" t="s">
        <v>23</v>
      </c>
      <c r="H216" s="5">
        <v>15</v>
      </c>
      <c r="I216" s="5">
        <v>1799</v>
      </c>
      <c r="J216" s="1" t="s">
        <v>1091</v>
      </c>
      <c r="K216" s="1" t="s">
        <v>38</v>
      </c>
      <c r="L216" s="1" t="s">
        <v>1092</v>
      </c>
      <c r="M216" s="5">
        <v>1</v>
      </c>
      <c r="N216" s="5">
        <v>407.45</v>
      </c>
      <c r="O216" s="5">
        <v>30</v>
      </c>
      <c r="P216" s="5">
        <v>489</v>
      </c>
      <c r="Q216" s="5">
        <v>489</v>
      </c>
      <c r="R216" s="5">
        <v>34</v>
      </c>
      <c r="S216" s="5">
        <v>9</v>
      </c>
      <c r="T216" s="5">
        <v>200010014179</v>
      </c>
      <c r="U216" s="5">
        <v>50</v>
      </c>
      <c r="V216" s="5">
        <v>1</v>
      </c>
      <c r="W216" s="5">
        <v>1</v>
      </c>
    </row>
    <row r="217" spans="1:23" ht="126.5" thickBot="1" x14ac:dyDescent="0.4">
      <c r="A217" s="3">
        <v>44778</v>
      </c>
      <c r="B217" s="4">
        <v>0.5118287037037037</v>
      </c>
      <c r="C217" s="5">
        <v>1578</v>
      </c>
      <c r="D217" s="5">
        <v>13002595</v>
      </c>
      <c r="E217" s="5">
        <v>13</v>
      </c>
      <c r="F217" s="5">
        <v>22589</v>
      </c>
      <c r="G217" s="1" t="s">
        <v>23</v>
      </c>
      <c r="H217" s="5">
        <v>15</v>
      </c>
      <c r="I217" s="5">
        <v>52536</v>
      </c>
      <c r="J217" s="1" t="s">
        <v>865</v>
      </c>
      <c r="K217" s="1" t="s">
        <v>31</v>
      </c>
      <c r="L217" s="1" t="s">
        <v>866</v>
      </c>
      <c r="M217" s="5">
        <v>2</v>
      </c>
      <c r="N217" s="5">
        <v>157.02000000000001</v>
      </c>
      <c r="O217" s="5">
        <v>60</v>
      </c>
      <c r="P217" s="5">
        <v>488</v>
      </c>
      <c r="Q217" s="5">
        <v>244</v>
      </c>
      <c r="R217" s="5">
        <v>48</v>
      </c>
      <c r="S217" s="5">
        <v>9</v>
      </c>
      <c r="T217" s="5">
        <v>200010001782</v>
      </c>
      <c r="U217" s="5">
        <v>29</v>
      </c>
      <c r="V217" s="5">
        <v>1</v>
      </c>
      <c r="W217" s="5">
        <v>1</v>
      </c>
    </row>
    <row r="218" spans="1:23" ht="139" thickBot="1" x14ac:dyDescent="0.4">
      <c r="A218" s="3">
        <v>44778</v>
      </c>
      <c r="B218" s="4">
        <v>0.50817129629629632</v>
      </c>
      <c r="C218" s="5">
        <v>1694</v>
      </c>
      <c r="D218" s="5">
        <v>13002606</v>
      </c>
      <c r="E218" s="5">
        <v>13</v>
      </c>
      <c r="F218" s="5">
        <v>22589</v>
      </c>
      <c r="G218" s="1" t="s">
        <v>23</v>
      </c>
      <c r="H218" s="5">
        <v>18</v>
      </c>
      <c r="I218" s="5">
        <v>61029</v>
      </c>
      <c r="J218" s="1" t="s">
        <v>903</v>
      </c>
      <c r="K218" s="1" t="s">
        <v>38</v>
      </c>
      <c r="L218" s="1" t="s">
        <v>904</v>
      </c>
      <c r="M218" s="5">
        <v>1</v>
      </c>
      <c r="N218" s="5">
        <v>403.72</v>
      </c>
      <c r="O218" s="5">
        <v>30</v>
      </c>
      <c r="P218" s="5">
        <v>488</v>
      </c>
      <c r="Q218" s="5">
        <v>488</v>
      </c>
      <c r="R218" s="5">
        <v>24</v>
      </c>
      <c r="S218" s="5">
        <v>9</v>
      </c>
      <c r="T218" s="5">
        <v>200010013137</v>
      </c>
      <c r="U218" s="5">
        <v>50</v>
      </c>
      <c r="V218" s="5">
        <v>1</v>
      </c>
      <c r="W218" s="5">
        <v>3</v>
      </c>
    </row>
    <row r="219" spans="1:23" ht="126.5" thickBot="1" x14ac:dyDescent="0.4">
      <c r="A219" s="3">
        <v>44778</v>
      </c>
      <c r="B219" s="4">
        <v>0.61534722222222227</v>
      </c>
      <c r="C219" s="5">
        <v>1735</v>
      </c>
      <c r="D219" s="5">
        <v>13002606</v>
      </c>
      <c r="E219" s="5">
        <v>13</v>
      </c>
      <c r="F219" s="5">
        <v>22589</v>
      </c>
      <c r="G219" s="1" t="s">
        <v>23</v>
      </c>
      <c r="H219" s="5">
        <v>18</v>
      </c>
      <c r="I219" s="5">
        <v>11353</v>
      </c>
      <c r="J219" s="1" t="s">
        <v>1130</v>
      </c>
      <c r="K219" s="1" t="s">
        <v>52</v>
      </c>
      <c r="L219" s="1" t="s">
        <v>1131</v>
      </c>
      <c r="M219" s="5">
        <v>1</v>
      </c>
      <c r="N219" s="5">
        <v>367.8</v>
      </c>
      <c r="O219" s="5">
        <v>30</v>
      </c>
      <c r="P219" s="5">
        <v>486</v>
      </c>
      <c r="Q219" s="5">
        <v>486</v>
      </c>
      <c r="R219" s="5">
        <v>34</v>
      </c>
      <c r="S219" s="5">
        <v>9</v>
      </c>
      <c r="T219" s="5">
        <v>200010023896</v>
      </c>
      <c r="U219" s="5">
        <v>50</v>
      </c>
      <c r="V219" s="5">
        <v>1</v>
      </c>
      <c r="W219" s="5">
        <v>1</v>
      </c>
    </row>
    <row r="220" spans="1:23" ht="126.5" thickBot="1" x14ac:dyDescent="0.4">
      <c r="A220" s="3">
        <v>44778</v>
      </c>
      <c r="B220" s="4">
        <v>0.49380787037037038</v>
      </c>
      <c r="C220" s="5">
        <v>1314</v>
      </c>
      <c r="D220" s="5">
        <v>13002561</v>
      </c>
      <c r="E220" s="5">
        <v>13</v>
      </c>
      <c r="F220" s="5">
        <v>22589</v>
      </c>
      <c r="G220" s="1" t="s">
        <v>23</v>
      </c>
      <c r="H220" s="5">
        <v>15</v>
      </c>
      <c r="I220" s="5">
        <v>74656</v>
      </c>
      <c r="J220" s="1" t="s">
        <v>212</v>
      </c>
      <c r="K220" s="1" t="s">
        <v>55</v>
      </c>
      <c r="L220" s="1" t="s">
        <v>83</v>
      </c>
      <c r="M220" s="5">
        <v>1</v>
      </c>
      <c r="N220" s="5">
        <v>400.74</v>
      </c>
      <c r="O220" s="5">
        <v>30</v>
      </c>
      <c r="P220" s="5">
        <v>481</v>
      </c>
      <c r="Q220" s="5">
        <v>481</v>
      </c>
      <c r="R220" s="5">
        <v>33</v>
      </c>
      <c r="S220" s="5">
        <v>9</v>
      </c>
      <c r="T220" s="5">
        <v>200010001041</v>
      </c>
      <c r="U220" s="5">
        <v>29</v>
      </c>
      <c r="V220" s="5">
        <v>1</v>
      </c>
      <c r="W220" s="5">
        <v>1</v>
      </c>
    </row>
    <row r="221" spans="1:23" ht="126.5" thickBot="1" x14ac:dyDescent="0.4">
      <c r="A221" s="3">
        <v>44778</v>
      </c>
      <c r="B221" s="4">
        <v>0.37998842592592591</v>
      </c>
      <c r="C221" s="5">
        <v>1667</v>
      </c>
      <c r="D221" s="5">
        <v>13002606</v>
      </c>
      <c r="E221" s="5">
        <v>13</v>
      </c>
      <c r="F221" s="5">
        <v>22589</v>
      </c>
      <c r="G221" s="1" t="s">
        <v>23</v>
      </c>
      <c r="H221" s="5">
        <v>15</v>
      </c>
      <c r="I221" s="5">
        <v>74656</v>
      </c>
      <c r="J221" s="1" t="s">
        <v>212</v>
      </c>
      <c r="K221" s="1" t="s">
        <v>55</v>
      </c>
      <c r="L221" s="1" t="s">
        <v>83</v>
      </c>
      <c r="M221" s="5">
        <v>1</v>
      </c>
      <c r="N221" s="5">
        <v>400.74</v>
      </c>
      <c r="O221" s="5">
        <v>30</v>
      </c>
      <c r="P221" s="5">
        <v>481</v>
      </c>
      <c r="Q221" s="5">
        <v>481</v>
      </c>
      <c r="R221" s="5">
        <v>33</v>
      </c>
      <c r="S221" s="5">
        <v>9</v>
      </c>
      <c r="T221" s="5">
        <v>200010006097</v>
      </c>
      <c r="U221" s="5">
        <v>50</v>
      </c>
      <c r="V221" s="5">
        <v>1</v>
      </c>
      <c r="W221" s="5">
        <v>1</v>
      </c>
    </row>
    <row r="222" spans="1:23" ht="126.5" thickBot="1" x14ac:dyDescent="0.4">
      <c r="A222" s="3">
        <v>44778</v>
      </c>
      <c r="B222" s="4">
        <v>0.60195601851851854</v>
      </c>
      <c r="C222" s="5">
        <v>1729</v>
      </c>
      <c r="D222" s="5">
        <v>13002606</v>
      </c>
      <c r="E222" s="5">
        <v>13</v>
      </c>
      <c r="F222" s="5">
        <v>22589</v>
      </c>
      <c r="G222" s="1" t="s">
        <v>23</v>
      </c>
      <c r="H222" s="5">
        <v>15</v>
      </c>
      <c r="I222" s="5">
        <v>1799</v>
      </c>
      <c r="J222" s="1" t="s">
        <v>1091</v>
      </c>
      <c r="K222" s="1" t="s">
        <v>49</v>
      </c>
      <c r="L222" s="1" t="s">
        <v>1092</v>
      </c>
      <c r="M222" s="5">
        <v>1</v>
      </c>
      <c r="N222" s="5">
        <v>400.06</v>
      </c>
      <c r="O222" s="5">
        <v>30</v>
      </c>
      <c r="P222" s="5">
        <v>481</v>
      </c>
      <c r="Q222" s="5">
        <v>481</v>
      </c>
      <c r="R222" s="5">
        <v>33</v>
      </c>
      <c r="S222" s="5">
        <v>9</v>
      </c>
      <c r="T222" s="5">
        <v>200010021982</v>
      </c>
      <c r="U222" s="5">
        <v>50</v>
      </c>
      <c r="V222" s="5">
        <v>1</v>
      </c>
      <c r="W222" s="5">
        <v>1</v>
      </c>
    </row>
    <row r="223" spans="1:23" ht="126.5" thickBot="1" x14ac:dyDescent="0.4">
      <c r="A223" s="3">
        <v>44778</v>
      </c>
      <c r="B223" s="4">
        <v>0.78432870370370367</v>
      </c>
      <c r="C223" s="5">
        <v>1770</v>
      </c>
      <c r="D223" s="5">
        <v>13002606</v>
      </c>
      <c r="E223" s="5">
        <v>13</v>
      </c>
      <c r="F223" s="5">
        <v>22589</v>
      </c>
      <c r="G223" s="1" t="s">
        <v>23</v>
      </c>
      <c r="H223" s="5">
        <v>15</v>
      </c>
      <c r="I223" s="5">
        <v>74656</v>
      </c>
      <c r="J223" s="1" t="s">
        <v>212</v>
      </c>
      <c r="K223" s="1" t="s">
        <v>55</v>
      </c>
      <c r="L223" s="1" t="s">
        <v>83</v>
      </c>
      <c r="M223" s="5">
        <v>1</v>
      </c>
      <c r="N223" s="5">
        <v>400.74</v>
      </c>
      <c r="O223" s="5">
        <v>30</v>
      </c>
      <c r="P223" s="5">
        <v>481</v>
      </c>
      <c r="Q223" s="5">
        <v>481</v>
      </c>
      <c r="R223" s="5">
        <v>33</v>
      </c>
      <c r="S223" s="5">
        <v>9</v>
      </c>
      <c r="T223" s="5">
        <v>200010016190</v>
      </c>
      <c r="U223" s="5">
        <v>50</v>
      </c>
      <c r="V223" s="5">
        <v>1</v>
      </c>
      <c r="W223" s="5">
        <v>1</v>
      </c>
    </row>
    <row r="224" spans="1:23" ht="126.5" thickBot="1" x14ac:dyDescent="0.4">
      <c r="A224" s="3">
        <v>44778</v>
      </c>
      <c r="B224" s="4">
        <v>0.39531250000000001</v>
      </c>
      <c r="C224" s="5">
        <v>1797</v>
      </c>
      <c r="D224" s="5">
        <v>13002616</v>
      </c>
      <c r="E224" s="5">
        <v>13</v>
      </c>
      <c r="F224" s="5">
        <v>22589</v>
      </c>
      <c r="G224" s="1" t="s">
        <v>23</v>
      </c>
      <c r="H224" s="5">
        <v>18</v>
      </c>
      <c r="I224" s="5">
        <v>1799</v>
      </c>
      <c r="J224" s="1" t="s">
        <v>1091</v>
      </c>
      <c r="K224" s="1" t="s">
        <v>49</v>
      </c>
      <c r="L224" s="1" t="s">
        <v>1092</v>
      </c>
      <c r="M224" s="5">
        <v>1</v>
      </c>
      <c r="N224" s="5">
        <v>400.06</v>
      </c>
      <c r="O224" s="5">
        <v>30</v>
      </c>
      <c r="P224" s="5">
        <v>481</v>
      </c>
      <c r="Q224" s="5">
        <v>481</v>
      </c>
      <c r="R224" s="5">
        <v>0</v>
      </c>
      <c r="S224" s="1" t="s">
        <v>27</v>
      </c>
      <c r="T224" s="1" t="s">
        <v>27</v>
      </c>
      <c r="U224" s="5">
        <v>50</v>
      </c>
      <c r="V224" s="5">
        <v>1</v>
      </c>
      <c r="W224" s="5">
        <v>1</v>
      </c>
    </row>
    <row r="225" spans="1:23" ht="126.5" thickBot="1" x14ac:dyDescent="0.4">
      <c r="A225" s="3">
        <v>44778</v>
      </c>
      <c r="B225" s="4">
        <v>0.44601851851851854</v>
      </c>
      <c r="C225" s="5">
        <v>1296</v>
      </c>
      <c r="D225" s="5">
        <v>13002561</v>
      </c>
      <c r="E225" s="5">
        <v>13</v>
      </c>
      <c r="F225" s="5">
        <v>22589</v>
      </c>
      <c r="G225" s="1" t="s">
        <v>23</v>
      </c>
      <c r="H225" s="5">
        <v>15</v>
      </c>
      <c r="I225" s="5">
        <v>167293</v>
      </c>
      <c r="J225" s="1" t="s">
        <v>141</v>
      </c>
      <c r="K225" s="1" t="s">
        <v>25</v>
      </c>
      <c r="L225" s="1" t="s">
        <v>142</v>
      </c>
      <c r="M225" s="5">
        <v>1</v>
      </c>
      <c r="N225" s="5">
        <v>360.47</v>
      </c>
      <c r="O225" s="5">
        <v>30</v>
      </c>
      <c r="P225" s="5">
        <v>476</v>
      </c>
      <c r="Q225" s="5">
        <v>476</v>
      </c>
      <c r="R225" s="5">
        <v>33</v>
      </c>
      <c r="S225" s="5">
        <v>9</v>
      </c>
      <c r="T225" s="5">
        <v>200010007414</v>
      </c>
      <c r="U225" s="5">
        <v>29</v>
      </c>
      <c r="V225" s="5">
        <v>1</v>
      </c>
      <c r="W225" s="5">
        <v>1</v>
      </c>
    </row>
    <row r="226" spans="1:23" ht="151.5" thickBot="1" x14ac:dyDescent="0.4">
      <c r="A226" s="3">
        <v>44778</v>
      </c>
      <c r="B226" s="4">
        <v>0.57680555555555557</v>
      </c>
      <c r="C226" s="5">
        <v>1348</v>
      </c>
      <c r="D226" s="5">
        <v>13002561</v>
      </c>
      <c r="E226" s="5">
        <v>13</v>
      </c>
      <c r="F226" s="5">
        <v>22589</v>
      </c>
      <c r="G226" s="1" t="s">
        <v>23</v>
      </c>
      <c r="H226" s="5">
        <v>15</v>
      </c>
      <c r="I226" s="5">
        <v>397294</v>
      </c>
      <c r="J226" s="1" t="s">
        <v>327</v>
      </c>
      <c r="K226" s="1" t="s">
        <v>55</v>
      </c>
      <c r="L226" s="1" t="s">
        <v>83</v>
      </c>
      <c r="M226" s="5">
        <v>1</v>
      </c>
      <c r="N226" s="5">
        <v>394.06</v>
      </c>
      <c r="O226" s="5">
        <v>30</v>
      </c>
      <c r="P226" s="5">
        <v>476</v>
      </c>
      <c r="Q226" s="5">
        <v>476</v>
      </c>
      <c r="R226" s="5">
        <v>23</v>
      </c>
      <c r="S226" s="5">
        <v>9</v>
      </c>
      <c r="T226" s="5">
        <v>200010021953</v>
      </c>
      <c r="U226" s="5">
        <v>29</v>
      </c>
      <c r="V226" s="5">
        <v>1</v>
      </c>
      <c r="W226" s="5">
        <v>5</v>
      </c>
    </row>
    <row r="227" spans="1:23" ht="126.5" thickBot="1" x14ac:dyDescent="0.4">
      <c r="A227" s="3">
        <v>44778</v>
      </c>
      <c r="B227" s="4">
        <v>0.3427546296296296</v>
      </c>
      <c r="C227" s="5">
        <v>1784</v>
      </c>
      <c r="D227" s="5">
        <v>13002616</v>
      </c>
      <c r="E227" s="5">
        <v>13</v>
      </c>
      <c r="F227" s="5">
        <v>22589</v>
      </c>
      <c r="G227" s="1" t="s">
        <v>23</v>
      </c>
      <c r="H227" s="5">
        <v>18</v>
      </c>
      <c r="I227" s="5">
        <v>11811</v>
      </c>
      <c r="J227" s="1" t="s">
        <v>595</v>
      </c>
      <c r="K227" s="1" t="s">
        <v>31</v>
      </c>
      <c r="L227" s="1" t="s">
        <v>85</v>
      </c>
      <c r="M227" s="5">
        <v>1</v>
      </c>
      <c r="N227" s="5">
        <v>360.53</v>
      </c>
      <c r="O227" s="5">
        <v>30</v>
      </c>
      <c r="P227" s="5">
        <v>476</v>
      </c>
      <c r="Q227" s="5">
        <v>476</v>
      </c>
      <c r="R227" s="5">
        <v>0</v>
      </c>
      <c r="S227" s="1" t="s">
        <v>27</v>
      </c>
      <c r="T227" s="1" t="s">
        <v>27</v>
      </c>
      <c r="U227" s="5">
        <v>50</v>
      </c>
      <c r="V227" s="5">
        <v>1</v>
      </c>
      <c r="W227" s="5">
        <v>1</v>
      </c>
    </row>
    <row r="228" spans="1:23" ht="126.5" thickBot="1" x14ac:dyDescent="0.4">
      <c r="A228" s="3">
        <v>44778</v>
      </c>
      <c r="B228" s="4">
        <v>0.5577199074074074</v>
      </c>
      <c r="C228" s="5">
        <v>1844</v>
      </c>
      <c r="D228" s="5">
        <v>13002616</v>
      </c>
      <c r="E228" s="5">
        <v>13</v>
      </c>
      <c r="F228" s="5">
        <v>22589</v>
      </c>
      <c r="G228" s="1" t="s">
        <v>23</v>
      </c>
      <c r="H228" s="5">
        <v>18</v>
      </c>
      <c r="I228" s="5">
        <v>167293</v>
      </c>
      <c r="J228" s="1" t="s">
        <v>141</v>
      </c>
      <c r="K228" s="1" t="s">
        <v>25</v>
      </c>
      <c r="L228" s="1" t="s">
        <v>142</v>
      </c>
      <c r="M228" s="5">
        <v>1</v>
      </c>
      <c r="N228" s="5">
        <v>360.47</v>
      </c>
      <c r="O228" s="5">
        <v>30</v>
      </c>
      <c r="P228" s="5">
        <v>476</v>
      </c>
      <c r="Q228" s="5">
        <v>476</v>
      </c>
      <c r="R228" s="5">
        <v>0</v>
      </c>
      <c r="S228" s="1" t="s">
        <v>27</v>
      </c>
      <c r="T228" s="1" t="s">
        <v>27</v>
      </c>
      <c r="U228" s="5">
        <v>50</v>
      </c>
      <c r="V228" s="5">
        <v>1</v>
      </c>
      <c r="W228" s="5">
        <v>3</v>
      </c>
    </row>
    <row r="229" spans="1:23" ht="126.5" thickBot="1" x14ac:dyDescent="0.4">
      <c r="A229" s="3">
        <v>44778</v>
      </c>
      <c r="B229" s="4">
        <v>0.37783564814814813</v>
      </c>
      <c r="C229" s="5">
        <v>1276</v>
      </c>
      <c r="D229" s="5">
        <v>13002561</v>
      </c>
      <c r="E229" s="5">
        <v>13</v>
      </c>
      <c r="F229" s="5">
        <v>22589</v>
      </c>
      <c r="G229" s="1" t="s">
        <v>23</v>
      </c>
      <c r="H229" s="5">
        <v>15</v>
      </c>
      <c r="I229" s="5">
        <v>338588</v>
      </c>
      <c r="J229" s="1" t="s">
        <v>40</v>
      </c>
      <c r="K229" s="1" t="s">
        <v>25</v>
      </c>
      <c r="L229" s="1" t="s">
        <v>41</v>
      </c>
      <c r="M229" s="5">
        <v>1</v>
      </c>
      <c r="N229" s="5">
        <v>383.7</v>
      </c>
      <c r="O229" s="5">
        <v>30</v>
      </c>
      <c r="P229" s="5">
        <v>475</v>
      </c>
      <c r="Q229" s="5">
        <v>475</v>
      </c>
      <c r="R229" s="5">
        <v>23</v>
      </c>
      <c r="S229" s="5">
        <v>9</v>
      </c>
      <c r="T229" s="5">
        <v>200010000734</v>
      </c>
      <c r="U229" s="5">
        <v>29</v>
      </c>
      <c r="V229" s="5">
        <v>1</v>
      </c>
      <c r="W229" s="5">
        <v>3</v>
      </c>
    </row>
    <row r="230" spans="1:23" ht="126.5" thickBot="1" x14ac:dyDescent="0.4">
      <c r="A230" s="3">
        <v>44778</v>
      </c>
      <c r="B230" s="4">
        <v>0.8175810185185185</v>
      </c>
      <c r="C230" s="5">
        <v>1533</v>
      </c>
      <c r="D230" s="5">
        <v>13002581</v>
      </c>
      <c r="E230" s="5">
        <v>13</v>
      </c>
      <c r="F230" s="5">
        <v>22589</v>
      </c>
      <c r="G230" s="1" t="s">
        <v>23</v>
      </c>
      <c r="H230" s="5">
        <v>18</v>
      </c>
      <c r="I230" s="5">
        <v>338588</v>
      </c>
      <c r="J230" s="1" t="s">
        <v>40</v>
      </c>
      <c r="K230" s="1" t="s">
        <v>25</v>
      </c>
      <c r="L230" s="1" t="s">
        <v>41</v>
      </c>
      <c r="M230" s="5">
        <v>1</v>
      </c>
      <c r="N230" s="5">
        <v>383.7</v>
      </c>
      <c r="O230" s="5">
        <v>30</v>
      </c>
      <c r="P230" s="5">
        <v>475</v>
      </c>
      <c r="Q230" s="5">
        <v>475</v>
      </c>
      <c r="R230" s="5">
        <v>23</v>
      </c>
      <c r="S230" s="5">
        <v>9</v>
      </c>
      <c r="T230" s="5">
        <v>200010009896</v>
      </c>
      <c r="U230" s="5">
        <v>29</v>
      </c>
      <c r="V230" s="5">
        <v>1</v>
      </c>
      <c r="W230" s="5">
        <v>2</v>
      </c>
    </row>
    <row r="231" spans="1:23" ht="126.5" thickBot="1" x14ac:dyDescent="0.4">
      <c r="A231" s="3">
        <v>44778</v>
      </c>
      <c r="B231" s="4">
        <v>0.5007638888888889</v>
      </c>
      <c r="C231" s="5">
        <v>1456</v>
      </c>
      <c r="D231" s="5">
        <v>13002581</v>
      </c>
      <c r="E231" s="5">
        <v>13</v>
      </c>
      <c r="F231" s="5">
        <v>22589</v>
      </c>
      <c r="G231" s="1" t="s">
        <v>23</v>
      </c>
      <c r="H231" s="5">
        <v>15</v>
      </c>
      <c r="I231" s="5">
        <v>11811</v>
      </c>
      <c r="J231" s="1" t="s">
        <v>595</v>
      </c>
      <c r="K231" s="1" t="s">
        <v>128</v>
      </c>
      <c r="L231" s="1" t="s">
        <v>596</v>
      </c>
      <c r="M231" s="5">
        <v>1</v>
      </c>
      <c r="N231" s="5">
        <v>357.61</v>
      </c>
      <c r="O231" s="5">
        <v>30</v>
      </c>
      <c r="P231" s="5">
        <v>473</v>
      </c>
      <c r="Q231" s="5">
        <v>473</v>
      </c>
      <c r="R231" s="5">
        <v>33</v>
      </c>
      <c r="S231" s="5">
        <v>9</v>
      </c>
      <c r="T231" s="5">
        <v>200010020256</v>
      </c>
      <c r="U231" s="5">
        <v>29</v>
      </c>
      <c r="V231" s="5">
        <v>1</v>
      </c>
      <c r="W231" s="5">
        <v>2</v>
      </c>
    </row>
    <row r="232" spans="1:23" ht="126.5" thickBot="1" x14ac:dyDescent="0.4">
      <c r="A232" s="3">
        <v>44778</v>
      </c>
      <c r="B232" s="4">
        <v>0.44538194444444446</v>
      </c>
      <c r="C232" s="5">
        <v>1558</v>
      </c>
      <c r="D232" s="5">
        <v>13002595</v>
      </c>
      <c r="E232" s="5">
        <v>13</v>
      </c>
      <c r="F232" s="5">
        <v>22589</v>
      </c>
      <c r="G232" s="1" t="s">
        <v>23</v>
      </c>
      <c r="H232" s="5">
        <v>18</v>
      </c>
      <c r="I232" s="5">
        <v>641</v>
      </c>
      <c r="J232" s="1" t="s">
        <v>804</v>
      </c>
      <c r="K232" s="1" t="s">
        <v>55</v>
      </c>
      <c r="L232" s="1" t="s">
        <v>566</v>
      </c>
      <c r="M232" s="5">
        <v>1</v>
      </c>
      <c r="N232" s="5">
        <v>357.99</v>
      </c>
      <c r="O232" s="5">
        <v>30</v>
      </c>
      <c r="P232" s="5">
        <v>473</v>
      </c>
      <c r="Q232" s="5">
        <v>473</v>
      </c>
      <c r="R232" s="5">
        <v>33</v>
      </c>
      <c r="S232" s="5">
        <v>9</v>
      </c>
      <c r="T232" s="5">
        <v>200010007499</v>
      </c>
      <c r="U232" s="5">
        <v>29</v>
      </c>
      <c r="V232" s="5">
        <v>1</v>
      </c>
      <c r="W232" s="5">
        <v>1</v>
      </c>
    </row>
    <row r="233" spans="1:23" ht="126.5" thickBot="1" x14ac:dyDescent="0.4">
      <c r="A233" s="3">
        <v>44778</v>
      </c>
      <c r="B233" s="4">
        <v>0.76914351851851848</v>
      </c>
      <c r="C233" s="5">
        <v>1889</v>
      </c>
      <c r="D233" s="5">
        <v>13002616</v>
      </c>
      <c r="E233" s="5">
        <v>13</v>
      </c>
      <c r="F233" s="5">
        <v>22589</v>
      </c>
      <c r="G233" s="1" t="s">
        <v>23</v>
      </c>
      <c r="H233" s="5">
        <v>18</v>
      </c>
      <c r="I233" s="5">
        <v>5702</v>
      </c>
      <c r="J233" s="1" t="s">
        <v>1332</v>
      </c>
      <c r="K233" s="1" t="s">
        <v>31</v>
      </c>
      <c r="L233" s="1" t="s">
        <v>1333</v>
      </c>
      <c r="M233" s="5">
        <v>1</v>
      </c>
      <c r="N233" s="5">
        <v>320.79000000000002</v>
      </c>
      <c r="O233" s="5">
        <v>30</v>
      </c>
      <c r="P233" s="5">
        <v>472</v>
      </c>
      <c r="Q233" s="5">
        <v>472</v>
      </c>
      <c r="R233" s="5">
        <v>0</v>
      </c>
      <c r="S233" s="1" t="s">
        <v>27</v>
      </c>
      <c r="T233" s="1" t="s">
        <v>27</v>
      </c>
      <c r="U233" s="5">
        <v>50</v>
      </c>
      <c r="V233" s="5">
        <v>1</v>
      </c>
      <c r="W233" s="5">
        <v>3</v>
      </c>
    </row>
    <row r="234" spans="1:23" ht="126.5" thickBot="1" x14ac:dyDescent="0.4">
      <c r="A234" s="3">
        <v>44778</v>
      </c>
      <c r="B234" s="4">
        <v>0.38393518518518521</v>
      </c>
      <c r="C234" s="5">
        <v>1792</v>
      </c>
      <c r="D234" s="5">
        <v>13002616</v>
      </c>
      <c r="E234" s="5">
        <v>13</v>
      </c>
      <c r="F234" s="5">
        <v>22589</v>
      </c>
      <c r="G234" s="1" t="s">
        <v>23</v>
      </c>
      <c r="H234" s="5">
        <v>15</v>
      </c>
      <c r="I234" s="5">
        <v>74656</v>
      </c>
      <c r="J234" s="1" t="s">
        <v>212</v>
      </c>
      <c r="K234" s="1" t="s">
        <v>65</v>
      </c>
      <c r="L234" s="1" t="s">
        <v>83</v>
      </c>
      <c r="M234" s="5">
        <v>1</v>
      </c>
      <c r="N234" s="5">
        <v>392.48</v>
      </c>
      <c r="O234" s="5">
        <v>30</v>
      </c>
      <c r="P234" s="5">
        <v>471</v>
      </c>
      <c r="Q234" s="5">
        <v>471</v>
      </c>
      <c r="R234" s="5">
        <v>32</v>
      </c>
      <c r="S234" s="5">
        <v>9</v>
      </c>
      <c r="T234" s="5">
        <v>200010001617</v>
      </c>
      <c r="U234" s="5">
        <v>50</v>
      </c>
      <c r="V234" s="5">
        <v>1</v>
      </c>
      <c r="W234" s="5">
        <v>1</v>
      </c>
    </row>
    <row r="235" spans="1:23" ht="126.5" thickBot="1" x14ac:dyDescent="0.4">
      <c r="A235" s="3">
        <v>44778</v>
      </c>
      <c r="B235" s="4">
        <v>0.57207175925925924</v>
      </c>
      <c r="C235" s="5">
        <v>1603</v>
      </c>
      <c r="D235" s="5">
        <v>13002595</v>
      </c>
      <c r="E235" s="5">
        <v>13</v>
      </c>
      <c r="F235" s="5">
        <v>22589</v>
      </c>
      <c r="G235" s="1" t="s">
        <v>23</v>
      </c>
      <c r="H235" s="5">
        <v>18</v>
      </c>
      <c r="I235" s="5">
        <v>298573</v>
      </c>
      <c r="J235" s="1" t="s">
        <v>912</v>
      </c>
      <c r="K235" s="1" t="s">
        <v>55</v>
      </c>
      <c r="L235" s="1" t="s">
        <v>87</v>
      </c>
      <c r="M235" s="5">
        <v>1</v>
      </c>
      <c r="N235" s="5">
        <v>319.07</v>
      </c>
      <c r="O235" s="5">
        <v>30</v>
      </c>
      <c r="P235" s="5">
        <v>470</v>
      </c>
      <c r="Q235" s="5">
        <v>470</v>
      </c>
      <c r="R235" s="5">
        <v>47</v>
      </c>
      <c r="S235" s="5">
        <v>9</v>
      </c>
      <c r="T235" s="5">
        <v>200010001680</v>
      </c>
      <c r="U235" s="5">
        <v>29</v>
      </c>
      <c r="V235" s="5">
        <v>1</v>
      </c>
      <c r="W235" s="5">
        <v>2</v>
      </c>
    </row>
    <row r="236" spans="1:23" ht="126.5" thickBot="1" x14ac:dyDescent="0.4">
      <c r="A236" s="3">
        <v>44778</v>
      </c>
      <c r="B236" s="4">
        <v>0.64842592592592596</v>
      </c>
      <c r="C236" s="5">
        <v>1865</v>
      </c>
      <c r="D236" s="5">
        <v>13002616</v>
      </c>
      <c r="E236" s="5">
        <v>13</v>
      </c>
      <c r="F236" s="5">
        <v>22589</v>
      </c>
      <c r="G236" s="1" t="s">
        <v>23</v>
      </c>
      <c r="H236" s="5">
        <v>18</v>
      </c>
      <c r="I236" s="5">
        <v>488355</v>
      </c>
      <c r="J236" s="1" t="s">
        <v>1307</v>
      </c>
      <c r="K236" s="1" t="s">
        <v>55</v>
      </c>
      <c r="L236" s="1" t="s">
        <v>290</v>
      </c>
      <c r="M236" s="5">
        <v>1</v>
      </c>
      <c r="N236" s="5">
        <v>355.63</v>
      </c>
      <c r="O236" s="5">
        <v>30</v>
      </c>
      <c r="P236" s="5">
        <v>470</v>
      </c>
      <c r="Q236" s="5">
        <v>470</v>
      </c>
      <c r="R236" s="5">
        <v>0</v>
      </c>
      <c r="S236" s="1" t="s">
        <v>27</v>
      </c>
      <c r="T236" s="1" t="s">
        <v>27</v>
      </c>
      <c r="U236" s="5">
        <v>50</v>
      </c>
      <c r="V236" s="5">
        <v>1</v>
      </c>
      <c r="W236" s="5">
        <v>5</v>
      </c>
    </row>
    <row r="237" spans="1:23" ht="126.5" thickBot="1" x14ac:dyDescent="0.4">
      <c r="A237" s="3">
        <v>44778</v>
      </c>
      <c r="B237" s="4">
        <v>0.50604166666666661</v>
      </c>
      <c r="C237" s="5">
        <v>1575</v>
      </c>
      <c r="D237" s="5">
        <v>13002595</v>
      </c>
      <c r="E237" s="5">
        <v>13</v>
      </c>
      <c r="F237" s="5">
        <v>22589</v>
      </c>
      <c r="G237" s="1" t="s">
        <v>23</v>
      </c>
      <c r="H237" s="5">
        <v>18</v>
      </c>
      <c r="I237" s="5">
        <v>1141</v>
      </c>
      <c r="J237" s="1" t="s">
        <v>861</v>
      </c>
      <c r="K237" s="1" t="s">
        <v>499</v>
      </c>
      <c r="L237" s="1" t="s">
        <v>862</v>
      </c>
      <c r="M237" s="5">
        <v>1</v>
      </c>
      <c r="N237" s="5">
        <v>446.93</v>
      </c>
      <c r="O237" s="5">
        <v>30</v>
      </c>
      <c r="P237" s="5">
        <v>468</v>
      </c>
      <c r="Q237" s="5">
        <v>468</v>
      </c>
      <c r="R237" s="5">
        <v>0</v>
      </c>
      <c r="S237" s="1" t="s">
        <v>27</v>
      </c>
      <c r="T237" s="1" t="s">
        <v>27</v>
      </c>
      <c r="U237" s="5">
        <v>29</v>
      </c>
      <c r="V237" s="5">
        <v>2</v>
      </c>
      <c r="W237" s="5">
        <v>14</v>
      </c>
    </row>
    <row r="238" spans="1:23" ht="126.5" thickBot="1" x14ac:dyDescent="0.4">
      <c r="A238" s="3">
        <v>44778</v>
      </c>
      <c r="B238" s="4">
        <v>0.52379629629629632</v>
      </c>
      <c r="C238" s="5">
        <v>1327</v>
      </c>
      <c r="D238" s="5">
        <v>13002561</v>
      </c>
      <c r="E238" s="5">
        <v>13</v>
      </c>
      <c r="F238" s="5">
        <v>22589</v>
      </c>
      <c r="G238" s="1" t="s">
        <v>23</v>
      </c>
      <c r="H238" s="5">
        <v>18</v>
      </c>
      <c r="I238" s="5">
        <v>172819</v>
      </c>
      <c r="J238" s="1" t="s">
        <v>263</v>
      </c>
      <c r="K238" s="1" t="s">
        <v>38</v>
      </c>
      <c r="L238" s="1" t="s">
        <v>264</v>
      </c>
      <c r="M238" s="5">
        <v>1</v>
      </c>
      <c r="N238" s="5">
        <v>350.47</v>
      </c>
      <c r="O238" s="5">
        <v>30</v>
      </c>
      <c r="P238" s="5">
        <v>463</v>
      </c>
      <c r="Q238" s="5">
        <v>463</v>
      </c>
      <c r="R238" s="5">
        <v>0</v>
      </c>
      <c r="S238" s="1" t="s">
        <v>27</v>
      </c>
      <c r="T238" s="1" t="s">
        <v>27</v>
      </c>
      <c r="U238" s="5">
        <v>29</v>
      </c>
      <c r="V238" s="5">
        <v>1</v>
      </c>
      <c r="W238" s="5">
        <v>3</v>
      </c>
    </row>
    <row r="239" spans="1:23" ht="139" thickBot="1" x14ac:dyDescent="0.4">
      <c r="A239" s="3">
        <v>44778</v>
      </c>
      <c r="B239" s="4">
        <v>0.6300810185185185</v>
      </c>
      <c r="C239" s="5">
        <v>1365</v>
      </c>
      <c r="D239" s="5">
        <v>13002561</v>
      </c>
      <c r="E239" s="5">
        <v>13</v>
      </c>
      <c r="F239" s="5">
        <v>22589</v>
      </c>
      <c r="G239" s="1" t="s">
        <v>23</v>
      </c>
      <c r="H239" s="5">
        <v>18</v>
      </c>
      <c r="I239" s="5">
        <v>31</v>
      </c>
      <c r="J239" s="1" t="s">
        <v>374</v>
      </c>
      <c r="K239" s="1" t="s">
        <v>65</v>
      </c>
      <c r="L239" s="1" t="s">
        <v>375</v>
      </c>
      <c r="M239" s="5">
        <v>1</v>
      </c>
      <c r="N239" s="5">
        <v>346.83</v>
      </c>
      <c r="O239" s="5">
        <v>30</v>
      </c>
      <c r="P239" s="5">
        <v>458</v>
      </c>
      <c r="Q239" s="5">
        <v>458</v>
      </c>
      <c r="R239" s="5">
        <v>0</v>
      </c>
      <c r="S239" s="1" t="s">
        <v>27</v>
      </c>
      <c r="T239" s="1" t="s">
        <v>27</v>
      </c>
      <c r="U239" s="5">
        <v>29</v>
      </c>
      <c r="V239" s="5">
        <v>1</v>
      </c>
      <c r="W239" s="5">
        <v>2</v>
      </c>
    </row>
    <row r="240" spans="1:23" ht="126.5" thickBot="1" x14ac:dyDescent="0.4">
      <c r="A240" s="3">
        <v>44778</v>
      </c>
      <c r="B240" s="4">
        <v>0.51331018518518523</v>
      </c>
      <c r="C240" s="5">
        <v>1324</v>
      </c>
      <c r="D240" s="5">
        <v>13002561</v>
      </c>
      <c r="E240" s="5">
        <v>13</v>
      </c>
      <c r="F240" s="5">
        <v>22589</v>
      </c>
      <c r="G240" s="1" t="s">
        <v>23</v>
      </c>
      <c r="H240" s="5">
        <v>15</v>
      </c>
      <c r="I240" s="5">
        <v>260992</v>
      </c>
      <c r="J240" s="1" t="s">
        <v>258</v>
      </c>
      <c r="K240" s="1" t="s">
        <v>128</v>
      </c>
      <c r="L240" s="1" t="s">
        <v>41</v>
      </c>
      <c r="M240" s="5">
        <v>1</v>
      </c>
      <c r="N240" s="5">
        <v>340.5</v>
      </c>
      <c r="O240" s="5">
        <v>30</v>
      </c>
      <c r="P240" s="5">
        <v>450</v>
      </c>
      <c r="Q240" s="5">
        <v>450</v>
      </c>
      <c r="R240" s="5">
        <v>0</v>
      </c>
      <c r="S240" s="1" t="s">
        <v>27</v>
      </c>
      <c r="T240" s="1" t="s">
        <v>27</v>
      </c>
      <c r="U240" s="5">
        <v>29</v>
      </c>
      <c r="V240" s="5">
        <v>1</v>
      </c>
      <c r="W240" s="5">
        <v>5</v>
      </c>
    </row>
    <row r="241" spans="1:23" ht="126.5" thickBot="1" x14ac:dyDescent="0.4">
      <c r="A241" s="3">
        <v>44778</v>
      </c>
      <c r="B241" s="4">
        <v>0.73989583333333331</v>
      </c>
      <c r="C241" s="5">
        <v>1760</v>
      </c>
      <c r="D241" s="5">
        <v>13002606</v>
      </c>
      <c r="E241" s="5">
        <v>13</v>
      </c>
      <c r="F241" s="5">
        <v>22589</v>
      </c>
      <c r="G241" s="1" t="s">
        <v>23</v>
      </c>
      <c r="H241" s="5">
        <v>18</v>
      </c>
      <c r="I241" s="5">
        <v>338588</v>
      </c>
      <c r="J241" s="1" t="s">
        <v>40</v>
      </c>
      <c r="K241" s="1" t="s">
        <v>25</v>
      </c>
      <c r="L241" s="1" t="s">
        <v>41</v>
      </c>
      <c r="M241" s="5">
        <v>1</v>
      </c>
      <c r="N241" s="5">
        <v>358.64</v>
      </c>
      <c r="O241" s="5">
        <v>30</v>
      </c>
      <c r="P241" s="5">
        <v>450</v>
      </c>
      <c r="Q241" s="5">
        <v>450</v>
      </c>
      <c r="R241" s="5">
        <v>22</v>
      </c>
      <c r="S241" s="5">
        <v>9</v>
      </c>
      <c r="T241" s="5">
        <v>200010010154</v>
      </c>
      <c r="U241" s="5">
        <v>50</v>
      </c>
      <c r="V241" s="5">
        <v>1</v>
      </c>
      <c r="W241" s="5">
        <v>2</v>
      </c>
    </row>
    <row r="242" spans="1:23" ht="126.5" thickBot="1" x14ac:dyDescent="0.4">
      <c r="A242" s="3">
        <v>44778</v>
      </c>
      <c r="B242" s="4">
        <v>0.35789351851851853</v>
      </c>
      <c r="C242" s="5">
        <v>1789</v>
      </c>
      <c r="D242" s="5">
        <v>13002616</v>
      </c>
      <c r="E242" s="5">
        <v>13</v>
      </c>
      <c r="F242" s="5">
        <v>22589</v>
      </c>
      <c r="G242" s="1" t="s">
        <v>23</v>
      </c>
      <c r="H242" s="5">
        <v>15</v>
      </c>
      <c r="I242" s="5">
        <v>338588</v>
      </c>
      <c r="J242" s="1" t="s">
        <v>40</v>
      </c>
      <c r="K242" s="1" t="s">
        <v>25</v>
      </c>
      <c r="L242" s="1" t="s">
        <v>41</v>
      </c>
      <c r="M242" s="5">
        <v>1</v>
      </c>
      <c r="N242" s="5">
        <v>358.64</v>
      </c>
      <c r="O242" s="5">
        <v>30</v>
      </c>
      <c r="P242" s="5">
        <v>450</v>
      </c>
      <c r="Q242" s="5">
        <v>450</v>
      </c>
      <c r="R242" s="5">
        <v>22</v>
      </c>
      <c r="S242" s="5">
        <v>9</v>
      </c>
      <c r="T242" s="5">
        <v>200010002508</v>
      </c>
      <c r="U242" s="5">
        <v>50</v>
      </c>
      <c r="V242" s="5">
        <v>1</v>
      </c>
      <c r="W242" s="5">
        <v>1</v>
      </c>
    </row>
    <row r="243" spans="1:23" ht="126.5" thickBot="1" x14ac:dyDescent="0.4">
      <c r="A243" s="3">
        <v>44778</v>
      </c>
      <c r="B243" s="4">
        <v>0.77439814814814811</v>
      </c>
      <c r="C243" s="5">
        <v>1646</v>
      </c>
      <c r="D243" s="5">
        <v>13002595</v>
      </c>
      <c r="E243" s="5">
        <v>13</v>
      </c>
      <c r="F243" s="5">
        <v>22589</v>
      </c>
      <c r="G243" s="1" t="s">
        <v>23</v>
      </c>
      <c r="H243" s="5">
        <v>15</v>
      </c>
      <c r="I243" s="5">
        <v>91889</v>
      </c>
      <c r="J243" s="1" t="s">
        <v>988</v>
      </c>
      <c r="K243" s="1" t="s">
        <v>31</v>
      </c>
      <c r="L243" s="1" t="s">
        <v>989</v>
      </c>
      <c r="M243" s="5">
        <v>1</v>
      </c>
      <c r="N243" s="5">
        <v>340.03</v>
      </c>
      <c r="O243" s="5">
        <v>30</v>
      </c>
      <c r="P243" s="5">
        <v>449</v>
      </c>
      <c r="Q243" s="5">
        <v>449</v>
      </c>
      <c r="R243" s="5">
        <v>31</v>
      </c>
      <c r="S243" s="5">
        <v>9</v>
      </c>
      <c r="T243" s="5">
        <v>200010013101</v>
      </c>
      <c r="U243" s="5">
        <v>29</v>
      </c>
      <c r="V243" s="5">
        <v>1</v>
      </c>
      <c r="W243" s="5">
        <v>1</v>
      </c>
    </row>
    <row r="244" spans="1:23" ht="139" thickBot="1" x14ac:dyDescent="0.4">
      <c r="A244" s="3">
        <v>44778</v>
      </c>
      <c r="B244" s="4">
        <v>0.58459490740740738</v>
      </c>
      <c r="C244" s="5">
        <v>1725</v>
      </c>
      <c r="D244" s="5">
        <v>13002606</v>
      </c>
      <c r="E244" s="5">
        <v>13</v>
      </c>
      <c r="F244" s="5">
        <v>22589</v>
      </c>
      <c r="G244" s="1" t="s">
        <v>23</v>
      </c>
      <c r="H244" s="5">
        <v>15</v>
      </c>
      <c r="I244" s="5">
        <v>374684</v>
      </c>
      <c r="J244" s="1" t="s">
        <v>1109</v>
      </c>
      <c r="K244" s="1" t="s">
        <v>25</v>
      </c>
      <c r="L244" s="1" t="s">
        <v>41</v>
      </c>
      <c r="M244" s="5">
        <v>1</v>
      </c>
      <c r="N244" s="5">
        <v>339.85</v>
      </c>
      <c r="O244" s="5">
        <v>30</v>
      </c>
      <c r="P244" s="5">
        <v>449</v>
      </c>
      <c r="Q244" s="5">
        <v>449</v>
      </c>
      <c r="R244" s="5">
        <v>0</v>
      </c>
      <c r="S244" s="1" t="s">
        <v>27</v>
      </c>
      <c r="T244" s="1" t="s">
        <v>27</v>
      </c>
      <c r="U244" s="5">
        <v>50</v>
      </c>
      <c r="V244" s="5">
        <v>1</v>
      </c>
      <c r="W244" s="5">
        <v>2</v>
      </c>
    </row>
    <row r="245" spans="1:23" ht="126.5" thickBot="1" x14ac:dyDescent="0.4">
      <c r="A245" s="3">
        <v>44778</v>
      </c>
      <c r="B245" s="4">
        <v>0.45052083333333331</v>
      </c>
      <c r="C245" s="5">
        <v>1437</v>
      </c>
      <c r="D245" s="5">
        <v>13002581</v>
      </c>
      <c r="E245" s="5">
        <v>13</v>
      </c>
      <c r="F245" s="5">
        <v>22589</v>
      </c>
      <c r="G245" s="1" t="s">
        <v>23</v>
      </c>
      <c r="H245" s="5">
        <v>18</v>
      </c>
      <c r="I245" s="5">
        <v>114</v>
      </c>
      <c r="J245" s="1" t="s">
        <v>562</v>
      </c>
      <c r="K245" s="1" t="s">
        <v>128</v>
      </c>
      <c r="L245" s="1" t="s">
        <v>563</v>
      </c>
      <c r="M245" s="5">
        <v>1</v>
      </c>
      <c r="N245" s="5">
        <v>338.92</v>
      </c>
      <c r="O245" s="5">
        <v>30</v>
      </c>
      <c r="P245" s="5">
        <v>448</v>
      </c>
      <c r="Q245" s="5">
        <v>448</v>
      </c>
      <c r="R245" s="5">
        <v>0</v>
      </c>
      <c r="S245" s="1" t="s">
        <v>27</v>
      </c>
      <c r="T245" s="1" t="s">
        <v>27</v>
      </c>
      <c r="U245" s="5">
        <v>29</v>
      </c>
      <c r="V245" s="5">
        <v>1</v>
      </c>
      <c r="W245" s="5">
        <v>1</v>
      </c>
    </row>
    <row r="246" spans="1:23" ht="126.5" thickBot="1" x14ac:dyDescent="0.4">
      <c r="A246" s="3">
        <v>44778</v>
      </c>
      <c r="B246" s="4">
        <v>0.77318287037037037</v>
      </c>
      <c r="C246" s="5">
        <v>1645</v>
      </c>
      <c r="D246" s="5">
        <v>13002595</v>
      </c>
      <c r="E246" s="5">
        <v>13</v>
      </c>
      <c r="F246" s="5">
        <v>22589</v>
      </c>
      <c r="G246" s="1" t="s">
        <v>23</v>
      </c>
      <c r="H246" s="5">
        <v>18</v>
      </c>
      <c r="I246" s="5">
        <v>4820</v>
      </c>
      <c r="J246" s="1" t="s">
        <v>987</v>
      </c>
      <c r="K246" s="1" t="s">
        <v>31</v>
      </c>
      <c r="L246" s="1" t="s">
        <v>315</v>
      </c>
      <c r="M246" s="5">
        <v>1</v>
      </c>
      <c r="N246" s="5">
        <v>372.97</v>
      </c>
      <c r="O246" s="5">
        <v>30</v>
      </c>
      <c r="P246" s="5">
        <v>448</v>
      </c>
      <c r="Q246" s="5">
        <v>448</v>
      </c>
      <c r="R246" s="5">
        <v>0</v>
      </c>
      <c r="S246" s="1" t="s">
        <v>27</v>
      </c>
      <c r="T246" s="1" t="s">
        <v>27</v>
      </c>
      <c r="U246" s="5">
        <v>29</v>
      </c>
      <c r="V246" s="5">
        <v>1</v>
      </c>
      <c r="W246" s="5">
        <v>3</v>
      </c>
    </row>
    <row r="247" spans="1:23" ht="126.5" thickBot="1" x14ac:dyDescent="0.4">
      <c r="A247" s="3">
        <v>44778</v>
      </c>
      <c r="B247" s="4">
        <v>0.46812500000000001</v>
      </c>
      <c r="C247" s="5">
        <v>1564</v>
      </c>
      <c r="D247" s="5">
        <v>13002595</v>
      </c>
      <c r="E247" s="5">
        <v>13</v>
      </c>
      <c r="F247" s="5">
        <v>22589</v>
      </c>
      <c r="G247" s="1" t="s">
        <v>23</v>
      </c>
      <c r="H247" s="5">
        <v>18</v>
      </c>
      <c r="I247" s="5">
        <v>144840</v>
      </c>
      <c r="J247" s="1" t="s">
        <v>818</v>
      </c>
      <c r="K247" s="1" t="s">
        <v>31</v>
      </c>
      <c r="L247" s="1" t="s">
        <v>819</v>
      </c>
      <c r="M247" s="5">
        <v>1</v>
      </c>
      <c r="N247" s="5">
        <v>337.91</v>
      </c>
      <c r="O247" s="5">
        <v>30</v>
      </c>
      <c r="P247" s="5">
        <v>447</v>
      </c>
      <c r="Q247" s="5">
        <v>447</v>
      </c>
      <c r="R247" s="5">
        <v>31</v>
      </c>
      <c r="S247" s="5">
        <v>9</v>
      </c>
      <c r="T247" s="5">
        <v>200010013081</v>
      </c>
      <c r="U247" s="5">
        <v>29</v>
      </c>
      <c r="V247" s="5">
        <v>1</v>
      </c>
      <c r="W247" s="5">
        <v>3</v>
      </c>
    </row>
    <row r="248" spans="1:23" ht="126.5" thickBot="1" x14ac:dyDescent="0.4">
      <c r="A248" s="3">
        <v>44778</v>
      </c>
      <c r="B248" s="4">
        <v>0.64778935185185182</v>
      </c>
      <c r="C248" s="5">
        <v>1490</v>
      </c>
      <c r="D248" s="5">
        <v>13002581</v>
      </c>
      <c r="E248" s="5">
        <v>13</v>
      </c>
      <c r="F248" s="5">
        <v>22589</v>
      </c>
      <c r="G248" s="1" t="s">
        <v>23</v>
      </c>
      <c r="H248" s="5">
        <v>18</v>
      </c>
      <c r="I248" s="5">
        <v>20621</v>
      </c>
      <c r="J248" s="1" t="s">
        <v>669</v>
      </c>
      <c r="K248" s="1" t="s">
        <v>38</v>
      </c>
      <c r="L248" s="1" t="s">
        <v>670</v>
      </c>
      <c r="M248" s="5">
        <v>1</v>
      </c>
      <c r="N248" s="5">
        <v>337.84</v>
      </c>
      <c r="O248" s="5">
        <v>30</v>
      </c>
      <c r="P248" s="5">
        <v>446</v>
      </c>
      <c r="Q248" s="5">
        <v>446</v>
      </c>
      <c r="R248" s="5">
        <v>25</v>
      </c>
      <c r="S248" s="5">
        <v>925</v>
      </c>
      <c r="T248" s="5">
        <v>200000000492</v>
      </c>
      <c r="U248" s="5">
        <v>29</v>
      </c>
      <c r="V248" s="5">
        <v>1</v>
      </c>
      <c r="W248" s="5">
        <v>1</v>
      </c>
    </row>
    <row r="249" spans="1:23" ht="126.5" thickBot="1" x14ac:dyDescent="0.4">
      <c r="A249" s="3">
        <v>44778</v>
      </c>
      <c r="B249" s="4">
        <v>0.55024305555555553</v>
      </c>
      <c r="C249" s="5">
        <v>1843</v>
      </c>
      <c r="D249" s="5">
        <v>13002616</v>
      </c>
      <c r="E249" s="5">
        <v>13</v>
      </c>
      <c r="F249" s="5">
        <v>22589</v>
      </c>
      <c r="G249" s="1" t="s">
        <v>23</v>
      </c>
      <c r="H249" s="5">
        <v>15</v>
      </c>
      <c r="I249" s="5">
        <v>261581</v>
      </c>
      <c r="J249" s="1" t="s">
        <v>1263</v>
      </c>
      <c r="K249" s="1" t="s">
        <v>31</v>
      </c>
      <c r="L249" s="1" t="s">
        <v>807</v>
      </c>
      <c r="M249" s="5">
        <v>1</v>
      </c>
      <c r="N249" s="5">
        <v>337.07</v>
      </c>
      <c r="O249" s="5">
        <v>30</v>
      </c>
      <c r="P249" s="5">
        <v>445</v>
      </c>
      <c r="Q249" s="5">
        <v>445</v>
      </c>
      <c r="R249" s="5">
        <v>0</v>
      </c>
      <c r="S249" s="1" t="s">
        <v>27</v>
      </c>
      <c r="T249" s="1" t="s">
        <v>27</v>
      </c>
      <c r="U249" s="5">
        <v>50</v>
      </c>
      <c r="V249" s="5">
        <v>1</v>
      </c>
      <c r="W249" s="5">
        <v>1</v>
      </c>
    </row>
    <row r="250" spans="1:23" ht="151.5" thickBot="1" x14ac:dyDescent="0.4">
      <c r="A250" s="3">
        <v>44778</v>
      </c>
      <c r="B250" s="4">
        <v>0.78771990740740738</v>
      </c>
      <c r="C250" s="5">
        <v>1527</v>
      </c>
      <c r="D250" s="5">
        <v>13002581</v>
      </c>
      <c r="E250" s="5">
        <v>13</v>
      </c>
      <c r="F250" s="5">
        <v>22589</v>
      </c>
      <c r="G250" s="1" t="s">
        <v>23</v>
      </c>
      <c r="H250" s="5">
        <v>18</v>
      </c>
      <c r="I250" s="5">
        <v>397294</v>
      </c>
      <c r="J250" s="1" t="s">
        <v>327</v>
      </c>
      <c r="K250" s="1" t="s">
        <v>55</v>
      </c>
      <c r="L250" s="1" t="s">
        <v>83</v>
      </c>
      <c r="M250" s="5">
        <v>1</v>
      </c>
      <c r="N250" s="5">
        <v>361.09</v>
      </c>
      <c r="O250" s="5">
        <v>30</v>
      </c>
      <c r="P250" s="5">
        <v>443</v>
      </c>
      <c r="Q250" s="5">
        <v>443</v>
      </c>
      <c r="R250" s="5">
        <v>22</v>
      </c>
      <c r="S250" s="5">
        <v>9</v>
      </c>
      <c r="T250" s="5">
        <v>200010020455</v>
      </c>
      <c r="U250" s="5">
        <v>29</v>
      </c>
      <c r="V250" s="5">
        <v>1</v>
      </c>
      <c r="W250" s="5">
        <v>7</v>
      </c>
    </row>
    <row r="251" spans="1:23" ht="151.5" thickBot="1" x14ac:dyDescent="0.4">
      <c r="A251" s="3">
        <v>44778</v>
      </c>
      <c r="B251" s="4">
        <v>0.78771990740740738</v>
      </c>
      <c r="C251" s="5">
        <v>1527</v>
      </c>
      <c r="D251" s="5">
        <v>13002581</v>
      </c>
      <c r="E251" s="5">
        <v>13</v>
      </c>
      <c r="F251" s="5">
        <v>22589</v>
      </c>
      <c r="G251" s="1" t="s">
        <v>23</v>
      </c>
      <c r="H251" s="5">
        <v>18</v>
      </c>
      <c r="I251" s="5">
        <v>397294</v>
      </c>
      <c r="J251" s="1" t="s">
        <v>327</v>
      </c>
      <c r="K251" s="1" t="s">
        <v>55</v>
      </c>
      <c r="L251" s="1" t="s">
        <v>83</v>
      </c>
      <c r="M251" s="5">
        <v>1</v>
      </c>
      <c r="N251" s="5">
        <v>361.09</v>
      </c>
      <c r="O251" s="5">
        <v>30</v>
      </c>
      <c r="P251" s="5">
        <v>443</v>
      </c>
      <c r="Q251" s="5">
        <v>443</v>
      </c>
      <c r="R251" s="5">
        <v>22</v>
      </c>
      <c r="S251" s="5">
        <v>9</v>
      </c>
      <c r="T251" s="5">
        <v>200010020455</v>
      </c>
      <c r="U251" s="5">
        <v>29</v>
      </c>
      <c r="V251" s="5">
        <v>1</v>
      </c>
      <c r="W251" s="5">
        <v>8</v>
      </c>
    </row>
    <row r="252" spans="1:23" ht="126.5" thickBot="1" x14ac:dyDescent="0.4">
      <c r="A252" s="3">
        <v>44778</v>
      </c>
      <c r="B252" s="4">
        <v>0.57143518518518521</v>
      </c>
      <c r="C252" s="5">
        <v>1346</v>
      </c>
      <c r="D252" s="5">
        <v>13002561</v>
      </c>
      <c r="E252" s="5">
        <v>13</v>
      </c>
      <c r="F252" s="5">
        <v>22589</v>
      </c>
      <c r="G252" s="1" t="s">
        <v>23</v>
      </c>
      <c r="H252" s="5">
        <v>18</v>
      </c>
      <c r="I252" s="5">
        <v>78641</v>
      </c>
      <c r="J252" s="1" t="s">
        <v>318</v>
      </c>
      <c r="K252" s="1" t="s">
        <v>65</v>
      </c>
      <c r="L252" s="1" t="s">
        <v>319</v>
      </c>
      <c r="M252" s="5">
        <v>1</v>
      </c>
      <c r="N252" s="5">
        <v>333.74</v>
      </c>
      <c r="O252" s="5">
        <v>30</v>
      </c>
      <c r="P252" s="5">
        <v>441</v>
      </c>
      <c r="Q252" s="5">
        <v>441</v>
      </c>
      <c r="R252" s="5">
        <v>30</v>
      </c>
      <c r="S252" s="5">
        <v>9</v>
      </c>
      <c r="T252" s="5">
        <v>200010020116</v>
      </c>
      <c r="U252" s="5">
        <v>29</v>
      </c>
      <c r="V252" s="5">
        <v>1</v>
      </c>
      <c r="W252" s="5">
        <v>2</v>
      </c>
    </row>
    <row r="253" spans="1:23" ht="126.5" thickBot="1" x14ac:dyDescent="0.4">
      <c r="A253" s="3">
        <v>44778</v>
      </c>
      <c r="B253" s="4">
        <v>0.69369212962962967</v>
      </c>
      <c r="C253" s="5">
        <v>1751</v>
      </c>
      <c r="D253" s="5">
        <v>13002606</v>
      </c>
      <c r="E253" s="5">
        <v>13</v>
      </c>
      <c r="F253" s="5">
        <v>22589</v>
      </c>
      <c r="G253" s="1" t="s">
        <v>23</v>
      </c>
      <c r="H253" s="5">
        <v>15</v>
      </c>
      <c r="I253" s="5">
        <v>9422</v>
      </c>
      <c r="J253" s="1" t="s">
        <v>1154</v>
      </c>
      <c r="K253" s="1" t="s">
        <v>25</v>
      </c>
      <c r="L253" s="1" t="s">
        <v>232</v>
      </c>
      <c r="M253" s="5">
        <v>1</v>
      </c>
      <c r="N253" s="5">
        <v>332.03</v>
      </c>
      <c r="O253" s="5">
        <v>30</v>
      </c>
      <c r="P253" s="5">
        <v>439</v>
      </c>
      <c r="Q253" s="5">
        <v>439</v>
      </c>
      <c r="R253" s="5">
        <v>30</v>
      </c>
      <c r="S253" s="5">
        <v>9</v>
      </c>
      <c r="T253" s="5">
        <v>200010017973</v>
      </c>
      <c r="U253" s="5">
        <v>50</v>
      </c>
      <c r="V253" s="5">
        <v>1</v>
      </c>
      <c r="W253" s="5">
        <v>5</v>
      </c>
    </row>
    <row r="254" spans="1:23" ht="126.5" thickBot="1" x14ac:dyDescent="0.4">
      <c r="A254" s="3">
        <v>44778</v>
      </c>
      <c r="B254" s="4">
        <v>0.44946759259259261</v>
      </c>
      <c r="C254" s="5">
        <v>1436</v>
      </c>
      <c r="D254" s="5">
        <v>13002581</v>
      </c>
      <c r="E254" s="5">
        <v>13</v>
      </c>
      <c r="F254" s="5">
        <v>22589</v>
      </c>
      <c r="G254" s="1" t="s">
        <v>23</v>
      </c>
      <c r="H254" s="5">
        <v>18</v>
      </c>
      <c r="I254" s="5">
        <v>347696</v>
      </c>
      <c r="J254" s="1" t="s">
        <v>558</v>
      </c>
      <c r="K254" s="1" t="s">
        <v>55</v>
      </c>
      <c r="L254" s="1" t="s">
        <v>527</v>
      </c>
      <c r="M254" s="5">
        <v>1</v>
      </c>
      <c r="N254" s="5">
        <v>288.08</v>
      </c>
      <c r="O254" s="5">
        <v>30</v>
      </c>
      <c r="P254" s="5">
        <v>438</v>
      </c>
      <c r="Q254" s="5">
        <v>438</v>
      </c>
      <c r="R254" s="5">
        <v>43</v>
      </c>
      <c r="S254" s="5">
        <v>9</v>
      </c>
      <c r="T254" s="5">
        <v>200010011842</v>
      </c>
      <c r="U254" s="5">
        <v>29</v>
      </c>
      <c r="V254" s="5">
        <v>1</v>
      </c>
      <c r="W254" s="5">
        <v>2</v>
      </c>
    </row>
    <row r="255" spans="1:23" ht="126.5" thickBot="1" x14ac:dyDescent="0.4">
      <c r="A255" s="3">
        <v>44778</v>
      </c>
      <c r="B255" s="4">
        <v>0.57376157407407402</v>
      </c>
      <c r="C255" s="5">
        <v>1477</v>
      </c>
      <c r="D255" s="5">
        <v>13002581</v>
      </c>
      <c r="E255" s="5">
        <v>13</v>
      </c>
      <c r="F255" s="5">
        <v>22589</v>
      </c>
      <c r="G255" s="1" t="s">
        <v>23</v>
      </c>
      <c r="H255" s="5">
        <v>18</v>
      </c>
      <c r="I255" s="5">
        <v>198198</v>
      </c>
      <c r="J255" s="1" t="s">
        <v>638</v>
      </c>
      <c r="K255" s="1" t="s">
        <v>31</v>
      </c>
      <c r="L255" s="1" t="s">
        <v>140</v>
      </c>
      <c r="M255" s="5">
        <v>1</v>
      </c>
      <c r="N255" s="5">
        <v>330.01</v>
      </c>
      <c r="O255" s="5">
        <v>30</v>
      </c>
      <c r="P255" s="5">
        <v>436</v>
      </c>
      <c r="Q255" s="5">
        <v>436</v>
      </c>
      <c r="R255" s="5">
        <v>0</v>
      </c>
      <c r="S255" s="1" t="s">
        <v>27</v>
      </c>
      <c r="T255" s="1" t="s">
        <v>27</v>
      </c>
      <c r="U255" s="5">
        <v>29</v>
      </c>
      <c r="V255" s="5">
        <v>1</v>
      </c>
      <c r="W255" s="5">
        <v>2</v>
      </c>
    </row>
    <row r="256" spans="1:23" ht="126.5" thickBot="1" x14ac:dyDescent="0.4">
      <c r="A256" s="3">
        <v>44778</v>
      </c>
      <c r="B256" s="4">
        <v>0.58592592592592596</v>
      </c>
      <c r="C256" s="5">
        <v>1351</v>
      </c>
      <c r="D256" s="5">
        <v>13002561</v>
      </c>
      <c r="E256" s="5">
        <v>13</v>
      </c>
      <c r="F256" s="5">
        <v>22589</v>
      </c>
      <c r="G256" s="1" t="s">
        <v>23</v>
      </c>
      <c r="H256" s="5">
        <v>15</v>
      </c>
      <c r="I256" s="5">
        <v>30442</v>
      </c>
      <c r="J256" s="1" t="s">
        <v>342</v>
      </c>
      <c r="K256" s="1" t="s">
        <v>55</v>
      </c>
      <c r="L256" s="1" t="s">
        <v>343</v>
      </c>
      <c r="M256" s="5">
        <v>2</v>
      </c>
      <c r="N256" s="5">
        <v>139.21</v>
      </c>
      <c r="O256" s="5">
        <v>60</v>
      </c>
      <c r="P256" s="5">
        <v>432</v>
      </c>
      <c r="Q256" s="5">
        <v>216</v>
      </c>
      <c r="R256" s="5">
        <v>64</v>
      </c>
      <c r="S256" s="5">
        <v>27</v>
      </c>
      <c r="T256" s="5">
        <v>200010000015</v>
      </c>
      <c r="U256" s="5">
        <v>29</v>
      </c>
      <c r="V256" s="5">
        <v>1</v>
      </c>
      <c r="W256" s="5">
        <v>2</v>
      </c>
    </row>
    <row r="257" spans="1:23" ht="126.5" thickBot="1" x14ac:dyDescent="0.4">
      <c r="A257" s="3">
        <v>44778</v>
      </c>
      <c r="B257" s="4">
        <v>0.73989583333333331</v>
      </c>
      <c r="C257" s="5">
        <v>1760</v>
      </c>
      <c r="D257" s="5">
        <v>13002606</v>
      </c>
      <c r="E257" s="5">
        <v>13</v>
      </c>
      <c r="F257" s="5">
        <v>22589</v>
      </c>
      <c r="G257" s="1" t="s">
        <v>23</v>
      </c>
      <c r="H257" s="5">
        <v>18</v>
      </c>
      <c r="I257" s="5">
        <v>28847</v>
      </c>
      <c r="J257" s="1" t="s">
        <v>1162</v>
      </c>
      <c r="K257" s="1" t="s">
        <v>128</v>
      </c>
      <c r="L257" s="1" t="s">
        <v>1016</v>
      </c>
      <c r="M257" s="5">
        <v>1</v>
      </c>
      <c r="N257" s="5">
        <v>363.48</v>
      </c>
      <c r="O257" s="5">
        <v>30</v>
      </c>
      <c r="P257" s="5">
        <v>432</v>
      </c>
      <c r="Q257" s="5">
        <v>432</v>
      </c>
      <c r="R257" s="5">
        <v>21</v>
      </c>
      <c r="S257" s="5">
        <v>9</v>
      </c>
      <c r="T257" s="5">
        <v>200010010154</v>
      </c>
      <c r="U257" s="5">
        <v>50</v>
      </c>
      <c r="V257" s="5">
        <v>1</v>
      </c>
      <c r="W257" s="5">
        <v>3</v>
      </c>
    </row>
    <row r="258" spans="1:23" ht="126.5" thickBot="1" x14ac:dyDescent="0.4">
      <c r="A258" s="3">
        <v>44778</v>
      </c>
      <c r="B258" s="4">
        <v>0.48996527777777776</v>
      </c>
      <c r="C258" s="5">
        <v>1571</v>
      </c>
      <c r="D258" s="5">
        <v>13002595</v>
      </c>
      <c r="E258" s="5">
        <v>13</v>
      </c>
      <c r="F258" s="5">
        <v>22589</v>
      </c>
      <c r="G258" s="1" t="s">
        <v>23</v>
      </c>
      <c r="H258" s="5">
        <v>18</v>
      </c>
      <c r="I258" s="5">
        <v>31353</v>
      </c>
      <c r="J258" s="1" t="s">
        <v>835</v>
      </c>
      <c r="K258" s="1" t="s">
        <v>128</v>
      </c>
      <c r="L258" s="1" t="s">
        <v>836</v>
      </c>
      <c r="M258" s="5">
        <v>1</v>
      </c>
      <c r="N258" s="5">
        <v>282.94</v>
      </c>
      <c r="O258" s="5">
        <v>30</v>
      </c>
      <c r="P258" s="5">
        <v>431</v>
      </c>
      <c r="Q258" s="5">
        <v>431</v>
      </c>
      <c r="R258" s="5">
        <v>43</v>
      </c>
      <c r="S258" s="5">
        <v>941</v>
      </c>
      <c r="T258" s="5">
        <v>200000000044</v>
      </c>
      <c r="U258" s="5">
        <v>29</v>
      </c>
      <c r="V258" s="5">
        <v>1</v>
      </c>
      <c r="W258" s="5">
        <v>3</v>
      </c>
    </row>
    <row r="259" spans="1:23" ht="126.5" thickBot="1" x14ac:dyDescent="0.4">
      <c r="A259" s="3">
        <v>44778</v>
      </c>
      <c r="B259" s="4">
        <v>0.5577199074074074</v>
      </c>
      <c r="C259" s="5">
        <v>1844</v>
      </c>
      <c r="D259" s="5">
        <v>13002616</v>
      </c>
      <c r="E259" s="5">
        <v>13</v>
      </c>
      <c r="F259" s="5">
        <v>22589</v>
      </c>
      <c r="G259" s="1" t="s">
        <v>23</v>
      </c>
      <c r="H259" s="5">
        <v>18</v>
      </c>
      <c r="I259" s="5">
        <v>318375</v>
      </c>
      <c r="J259" s="1" t="s">
        <v>1264</v>
      </c>
      <c r="K259" s="1" t="s">
        <v>55</v>
      </c>
      <c r="L259" s="1" t="s">
        <v>123</v>
      </c>
      <c r="M259" s="5">
        <v>1</v>
      </c>
      <c r="N259" s="5">
        <v>326.39</v>
      </c>
      <c r="O259" s="5">
        <v>30</v>
      </c>
      <c r="P259" s="5">
        <v>431</v>
      </c>
      <c r="Q259" s="5">
        <v>431</v>
      </c>
      <c r="R259" s="5">
        <v>0</v>
      </c>
      <c r="S259" s="1" t="s">
        <v>27</v>
      </c>
      <c r="T259" s="1" t="s">
        <v>27</v>
      </c>
      <c r="U259" s="5">
        <v>50</v>
      </c>
      <c r="V259" s="5">
        <v>1</v>
      </c>
      <c r="W259" s="5">
        <v>5</v>
      </c>
    </row>
    <row r="260" spans="1:23" ht="126.5" thickBot="1" x14ac:dyDescent="0.4">
      <c r="A260" s="3">
        <v>44778</v>
      </c>
      <c r="B260" s="4">
        <v>0.58674768518518516</v>
      </c>
      <c r="C260" s="5">
        <v>1850</v>
      </c>
      <c r="D260" s="5">
        <v>13002616</v>
      </c>
      <c r="E260" s="5">
        <v>13</v>
      </c>
      <c r="F260" s="5">
        <v>22589</v>
      </c>
      <c r="G260" s="1" t="s">
        <v>23</v>
      </c>
      <c r="H260" s="5">
        <v>15</v>
      </c>
      <c r="I260" s="5">
        <v>336869</v>
      </c>
      <c r="J260" s="1" t="s">
        <v>1280</v>
      </c>
      <c r="K260" s="1" t="s">
        <v>55</v>
      </c>
      <c r="L260" s="1" t="s">
        <v>1281</v>
      </c>
      <c r="M260" s="5">
        <v>1</v>
      </c>
      <c r="N260" s="5">
        <v>323.60000000000002</v>
      </c>
      <c r="O260" s="5">
        <v>30</v>
      </c>
      <c r="P260" s="5">
        <v>428</v>
      </c>
      <c r="Q260" s="5">
        <v>428</v>
      </c>
      <c r="R260" s="5">
        <v>0</v>
      </c>
      <c r="S260" s="1" t="s">
        <v>27</v>
      </c>
      <c r="T260" s="1" t="s">
        <v>27</v>
      </c>
      <c r="U260" s="5">
        <v>50</v>
      </c>
      <c r="V260" s="5">
        <v>1</v>
      </c>
      <c r="W260" s="5">
        <v>2</v>
      </c>
    </row>
    <row r="261" spans="1:23" ht="126.5" thickBot="1" x14ac:dyDescent="0.4">
      <c r="A261" s="3">
        <v>44778</v>
      </c>
      <c r="B261" s="4">
        <v>0.60266203703703702</v>
      </c>
      <c r="C261" s="5">
        <v>1730</v>
      </c>
      <c r="D261" s="5">
        <v>13002606</v>
      </c>
      <c r="E261" s="5">
        <v>13</v>
      </c>
      <c r="F261" s="5">
        <v>22589</v>
      </c>
      <c r="G261" s="1" t="s">
        <v>23</v>
      </c>
      <c r="H261" s="5">
        <v>18</v>
      </c>
      <c r="I261" s="5">
        <v>339713</v>
      </c>
      <c r="J261" s="1" t="s">
        <v>1121</v>
      </c>
      <c r="K261" s="1" t="s">
        <v>55</v>
      </c>
      <c r="L261" s="1" t="s">
        <v>584</v>
      </c>
      <c r="M261" s="5">
        <v>1</v>
      </c>
      <c r="N261" s="5">
        <v>279.86</v>
      </c>
      <c r="O261" s="5">
        <v>30</v>
      </c>
      <c r="P261" s="5">
        <v>426</v>
      </c>
      <c r="Q261" s="5">
        <v>426</v>
      </c>
      <c r="R261" s="5">
        <v>42</v>
      </c>
      <c r="S261" s="5">
        <v>9</v>
      </c>
      <c r="T261" s="5">
        <v>200010023898</v>
      </c>
      <c r="U261" s="5">
        <v>50</v>
      </c>
      <c r="V261" s="5">
        <v>1</v>
      </c>
      <c r="W261" s="5">
        <v>1</v>
      </c>
    </row>
    <row r="262" spans="1:23" ht="126.5" thickBot="1" x14ac:dyDescent="0.4">
      <c r="A262" s="3">
        <v>44778</v>
      </c>
      <c r="B262" s="4">
        <v>0.5245023148148148</v>
      </c>
      <c r="C262" s="5">
        <v>1837</v>
      </c>
      <c r="D262" s="5">
        <v>13002616</v>
      </c>
      <c r="E262" s="5">
        <v>13</v>
      </c>
      <c r="F262" s="5">
        <v>22589</v>
      </c>
      <c r="G262" s="1" t="s">
        <v>23</v>
      </c>
      <c r="H262" s="5">
        <v>18</v>
      </c>
      <c r="I262" s="5">
        <v>322</v>
      </c>
      <c r="J262" s="1" t="s">
        <v>983</v>
      </c>
      <c r="K262" s="1" t="s">
        <v>128</v>
      </c>
      <c r="L262" s="1" t="s">
        <v>1250</v>
      </c>
      <c r="M262" s="5">
        <v>1</v>
      </c>
      <c r="N262" s="5">
        <v>322.52999999999997</v>
      </c>
      <c r="O262" s="5">
        <v>30</v>
      </c>
      <c r="P262" s="5">
        <v>426</v>
      </c>
      <c r="Q262" s="5">
        <v>426</v>
      </c>
      <c r="R262" s="5">
        <v>29</v>
      </c>
      <c r="S262" s="5">
        <v>9</v>
      </c>
      <c r="T262" s="5">
        <v>200010015470</v>
      </c>
      <c r="U262" s="5">
        <v>50</v>
      </c>
      <c r="V262" s="5">
        <v>1</v>
      </c>
      <c r="W262" s="5">
        <v>1</v>
      </c>
    </row>
    <row r="263" spans="1:23" ht="126.5" thickBot="1" x14ac:dyDescent="0.4">
      <c r="A263" s="3">
        <v>44778</v>
      </c>
      <c r="B263" s="4">
        <v>0.71832175925925923</v>
      </c>
      <c r="C263" s="5">
        <v>1505</v>
      </c>
      <c r="D263" s="5">
        <v>13002581</v>
      </c>
      <c r="E263" s="5">
        <v>13</v>
      </c>
      <c r="F263" s="5">
        <v>22589</v>
      </c>
      <c r="G263" s="1" t="s">
        <v>23</v>
      </c>
      <c r="H263" s="5">
        <v>18</v>
      </c>
      <c r="I263" s="5">
        <v>261813</v>
      </c>
      <c r="J263" s="1" t="s">
        <v>696</v>
      </c>
      <c r="K263" s="1" t="s">
        <v>38</v>
      </c>
      <c r="L263" s="1" t="s">
        <v>697</v>
      </c>
      <c r="M263" s="5">
        <v>1</v>
      </c>
      <c r="N263" s="5">
        <v>279.07</v>
      </c>
      <c r="O263" s="5">
        <v>30</v>
      </c>
      <c r="P263" s="5">
        <v>425</v>
      </c>
      <c r="Q263" s="5">
        <v>425</v>
      </c>
      <c r="R263" s="5">
        <v>42</v>
      </c>
      <c r="S263" s="5">
        <v>9</v>
      </c>
      <c r="T263" s="5">
        <v>200010020875</v>
      </c>
      <c r="U263" s="5">
        <v>29</v>
      </c>
      <c r="V263" s="5">
        <v>1</v>
      </c>
      <c r="W263" s="5">
        <v>1</v>
      </c>
    </row>
    <row r="264" spans="1:23" ht="126.5" thickBot="1" x14ac:dyDescent="0.4">
      <c r="A264" s="3">
        <v>44778</v>
      </c>
      <c r="B264" s="4">
        <v>0.60979166666666662</v>
      </c>
      <c r="C264" s="5">
        <v>1610</v>
      </c>
      <c r="D264" s="5">
        <v>13002595</v>
      </c>
      <c r="E264" s="5">
        <v>13</v>
      </c>
      <c r="F264" s="5">
        <v>22589</v>
      </c>
      <c r="G264" s="1" t="s">
        <v>23</v>
      </c>
      <c r="H264" s="5">
        <v>18</v>
      </c>
      <c r="I264" s="5">
        <v>114886</v>
      </c>
      <c r="J264" s="1" t="s">
        <v>932</v>
      </c>
      <c r="K264" s="1" t="s">
        <v>91</v>
      </c>
      <c r="L264" s="1" t="s">
        <v>29</v>
      </c>
      <c r="M264" s="5">
        <v>1</v>
      </c>
      <c r="N264" s="5">
        <v>321.66000000000003</v>
      </c>
      <c r="O264" s="5">
        <v>30</v>
      </c>
      <c r="P264" s="5">
        <v>425</v>
      </c>
      <c r="Q264" s="5">
        <v>425</v>
      </c>
      <c r="R264" s="5">
        <v>42</v>
      </c>
      <c r="S264" s="5">
        <v>941</v>
      </c>
      <c r="T264" s="5">
        <v>200000000044</v>
      </c>
      <c r="U264" s="5">
        <v>29</v>
      </c>
      <c r="V264" s="5">
        <v>1</v>
      </c>
      <c r="W264" s="5">
        <v>1</v>
      </c>
    </row>
    <row r="265" spans="1:23" ht="126.5" thickBot="1" x14ac:dyDescent="0.4">
      <c r="A265" s="3">
        <v>44778</v>
      </c>
      <c r="B265" s="4">
        <v>0.43896990740740743</v>
      </c>
      <c r="C265" s="5">
        <v>1290</v>
      </c>
      <c r="D265" s="5">
        <v>13002561</v>
      </c>
      <c r="E265" s="5">
        <v>13</v>
      </c>
      <c r="F265" s="5">
        <v>22589</v>
      </c>
      <c r="G265" s="1" t="s">
        <v>23</v>
      </c>
      <c r="H265" s="5">
        <v>15</v>
      </c>
      <c r="I265" s="5">
        <v>523194</v>
      </c>
      <c r="J265" s="1" t="s">
        <v>113</v>
      </c>
      <c r="K265" s="1" t="s">
        <v>31</v>
      </c>
      <c r="L265" s="1" t="s">
        <v>39</v>
      </c>
      <c r="M265" s="5">
        <v>1</v>
      </c>
      <c r="N265" s="5">
        <v>320.39</v>
      </c>
      <c r="O265" s="5">
        <v>30</v>
      </c>
      <c r="P265" s="5">
        <v>423</v>
      </c>
      <c r="Q265" s="5">
        <v>423</v>
      </c>
      <c r="R265" s="5">
        <v>29</v>
      </c>
      <c r="S265" s="5">
        <v>9</v>
      </c>
      <c r="T265" s="5">
        <v>200010000065</v>
      </c>
      <c r="U265" s="5">
        <v>29</v>
      </c>
      <c r="V265" s="5">
        <v>1</v>
      </c>
      <c r="W265" s="5">
        <v>3</v>
      </c>
    </row>
    <row r="266" spans="1:23" ht="126.5" thickBot="1" x14ac:dyDescent="0.4">
      <c r="A266" s="3">
        <v>44778</v>
      </c>
      <c r="B266" s="4">
        <v>0.51026620370370368</v>
      </c>
      <c r="C266" s="5">
        <v>1832</v>
      </c>
      <c r="D266" s="5">
        <v>13002616</v>
      </c>
      <c r="E266" s="5">
        <v>13</v>
      </c>
      <c r="F266" s="5">
        <v>22589</v>
      </c>
      <c r="G266" s="1" t="s">
        <v>23</v>
      </c>
      <c r="H266" s="5">
        <v>15</v>
      </c>
      <c r="I266" s="5">
        <v>282116</v>
      </c>
      <c r="J266" s="1" t="s">
        <v>1243</v>
      </c>
      <c r="K266" s="1" t="s">
        <v>25</v>
      </c>
      <c r="L266" s="1" t="s">
        <v>43</v>
      </c>
      <c r="M266" s="5">
        <v>1</v>
      </c>
      <c r="N266" s="5">
        <v>320.02999999999997</v>
      </c>
      <c r="O266" s="5">
        <v>30</v>
      </c>
      <c r="P266" s="5">
        <v>423</v>
      </c>
      <c r="Q266" s="5">
        <v>423</v>
      </c>
      <c r="R266" s="5">
        <v>29</v>
      </c>
      <c r="S266" s="5">
        <v>9</v>
      </c>
      <c r="T266" s="5">
        <v>200010017048</v>
      </c>
      <c r="U266" s="5">
        <v>50</v>
      </c>
      <c r="V266" s="5">
        <v>1</v>
      </c>
      <c r="W266" s="5">
        <v>1</v>
      </c>
    </row>
    <row r="267" spans="1:23" ht="126.5" thickBot="1" x14ac:dyDescent="0.4">
      <c r="A267" s="3">
        <v>44778</v>
      </c>
      <c r="B267" s="4">
        <v>0.74587962962962961</v>
      </c>
      <c r="C267" s="5">
        <v>1518</v>
      </c>
      <c r="D267" s="5">
        <v>13002581</v>
      </c>
      <c r="E267" s="5">
        <v>13</v>
      </c>
      <c r="F267" s="5">
        <v>22589</v>
      </c>
      <c r="G267" s="1" t="s">
        <v>23</v>
      </c>
      <c r="H267" s="5">
        <v>15</v>
      </c>
      <c r="I267" s="5">
        <v>74656</v>
      </c>
      <c r="J267" s="1" t="s">
        <v>212</v>
      </c>
      <c r="K267" s="1" t="s">
        <v>499</v>
      </c>
      <c r="L267" s="1" t="s">
        <v>83</v>
      </c>
      <c r="M267" s="5">
        <v>1</v>
      </c>
      <c r="N267" s="5">
        <v>402.27</v>
      </c>
      <c r="O267" s="5">
        <v>30</v>
      </c>
      <c r="P267" s="5">
        <v>421</v>
      </c>
      <c r="Q267" s="5">
        <v>421</v>
      </c>
      <c r="R267" s="5">
        <v>0</v>
      </c>
      <c r="S267" s="1" t="s">
        <v>27</v>
      </c>
      <c r="T267" s="1" t="s">
        <v>27</v>
      </c>
      <c r="U267" s="5">
        <v>29</v>
      </c>
      <c r="V267" s="5">
        <v>2</v>
      </c>
      <c r="W267" s="5">
        <v>1</v>
      </c>
    </row>
    <row r="268" spans="1:23" ht="126.5" thickBot="1" x14ac:dyDescent="0.4">
      <c r="A268" s="3">
        <v>44778</v>
      </c>
      <c r="B268" s="4">
        <v>0.75495370370370374</v>
      </c>
      <c r="C268" s="5">
        <v>1642</v>
      </c>
      <c r="D268" s="5">
        <v>13002595</v>
      </c>
      <c r="E268" s="5">
        <v>13</v>
      </c>
      <c r="F268" s="5">
        <v>22589</v>
      </c>
      <c r="G268" s="1" t="s">
        <v>23</v>
      </c>
      <c r="H268" s="5">
        <v>18</v>
      </c>
      <c r="I268" s="5">
        <v>322</v>
      </c>
      <c r="J268" s="1" t="s">
        <v>983</v>
      </c>
      <c r="K268" s="1" t="s">
        <v>49</v>
      </c>
      <c r="L268" s="1" t="s">
        <v>198</v>
      </c>
      <c r="M268" s="5">
        <v>1</v>
      </c>
      <c r="N268" s="5">
        <v>317.60000000000002</v>
      </c>
      <c r="O268" s="5">
        <v>30</v>
      </c>
      <c r="P268" s="5">
        <v>420</v>
      </c>
      <c r="Q268" s="5">
        <v>420</v>
      </c>
      <c r="R268" s="5">
        <v>0</v>
      </c>
      <c r="S268" s="1" t="s">
        <v>27</v>
      </c>
      <c r="T268" s="1" t="s">
        <v>27</v>
      </c>
      <c r="U268" s="5">
        <v>29</v>
      </c>
      <c r="V268" s="5">
        <v>1</v>
      </c>
      <c r="W268" s="5">
        <v>1</v>
      </c>
    </row>
    <row r="269" spans="1:23" ht="126.5" thickBot="1" x14ac:dyDescent="0.4">
      <c r="A269" s="3">
        <v>44778</v>
      </c>
      <c r="B269" s="4">
        <v>0.47898148148148151</v>
      </c>
      <c r="C269" s="5">
        <v>1308</v>
      </c>
      <c r="D269" s="5">
        <v>13002561</v>
      </c>
      <c r="E269" s="5">
        <v>13</v>
      </c>
      <c r="F269" s="5">
        <v>22589</v>
      </c>
      <c r="G269" s="1" t="s">
        <v>23</v>
      </c>
      <c r="H269" s="5">
        <v>18</v>
      </c>
      <c r="I269" s="5">
        <v>423216</v>
      </c>
      <c r="J269" s="1" t="s">
        <v>191</v>
      </c>
      <c r="K269" s="1" t="s">
        <v>55</v>
      </c>
      <c r="L269" s="1" t="s">
        <v>192</v>
      </c>
      <c r="M269" s="5">
        <v>1</v>
      </c>
      <c r="N269" s="5">
        <v>275.52</v>
      </c>
      <c r="O269" s="5">
        <v>30</v>
      </c>
      <c r="P269" s="5">
        <v>419</v>
      </c>
      <c r="Q269" s="5">
        <v>419</v>
      </c>
      <c r="R269" s="5">
        <v>62</v>
      </c>
      <c r="S269" s="5">
        <v>27</v>
      </c>
      <c r="T269" s="5">
        <v>200010000015</v>
      </c>
      <c r="U269" s="5">
        <v>29</v>
      </c>
      <c r="V269" s="5">
        <v>1</v>
      </c>
      <c r="W269" s="5">
        <v>1</v>
      </c>
    </row>
    <row r="270" spans="1:23" ht="126.5" thickBot="1" x14ac:dyDescent="0.4">
      <c r="A270" s="3">
        <v>44777</v>
      </c>
      <c r="B270" s="4">
        <v>0.69196759259259255</v>
      </c>
      <c r="C270" s="5">
        <v>1876</v>
      </c>
      <c r="D270" s="5">
        <v>13002616</v>
      </c>
      <c r="E270" s="5">
        <v>13</v>
      </c>
      <c r="F270" s="5">
        <v>22589</v>
      </c>
      <c r="G270" s="1" t="s">
        <v>23</v>
      </c>
      <c r="H270" s="5">
        <v>18</v>
      </c>
      <c r="I270" s="5">
        <v>300319</v>
      </c>
      <c r="J270" s="1" t="s">
        <v>1318</v>
      </c>
      <c r="K270" s="1" t="s">
        <v>25</v>
      </c>
      <c r="L270" s="1" t="s">
        <v>43</v>
      </c>
      <c r="M270" s="5">
        <v>1</v>
      </c>
      <c r="N270" s="5">
        <v>317.11</v>
      </c>
      <c r="O270" s="5">
        <v>30</v>
      </c>
      <c r="P270" s="5">
        <v>419</v>
      </c>
      <c r="Q270" s="5">
        <v>419</v>
      </c>
      <c r="R270" s="5">
        <v>29</v>
      </c>
      <c r="S270" s="5">
        <v>9</v>
      </c>
      <c r="T270" s="5">
        <v>200010022526</v>
      </c>
      <c r="U270" s="5">
        <v>50</v>
      </c>
      <c r="V270" s="5">
        <v>1</v>
      </c>
      <c r="W270" s="5">
        <v>1</v>
      </c>
    </row>
    <row r="271" spans="1:23" ht="126.5" thickBot="1" x14ac:dyDescent="0.4">
      <c r="A271" s="3">
        <v>44777</v>
      </c>
      <c r="B271" s="4">
        <v>0.37783564814814813</v>
      </c>
      <c r="C271" s="5">
        <v>1276</v>
      </c>
      <c r="D271" s="5">
        <v>13002561</v>
      </c>
      <c r="E271" s="5">
        <v>13</v>
      </c>
      <c r="F271" s="5">
        <v>22589</v>
      </c>
      <c r="G271" s="1" t="s">
        <v>23</v>
      </c>
      <c r="H271" s="5">
        <v>15</v>
      </c>
      <c r="I271" s="5">
        <v>338492</v>
      </c>
      <c r="J271" s="1" t="s">
        <v>44</v>
      </c>
      <c r="K271" s="1" t="s">
        <v>38</v>
      </c>
      <c r="L271" s="1" t="s">
        <v>41</v>
      </c>
      <c r="M271" s="5">
        <v>1</v>
      </c>
      <c r="N271" s="5">
        <v>334.29</v>
      </c>
      <c r="O271" s="5">
        <v>30</v>
      </c>
      <c r="P271" s="5">
        <v>418</v>
      </c>
      <c r="Q271" s="5">
        <v>418</v>
      </c>
      <c r="R271" s="5">
        <v>20</v>
      </c>
      <c r="S271" s="5">
        <v>9</v>
      </c>
      <c r="T271" s="5">
        <v>200010000734</v>
      </c>
      <c r="U271" s="5">
        <v>29</v>
      </c>
      <c r="V271" s="5">
        <v>1</v>
      </c>
      <c r="W271" s="5">
        <v>1</v>
      </c>
    </row>
    <row r="272" spans="1:23" ht="126.5" thickBot="1" x14ac:dyDescent="0.4">
      <c r="A272" s="3">
        <v>44777</v>
      </c>
      <c r="B272" s="4">
        <v>0.73450231481481476</v>
      </c>
      <c r="C272" s="5">
        <v>1388</v>
      </c>
      <c r="D272" s="5">
        <v>13002561</v>
      </c>
      <c r="E272" s="5">
        <v>13</v>
      </c>
      <c r="F272" s="5">
        <v>22589</v>
      </c>
      <c r="G272" s="1" t="s">
        <v>23</v>
      </c>
      <c r="H272" s="5">
        <v>15</v>
      </c>
      <c r="I272" s="5">
        <v>151073</v>
      </c>
      <c r="J272" s="1" t="s">
        <v>437</v>
      </c>
      <c r="K272" s="1" t="s">
        <v>128</v>
      </c>
      <c r="L272" s="1" t="s">
        <v>438</v>
      </c>
      <c r="M272" s="5">
        <v>1</v>
      </c>
      <c r="N272" s="5">
        <v>265.95999999999998</v>
      </c>
      <c r="O272" s="5">
        <v>30</v>
      </c>
      <c r="P272" s="5">
        <v>418</v>
      </c>
      <c r="Q272" s="5">
        <v>418</v>
      </c>
      <c r="R272" s="5">
        <v>41</v>
      </c>
      <c r="S272" s="5">
        <v>9</v>
      </c>
      <c r="T272" s="5">
        <v>200010016544</v>
      </c>
      <c r="U272" s="5">
        <v>29</v>
      </c>
      <c r="V272" s="5">
        <v>1</v>
      </c>
      <c r="W272" s="5">
        <v>1</v>
      </c>
    </row>
    <row r="273" spans="1:23" ht="126.5" thickBot="1" x14ac:dyDescent="0.4">
      <c r="A273" s="3">
        <v>44777</v>
      </c>
      <c r="B273" s="4">
        <v>0.81616898148148154</v>
      </c>
      <c r="C273" s="5">
        <v>1409</v>
      </c>
      <c r="D273" s="5">
        <v>13002561</v>
      </c>
      <c r="E273" s="5">
        <v>13</v>
      </c>
      <c r="F273" s="5">
        <v>22589</v>
      </c>
      <c r="G273" s="1" t="s">
        <v>23</v>
      </c>
      <c r="H273" s="5">
        <v>18</v>
      </c>
      <c r="I273" s="5">
        <v>21022</v>
      </c>
      <c r="J273" s="1" t="s">
        <v>502</v>
      </c>
      <c r="K273" s="1" t="s">
        <v>65</v>
      </c>
      <c r="L273" s="1" t="s">
        <v>188</v>
      </c>
      <c r="M273" s="5">
        <v>1</v>
      </c>
      <c r="N273" s="5">
        <v>316.14</v>
      </c>
      <c r="O273" s="5">
        <v>30</v>
      </c>
      <c r="P273" s="5">
        <v>418</v>
      </c>
      <c r="Q273" s="5">
        <v>418</v>
      </c>
      <c r="R273" s="5">
        <v>39.35</v>
      </c>
      <c r="S273" s="5">
        <v>925</v>
      </c>
      <c r="T273" s="5">
        <v>200000000492</v>
      </c>
      <c r="U273" s="5">
        <v>29</v>
      </c>
      <c r="V273" s="5">
        <v>1</v>
      </c>
      <c r="W273" s="5">
        <v>1</v>
      </c>
    </row>
    <row r="274" spans="1:23" ht="126.5" thickBot="1" x14ac:dyDescent="0.4">
      <c r="A274" s="3">
        <v>44777</v>
      </c>
      <c r="B274" s="4">
        <v>0.49800925925925926</v>
      </c>
      <c r="C274" s="5">
        <v>1454</v>
      </c>
      <c r="D274" s="5">
        <v>13002581</v>
      </c>
      <c r="E274" s="5">
        <v>13</v>
      </c>
      <c r="F274" s="5">
        <v>22589</v>
      </c>
      <c r="G274" s="1" t="s">
        <v>23</v>
      </c>
      <c r="H274" s="5">
        <v>15</v>
      </c>
      <c r="I274" s="5">
        <v>459</v>
      </c>
      <c r="J274" s="1" t="s">
        <v>590</v>
      </c>
      <c r="K274" s="1" t="s">
        <v>38</v>
      </c>
      <c r="L274" s="1" t="s">
        <v>591</v>
      </c>
      <c r="M274" s="5">
        <v>1</v>
      </c>
      <c r="N274" s="5">
        <v>316.54000000000002</v>
      </c>
      <c r="O274" s="5">
        <v>30</v>
      </c>
      <c r="P274" s="5">
        <v>418</v>
      </c>
      <c r="Q274" s="5">
        <v>418</v>
      </c>
      <c r="R274" s="5">
        <v>29</v>
      </c>
      <c r="S274" s="5">
        <v>9</v>
      </c>
      <c r="T274" s="5">
        <v>200010000733</v>
      </c>
      <c r="U274" s="5">
        <v>29</v>
      </c>
      <c r="V274" s="5">
        <v>1</v>
      </c>
      <c r="W274" s="5">
        <v>2</v>
      </c>
    </row>
    <row r="275" spans="1:23" ht="126.5" thickBot="1" x14ac:dyDescent="0.4">
      <c r="A275" s="3">
        <v>44777</v>
      </c>
      <c r="B275" s="4">
        <v>0.65983796296296293</v>
      </c>
      <c r="C275" s="5">
        <v>1621</v>
      </c>
      <c r="D275" s="5">
        <v>13002595</v>
      </c>
      <c r="E275" s="5">
        <v>13</v>
      </c>
      <c r="F275" s="5">
        <v>22589</v>
      </c>
      <c r="G275" s="1" t="s">
        <v>23</v>
      </c>
      <c r="H275" s="5">
        <v>18</v>
      </c>
      <c r="I275" s="5">
        <v>459</v>
      </c>
      <c r="J275" s="1" t="s">
        <v>590</v>
      </c>
      <c r="K275" s="1" t="s">
        <v>38</v>
      </c>
      <c r="L275" s="1" t="s">
        <v>591</v>
      </c>
      <c r="M275" s="5">
        <v>1</v>
      </c>
      <c r="N275" s="5">
        <v>316.54000000000002</v>
      </c>
      <c r="O275" s="5">
        <v>30</v>
      </c>
      <c r="P275" s="5">
        <v>418</v>
      </c>
      <c r="Q275" s="5">
        <v>418</v>
      </c>
      <c r="R275" s="5">
        <v>0</v>
      </c>
      <c r="S275" s="1" t="s">
        <v>27</v>
      </c>
      <c r="T275" s="1" t="s">
        <v>27</v>
      </c>
      <c r="U275" s="5">
        <v>29</v>
      </c>
      <c r="V275" s="5">
        <v>1</v>
      </c>
      <c r="W275" s="5">
        <v>2</v>
      </c>
    </row>
    <row r="276" spans="1:23" ht="126.5" thickBot="1" x14ac:dyDescent="0.4">
      <c r="A276" s="3">
        <v>44777</v>
      </c>
      <c r="B276" s="4">
        <v>0.60245370370370366</v>
      </c>
      <c r="C276" s="5">
        <v>1855</v>
      </c>
      <c r="D276" s="5">
        <v>13002616</v>
      </c>
      <c r="E276" s="5">
        <v>13</v>
      </c>
      <c r="F276" s="5">
        <v>22589</v>
      </c>
      <c r="G276" s="1" t="s">
        <v>23</v>
      </c>
      <c r="H276" s="5">
        <v>18</v>
      </c>
      <c r="I276" s="5">
        <v>459</v>
      </c>
      <c r="J276" s="1" t="s">
        <v>590</v>
      </c>
      <c r="K276" s="1" t="s">
        <v>38</v>
      </c>
      <c r="L276" s="1" t="s">
        <v>591</v>
      </c>
      <c r="M276" s="5">
        <v>1</v>
      </c>
      <c r="N276" s="5">
        <v>316.54000000000002</v>
      </c>
      <c r="O276" s="5">
        <v>30</v>
      </c>
      <c r="P276" s="5">
        <v>418</v>
      </c>
      <c r="Q276" s="5">
        <v>418</v>
      </c>
      <c r="R276" s="5">
        <v>0</v>
      </c>
      <c r="S276" s="1" t="s">
        <v>27</v>
      </c>
      <c r="T276" s="1" t="s">
        <v>27</v>
      </c>
      <c r="U276" s="5">
        <v>50</v>
      </c>
      <c r="V276" s="5">
        <v>1</v>
      </c>
      <c r="W276" s="5">
        <v>2</v>
      </c>
    </row>
    <row r="277" spans="1:23" ht="126.5" thickBot="1" x14ac:dyDescent="0.4">
      <c r="A277" s="3">
        <v>44777</v>
      </c>
      <c r="B277" s="4">
        <v>0.55163194444444441</v>
      </c>
      <c r="C277" s="5">
        <v>1337</v>
      </c>
      <c r="D277" s="5">
        <v>13002561</v>
      </c>
      <c r="E277" s="5">
        <v>13</v>
      </c>
      <c r="F277" s="5">
        <v>22589</v>
      </c>
      <c r="G277" s="1" t="s">
        <v>23</v>
      </c>
      <c r="H277" s="5">
        <v>15</v>
      </c>
      <c r="I277" s="5">
        <v>514074</v>
      </c>
      <c r="J277" s="1" t="s">
        <v>296</v>
      </c>
      <c r="K277" s="1" t="s">
        <v>25</v>
      </c>
      <c r="L277" s="1" t="s">
        <v>297</v>
      </c>
      <c r="M277" s="5">
        <v>1</v>
      </c>
      <c r="N277" s="5">
        <v>313.2</v>
      </c>
      <c r="O277" s="5">
        <v>30</v>
      </c>
      <c r="P277" s="5">
        <v>414</v>
      </c>
      <c r="Q277" s="5">
        <v>414</v>
      </c>
      <c r="R277" s="5">
        <v>28</v>
      </c>
      <c r="S277" s="5">
        <v>9</v>
      </c>
      <c r="T277" s="5">
        <v>200010027862</v>
      </c>
      <c r="U277" s="5">
        <v>29</v>
      </c>
      <c r="V277" s="5">
        <v>1</v>
      </c>
      <c r="W277" s="5">
        <v>1</v>
      </c>
    </row>
    <row r="278" spans="1:23" ht="126.5" thickBot="1" x14ac:dyDescent="0.4">
      <c r="A278" s="3">
        <v>44777</v>
      </c>
      <c r="B278" s="4">
        <v>0.51202546296296292</v>
      </c>
      <c r="C278" s="5">
        <v>1459</v>
      </c>
      <c r="D278" s="5">
        <v>13002581</v>
      </c>
      <c r="E278" s="5">
        <v>13</v>
      </c>
      <c r="F278" s="5">
        <v>22589</v>
      </c>
      <c r="G278" s="1" t="s">
        <v>23</v>
      </c>
      <c r="H278" s="5">
        <v>15</v>
      </c>
      <c r="I278" s="5">
        <v>338492</v>
      </c>
      <c r="J278" s="1" t="s">
        <v>44</v>
      </c>
      <c r="K278" s="1" t="s">
        <v>25</v>
      </c>
      <c r="L278" s="1" t="s">
        <v>41</v>
      </c>
      <c r="M278" s="5">
        <v>1</v>
      </c>
      <c r="N278" s="5">
        <v>328.53</v>
      </c>
      <c r="O278" s="5">
        <v>30</v>
      </c>
      <c r="P278" s="5">
        <v>413</v>
      </c>
      <c r="Q278" s="5">
        <v>413</v>
      </c>
      <c r="R278" s="5">
        <v>20</v>
      </c>
      <c r="S278" s="5">
        <v>9</v>
      </c>
      <c r="T278" s="5">
        <v>200010002982</v>
      </c>
      <c r="U278" s="5">
        <v>29</v>
      </c>
      <c r="V278" s="5">
        <v>1</v>
      </c>
      <c r="W278" s="5">
        <v>1</v>
      </c>
    </row>
    <row r="279" spans="1:23" ht="126.5" thickBot="1" x14ac:dyDescent="0.4">
      <c r="A279" s="3">
        <v>44777</v>
      </c>
      <c r="B279" s="4">
        <v>0.53520833333333329</v>
      </c>
      <c r="C279" s="5">
        <v>1588</v>
      </c>
      <c r="D279" s="5">
        <v>13002595</v>
      </c>
      <c r="E279" s="5">
        <v>13</v>
      </c>
      <c r="F279" s="5">
        <v>22589</v>
      </c>
      <c r="G279" s="1" t="s">
        <v>23</v>
      </c>
      <c r="H279" s="5">
        <v>18</v>
      </c>
      <c r="I279" s="5">
        <v>339209</v>
      </c>
      <c r="J279" s="1" t="s">
        <v>888</v>
      </c>
      <c r="K279" s="1" t="s">
        <v>49</v>
      </c>
      <c r="L279" s="1" t="s">
        <v>41</v>
      </c>
      <c r="M279" s="5">
        <v>1</v>
      </c>
      <c r="N279" s="5">
        <v>309.10000000000002</v>
      </c>
      <c r="O279" s="5">
        <v>30</v>
      </c>
      <c r="P279" s="5">
        <v>409</v>
      </c>
      <c r="Q279" s="5">
        <v>409</v>
      </c>
      <c r="R279" s="5">
        <v>0</v>
      </c>
      <c r="S279" s="1" t="s">
        <v>27</v>
      </c>
      <c r="T279" s="1" t="s">
        <v>27</v>
      </c>
      <c r="U279" s="5">
        <v>29</v>
      </c>
      <c r="V279" s="5">
        <v>1</v>
      </c>
      <c r="W279" s="5">
        <v>1</v>
      </c>
    </row>
    <row r="280" spans="1:23" ht="126.5" thickBot="1" x14ac:dyDescent="0.4">
      <c r="A280" s="3">
        <v>44777</v>
      </c>
      <c r="B280" s="4">
        <v>0.58020833333333333</v>
      </c>
      <c r="C280" s="5">
        <v>1478</v>
      </c>
      <c r="D280" s="5">
        <v>13002581</v>
      </c>
      <c r="E280" s="5">
        <v>13</v>
      </c>
      <c r="F280" s="5">
        <v>22589</v>
      </c>
      <c r="G280" s="1" t="s">
        <v>23</v>
      </c>
      <c r="H280" s="5">
        <v>15</v>
      </c>
      <c r="I280" s="5">
        <v>103081</v>
      </c>
      <c r="J280" s="1" t="s">
        <v>645</v>
      </c>
      <c r="K280" s="1" t="s">
        <v>65</v>
      </c>
      <c r="L280" s="1" t="s">
        <v>646</v>
      </c>
      <c r="M280" s="5">
        <v>1</v>
      </c>
      <c r="N280" s="5">
        <v>308.99</v>
      </c>
      <c r="O280" s="5">
        <v>30</v>
      </c>
      <c r="P280" s="5">
        <v>408</v>
      </c>
      <c r="Q280" s="5">
        <v>408</v>
      </c>
      <c r="R280" s="5">
        <v>28</v>
      </c>
      <c r="S280" s="5">
        <v>9</v>
      </c>
      <c r="T280" s="5">
        <v>200010017757</v>
      </c>
      <c r="U280" s="5">
        <v>29</v>
      </c>
      <c r="V280" s="5">
        <v>1</v>
      </c>
      <c r="W280" s="5">
        <v>3</v>
      </c>
    </row>
    <row r="281" spans="1:23" ht="126.5" thickBot="1" x14ac:dyDescent="0.4">
      <c r="A281" s="3">
        <v>44777</v>
      </c>
      <c r="B281" s="4">
        <v>0.37064814814814817</v>
      </c>
      <c r="C281" s="5">
        <v>1418</v>
      </c>
      <c r="D281" s="5">
        <v>13002581</v>
      </c>
      <c r="E281" s="5">
        <v>13</v>
      </c>
      <c r="F281" s="5">
        <v>22589</v>
      </c>
      <c r="G281" s="1" t="s">
        <v>23</v>
      </c>
      <c r="H281" s="5">
        <v>18</v>
      </c>
      <c r="I281" s="5">
        <v>271689</v>
      </c>
      <c r="J281" s="1" t="s">
        <v>513</v>
      </c>
      <c r="K281" s="1" t="s">
        <v>38</v>
      </c>
      <c r="L281" s="1" t="s">
        <v>266</v>
      </c>
      <c r="M281" s="5">
        <v>1</v>
      </c>
      <c r="N281" s="5">
        <v>307.19</v>
      </c>
      <c r="O281" s="5">
        <v>30</v>
      </c>
      <c r="P281" s="5">
        <v>406</v>
      </c>
      <c r="Q281" s="5">
        <v>406</v>
      </c>
      <c r="R281" s="5">
        <v>28</v>
      </c>
      <c r="S281" s="5">
        <v>9</v>
      </c>
      <c r="T281" s="5">
        <v>200010020497</v>
      </c>
      <c r="U281" s="5">
        <v>29</v>
      </c>
      <c r="V281" s="5">
        <v>1</v>
      </c>
      <c r="W281" s="5">
        <v>1</v>
      </c>
    </row>
    <row r="282" spans="1:23" ht="126.5" thickBot="1" x14ac:dyDescent="0.4">
      <c r="A282" s="3">
        <v>44777</v>
      </c>
      <c r="B282" s="4">
        <v>0.44861111111111113</v>
      </c>
      <c r="C282" s="5">
        <v>1297</v>
      </c>
      <c r="D282" s="5">
        <v>13002561</v>
      </c>
      <c r="E282" s="5">
        <v>13</v>
      </c>
      <c r="F282" s="5">
        <v>22589</v>
      </c>
      <c r="G282" s="1" t="s">
        <v>23</v>
      </c>
      <c r="H282" s="5">
        <v>15</v>
      </c>
      <c r="I282" s="5">
        <v>8529</v>
      </c>
      <c r="J282" s="1" t="s">
        <v>145</v>
      </c>
      <c r="K282" s="1" t="s">
        <v>25</v>
      </c>
      <c r="L282" s="1" t="s">
        <v>146</v>
      </c>
      <c r="M282" s="5">
        <v>1</v>
      </c>
      <c r="N282" s="5">
        <v>299.66000000000003</v>
      </c>
      <c r="O282" s="5">
        <v>30</v>
      </c>
      <c r="P282" s="5">
        <v>405</v>
      </c>
      <c r="Q282" s="5">
        <v>405</v>
      </c>
      <c r="R282" s="5">
        <v>0</v>
      </c>
      <c r="S282" s="1" t="s">
        <v>27</v>
      </c>
      <c r="T282" s="1" t="s">
        <v>27</v>
      </c>
      <c r="U282" s="5">
        <v>29</v>
      </c>
      <c r="V282" s="5">
        <v>1</v>
      </c>
      <c r="W282" s="5">
        <v>5</v>
      </c>
    </row>
    <row r="283" spans="1:23" ht="126.5" thickBot="1" x14ac:dyDescent="0.4">
      <c r="A283" s="3">
        <v>44777</v>
      </c>
      <c r="B283" s="4">
        <v>0.70472222222222225</v>
      </c>
      <c r="C283" s="5">
        <v>1500</v>
      </c>
      <c r="D283" s="5">
        <v>13002581</v>
      </c>
      <c r="E283" s="5">
        <v>13</v>
      </c>
      <c r="F283" s="5">
        <v>22589</v>
      </c>
      <c r="G283" s="1" t="s">
        <v>23</v>
      </c>
      <c r="H283" s="5">
        <v>15</v>
      </c>
      <c r="I283" s="5">
        <v>133317</v>
      </c>
      <c r="J283" s="1" t="s">
        <v>687</v>
      </c>
      <c r="K283" s="1" t="s">
        <v>25</v>
      </c>
      <c r="L283" s="1" t="s">
        <v>234</v>
      </c>
      <c r="M283" s="5">
        <v>1</v>
      </c>
      <c r="N283" s="5">
        <v>299.16000000000003</v>
      </c>
      <c r="O283" s="5">
        <v>30</v>
      </c>
      <c r="P283" s="5">
        <v>404</v>
      </c>
      <c r="Q283" s="5">
        <v>404</v>
      </c>
      <c r="R283" s="5">
        <v>28</v>
      </c>
      <c r="S283" s="5">
        <v>9</v>
      </c>
      <c r="T283" s="5">
        <v>200010021949</v>
      </c>
      <c r="U283" s="5">
        <v>29</v>
      </c>
      <c r="V283" s="5">
        <v>1</v>
      </c>
      <c r="W283" s="5">
        <v>1</v>
      </c>
    </row>
    <row r="284" spans="1:23" ht="126.5" thickBot="1" x14ac:dyDescent="0.4">
      <c r="A284" s="3">
        <v>44777</v>
      </c>
      <c r="B284" s="4">
        <v>0.69444444444444442</v>
      </c>
      <c r="C284" s="5">
        <v>1752</v>
      </c>
      <c r="D284" s="5">
        <v>13002606</v>
      </c>
      <c r="E284" s="5">
        <v>13</v>
      </c>
      <c r="F284" s="5">
        <v>22589</v>
      </c>
      <c r="G284" s="1" t="s">
        <v>23</v>
      </c>
      <c r="H284" s="5">
        <v>18</v>
      </c>
      <c r="I284" s="5">
        <v>100510</v>
      </c>
      <c r="J284" s="1" t="s">
        <v>1155</v>
      </c>
      <c r="K284" s="1" t="s">
        <v>55</v>
      </c>
      <c r="L284" s="1" t="s">
        <v>140</v>
      </c>
      <c r="M284" s="5">
        <v>1</v>
      </c>
      <c r="N284" s="5">
        <v>350.97</v>
      </c>
      <c r="O284" s="5">
        <v>30</v>
      </c>
      <c r="P284" s="5">
        <v>404</v>
      </c>
      <c r="Q284" s="5">
        <v>404</v>
      </c>
      <c r="R284" s="5">
        <v>0</v>
      </c>
      <c r="S284" s="1" t="s">
        <v>27</v>
      </c>
      <c r="T284" s="1" t="s">
        <v>27</v>
      </c>
      <c r="U284" s="5">
        <v>50</v>
      </c>
      <c r="V284" s="5">
        <v>1</v>
      </c>
      <c r="W284" s="5">
        <v>1</v>
      </c>
    </row>
    <row r="285" spans="1:23" ht="176.5" thickBot="1" x14ac:dyDescent="0.4">
      <c r="A285" s="3">
        <v>44777</v>
      </c>
      <c r="B285" s="4">
        <v>0.74442129629629628</v>
      </c>
      <c r="C285" s="5">
        <v>1393</v>
      </c>
      <c r="D285" s="5">
        <v>13002561</v>
      </c>
      <c r="E285" s="5">
        <v>13</v>
      </c>
      <c r="F285" s="5">
        <v>22589</v>
      </c>
      <c r="G285" s="1" t="s">
        <v>23</v>
      </c>
      <c r="H285" s="5">
        <v>18</v>
      </c>
      <c r="I285" s="5">
        <v>494512</v>
      </c>
      <c r="J285" s="1" t="s">
        <v>449</v>
      </c>
      <c r="K285" s="1" t="s">
        <v>49</v>
      </c>
      <c r="L285" s="1" t="s">
        <v>450</v>
      </c>
      <c r="M285" s="5">
        <v>1</v>
      </c>
      <c r="N285" s="5">
        <v>297.98</v>
      </c>
      <c r="O285" s="5">
        <v>30</v>
      </c>
      <c r="P285" s="5">
        <v>403</v>
      </c>
      <c r="Q285" s="5">
        <v>403</v>
      </c>
      <c r="R285" s="5">
        <v>28</v>
      </c>
      <c r="S285" s="5">
        <v>9</v>
      </c>
      <c r="T285" s="5">
        <v>200010021967</v>
      </c>
      <c r="U285" s="5">
        <v>29</v>
      </c>
      <c r="V285" s="5">
        <v>1</v>
      </c>
      <c r="W285" s="5">
        <v>3</v>
      </c>
    </row>
    <row r="286" spans="1:23" ht="126.5" thickBot="1" x14ac:dyDescent="0.4">
      <c r="A286" s="3">
        <v>44777</v>
      </c>
      <c r="B286" s="4">
        <v>0.82774305555555561</v>
      </c>
      <c r="C286" s="5">
        <v>1413</v>
      </c>
      <c r="D286" s="5">
        <v>13002561</v>
      </c>
      <c r="E286" s="5">
        <v>13</v>
      </c>
      <c r="F286" s="5">
        <v>22589</v>
      </c>
      <c r="G286" s="1" t="s">
        <v>23</v>
      </c>
      <c r="H286" s="5">
        <v>15</v>
      </c>
      <c r="I286" s="5">
        <v>384302</v>
      </c>
      <c r="J286" s="1" t="s">
        <v>508</v>
      </c>
      <c r="K286" s="1" t="s">
        <v>55</v>
      </c>
      <c r="L286" s="1" t="s">
        <v>509</v>
      </c>
      <c r="M286" s="5">
        <v>1</v>
      </c>
      <c r="N286" s="5">
        <v>305</v>
      </c>
      <c r="O286" s="5">
        <v>30</v>
      </c>
      <c r="P286" s="5">
        <v>403</v>
      </c>
      <c r="Q286" s="5">
        <v>403</v>
      </c>
      <c r="R286" s="5">
        <v>0</v>
      </c>
      <c r="S286" s="1" t="s">
        <v>27</v>
      </c>
      <c r="T286" s="1" t="s">
        <v>27</v>
      </c>
      <c r="U286" s="5">
        <v>29</v>
      </c>
      <c r="V286" s="5">
        <v>1</v>
      </c>
      <c r="W286" s="5">
        <v>1</v>
      </c>
    </row>
    <row r="287" spans="1:23" ht="126.5" thickBot="1" x14ac:dyDescent="0.4">
      <c r="A287" s="3">
        <v>44777</v>
      </c>
      <c r="B287" s="4">
        <v>0.79652777777777772</v>
      </c>
      <c r="C287" s="5">
        <v>1773</v>
      </c>
      <c r="D287" s="5">
        <v>13002606</v>
      </c>
      <c r="E287" s="5">
        <v>13</v>
      </c>
      <c r="F287" s="5">
        <v>22589</v>
      </c>
      <c r="G287" s="1" t="s">
        <v>23</v>
      </c>
      <c r="H287" s="5">
        <v>18</v>
      </c>
      <c r="I287" s="5">
        <v>25780</v>
      </c>
      <c r="J287" s="1" t="s">
        <v>1174</v>
      </c>
      <c r="K287" s="1" t="s">
        <v>38</v>
      </c>
      <c r="L287" s="1" t="s">
        <v>1175</v>
      </c>
      <c r="M287" s="5">
        <v>1</v>
      </c>
      <c r="N287" s="5">
        <v>264.64</v>
      </c>
      <c r="O287" s="5">
        <v>30</v>
      </c>
      <c r="P287" s="5">
        <v>403</v>
      </c>
      <c r="Q287" s="5">
        <v>403</v>
      </c>
      <c r="R287" s="5">
        <v>0</v>
      </c>
      <c r="S287" s="1" t="s">
        <v>27</v>
      </c>
      <c r="T287" s="1" t="s">
        <v>27</v>
      </c>
      <c r="U287" s="5">
        <v>50</v>
      </c>
      <c r="V287" s="5">
        <v>1</v>
      </c>
      <c r="W287" s="5">
        <v>1</v>
      </c>
    </row>
    <row r="288" spans="1:23" ht="126.5" thickBot="1" x14ac:dyDescent="0.4">
      <c r="A288" s="3">
        <v>44777</v>
      </c>
      <c r="B288" s="4">
        <v>0.79040509259259262</v>
      </c>
      <c r="C288" s="5">
        <v>1405</v>
      </c>
      <c r="D288" s="5">
        <v>13002561</v>
      </c>
      <c r="E288" s="5">
        <v>13</v>
      </c>
      <c r="F288" s="5">
        <v>22589</v>
      </c>
      <c r="G288" s="1" t="s">
        <v>23</v>
      </c>
      <c r="H288" s="5">
        <v>18</v>
      </c>
      <c r="I288" s="5">
        <v>362224</v>
      </c>
      <c r="J288" s="1" t="s">
        <v>485</v>
      </c>
      <c r="K288" s="1" t="s">
        <v>128</v>
      </c>
      <c r="L288" s="1" t="s">
        <v>486</v>
      </c>
      <c r="M288" s="5">
        <v>1</v>
      </c>
      <c r="N288" s="5">
        <v>304.06</v>
      </c>
      <c r="O288" s="5">
        <v>30</v>
      </c>
      <c r="P288" s="5">
        <v>402</v>
      </c>
      <c r="Q288" s="5">
        <v>402</v>
      </c>
      <c r="R288" s="5">
        <v>0</v>
      </c>
      <c r="S288" s="1" t="s">
        <v>27</v>
      </c>
      <c r="T288" s="1" t="s">
        <v>27</v>
      </c>
      <c r="U288" s="5">
        <v>29</v>
      </c>
      <c r="V288" s="5">
        <v>1</v>
      </c>
      <c r="W288" s="5">
        <v>8</v>
      </c>
    </row>
    <row r="289" spans="1:23" ht="126.5" thickBot="1" x14ac:dyDescent="0.4">
      <c r="A289" s="3">
        <v>44777</v>
      </c>
      <c r="B289" s="4">
        <v>0.50503472222222223</v>
      </c>
      <c r="C289" s="5">
        <v>1830</v>
      </c>
      <c r="D289" s="5">
        <v>13002616</v>
      </c>
      <c r="E289" s="5">
        <v>13</v>
      </c>
      <c r="F289" s="5">
        <v>22589</v>
      </c>
      <c r="G289" s="1" t="s">
        <v>23</v>
      </c>
      <c r="H289" s="5">
        <v>15</v>
      </c>
      <c r="I289" s="5">
        <v>156809</v>
      </c>
      <c r="J289" s="1" t="s">
        <v>1241</v>
      </c>
      <c r="K289" s="1" t="s">
        <v>55</v>
      </c>
      <c r="L289" s="1" t="s">
        <v>39</v>
      </c>
      <c r="M289" s="5">
        <v>1</v>
      </c>
      <c r="N289" s="5">
        <v>304.42</v>
      </c>
      <c r="O289" s="5">
        <v>30</v>
      </c>
      <c r="P289" s="5">
        <v>402</v>
      </c>
      <c r="Q289" s="5">
        <v>402</v>
      </c>
      <c r="R289" s="5">
        <v>28</v>
      </c>
      <c r="S289" s="5">
        <v>9</v>
      </c>
      <c r="T289" s="5">
        <v>200010004073</v>
      </c>
      <c r="U289" s="5">
        <v>50</v>
      </c>
      <c r="V289" s="5">
        <v>1</v>
      </c>
      <c r="W289" s="5">
        <v>1</v>
      </c>
    </row>
    <row r="290" spans="1:23" ht="126.5" thickBot="1" x14ac:dyDescent="0.4">
      <c r="A290" s="3">
        <v>44777</v>
      </c>
      <c r="B290" s="4">
        <v>0.53599537037037037</v>
      </c>
      <c r="C290" s="5">
        <v>1708</v>
      </c>
      <c r="D290" s="5">
        <v>13002606</v>
      </c>
      <c r="E290" s="5">
        <v>13</v>
      </c>
      <c r="F290" s="5">
        <v>22589</v>
      </c>
      <c r="G290" s="1" t="s">
        <v>23</v>
      </c>
      <c r="H290" s="5">
        <v>18</v>
      </c>
      <c r="I290" s="5">
        <v>100563</v>
      </c>
      <c r="J290" s="1" t="s">
        <v>1086</v>
      </c>
      <c r="K290" s="1" t="s">
        <v>38</v>
      </c>
      <c r="L290" s="1" t="s">
        <v>779</v>
      </c>
      <c r="M290" s="5">
        <v>1</v>
      </c>
      <c r="N290" s="5">
        <v>337.01</v>
      </c>
      <c r="O290" s="5">
        <v>30</v>
      </c>
      <c r="P290" s="5">
        <v>399</v>
      </c>
      <c r="Q290" s="5">
        <v>399</v>
      </c>
      <c r="R290" s="5">
        <v>19</v>
      </c>
      <c r="S290" s="5">
        <v>9</v>
      </c>
      <c r="T290" s="5">
        <v>200010020285</v>
      </c>
      <c r="U290" s="5">
        <v>50</v>
      </c>
      <c r="V290" s="5">
        <v>1</v>
      </c>
      <c r="W290" s="5">
        <v>1</v>
      </c>
    </row>
    <row r="291" spans="1:23" ht="126.5" thickBot="1" x14ac:dyDescent="0.4">
      <c r="A291" s="3">
        <v>44777</v>
      </c>
      <c r="B291" s="4">
        <v>0.53599537037037037</v>
      </c>
      <c r="C291" s="5">
        <v>1708</v>
      </c>
      <c r="D291" s="5">
        <v>13002606</v>
      </c>
      <c r="E291" s="5">
        <v>13</v>
      </c>
      <c r="F291" s="5">
        <v>22589</v>
      </c>
      <c r="G291" s="1" t="s">
        <v>23</v>
      </c>
      <c r="H291" s="5">
        <v>18</v>
      </c>
      <c r="I291" s="5">
        <v>100563</v>
      </c>
      <c r="J291" s="1" t="s">
        <v>1086</v>
      </c>
      <c r="K291" s="1" t="s">
        <v>38</v>
      </c>
      <c r="L291" s="1" t="s">
        <v>779</v>
      </c>
      <c r="M291" s="5">
        <v>1</v>
      </c>
      <c r="N291" s="5">
        <v>337.01</v>
      </c>
      <c r="O291" s="5">
        <v>30</v>
      </c>
      <c r="P291" s="5">
        <v>399</v>
      </c>
      <c r="Q291" s="5">
        <v>399</v>
      </c>
      <c r="R291" s="5">
        <v>19</v>
      </c>
      <c r="S291" s="5">
        <v>9</v>
      </c>
      <c r="T291" s="5">
        <v>200010020285</v>
      </c>
      <c r="U291" s="5">
        <v>50</v>
      </c>
      <c r="V291" s="5">
        <v>1</v>
      </c>
      <c r="W291" s="5">
        <v>2</v>
      </c>
    </row>
    <row r="292" spans="1:23" ht="139" thickBot="1" x14ac:dyDescent="0.4">
      <c r="A292" s="3">
        <v>44777</v>
      </c>
      <c r="B292" s="4">
        <v>0.65983796296296293</v>
      </c>
      <c r="C292" s="5">
        <v>1621</v>
      </c>
      <c r="D292" s="5">
        <v>13002595</v>
      </c>
      <c r="E292" s="5">
        <v>13</v>
      </c>
      <c r="F292" s="5">
        <v>22589</v>
      </c>
      <c r="G292" s="1" t="s">
        <v>23</v>
      </c>
      <c r="H292" s="5">
        <v>18</v>
      </c>
      <c r="I292" s="5">
        <v>21240</v>
      </c>
      <c r="J292" s="1" t="s">
        <v>953</v>
      </c>
      <c r="K292" s="1" t="s">
        <v>55</v>
      </c>
      <c r="L292" s="1" t="s">
        <v>954</v>
      </c>
      <c r="M292" s="5">
        <v>1</v>
      </c>
      <c r="N292" s="5">
        <v>261.47000000000003</v>
      </c>
      <c r="O292" s="5">
        <v>30</v>
      </c>
      <c r="P292" s="5">
        <v>398</v>
      </c>
      <c r="Q292" s="5">
        <v>398</v>
      </c>
      <c r="R292" s="5">
        <v>0</v>
      </c>
      <c r="S292" s="1" t="s">
        <v>27</v>
      </c>
      <c r="T292" s="1" t="s">
        <v>27</v>
      </c>
      <c r="U292" s="5">
        <v>29</v>
      </c>
      <c r="V292" s="5">
        <v>1</v>
      </c>
      <c r="W292" s="5">
        <v>3</v>
      </c>
    </row>
    <row r="293" spans="1:23" ht="139" thickBot="1" x14ac:dyDescent="0.4">
      <c r="A293" s="3">
        <v>44777</v>
      </c>
      <c r="B293" s="4">
        <v>0.75688657407407411</v>
      </c>
      <c r="C293" s="5">
        <v>1766</v>
      </c>
      <c r="D293" s="5">
        <v>13002606</v>
      </c>
      <c r="E293" s="5">
        <v>13</v>
      </c>
      <c r="F293" s="5">
        <v>22589</v>
      </c>
      <c r="G293" s="1" t="s">
        <v>23</v>
      </c>
      <c r="H293" s="5">
        <v>18</v>
      </c>
      <c r="I293" s="5">
        <v>265097</v>
      </c>
      <c r="J293" s="1" t="s">
        <v>1167</v>
      </c>
      <c r="K293" s="1" t="s">
        <v>65</v>
      </c>
      <c r="L293" s="1" t="s">
        <v>391</v>
      </c>
      <c r="M293" s="5">
        <v>1</v>
      </c>
      <c r="N293" s="5">
        <v>258.66000000000003</v>
      </c>
      <c r="O293" s="5">
        <v>30</v>
      </c>
      <c r="P293" s="5">
        <v>394</v>
      </c>
      <c r="Q293" s="5">
        <v>394</v>
      </c>
      <c r="R293" s="5">
        <v>39</v>
      </c>
      <c r="S293" s="5">
        <v>9</v>
      </c>
      <c r="T293" s="5">
        <v>200010012137</v>
      </c>
      <c r="U293" s="5">
        <v>50</v>
      </c>
      <c r="V293" s="5">
        <v>1</v>
      </c>
      <c r="W293" s="5">
        <v>1</v>
      </c>
    </row>
    <row r="294" spans="1:23" ht="126.5" thickBot="1" x14ac:dyDescent="0.4">
      <c r="A294" s="3">
        <v>44777</v>
      </c>
      <c r="B294" s="4">
        <v>0.6300810185185185</v>
      </c>
      <c r="C294" s="5">
        <v>1365</v>
      </c>
      <c r="D294" s="5">
        <v>13002561</v>
      </c>
      <c r="E294" s="5">
        <v>13</v>
      </c>
      <c r="F294" s="5">
        <v>22589</v>
      </c>
      <c r="G294" s="1" t="s">
        <v>23</v>
      </c>
      <c r="H294" s="5">
        <v>18</v>
      </c>
      <c r="I294" s="5">
        <v>67494</v>
      </c>
      <c r="J294" s="1" t="s">
        <v>376</v>
      </c>
      <c r="K294" s="1" t="s">
        <v>25</v>
      </c>
      <c r="L294" s="1" t="s">
        <v>83</v>
      </c>
      <c r="M294" s="5">
        <v>1</v>
      </c>
      <c r="N294" s="5">
        <v>290.54000000000002</v>
      </c>
      <c r="O294" s="5">
        <v>30</v>
      </c>
      <c r="P294" s="5">
        <v>393</v>
      </c>
      <c r="Q294" s="5">
        <v>393</v>
      </c>
      <c r="R294" s="5">
        <v>0</v>
      </c>
      <c r="S294" s="1" t="s">
        <v>27</v>
      </c>
      <c r="T294" s="1" t="s">
        <v>27</v>
      </c>
      <c r="U294" s="5">
        <v>29</v>
      </c>
      <c r="V294" s="5">
        <v>1</v>
      </c>
      <c r="W294" s="5">
        <v>1</v>
      </c>
    </row>
    <row r="295" spans="1:23" ht="126.5" thickBot="1" x14ac:dyDescent="0.4">
      <c r="A295" s="3">
        <v>44777</v>
      </c>
      <c r="B295" s="4">
        <v>0.64842592592592596</v>
      </c>
      <c r="C295" s="5">
        <v>1865</v>
      </c>
      <c r="D295" s="5">
        <v>13002616</v>
      </c>
      <c r="E295" s="5">
        <v>13</v>
      </c>
      <c r="F295" s="5">
        <v>22589</v>
      </c>
      <c r="G295" s="1" t="s">
        <v>23</v>
      </c>
      <c r="H295" s="5">
        <v>18</v>
      </c>
      <c r="I295" s="5">
        <v>141732</v>
      </c>
      <c r="J295" s="1" t="s">
        <v>1304</v>
      </c>
      <c r="K295" s="1" t="s">
        <v>38</v>
      </c>
      <c r="L295" s="1" t="s">
        <v>830</v>
      </c>
      <c r="M295" s="5">
        <v>0.2</v>
      </c>
      <c r="N295" s="5" t="s">
        <v>1305</v>
      </c>
      <c r="O295" s="5">
        <v>6</v>
      </c>
      <c r="P295" s="5">
        <v>389</v>
      </c>
      <c r="Q295" s="5" t="s">
        <v>1306</v>
      </c>
      <c r="R295" s="5">
        <v>0</v>
      </c>
      <c r="S295" s="1" t="s">
        <v>27</v>
      </c>
      <c r="T295" s="1" t="s">
        <v>27</v>
      </c>
      <c r="U295" s="5">
        <v>50</v>
      </c>
      <c r="V295" s="5">
        <v>1</v>
      </c>
      <c r="W295" s="5">
        <v>3</v>
      </c>
    </row>
    <row r="296" spans="1:23" ht="139" thickBot="1" x14ac:dyDescent="0.4">
      <c r="A296" s="3">
        <v>44777</v>
      </c>
      <c r="B296" s="4">
        <v>0.58143518518518522</v>
      </c>
      <c r="C296" s="5">
        <v>1848</v>
      </c>
      <c r="D296" s="5">
        <v>13002616</v>
      </c>
      <c r="E296" s="5">
        <v>13</v>
      </c>
      <c r="F296" s="5">
        <v>22589</v>
      </c>
      <c r="G296" s="1" t="s">
        <v>23</v>
      </c>
      <c r="H296" s="5">
        <v>18</v>
      </c>
      <c r="I296" s="5">
        <v>276810</v>
      </c>
      <c r="J296" s="1" t="s">
        <v>249</v>
      </c>
      <c r="K296" s="1" t="s">
        <v>25</v>
      </c>
      <c r="L296" s="1" t="s">
        <v>206</v>
      </c>
      <c r="M296" s="5">
        <v>1</v>
      </c>
      <c r="N296" s="5">
        <v>322.89</v>
      </c>
      <c r="O296" s="5">
        <v>30</v>
      </c>
      <c r="P296" s="5">
        <v>388</v>
      </c>
      <c r="Q296" s="5">
        <v>388</v>
      </c>
      <c r="R296" s="5">
        <v>38</v>
      </c>
      <c r="S296" s="5">
        <v>9</v>
      </c>
      <c r="T296" s="5">
        <v>200010022547</v>
      </c>
      <c r="U296" s="5">
        <v>50</v>
      </c>
      <c r="V296" s="5">
        <v>1</v>
      </c>
      <c r="W296" s="5">
        <v>2</v>
      </c>
    </row>
    <row r="297" spans="1:23" ht="139" thickBot="1" x14ac:dyDescent="0.4">
      <c r="A297" s="3">
        <v>44777</v>
      </c>
      <c r="B297" s="4">
        <v>0.78853009259259255</v>
      </c>
      <c r="C297" s="5">
        <v>1528</v>
      </c>
      <c r="D297" s="5">
        <v>13002581</v>
      </c>
      <c r="E297" s="5">
        <v>13</v>
      </c>
      <c r="F297" s="5">
        <v>22589</v>
      </c>
      <c r="G297" s="1" t="s">
        <v>23</v>
      </c>
      <c r="H297" s="5">
        <v>15</v>
      </c>
      <c r="I297" s="5">
        <v>25638</v>
      </c>
      <c r="J297" s="1" t="s">
        <v>743</v>
      </c>
      <c r="K297" s="1" t="s">
        <v>55</v>
      </c>
      <c r="L297" s="1" t="s">
        <v>649</v>
      </c>
      <c r="M297" s="5">
        <v>1</v>
      </c>
      <c r="N297" s="5">
        <v>284.52999999999997</v>
      </c>
      <c r="O297" s="5">
        <v>30</v>
      </c>
      <c r="P297" s="5">
        <v>385</v>
      </c>
      <c r="Q297" s="5">
        <v>385</v>
      </c>
      <c r="R297" s="5">
        <v>26</v>
      </c>
      <c r="S297" s="5">
        <v>9</v>
      </c>
      <c r="T297" s="5">
        <v>200010023916</v>
      </c>
      <c r="U297" s="5">
        <v>29</v>
      </c>
      <c r="V297" s="5">
        <v>1</v>
      </c>
      <c r="W297" s="5">
        <v>1</v>
      </c>
    </row>
    <row r="298" spans="1:23" ht="126.5" thickBot="1" x14ac:dyDescent="0.4">
      <c r="A298" s="3">
        <v>44777</v>
      </c>
      <c r="B298" s="4">
        <v>0.78734953703703703</v>
      </c>
      <c r="C298" s="5">
        <v>1771</v>
      </c>
      <c r="D298" s="5">
        <v>13002606</v>
      </c>
      <c r="E298" s="5">
        <v>13</v>
      </c>
      <c r="F298" s="5">
        <v>22589</v>
      </c>
      <c r="G298" s="1" t="s">
        <v>23</v>
      </c>
      <c r="H298" s="5">
        <v>15</v>
      </c>
      <c r="I298" s="5">
        <v>5312</v>
      </c>
      <c r="J298" s="1" t="s">
        <v>681</v>
      </c>
      <c r="K298" s="1" t="s">
        <v>65</v>
      </c>
      <c r="L298" s="1" t="s">
        <v>1170</v>
      </c>
      <c r="M298" s="5">
        <v>1</v>
      </c>
      <c r="N298" s="5">
        <v>284.79000000000002</v>
      </c>
      <c r="O298" s="5">
        <v>30</v>
      </c>
      <c r="P298" s="5">
        <v>385</v>
      </c>
      <c r="Q298" s="5">
        <v>385</v>
      </c>
      <c r="R298" s="5">
        <v>38</v>
      </c>
      <c r="S298" s="5">
        <v>30</v>
      </c>
      <c r="T298" s="5">
        <v>200000000024</v>
      </c>
      <c r="U298" s="5">
        <v>50</v>
      </c>
      <c r="V298" s="5">
        <v>1</v>
      </c>
      <c r="W298" s="5">
        <v>1</v>
      </c>
    </row>
    <row r="299" spans="1:23" ht="126.5" thickBot="1" x14ac:dyDescent="0.4">
      <c r="A299" s="3">
        <v>44777</v>
      </c>
      <c r="B299" s="4">
        <v>0.68612268518518515</v>
      </c>
      <c r="C299" s="5">
        <v>1496</v>
      </c>
      <c r="D299" s="5">
        <v>13002581</v>
      </c>
      <c r="E299" s="5">
        <v>13</v>
      </c>
      <c r="F299" s="5">
        <v>22589</v>
      </c>
      <c r="G299" s="1" t="s">
        <v>23</v>
      </c>
      <c r="H299" s="5">
        <v>15</v>
      </c>
      <c r="I299" s="5">
        <v>5312</v>
      </c>
      <c r="J299" s="1" t="s">
        <v>681</v>
      </c>
      <c r="K299" s="1" t="s">
        <v>70</v>
      </c>
      <c r="L299" s="1" t="s">
        <v>649</v>
      </c>
      <c r="M299" s="5">
        <v>1</v>
      </c>
      <c r="N299" s="5">
        <v>283.52</v>
      </c>
      <c r="O299" s="5">
        <v>30</v>
      </c>
      <c r="P299" s="5">
        <v>383</v>
      </c>
      <c r="Q299" s="5">
        <v>383</v>
      </c>
      <c r="R299" s="5">
        <v>38</v>
      </c>
      <c r="S299" s="5">
        <v>30</v>
      </c>
      <c r="T299" s="5">
        <v>200000000024</v>
      </c>
      <c r="U299" s="5">
        <v>29</v>
      </c>
      <c r="V299" s="5">
        <v>1</v>
      </c>
      <c r="W299" s="5">
        <v>1</v>
      </c>
    </row>
    <row r="300" spans="1:23" ht="126.5" thickBot="1" x14ac:dyDescent="0.4">
      <c r="A300" s="3">
        <v>44777</v>
      </c>
      <c r="B300" s="4">
        <v>0.65983796296296293</v>
      </c>
      <c r="C300" s="5">
        <v>1621</v>
      </c>
      <c r="D300" s="5">
        <v>13002595</v>
      </c>
      <c r="E300" s="5">
        <v>13</v>
      </c>
      <c r="F300" s="5">
        <v>22589</v>
      </c>
      <c r="G300" s="1" t="s">
        <v>23</v>
      </c>
      <c r="H300" s="5">
        <v>18</v>
      </c>
      <c r="I300" s="5">
        <v>5312</v>
      </c>
      <c r="J300" s="1" t="s">
        <v>681</v>
      </c>
      <c r="K300" s="1" t="s">
        <v>70</v>
      </c>
      <c r="L300" s="1" t="s">
        <v>649</v>
      </c>
      <c r="M300" s="5">
        <v>1</v>
      </c>
      <c r="N300" s="5">
        <v>283.52</v>
      </c>
      <c r="O300" s="5">
        <v>30</v>
      </c>
      <c r="P300" s="5">
        <v>383</v>
      </c>
      <c r="Q300" s="5">
        <v>383</v>
      </c>
      <c r="R300" s="5">
        <v>38</v>
      </c>
      <c r="S300" s="5">
        <v>30</v>
      </c>
      <c r="T300" s="5">
        <v>200000000024</v>
      </c>
      <c r="U300" s="5">
        <v>29</v>
      </c>
      <c r="V300" s="5">
        <v>1</v>
      </c>
      <c r="W300" s="5">
        <v>4</v>
      </c>
    </row>
    <row r="301" spans="1:23" ht="126.5" thickBot="1" x14ac:dyDescent="0.4">
      <c r="A301" s="3">
        <v>44777</v>
      </c>
      <c r="B301" s="4">
        <v>0.44711805555555556</v>
      </c>
      <c r="C301" s="5">
        <v>1674</v>
      </c>
      <c r="D301" s="5">
        <v>13002606</v>
      </c>
      <c r="E301" s="5">
        <v>13</v>
      </c>
      <c r="F301" s="5">
        <v>22589</v>
      </c>
      <c r="G301" s="1" t="s">
        <v>23</v>
      </c>
      <c r="H301" s="5">
        <v>15</v>
      </c>
      <c r="I301" s="5">
        <v>5312</v>
      </c>
      <c r="J301" s="1" t="s">
        <v>681</v>
      </c>
      <c r="K301" s="1" t="s">
        <v>70</v>
      </c>
      <c r="L301" s="1" t="s">
        <v>649</v>
      </c>
      <c r="M301" s="5">
        <v>1</v>
      </c>
      <c r="N301" s="5">
        <v>283.52</v>
      </c>
      <c r="O301" s="5">
        <v>30</v>
      </c>
      <c r="P301" s="5">
        <v>383</v>
      </c>
      <c r="Q301" s="5">
        <v>383</v>
      </c>
      <c r="R301" s="5">
        <v>38</v>
      </c>
      <c r="S301" s="5">
        <v>30</v>
      </c>
      <c r="T301" s="5">
        <v>200000000024</v>
      </c>
      <c r="U301" s="5">
        <v>50</v>
      </c>
      <c r="V301" s="5">
        <v>1</v>
      </c>
      <c r="W301" s="5">
        <v>1</v>
      </c>
    </row>
    <row r="302" spans="1:23" ht="164" thickBot="1" x14ac:dyDescent="0.4">
      <c r="A302" s="3">
        <v>44777</v>
      </c>
      <c r="B302" s="4">
        <v>0.82451388888888888</v>
      </c>
      <c r="C302" s="5">
        <v>1777</v>
      </c>
      <c r="D302" s="5">
        <v>13002606</v>
      </c>
      <c r="E302" s="5">
        <v>13</v>
      </c>
      <c r="F302" s="5">
        <v>22589</v>
      </c>
      <c r="G302" s="1" t="s">
        <v>23</v>
      </c>
      <c r="H302" s="5">
        <v>18</v>
      </c>
      <c r="I302" s="5">
        <v>3534</v>
      </c>
      <c r="J302" s="1" t="s">
        <v>961</v>
      </c>
      <c r="K302" s="1" t="s">
        <v>52</v>
      </c>
      <c r="L302" s="1" t="s">
        <v>962</v>
      </c>
      <c r="M302" s="5">
        <v>1</v>
      </c>
      <c r="N302" s="5">
        <v>314.12</v>
      </c>
      <c r="O302" s="5">
        <v>30</v>
      </c>
      <c r="P302" s="5">
        <v>383</v>
      </c>
      <c r="Q302" s="5">
        <v>383</v>
      </c>
      <c r="R302" s="5">
        <v>0</v>
      </c>
      <c r="S302" s="1" t="s">
        <v>27</v>
      </c>
      <c r="T302" s="1" t="s">
        <v>27</v>
      </c>
      <c r="U302" s="5">
        <v>50</v>
      </c>
      <c r="V302" s="5">
        <v>1</v>
      </c>
      <c r="W302" s="5">
        <v>1</v>
      </c>
    </row>
    <row r="303" spans="1:23" ht="139" thickBot="1" x14ac:dyDescent="0.4">
      <c r="A303" s="3">
        <v>44777</v>
      </c>
      <c r="B303" s="4">
        <v>0.69791666666666663</v>
      </c>
      <c r="C303" s="5">
        <v>1753</v>
      </c>
      <c r="D303" s="5">
        <v>13002606</v>
      </c>
      <c r="E303" s="5">
        <v>13</v>
      </c>
      <c r="F303" s="5">
        <v>22589</v>
      </c>
      <c r="G303" s="1" t="s">
        <v>23</v>
      </c>
      <c r="H303" s="5">
        <v>15</v>
      </c>
      <c r="I303" s="5">
        <v>276810</v>
      </c>
      <c r="J303" s="1" t="s">
        <v>249</v>
      </c>
      <c r="K303" s="1" t="s">
        <v>65</v>
      </c>
      <c r="L303" s="1" t="s">
        <v>206</v>
      </c>
      <c r="M303" s="5">
        <v>1</v>
      </c>
      <c r="N303" s="5">
        <v>316.36</v>
      </c>
      <c r="O303" s="5">
        <v>30</v>
      </c>
      <c r="P303" s="5">
        <v>380</v>
      </c>
      <c r="Q303" s="5">
        <v>380</v>
      </c>
      <c r="R303" s="5">
        <v>38</v>
      </c>
      <c r="S303" s="5">
        <v>30</v>
      </c>
      <c r="T303" s="5">
        <v>200000000024</v>
      </c>
      <c r="U303" s="5">
        <v>50</v>
      </c>
      <c r="V303" s="5">
        <v>1</v>
      </c>
      <c r="W303" s="5">
        <v>1</v>
      </c>
    </row>
    <row r="304" spans="1:23" ht="139" thickBot="1" x14ac:dyDescent="0.4">
      <c r="A304" s="3">
        <v>44777</v>
      </c>
      <c r="B304" s="4">
        <v>0.38556712962962963</v>
      </c>
      <c r="C304" s="5">
        <v>1794</v>
      </c>
      <c r="D304" s="5">
        <v>13002616</v>
      </c>
      <c r="E304" s="5">
        <v>13</v>
      </c>
      <c r="F304" s="5">
        <v>22589</v>
      </c>
      <c r="G304" s="1" t="s">
        <v>23</v>
      </c>
      <c r="H304" s="5">
        <v>18</v>
      </c>
      <c r="I304" s="5">
        <v>276810</v>
      </c>
      <c r="J304" s="1" t="s">
        <v>249</v>
      </c>
      <c r="K304" s="1" t="s">
        <v>65</v>
      </c>
      <c r="L304" s="1" t="s">
        <v>206</v>
      </c>
      <c r="M304" s="5">
        <v>1</v>
      </c>
      <c r="N304" s="5">
        <v>316.36</v>
      </c>
      <c r="O304" s="5">
        <v>30</v>
      </c>
      <c r="P304" s="5">
        <v>380</v>
      </c>
      <c r="Q304" s="5">
        <v>380</v>
      </c>
      <c r="R304" s="5">
        <v>38</v>
      </c>
      <c r="S304" s="5">
        <v>30</v>
      </c>
      <c r="T304" s="5">
        <v>200000000024</v>
      </c>
      <c r="U304" s="5">
        <v>50</v>
      </c>
      <c r="V304" s="5">
        <v>1</v>
      </c>
      <c r="W304" s="5">
        <v>1</v>
      </c>
    </row>
    <row r="305" spans="1:23" ht="151.5" thickBot="1" x14ac:dyDescent="0.4">
      <c r="A305" s="3">
        <v>44777</v>
      </c>
      <c r="B305" s="4">
        <v>0.51296296296296295</v>
      </c>
      <c r="C305" s="5">
        <v>1580</v>
      </c>
      <c r="D305" s="5">
        <v>13002595</v>
      </c>
      <c r="E305" s="5">
        <v>13</v>
      </c>
      <c r="F305" s="5">
        <v>22589</v>
      </c>
      <c r="G305" s="1" t="s">
        <v>23</v>
      </c>
      <c r="H305" s="5">
        <v>15</v>
      </c>
      <c r="I305" s="5">
        <v>1873</v>
      </c>
      <c r="J305" s="1" t="s">
        <v>872</v>
      </c>
      <c r="K305" s="1" t="s">
        <v>49</v>
      </c>
      <c r="L305" s="1" t="s">
        <v>873</v>
      </c>
      <c r="M305" s="5">
        <v>1</v>
      </c>
      <c r="N305" s="5">
        <v>279.62</v>
      </c>
      <c r="O305" s="5">
        <v>30</v>
      </c>
      <c r="P305" s="5">
        <v>378</v>
      </c>
      <c r="Q305" s="5">
        <v>378</v>
      </c>
      <c r="R305" s="5">
        <v>26</v>
      </c>
      <c r="S305" s="5">
        <v>9</v>
      </c>
      <c r="T305" s="5">
        <v>200010001758</v>
      </c>
      <c r="U305" s="5">
        <v>29</v>
      </c>
      <c r="V305" s="5">
        <v>1</v>
      </c>
      <c r="W305" s="5">
        <v>1</v>
      </c>
    </row>
    <row r="306" spans="1:23" ht="139" thickBot="1" x14ac:dyDescent="0.4">
      <c r="A306" s="3">
        <v>44777</v>
      </c>
      <c r="B306" s="4">
        <v>0.38119212962962962</v>
      </c>
      <c r="C306" s="5">
        <v>1422</v>
      </c>
      <c r="D306" s="5">
        <v>13002581</v>
      </c>
      <c r="E306" s="5">
        <v>13</v>
      </c>
      <c r="F306" s="5">
        <v>22589</v>
      </c>
      <c r="G306" s="1" t="s">
        <v>23</v>
      </c>
      <c r="H306" s="5">
        <v>18</v>
      </c>
      <c r="I306" s="5">
        <v>116131</v>
      </c>
      <c r="J306" s="1" t="s">
        <v>526</v>
      </c>
      <c r="K306" s="1" t="s">
        <v>55</v>
      </c>
      <c r="L306" s="1" t="s">
        <v>527</v>
      </c>
      <c r="M306" s="5">
        <v>1</v>
      </c>
      <c r="N306" s="5">
        <v>247.84</v>
      </c>
      <c r="O306" s="5">
        <v>30</v>
      </c>
      <c r="P306" s="5">
        <v>377</v>
      </c>
      <c r="Q306" s="5">
        <v>377</v>
      </c>
      <c r="R306" s="5">
        <v>37</v>
      </c>
      <c r="S306" s="5">
        <v>9</v>
      </c>
      <c r="T306" s="5">
        <v>200010004069</v>
      </c>
      <c r="U306" s="5">
        <v>29</v>
      </c>
      <c r="V306" s="5">
        <v>1</v>
      </c>
      <c r="W306" s="5">
        <v>6</v>
      </c>
    </row>
    <row r="307" spans="1:23" ht="126.5" thickBot="1" x14ac:dyDescent="0.4">
      <c r="A307" s="3">
        <v>44777</v>
      </c>
      <c r="B307" s="4">
        <v>0.6196990740740741</v>
      </c>
      <c r="C307" s="5">
        <v>1613</v>
      </c>
      <c r="D307" s="5">
        <v>13002595</v>
      </c>
      <c r="E307" s="5">
        <v>13</v>
      </c>
      <c r="F307" s="5">
        <v>22589</v>
      </c>
      <c r="G307" s="1" t="s">
        <v>23</v>
      </c>
      <c r="H307" s="5">
        <v>15</v>
      </c>
      <c r="I307" s="5">
        <v>149580</v>
      </c>
      <c r="J307" s="1" t="s">
        <v>937</v>
      </c>
      <c r="K307" s="1" t="s">
        <v>65</v>
      </c>
      <c r="L307" s="1" t="s">
        <v>170</v>
      </c>
      <c r="M307" s="5">
        <v>1</v>
      </c>
      <c r="N307" s="5">
        <v>278.41000000000003</v>
      </c>
      <c r="O307" s="5">
        <v>30</v>
      </c>
      <c r="P307" s="5">
        <v>376</v>
      </c>
      <c r="Q307" s="5">
        <v>376</v>
      </c>
      <c r="R307" s="5">
        <v>26</v>
      </c>
      <c r="S307" s="5">
        <v>9</v>
      </c>
      <c r="T307" s="5">
        <v>200010015892</v>
      </c>
      <c r="U307" s="5">
        <v>29</v>
      </c>
      <c r="V307" s="5">
        <v>1</v>
      </c>
      <c r="W307" s="5">
        <v>2</v>
      </c>
    </row>
    <row r="308" spans="1:23" ht="126.5" thickBot="1" x14ac:dyDescent="0.4">
      <c r="A308" s="3">
        <v>44777</v>
      </c>
      <c r="B308" s="4">
        <v>0.53077546296296296</v>
      </c>
      <c r="C308" s="5">
        <v>1706</v>
      </c>
      <c r="D308" s="5">
        <v>13002606</v>
      </c>
      <c r="E308" s="5">
        <v>13</v>
      </c>
      <c r="F308" s="5">
        <v>22589</v>
      </c>
      <c r="G308" s="1" t="s">
        <v>23</v>
      </c>
      <c r="H308" s="5">
        <v>15</v>
      </c>
      <c r="I308" s="5">
        <v>300536</v>
      </c>
      <c r="J308" s="1" t="s">
        <v>1084</v>
      </c>
      <c r="K308" s="1" t="s">
        <v>49</v>
      </c>
      <c r="L308" s="1" t="s">
        <v>1085</v>
      </c>
      <c r="M308" s="5">
        <v>1</v>
      </c>
      <c r="N308" s="5">
        <v>307.68</v>
      </c>
      <c r="O308" s="5">
        <v>30</v>
      </c>
      <c r="P308" s="5">
        <v>375</v>
      </c>
      <c r="Q308" s="5">
        <v>375</v>
      </c>
      <c r="R308" s="5">
        <v>18</v>
      </c>
      <c r="S308" s="5">
        <v>9</v>
      </c>
      <c r="T308" s="5">
        <v>200010001054</v>
      </c>
      <c r="U308" s="5">
        <v>50</v>
      </c>
      <c r="V308" s="5">
        <v>1</v>
      </c>
      <c r="W308" s="5">
        <v>1</v>
      </c>
    </row>
    <row r="309" spans="1:23" ht="126.5" thickBot="1" x14ac:dyDescent="0.4">
      <c r="A309" s="3">
        <v>44777</v>
      </c>
      <c r="B309" s="4">
        <v>0.55040509259259263</v>
      </c>
      <c r="C309" s="5">
        <v>1594</v>
      </c>
      <c r="D309" s="5">
        <v>13002595</v>
      </c>
      <c r="E309" s="5">
        <v>13</v>
      </c>
      <c r="F309" s="5">
        <v>22589</v>
      </c>
      <c r="G309" s="1" t="s">
        <v>23</v>
      </c>
      <c r="H309" s="5">
        <v>15</v>
      </c>
      <c r="I309" s="5">
        <v>341339</v>
      </c>
      <c r="J309" s="1" t="s">
        <v>896</v>
      </c>
      <c r="K309" s="1" t="s">
        <v>128</v>
      </c>
      <c r="L309" s="1" t="s">
        <v>897</v>
      </c>
      <c r="M309" s="5">
        <v>1</v>
      </c>
      <c r="N309" s="5">
        <v>275</v>
      </c>
      <c r="O309" s="5">
        <v>30</v>
      </c>
      <c r="P309" s="5">
        <v>372</v>
      </c>
      <c r="Q309" s="5">
        <v>372</v>
      </c>
      <c r="R309" s="5">
        <v>26</v>
      </c>
      <c r="S309" s="5">
        <v>9</v>
      </c>
      <c r="T309" s="5">
        <v>200010020300</v>
      </c>
      <c r="U309" s="5">
        <v>29</v>
      </c>
      <c r="V309" s="5">
        <v>1</v>
      </c>
      <c r="W309" s="5">
        <v>1</v>
      </c>
    </row>
    <row r="310" spans="1:23" ht="151.5" thickBot="1" x14ac:dyDescent="0.4">
      <c r="A310" s="3">
        <v>44777</v>
      </c>
      <c r="B310" s="4">
        <v>0.46716435185185184</v>
      </c>
      <c r="C310" s="5">
        <v>1441</v>
      </c>
      <c r="D310" s="5">
        <v>13002581</v>
      </c>
      <c r="E310" s="5">
        <v>13</v>
      </c>
      <c r="F310" s="5">
        <v>22589</v>
      </c>
      <c r="G310" s="1" t="s">
        <v>23</v>
      </c>
      <c r="H310" s="5">
        <v>18</v>
      </c>
      <c r="I310" s="5">
        <v>83</v>
      </c>
      <c r="J310" s="1" t="s">
        <v>567</v>
      </c>
      <c r="K310" s="1" t="s">
        <v>55</v>
      </c>
      <c r="L310" s="1" t="s">
        <v>568</v>
      </c>
      <c r="M310" s="5">
        <v>1</v>
      </c>
      <c r="N310" s="5">
        <v>308.89999999999998</v>
      </c>
      <c r="O310" s="5">
        <v>30</v>
      </c>
      <c r="P310" s="5">
        <v>371</v>
      </c>
      <c r="Q310" s="5">
        <v>371</v>
      </c>
      <c r="R310" s="5">
        <v>25</v>
      </c>
      <c r="S310" s="5">
        <v>9</v>
      </c>
      <c r="T310" s="5">
        <v>200010022273</v>
      </c>
      <c r="U310" s="5">
        <v>29</v>
      </c>
      <c r="V310" s="5">
        <v>1</v>
      </c>
      <c r="W310" s="5">
        <v>1</v>
      </c>
    </row>
    <row r="311" spans="1:23" ht="126.5" thickBot="1" x14ac:dyDescent="0.4">
      <c r="A311" s="3">
        <v>44777</v>
      </c>
      <c r="B311" s="4">
        <v>0.44861111111111113</v>
      </c>
      <c r="C311" s="5">
        <v>1297</v>
      </c>
      <c r="D311" s="5">
        <v>13002561</v>
      </c>
      <c r="E311" s="5">
        <v>13</v>
      </c>
      <c r="F311" s="5">
        <v>22589</v>
      </c>
      <c r="G311" s="1" t="s">
        <v>23</v>
      </c>
      <c r="H311" s="5">
        <v>15</v>
      </c>
      <c r="I311" s="5">
        <v>4735</v>
      </c>
      <c r="J311" s="1" t="s">
        <v>147</v>
      </c>
      <c r="K311" s="1" t="s">
        <v>25</v>
      </c>
      <c r="L311" s="1" t="s">
        <v>148</v>
      </c>
      <c r="M311" s="5">
        <v>1</v>
      </c>
      <c r="N311" s="5">
        <v>311.77999999999997</v>
      </c>
      <c r="O311" s="5">
        <v>30</v>
      </c>
      <c r="P311" s="5">
        <v>370</v>
      </c>
      <c r="Q311" s="5">
        <v>370</v>
      </c>
      <c r="R311" s="5">
        <v>0</v>
      </c>
      <c r="S311" s="1" t="s">
        <v>27</v>
      </c>
      <c r="T311" s="1" t="s">
        <v>27</v>
      </c>
      <c r="U311" s="5">
        <v>29</v>
      </c>
      <c r="V311" s="5">
        <v>1</v>
      </c>
      <c r="W311" s="5">
        <v>6</v>
      </c>
    </row>
    <row r="312" spans="1:23" ht="126.5" thickBot="1" x14ac:dyDescent="0.4">
      <c r="A312" s="3">
        <v>44777</v>
      </c>
      <c r="B312" s="4">
        <v>0.51302083333333337</v>
      </c>
      <c r="C312" s="5">
        <v>1460</v>
      </c>
      <c r="D312" s="5">
        <v>13002581</v>
      </c>
      <c r="E312" s="5">
        <v>13</v>
      </c>
      <c r="F312" s="5">
        <v>22589</v>
      </c>
      <c r="G312" s="1" t="s">
        <v>23</v>
      </c>
      <c r="H312" s="5">
        <v>15</v>
      </c>
      <c r="I312" s="5">
        <v>23788</v>
      </c>
      <c r="J312" s="1" t="s">
        <v>602</v>
      </c>
      <c r="K312" s="1" t="s">
        <v>38</v>
      </c>
      <c r="L312" s="1" t="s">
        <v>603</v>
      </c>
      <c r="M312" s="5">
        <v>1</v>
      </c>
      <c r="N312" s="5">
        <v>299.61</v>
      </c>
      <c r="O312" s="5">
        <v>30</v>
      </c>
      <c r="P312" s="5">
        <v>368</v>
      </c>
      <c r="Q312" s="5">
        <v>368</v>
      </c>
      <c r="R312" s="5">
        <v>18</v>
      </c>
      <c r="S312" s="5">
        <v>9</v>
      </c>
      <c r="T312" s="5">
        <v>200010020276</v>
      </c>
      <c r="U312" s="5">
        <v>29</v>
      </c>
      <c r="V312" s="5">
        <v>1</v>
      </c>
      <c r="W312" s="5">
        <v>1</v>
      </c>
    </row>
    <row r="313" spans="1:23" ht="126.5" thickBot="1" x14ac:dyDescent="0.4">
      <c r="A313" s="3">
        <v>44777</v>
      </c>
      <c r="B313" s="4">
        <v>0.63206018518518514</v>
      </c>
      <c r="C313" s="5">
        <v>1862</v>
      </c>
      <c r="D313" s="5">
        <v>13002616</v>
      </c>
      <c r="E313" s="5">
        <v>13</v>
      </c>
      <c r="F313" s="5">
        <v>22589</v>
      </c>
      <c r="G313" s="1" t="s">
        <v>23</v>
      </c>
      <c r="H313" s="5">
        <v>18</v>
      </c>
      <c r="I313" s="5">
        <v>84612</v>
      </c>
      <c r="J313" s="1" t="s">
        <v>1298</v>
      </c>
      <c r="K313" s="1" t="s">
        <v>49</v>
      </c>
      <c r="L313" s="1" t="s">
        <v>1299</v>
      </c>
      <c r="M313" s="5">
        <v>0.2</v>
      </c>
      <c r="N313" s="5" t="s">
        <v>1300</v>
      </c>
      <c r="O313" s="5">
        <v>6</v>
      </c>
      <c r="P313" s="5">
        <v>368</v>
      </c>
      <c r="Q313" s="5" t="s">
        <v>1301</v>
      </c>
      <c r="R313" s="5">
        <v>54.8</v>
      </c>
      <c r="S313" s="5">
        <v>27</v>
      </c>
      <c r="T313" s="5">
        <v>200010000015</v>
      </c>
      <c r="U313" s="5">
        <v>50</v>
      </c>
      <c r="V313" s="5">
        <v>1</v>
      </c>
      <c r="W313" s="5">
        <v>1</v>
      </c>
    </row>
    <row r="314" spans="1:23" ht="164" thickBot="1" x14ac:dyDescent="0.4">
      <c r="A314" s="3">
        <v>44777</v>
      </c>
      <c r="B314" s="4">
        <v>0.69087962962962968</v>
      </c>
      <c r="C314" s="5">
        <v>1627</v>
      </c>
      <c r="D314" s="5">
        <v>13002595</v>
      </c>
      <c r="E314" s="5">
        <v>13</v>
      </c>
      <c r="F314" s="5">
        <v>22589</v>
      </c>
      <c r="G314" s="1" t="s">
        <v>23</v>
      </c>
      <c r="H314" s="5">
        <v>18</v>
      </c>
      <c r="I314" s="5">
        <v>3534</v>
      </c>
      <c r="J314" s="1" t="s">
        <v>961</v>
      </c>
      <c r="K314" s="1" t="s">
        <v>70</v>
      </c>
      <c r="L314" s="1" t="s">
        <v>962</v>
      </c>
      <c r="M314" s="5">
        <v>1</v>
      </c>
      <c r="N314" s="5">
        <v>296.8</v>
      </c>
      <c r="O314" s="5">
        <v>30</v>
      </c>
      <c r="P314" s="5">
        <v>366</v>
      </c>
      <c r="Q314" s="5">
        <v>366</v>
      </c>
      <c r="R314" s="5">
        <v>18</v>
      </c>
      <c r="S314" s="5">
        <v>9</v>
      </c>
      <c r="T314" s="5">
        <v>200010006183</v>
      </c>
      <c r="U314" s="5">
        <v>29</v>
      </c>
      <c r="V314" s="5">
        <v>1</v>
      </c>
      <c r="W314" s="5">
        <v>2</v>
      </c>
    </row>
    <row r="315" spans="1:23" ht="126.5" thickBot="1" x14ac:dyDescent="0.4">
      <c r="A315" s="3">
        <v>44777</v>
      </c>
      <c r="B315" s="4">
        <v>0.50817129629629632</v>
      </c>
      <c r="C315" s="5">
        <v>1694</v>
      </c>
      <c r="D315" s="5">
        <v>13002606</v>
      </c>
      <c r="E315" s="5">
        <v>13</v>
      </c>
      <c r="F315" s="5">
        <v>22589</v>
      </c>
      <c r="G315" s="1" t="s">
        <v>23</v>
      </c>
      <c r="H315" s="5">
        <v>18</v>
      </c>
      <c r="I315" s="5">
        <v>513866</v>
      </c>
      <c r="J315" s="1" t="s">
        <v>1063</v>
      </c>
      <c r="K315" s="1" t="s">
        <v>55</v>
      </c>
      <c r="L315" s="1" t="s">
        <v>234</v>
      </c>
      <c r="M315" s="5">
        <v>1</v>
      </c>
      <c r="N315" s="5">
        <v>270.95</v>
      </c>
      <c r="O315" s="5">
        <v>30</v>
      </c>
      <c r="P315" s="5">
        <v>366</v>
      </c>
      <c r="Q315" s="5">
        <v>366</v>
      </c>
      <c r="R315" s="5">
        <v>25</v>
      </c>
      <c r="S315" s="5">
        <v>9</v>
      </c>
      <c r="T315" s="5">
        <v>200010013137</v>
      </c>
      <c r="U315" s="5">
        <v>50</v>
      </c>
      <c r="V315" s="5">
        <v>1</v>
      </c>
      <c r="W315" s="5">
        <v>1</v>
      </c>
    </row>
    <row r="316" spans="1:23" ht="126.5" thickBot="1" x14ac:dyDescent="0.4">
      <c r="A316" s="3">
        <v>44777</v>
      </c>
      <c r="B316" s="4">
        <v>0.66252314814814817</v>
      </c>
      <c r="C316" s="5">
        <v>1622</v>
      </c>
      <c r="D316" s="5">
        <v>13002595</v>
      </c>
      <c r="E316" s="5">
        <v>13</v>
      </c>
      <c r="F316" s="5">
        <v>22589</v>
      </c>
      <c r="G316" s="1" t="s">
        <v>23</v>
      </c>
      <c r="H316" s="5">
        <v>18</v>
      </c>
      <c r="I316" s="5">
        <v>101347</v>
      </c>
      <c r="J316" s="1" t="s">
        <v>955</v>
      </c>
      <c r="K316" s="1" t="s">
        <v>31</v>
      </c>
      <c r="L316" s="1" t="s">
        <v>290</v>
      </c>
      <c r="M316" s="5">
        <v>1</v>
      </c>
      <c r="N316" s="5">
        <v>269.87</v>
      </c>
      <c r="O316" s="5">
        <v>30</v>
      </c>
      <c r="P316" s="5">
        <v>365</v>
      </c>
      <c r="Q316" s="5">
        <v>365</v>
      </c>
      <c r="R316" s="5">
        <v>3.26</v>
      </c>
      <c r="S316" s="5">
        <v>925</v>
      </c>
      <c r="T316" s="5">
        <v>200000000492</v>
      </c>
      <c r="U316" s="5">
        <v>29</v>
      </c>
      <c r="V316" s="5">
        <v>1</v>
      </c>
      <c r="W316" s="5">
        <v>1</v>
      </c>
    </row>
    <row r="317" spans="1:23" ht="126.5" thickBot="1" x14ac:dyDescent="0.4">
      <c r="A317" s="3">
        <v>44777</v>
      </c>
      <c r="B317" s="4">
        <v>0.7277893518518519</v>
      </c>
      <c r="C317" s="5">
        <v>1881</v>
      </c>
      <c r="D317" s="5">
        <v>13002616</v>
      </c>
      <c r="E317" s="5">
        <v>13</v>
      </c>
      <c r="F317" s="5">
        <v>22589</v>
      </c>
      <c r="G317" s="1" t="s">
        <v>23</v>
      </c>
      <c r="H317" s="5">
        <v>18</v>
      </c>
      <c r="I317" s="5">
        <v>101347</v>
      </c>
      <c r="J317" s="1" t="s">
        <v>955</v>
      </c>
      <c r="K317" s="1" t="s">
        <v>31</v>
      </c>
      <c r="L317" s="1" t="s">
        <v>290</v>
      </c>
      <c r="M317" s="5">
        <v>1</v>
      </c>
      <c r="N317" s="5">
        <v>269.87</v>
      </c>
      <c r="O317" s="5">
        <v>30</v>
      </c>
      <c r="P317" s="5">
        <v>365</v>
      </c>
      <c r="Q317" s="5">
        <v>365</v>
      </c>
      <c r="R317" s="5">
        <v>25</v>
      </c>
      <c r="S317" s="5">
        <v>9</v>
      </c>
      <c r="T317" s="5">
        <v>200010012138</v>
      </c>
      <c r="U317" s="5">
        <v>50</v>
      </c>
      <c r="V317" s="5">
        <v>1</v>
      </c>
      <c r="W317" s="5">
        <v>1</v>
      </c>
    </row>
    <row r="318" spans="1:23" ht="126.5" thickBot="1" x14ac:dyDescent="0.4">
      <c r="A318" s="3">
        <v>44777</v>
      </c>
      <c r="B318" s="4">
        <v>0.43421296296296297</v>
      </c>
      <c r="C318" s="5">
        <v>1553</v>
      </c>
      <c r="D318" s="5">
        <v>13002595</v>
      </c>
      <c r="E318" s="5">
        <v>13</v>
      </c>
      <c r="F318" s="5">
        <v>22589</v>
      </c>
      <c r="G318" s="1" t="s">
        <v>23</v>
      </c>
      <c r="H318" s="5">
        <v>18</v>
      </c>
      <c r="I318" s="5">
        <v>348751</v>
      </c>
      <c r="J318" s="1" t="s">
        <v>791</v>
      </c>
      <c r="K318" s="1" t="s">
        <v>25</v>
      </c>
      <c r="L318" s="1" t="s">
        <v>148</v>
      </c>
      <c r="M318" s="5">
        <v>1</v>
      </c>
      <c r="N318" s="5">
        <v>304.82</v>
      </c>
      <c r="O318" s="5">
        <v>30</v>
      </c>
      <c r="P318" s="5">
        <v>364</v>
      </c>
      <c r="Q318" s="5">
        <v>364</v>
      </c>
      <c r="R318" s="5">
        <v>0</v>
      </c>
      <c r="S318" s="1" t="s">
        <v>27</v>
      </c>
      <c r="T318" s="1" t="s">
        <v>27</v>
      </c>
      <c r="U318" s="5">
        <v>29</v>
      </c>
      <c r="V318" s="5">
        <v>1</v>
      </c>
      <c r="W318" s="5">
        <v>1</v>
      </c>
    </row>
    <row r="319" spans="1:23" ht="126.5" thickBot="1" x14ac:dyDescent="0.4">
      <c r="A319" s="3">
        <v>44777</v>
      </c>
      <c r="B319" s="4">
        <v>0.58947916666666667</v>
      </c>
      <c r="C319" s="5">
        <v>1851</v>
      </c>
      <c r="D319" s="5">
        <v>13002616</v>
      </c>
      <c r="E319" s="5">
        <v>13</v>
      </c>
      <c r="F319" s="5">
        <v>22589</v>
      </c>
      <c r="G319" s="1" t="s">
        <v>23</v>
      </c>
      <c r="H319" s="5">
        <v>18</v>
      </c>
      <c r="I319" s="5">
        <v>8654</v>
      </c>
      <c r="J319" s="1" t="s">
        <v>1283</v>
      </c>
      <c r="K319" s="1" t="s">
        <v>49</v>
      </c>
      <c r="L319" s="1" t="s">
        <v>1284</v>
      </c>
      <c r="M319" s="5">
        <v>1</v>
      </c>
      <c r="N319" s="5">
        <v>268.43</v>
      </c>
      <c r="O319" s="5">
        <v>30</v>
      </c>
      <c r="P319" s="5">
        <v>363</v>
      </c>
      <c r="Q319" s="5">
        <v>363</v>
      </c>
      <c r="R319" s="5">
        <v>0</v>
      </c>
      <c r="S319" s="1" t="s">
        <v>27</v>
      </c>
      <c r="T319" s="1" t="s">
        <v>27</v>
      </c>
      <c r="U319" s="5">
        <v>50</v>
      </c>
      <c r="V319" s="5">
        <v>1</v>
      </c>
      <c r="W319" s="5">
        <v>5</v>
      </c>
    </row>
    <row r="320" spans="1:23" ht="126.5" thickBot="1" x14ac:dyDescent="0.4">
      <c r="A320" s="3">
        <v>44777</v>
      </c>
      <c r="B320" s="4">
        <v>0.58453703703703708</v>
      </c>
      <c r="C320" s="5">
        <v>1607</v>
      </c>
      <c r="D320" s="5">
        <v>13002595</v>
      </c>
      <c r="E320" s="5">
        <v>13</v>
      </c>
      <c r="F320" s="5">
        <v>22589</v>
      </c>
      <c r="G320" s="1" t="s">
        <v>23</v>
      </c>
      <c r="H320" s="5">
        <v>15</v>
      </c>
      <c r="I320" s="5">
        <v>290468</v>
      </c>
      <c r="J320" s="1" t="s">
        <v>926</v>
      </c>
      <c r="K320" s="1" t="s">
        <v>55</v>
      </c>
      <c r="L320" s="1" t="s">
        <v>317</v>
      </c>
      <c r="M320" s="5">
        <v>1</v>
      </c>
      <c r="N320" s="5">
        <v>267.45</v>
      </c>
      <c r="O320" s="5">
        <v>30</v>
      </c>
      <c r="P320" s="5">
        <v>362</v>
      </c>
      <c r="Q320" s="5">
        <v>362</v>
      </c>
      <c r="R320" s="5">
        <v>25</v>
      </c>
      <c r="S320" s="5">
        <v>9</v>
      </c>
      <c r="T320" s="5">
        <v>200010016178</v>
      </c>
      <c r="U320" s="5">
        <v>29</v>
      </c>
      <c r="V320" s="5">
        <v>1</v>
      </c>
      <c r="W320" s="5">
        <v>1</v>
      </c>
    </row>
    <row r="321" spans="1:23" ht="126.5" thickBot="1" x14ac:dyDescent="0.4">
      <c r="A321" s="3">
        <v>44777</v>
      </c>
      <c r="B321" s="4">
        <v>0.72741898148148143</v>
      </c>
      <c r="C321" s="5">
        <v>1633</v>
      </c>
      <c r="D321" s="5">
        <v>13002595</v>
      </c>
      <c r="E321" s="5">
        <v>13</v>
      </c>
      <c r="F321" s="5">
        <v>22589</v>
      </c>
      <c r="G321" s="1" t="s">
        <v>23</v>
      </c>
      <c r="H321" s="5">
        <v>18</v>
      </c>
      <c r="I321" s="5">
        <v>130464</v>
      </c>
      <c r="J321" s="1" t="s">
        <v>971</v>
      </c>
      <c r="K321" s="1" t="s">
        <v>70</v>
      </c>
      <c r="L321" s="1" t="s">
        <v>813</v>
      </c>
      <c r="M321" s="5">
        <v>1</v>
      </c>
      <c r="N321" s="5">
        <v>267</v>
      </c>
      <c r="O321" s="5">
        <v>30</v>
      </c>
      <c r="P321" s="5">
        <v>361</v>
      </c>
      <c r="Q321" s="5">
        <v>361</v>
      </c>
      <c r="R321" s="5">
        <v>0</v>
      </c>
      <c r="S321" s="1" t="s">
        <v>27</v>
      </c>
      <c r="T321" s="1" t="s">
        <v>27</v>
      </c>
      <c r="U321" s="5">
        <v>29</v>
      </c>
      <c r="V321" s="5">
        <v>1</v>
      </c>
      <c r="W321" s="5">
        <v>2</v>
      </c>
    </row>
    <row r="322" spans="1:23" ht="126.5" thickBot="1" x14ac:dyDescent="0.4">
      <c r="A322" s="3">
        <v>44777</v>
      </c>
      <c r="B322" s="4">
        <v>0.48834490740740738</v>
      </c>
      <c r="C322" s="5">
        <v>1685</v>
      </c>
      <c r="D322" s="5">
        <v>13002606</v>
      </c>
      <c r="E322" s="5">
        <v>13</v>
      </c>
      <c r="F322" s="5">
        <v>22589</v>
      </c>
      <c r="G322" s="1" t="s">
        <v>23</v>
      </c>
      <c r="H322" s="5">
        <v>18</v>
      </c>
      <c r="I322" s="5">
        <v>60526</v>
      </c>
      <c r="J322" s="1" t="s">
        <v>298</v>
      </c>
      <c r="K322" s="1" t="s">
        <v>55</v>
      </c>
      <c r="L322" s="1" t="s">
        <v>211</v>
      </c>
      <c r="M322" s="5">
        <v>1</v>
      </c>
      <c r="N322" s="5">
        <v>266.95</v>
      </c>
      <c r="O322" s="5">
        <v>30</v>
      </c>
      <c r="P322" s="5">
        <v>361</v>
      </c>
      <c r="Q322" s="5">
        <v>361</v>
      </c>
      <c r="R322" s="5">
        <v>25</v>
      </c>
      <c r="S322" s="5">
        <v>9</v>
      </c>
      <c r="T322" s="5">
        <v>200010022986</v>
      </c>
      <c r="U322" s="5">
        <v>50</v>
      </c>
      <c r="V322" s="5">
        <v>1</v>
      </c>
      <c r="W322" s="5">
        <v>3</v>
      </c>
    </row>
    <row r="323" spans="1:23" ht="139" thickBot="1" x14ac:dyDescent="0.4">
      <c r="A323" s="3">
        <v>44777</v>
      </c>
      <c r="B323" s="4">
        <v>0.51023148148148145</v>
      </c>
      <c r="C323" s="5">
        <v>1322</v>
      </c>
      <c r="D323" s="5">
        <v>13002561</v>
      </c>
      <c r="E323" s="5">
        <v>13</v>
      </c>
      <c r="F323" s="5">
        <v>22589</v>
      </c>
      <c r="G323" s="1" t="s">
        <v>23</v>
      </c>
      <c r="H323" s="5">
        <v>18</v>
      </c>
      <c r="I323" s="5">
        <v>276810</v>
      </c>
      <c r="J323" s="1" t="s">
        <v>249</v>
      </c>
      <c r="K323" s="1" t="s">
        <v>25</v>
      </c>
      <c r="L323" s="1" t="s">
        <v>206</v>
      </c>
      <c r="M323" s="5">
        <v>1</v>
      </c>
      <c r="N323" s="5">
        <v>317.89</v>
      </c>
      <c r="O323" s="5">
        <v>30</v>
      </c>
      <c r="P323" s="5">
        <v>359</v>
      </c>
      <c r="Q323" s="5">
        <v>359</v>
      </c>
      <c r="R323" s="5">
        <v>35</v>
      </c>
      <c r="S323" s="5">
        <v>30</v>
      </c>
      <c r="T323" s="5">
        <v>200000000024</v>
      </c>
      <c r="U323" s="5">
        <v>29</v>
      </c>
      <c r="V323" s="5">
        <v>1</v>
      </c>
      <c r="W323" s="5">
        <v>2</v>
      </c>
    </row>
    <row r="324" spans="1:23" ht="89" thickBot="1" x14ac:dyDescent="0.4">
      <c r="A324" s="3">
        <v>44777</v>
      </c>
      <c r="B324" s="4">
        <v>0.56057870370370366</v>
      </c>
      <c r="C324" s="5">
        <v>1717</v>
      </c>
      <c r="D324" s="5">
        <v>13002606</v>
      </c>
      <c r="E324" s="5">
        <v>13</v>
      </c>
      <c r="F324" s="5">
        <v>22589</v>
      </c>
      <c r="G324" s="1" t="s">
        <v>23</v>
      </c>
      <c r="H324" s="5">
        <v>18</v>
      </c>
      <c r="I324" s="5">
        <v>342088</v>
      </c>
      <c r="J324" s="1" t="s">
        <v>1101</v>
      </c>
      <c r="K324" s="1" t="s">
        <v>152</v>
      </c>
      <c r="L324" s="1" t="s">
        <v>1102</v>
      </c>
      <c r="M324" s="5">
        <v>2</v>
      </c>
      <c r="N324" s="5">
        <v>114.9</v>
      </c>
      <c r="O324" s="5">
        <v>60</v>
      </c>
      <c r="P324" s="5">
        <v>358</v>
      </c>
      <c r="Q324" s="5">
        <v>179</v>
      </c>
      <c r="R324" s="5">
        <v>53</v>
      </c>
      <c r="S324" s="5">
        <v>27</v>
      </c>
      <c r="T324" s="5">
        <v>200010000015</v>
      </c>
      <c r="U324" s="5">
        <v>50</v>
      </c>
      <c r="V324" s="5">
        <v>1</v>
      </c>
      <c r="W324" s="5">
        <v>1</v>
      </c>
    </row>
    <row r="325" spans="1:23" ht="226.5" thickBot="1" x14ac:dyDescent="0.4">
      <c r="A325" s="3">
        <v>44777</v>
      </c>
      <c r="B325" s="4">
        <v>0.56142361111111116</v>
      </c>
      <c r="C325" s="5">
        <v>1597</v>
      </c>
      <c r="D325" s="5">
        <v>13002595</v>
      </c>
      <c r="E325" s="5">
        <v>13</v>
      </c>
      <c r="F325" s="5">
        <v>22589</v>
      </c>
      <c r="G325" s="1" t="s">
        <v>23</v>
      </c>
      <c r="H325" s="5">
        <v>18</v>
      </c>
      <c r="I325" s="5">
        <v>108630</v>
      </c>
      <c r="J325" s="1" t="s">
        <v>898</v>
      </c>
      <c r="K325" s="1" t="s">
        <v>128</v>
      </c>
      <c r="L325" s="1" t="s">
        <v>882</v>
      </c>
      <c r="M325" s="5">
        <v>0.24</v>
      </c>
      <c r="N325" s="5" t="s">
        <v>899</v>
      </c>
      <c r="O325" s="5">
        <v>7</v>
      </c>
      <c r="P325" s="5">
        <v>357</v>
      </c>
      <c r="Q325" s="5" t="s">
        <v>900</v>
      </c>
      <c r="R325" s="5">
        <v>35.119999999999997</v>
      </c>
      <c r="S325" s="5">
        <v>9</v>
      </c>
      <c r="T325" s="5">
        <v>200010018142</v>
      </c>
      <c r="U325" s="5">
        <v>29</v>
      </c>
      <c r="V325" s="5">
        <v>1</v>
      </c>
      <c r="W325" s="5">
        <v>1</v>
      </c>
    </row>
    <row r="326" spans="1:23" ht="126.5" thickBot="1" x14ac:dyDescent="0.4">
      <c r="A326" s="3">
        <v>44777</v>
      </c>
      <c r="B326" s="4">
        <v>0.55163194444444441</v>
      </c>
      <c r="C326" s="5">
        <v>1337</v>
      </c>
      <c r="D326" s="5">
        <v>13002561</v>
      </c>
      <c r="E326" s="5">
        <v>13</v>
      </c>
      <c r="F326" s="5">
        <v>22589</v>
      </c>
      <c r="G326" s="1" t="s">
        <v>23</v>
      </c>
      <c r="H326" s="5">
        <v>15</v>
      </c>
      <c r="I326" s="5">
        <v>60526</v>
      </c>
      <c r="J326" s="1" t="s">
        <v>298</v>
      </c>
      <c r="K326" s="1" t="s">
        <v>55</v>
      </c>
      <c r="L326" s="1" t="s">
        <v>211</v>
      </c>
      <c r="M326" s="5">
        <v>1</v>
      </c>
      <c r="N326" s="5">
        <v>263.64999999999998</v>
      </c>
      <c r="O326" s="5">
        <v>30</v>
      </c>
      <c r="P326" s="5">
        <v>356</v>
      </c>
      <c r="Q326" s="5">
        <v>356</v>
      </c>
      <c r="R326" s="5">
        <v>24</v>
      </c>
      <c r="S326" s="5">
        <v>9</v>
      </c>
      <c r="T326" s="5">
        <v>200010027862</v>
      </c>
      <c r="U326" s="5">
        <v>29</v>
      </c>
      <c r="V326" s="5">
        <v>1</v>
      </c>
      <c r="W326" s="5">
        <v>2</v>
      </c>
    </row>
    <row r="327" spans="1:23" ht="126.5" thickBot="1" x14ac:dyDescent="0.4">
      <c r="A327" s="3">
        <v>44777</v>
      </c>
      <c r="B327" s="4">
        <v>0.51480324074074069</v>
      </c>
      <c r="C327" s="5">
        <v>1698</v>
      </c>
      <c r="D327" s="5">
        <v>13002606</v>
      </c>
      <c r="E327" s="5">
        <v>13</v>
      </c>
      <c r="F327" s="5">
        <v>22589</v>
      </c>
      <c r="G327" s="1" t="s">
        <v>23</v>
      </c>
      <c r="H327" s="5">
        <v>15</v>
      </c>
      <c r="I327" s="5">
        <v>22338</v>
      </c>
      <c r="J327" s="1" t="s">
        <v>823</v>
      </c>
      <c r="K327" s="1" t="s">
        <v>70</v>
      </c>
      <c r="L327" s="1" t="s">
        <v>770</v>
      </c>
      <c r="M327" s="5">
        <v>0.33333332999999998</v>
      </c>
      <c r="N327" s="5">
        <v>826.66</v>
      </c>
      <c r="O327" s="5">
        <v>10</v>
      </c>
      <c r="P327" s="5">
        <v>356</v>
      </c>
      <c r="Q327" s="5" t="s">
        <v>1068</v>
      </c>
      <c r="R327" s="5">
        <v>24.67</v>
      </c>
      <c r="S327" s="5">
        <v>9</v>
      </c>
      <c r="T327" s="5">
        <v>200010016190</v>
      </c>
      <c r="U327" s="5">
        <v>50</v>
      </c>
      <c r="V327" s="5">
        <v>1</v>
      </c>
      <c r="W327" s="5">
        <v>1</v>
      </c>
    </row>
    <row r="328" spans="1:23" ht="126.5" thickBot="1" x14ac:dyDescent="0.4">
      <c r="A328" s="3">
        <v>44777</v>
      </c>
      <c r="B328" s="4">
        <v>0.65030092592592592</v>
      </c>
      <c r="C328" s="5">
        <v>1740</v>
      </c>
      <c r="D328" s="5">
        <v>13002606</v>
      </c>
      <c r="E328" s="5">
        <v>13</v>
      </c>
      <c r="F328" s="5">
        <v>22589</v>
      </c>
      <c r="G328" s="1" t="s">
        <v>23</v>
      </c>
      <c r="H328" s="5">
        <v>15</v>
      </c>
      <c r="I328" s="5">
        <v>385754</v>
      </c>
      <c r="J328" s="1" t="s">
        <v>1135</v>
      </c>
      <c r="K328" s="1" t="s">
        <v>38</v>
      </c>
      <c r="L328" s="1" t="s">
        <v>41</v>
      </c>
      <c r="M328" s="5">
        <v>1</v>
      </c>
      <c r="N328" s="5">
        <v>261.88</v>
      </c>
      <c r="O328" s="5">
        <v>30</v>
      </c>
      <c r="P328" s="5">
        <v>354</v>
      </c>
      <c r="Q328" s="5">
        <v>354</v>
      </c>
      <c r="R328" s="5">
        <v>24</v>
      </c>
      <c r="S328" s="5">
        <v>9</v>
      </c>
      <c r="T328" s="5">
        <v>200010026890</v>
      </c>
      <c r="U328" s="5">
        <v>50</v>
      </c>
      <c r="V328" s="5">
        <v>1</v>
      </c>
      <c r="W328" s="5">
        <v>1</v>
      </c>
    </row>
    <row r="329" spans="1:23" ht="139" thickBot="1" x14ac:dyDescent="0.4">
      <c r="A329" s="3">
        <v>44777</v>
      </c>
      <c r="B329" s="4">
        <v>0.8175810185185185</v>
      </c>
      <c r="C329" s="5">
        <v>1533</v>
      </c>
      <c r="D329" s="5">
        <v>13002581</v>
      </c>
      <c r="E329" s="5">
        <v>13</v>
      </c>
      <c r="F329" s="5">
        <v>22589</v>
      </c>
      <c r="G329" s="1" t="s">
        <v>23</v>
      </c>
      <c r="H329" s="5">
        <v>18</v>
      </c>
      <c r="I329" s="5">
        <v>418039</v>
      </c>
      <c r="J329" s="1" t="s">
        <v>751</v>
      </c>
      <c r="K329" s="1" t="s">
        <v>25</v>
      </c>
      <c r="L329" s="1" t="s">
        <v>752</v>
      </c>
      <c r="M329" s="5">
        <v>1</v>
      </c>
      <c r="N329" s="5">
        <v>261</v>
      </c>
      <c r="O329" s="5">
        <v>30</v>
      </c>
      <c r="P329" s="5">
        <v>353</v>
      </c>
      <c r="Q329" s="5">
        <v>353</v>
      </c>
      <c r="R329" s="5">
        <v>24</v>
      </c>
      <c r="S329" s="5">
        <v>9</v>
      </c>
      <c r="T329" s="5">
        <v>200010009896</v>
      </c>
      <c r="U329" s="5">
        <v>29</v>
      </c>
      <c r="V329" s="5">
        <v>1</v>
      </c>
      <c r="W329" s="5">
        <v>4</v>
      </c>
    </row>
    <row r="330" spans="1:23" ht="126.5" thickBot="1" x14ac:dyDescent="0.4">
      <c r="A330" s="3">
        <v>44777</v>
      </c>
      <c r="B330" s="4">
        <v>0.45681712962962961</v>
      </c>
      <c r="C330" s="5">
        <v>1561</v>
      </c>
      <c r="D330" s="5">
        <v>13002595</v>
      </c>
      <c r="E330" s="5">
        <v>13</v>
      </c>
      <c r="F330" s="5">
        <v>22589</v>
      </c>
      <c r="G330" s="1" t="s">
        <v>23</v>
      </c>
      <c r="H330" s="5">
        <v>18</v>
      </c>
      <c r="I330" s="5">
        <v>274699</v>
      </c>
      <c r="J330" s="1" t="s">
        <v>810</v>
      </c>
      <c r="K330" s="1" t="s">
        <v>55</v>
      </c>
      <c r="L330" s="1" t="s">
        <v>811</v>
      </c>
      <c r="M330" s="5">
        <v>1</v>
      </c>
      <c r="N330" s="5">
        <v>284.35000000000002</v>
      </c>
      <c r="O330" s="5">
        <v>30</v>
      </c>
      <c r="P330" s="5">
        <v>353</v>
      </c>
      <c r="Q330" s="5">
        <v>353</v>
      </c>
      <c r="R330" s="5">
        <v>45.26</v>
      </c>
      <c r="S330" s="5">
        <v>925</v>
      </c>
      <c r="T330" s="5">
        <v>200000000492</v>
      </c>
      <c r="U330" s="5">
        <v>29</v>
      </c>
      <c r="V330" s="5">
        <v>1</v>
      </c>
      <c r="W330" s="5">
        <v>1</v>
      </c>
    </row>
    <row r="331" spans="1:23" ht="126.5" thickBot="1" x14ac:dyDescent="0.4">
      <c r="A331" s="3">
        <v>44777</v>
      </c>
      <c r="B331" s="4">
        <v>0.53001157407407407</v>
      </c>
      <c r="C331" s="5">
        <v>1839</v>
      </c>
      <c r="D331" s="5">
        <v>13002616</v>
      </c>
      <c r="E331" s="5">
        <v>13</v>
      </c>
      <c r="F331" s="5">
        <v>22589</v>
      </c>
      <c r="G331" s="1" t="s">
        <v>23</v>
      </c>
      <c r="H331" s="5">
        <v>18</v>
      </c>
      <c r="I331" s="5">
        <v>55807</v>
      </c>
      <c r="J331" s="1" t="s">
        <v>1251</v>
      </c>
      <c r="K331" s="1" t="s">
        <v>25</v>
      </c>
      <c r="L331" s="1" t="s">
        <v>897</v>
      </c>
      <c r="M331" s="5">
        <v>1</v>
      </c>
      <c r="N331" s="5">
        <v>259.39999999999998</v>
      </c>
      <c r="O331" s="5">
        <v>30</v>
      </c>
      <c r="P331" s="5">
        <v>351</v>
      </c>
      <c r="Q331" s="5">
        <v>351</v>
      </c>
      <c r="R331" s="5">
        <v>0</v>
      </c>
      <c r="S331" s="1" t="s">
        <v>27</v>
      </c>
      <c r="T331" s="1" t="s">
        <v>27</v>
      </c>
      <c r="U331" s="5">
        <v>50</v>
      </c>
      <c r="V331" s="5">
        <v>1</v>
      </c>
      <c r="W331" s="5">
        <v>1</v>
      </c>
    </row>
    <row r="332" spans="1:23" ht="139" thickBot="1" x14ac:dyDescent="0.4">
      <c r="A332" s="3">
        <v>44777</v>
      </c>
      <c r="B332" s="4">
        <v>0.57062500000000005</v>
      </c>
      <c r="C332" s="5">
        <v>1602</v>
      </c>
      <c r="D332" s="5">
        <v>13002595</v>
      </c>
      <c r="E332" s="5">
        <v>13</v>
      </c>
      <c r="F332" s="5">
        <v>22589</v>
      </c>
      <c r="G332" s="1" t="s">
        <v>23</v>
      </c>
      <c r="H332" s="5">
        <v>18</v>
      </c>
      <c r="I332" s="5">
        <v>418039</v>
      </c>
      <c r="J332" s="1" t="s">
        <v>751</v>
      </c>
      <c r="K332" s="1" t="s">
        <v>25</v>
      </c>
      <c r="L332" s="1" t="s">
        <v>752</v>
      </c>
      <c r="M332" s="5">
        <v>1</v>
      </c>
      <c r="N332" s="5">
        <v>257.92</v>
      </c>
      <c r="O332" s="5">
        <v>30</v>
      </c>
      <c r="P332" s="5">
        <v>349</v>
      </c>
      <c r="Q332" s="5">
        <v>349</v>
      </c>
      <c r="R332" s="5">
        <v>24</v>
      </c>
      <c r="S332" s="5">
        <v>9</v>
      </c>
      <c r="T332" s="5">
        <v>200010023583</v>
      </c>
      <c r="U332" s="5">
        <v>29</v>
      </c>
      <c r="V332" s="5">
        <v>1</v>
      </c>
      <c r="W332" s="5">
        <v>2</v>
      </c>
    </row>
    <row r="333" spans="1:23" ht="126.5" thickBot="1" x14ac:dyDescent="0.4">
      <c r="A333" s="3">
        <v>44777</v>
      </c>
      <c r="B333" s="4">
        <v>0.69748842592592597</v>
      </c>
      <c r="C333" s="5">
        <v>1379</v>
      </c>
      <c r="D333" s="5">
        <v>13002561</v>
      </c>
      <c r="E333" s="5">
        <v>13</v>
      </c>
      <c r="F333" s="5">
        <v>22589</v>
      </c>
      <c r="G333" s="1" t="s">
        <v>23</v>
      </c>
      <c r="H333" s="5">
        <v>18</v>
      </c>
      <c r="I333" s="5">
        <v>384267</v>
      </c>
      <c r="J333" s="1" t="s">
        <v>411</v>
      </c>
      <c r="K333" s="1" t="s">
        <v>31</v>
      </c>
      <c r="L333" s="1" t="s">
        <v>39</v>
      </c>
      <c r="M333" s="5">
        <v>1</v>
      </c>
      <c r="N333" s="5">
        <v>256.69</v>
      </c>
      <c r="O333" s="5">
        <v>30</v>
      </c>
      <c r="P333" s="5">
        <v>347</v>
      </c>
      <c r="Q333" s="5">
        <v>347</v>
      </c>
      <c r="R333" s="5">
        <v>24</v>
      </c>
      <c r="S333" s="5">
        <v>9</v>
      </c>
      <c r="T333" s="5">
        <v>200010026815</v>
      </c>
      <c r="U333" s="5">
        <v>29</v>
      </c>
      <c r="V333" s="5">
        <v>1</v>
      </c>
      <c r="W333" s="5">
        <v>7</v>
      </c>
    </row>
    <row r="334" spans="1:23" ht="126.5" thickBot="1" x14ac:dyDescent="0.4">
      <c r="A334" s="3">
        <v>44777</v>
      </c>
      <c r="B334" s="4">
        <v>0.57062500000000005</v>
      </c>
      <c r="C334" s="5">
        <v>1602</v>
      </c>
      <c r="D334" s="5">
        <v>13002595</v>
      </c>
      <c r="E334" s="5">
        <v>13</v>
      </c>
      <c r="F334" s="5">
        <v>22589</v>
      </c>
      <c r="G334" s="1" t="s">
        <v>23</v>
      </c>
      <c r="H334" s="5">
        <v>18</v>
      </c>
      <c r="I334" s="5">
        <v>384267</v>
      </c>
      <c r="J334" s="1" t="s">
        <v>411</v>
      </c>
      <c r="K334" s="1" t="s">
        <v>31</v>
      </c>
      <c r="L334" s="1" t="s">
        <v>39</v>
      </c>
      <c r="M334" s="5">
        <v>1</v>
      </c>
      <c r="N334" s="5">
        <v>256.69</v>
      </c>
      <c r="O334" s="5">
        <v>30</v>
      </c>
      <c r="P334" s="5">
        <v>347</v>
      </c>
      <c r="Q334" s="5">
        <v>347</v>
      </c>
      <c r="R334" s="5">
        <v>24</v>
      </c>
      <c r="S334" s="5">
        <v>9</v>
      </c>
      <c r="T334" s="5">
        <v>200010023583</v>
      </c>
      <c r="U334" s="5">
        <v>29</v>
      </c>
      <c r="V334" s="5">
        <v>1</v>
      </c>
      <c r="W334" s="5">
        <v>1</v>
      </c>
    </row>
    <row r="335" spans="1:23" ht="126.5" thickBot="1" x14ac:dyDescent="0.4">
      <c r="A335" s="3">
        <v>44777</v>
      </c>
      <c r="B335" s="4">
        <v>0.76508101851851851</v>
      </c>
      <c r="C335" s="5">
        <v>1644</v>
      </c>
      <c r="D335" s="5">
        <v>13002595</v>
      </c>
      <c r="E335" s="5">
        <v>13</v>
      </c>
      <c r="F335" s="5">
        <v>22589</v>
      </c>
      <c r="G335" s="1" t="s">
        <v>23</v>
      </c>
      <c r="H335" s="5">
        <v>18</v>
      </c>
      <c r="I335" s="5">
        <v>342176</v>
      </c>
      <c r="J335" s="1" t="s">
        <v>985</v>
      </c>
      <c r="K335" s="1" t="s">
        <v>55</v>
      </c>
      <c r="L335" s="1" t="s">
        <v>218</v>
      </c>
      <c r="M335" s="5">
        <v>1</v>
      </c>
      <c r="N335" s="5">
        <v>228.16</v>
      </c>
      <c r="O335" s="5">
        <v>30</v>
      </c>
      <c r="P335" s="5">
        <v>347</v>
      </c>
      <c r="Q335" s="5">
        <v>347</v>
      </c>
      <c r="R335" s="5">
        <v>0</v>
      </c>
      <c r="S335" s="1" t="s">
        <v>27</v>
      </c>
      <c r="T335" s="1" t="s">
        <v>27</v>
      </c>
      <c r="U335" s="5">
        <v>29</v>
      </c>
      <c r="V335" s="5">
        <v>1</v>
      </c>
      <c r="W335" s="5">
        <v>1</v>
      </c>
    </row>
    <row r="336" spans="1:23" ht="126.5" thickBot="1" x14ac:dyDescent="0.4">
      <c r="A336" s="3">
        <v>44777</v>
      </c>
      <c r="B336" s="4">
        <v>0.37783564814814813</v>
      </c>
      <c r="C336" s="5">
        <v>1276</v>
      </c>
      <c r="D336" s="5">
        <v>13002561</v>
      </c>
      <c r="E336" s="5">
        <v>13</v>
      </c>
      <c r="F336" s="5">
        <v>22589</v>
      </c>
      <c r="G336" s="1" t="s">
        <v>23</v>
      </c>
      <c r="H336" s="5">
        <v>15</v>
      </c>
      <c r="I336" s="5">
        <v>338479</v>
      </c>
      <c r="J336" s="1" t="s">
        <v>45</v>
      </c>
      <c r="K336" s="1" t="s">
        <v>25</v>
      </c>
      <c r="L336" s="1" t="s">
        <v>41</v>
      </c>
      <c r="M336" s="5">
        <v>1</v>
      </c>
      <c r="N336" s="5">
        <v>282.52</v>
      </c>
      <c r="O336" s="5">
        <v>30</v>
      </c>
      <c r="P336" s="5">
        <v>340</v>
      </c>
      <c r="Q336" s="5">
        <v>340</v>
      </c>
      <c r="R336" s="5">
        <v>17</v>
      </c>
      <c r="S336" s="5">
        <v>9</v>
      </c>
      <c r="T336" s="5">
        <v>200010000734</v>
      </c>
      <c r="U336" s="5">
        <v>29</v>
      </c>
      <c r="V336" s="5">
        <v>1</v>
      </c>
      <c r="W336" s="5">
        <v>2</v>
      </c>
    </row>
    <row r="337" spans="1:23" ht="126.5" thickBot="1" x14ac:dyDescent="0.4">
      <c r="A337" s="3">
        <v>44777</v>
      </c>
      <c r="B337" s="4">
        <v>0.75609953703703703</v>
      </c>
      <c r="C337" s="5">
        <v>1522</v>
      </c>
      <c r="D337" s="5">
        <v>13002581</v>
      </c>
      <c r="E337" s="5">
        <v>13</v>
      </c>
      <c r="F337" s="5">
        <v>22589</v>
      </c>
      <c r="G337" s="1" t="s">
        <v>23</v>
      </c>
      <c r="H337" s="5">
        <v>18</v>
      </c>
      <c r="I337" s="5">
        <v>267844</v>
      </c>
      <c r="J337" s="1" t="s">
        <v>726</v>
      </c>
      <c r="K337" s="1" t="s">
        <v>499</v>
      </c>
      <c r="L337" s="1" t="s">
        <v>443</v>
      </c>
      <c r="M337" s="5">
        <v>1</v>
      </c>
      <c r="N337" s="5">
        <v>323.73</v>
      </c>
      <c r="O337" s="5">
        <v>30</v>
      </c>
      <c r="P337" s="5">
        <v>339</v>
      </c>
      <c r="Q337" s="5">
        <v>339</v>
      </c>
      <c r="R337" s="5">
        <v>0</v>
      </c>
      <c r="S337" s="1" t="s">
        <v>27</v>
      </c>
      <c r="T337" s="1" t="s">
        <v>27</v>
      </c>
      <c r="U337" s="5">
        <v>29</v>
      </c>
      <c r="V337" s="5">
        <v>2</v>
      </c>
      <c r="W337" s="5">
        <v>2</v>
      </c>
    </row>
    <row r="338" spans="1:23" ht="151.5" thickBot="1" x14ac:dyDescent="0.4">
      <c r="A338" s="3">
        <v>44777</v>
      </c>
      <c r="B338" s="4">
        <v>0.59873842592592597</v>
      </c>
      <c r="C338" s="5">
        <v>1854</v>
      </c>
      <c r="D338" s="5">
        <v>13002616</v>
      </c>
      <c r="E338" s="5">
        <v>13</v>
      </c>
      <c r="F338" s="5">
        <v>22589</v>
      </c>
      <c r="G338" s="1" t="s">
        <v>23</v>
      </c>
      <c r="H338" s="5">
        <v>18</v>
      </c>
      <c r="I338" s="5">
        <v>9522</v>
      </c>
      <c r="J338" s="1" t="s">
        <v>1293</v>
      </c>
      <c r="K338" s="1" t="s">
        <v>55</v>
      </c>
      <c r="L338" s="1" t="s">
        <v>589</v>
      </c>
      <c r="M338" s="5">
        <v>1</v>
      </c>
      <c r="N338" s="5">
        <v>281.31</v>
      </c>
      <c r="O338" s="5">
        <v>30</v>
      </c>
      <c r="P338" s="5">
        <v>339</v>
      </c>
      <c r="Q338" s="5">
        <v>339</v>
      </c>
      <c r="R338" s="5">
        <v>0</v>
      </c>
      <c r="S338" s="1" t="s">
        <v>27</v>
      </c>
      <c r="T338" s="1" t="s">
        <v>27</v>
      </c>
      <c r="U338" s="5">
        <v>50</v>
      </c>
      <c r="V338" s="5">
        <v>1</v>
      </c>
      <c r="W338" s="5">
        <v>1</v>
      </c>
    </row>
    <row r="339" spans="1:23" ht="126.5" thickBot="1" x14ac:dyDescent="0.4">
      <c r="A339" s="3">
        <v>44777</v>
      </c>
      <c r="B339" s="4">
        <v>0.46280092592592592</v>
      </c>
      <c r="C339" s="5">
        <v>1819</v>
      </c>
      <c r="D339" s="5">
        <v>13002616</v>
      </c>
      <c r="E339" s="5">
        <v>13</v>
      </c>
      <c r="F339" s="5">
        <v>22589</v>
      </c>
      <c r="G339" s="1" t="s">
        <v>23</v>
      </c>
      <c r="H339" s="5">
        <v>15</v>
      </c>
      <c r="I339" s="5">
        <v>435558</v>
      </c>
      <c r="J339" s="1" t="s">
        <v>1223</v>
      </c>
      <c r="K339" s="1" t="s">
        <v>25</v>
      </c>
      <c r="L339" s="1" t="s">
        <v>873</v>
      </c>
      <c r="M339" s="5">
        <v>1</v>
      </c>
      <c r="N339" s="5">
        <v>248.76</v>
      </c>
      <c r="O339" s="5">
        <v>30</v>
      </c>
      <c r="P339" s="5">
        <v>336</v>
      </c>
      <c r="Q339" s="5">
        <v>336</v>
      </c>
      <c r="R339" s="5">
        <v>36</v>
      </c>
      <c r="S339" s="5">
        <v>925</v>
      </c>
      <c r="T339" s="5">
        <v>200000000492</v>
      </c>
      <c r="U339" s="5">
        <v>50</v>
      </c>
      <c r="V339" s="5">
        <v>1</v>
      </c>
      <c r="W339" s="5">
        <v>1</v>
      </c>
    </row>
    <row r="340" spans="1:23" ht="126.5" thickBot="1" x14ac:dyDescent="0.4">
      <c r="A340" s="3">
        <v>44777</v>
      </c>
      <c r="B340" s="4">
        <v>0.46812500000000001</v>
      </c>
      <c r="C340" s="5">
        <v>1564</v>
      </c>
      <c r="D340" s="5">
        <v>13002595</v>
      </c>
      <c r="E340" s="5">
        <v>13</v>
      </c>
      <c r="F340" s="5">
        <v>22589</v>
      </c>
      <c r="G340" s="1" t="s">
        <v>23</v>
      </c>
      <c r="H340" s="5">
        <v>18</v>
      </c>
      <c r="I340" s="5">
        <v>13803</v>
      </c>
      <c r="J340" s="1" t="s">
        <v>816</v>
      </c>
      <c r="K340" s="1" t="s">
        <v>38</v>
      </c>
      <c r="L340" s="1" t="s">
        <v>817</v>
      </c>
      <c r="M340" s="5">
        <v>1</v>
      </c>
      <c r="N340" s="5">
        <v>215.39</v>
      </c>
      <c r="O340" s="5">
        <v>30</v>
      </c>
      <c r="P340" s="5">
        <v>328</v>
      </c>
      <c r="Q340" s="5">
        <v>328</v>
      </c>
      <c r="R340" s="5">
        <v>32</v>
      </c>
      <c r="S340" s="5">
        <v>9</v>
      </c>
      <c r="T340" s="5">
        <v>200010013081</v>
      </c>
      <c r="U340" s="5">
        <v>29</v>
      </c>
      <c r="V340" s="5">
        <v>1</v>
      </c>
      <c r="W340" s="5">
        <v>1</v>
      </c>
    </row>
    <row r="341" spans="1:23" ht="189" thickBot="1" x14ac:dyDescent="0.4">
      <c r="A341" s="3">
        <v>44777</v>
      </c>
      <c r="B341" s="4">
        <v>0.39839120370370368</v>
      </c>
      <c r="C341" s="5">
        <v>1669</v>
      </c>
      <c r="D341" s="5">
        <v>13002606</v>
      </c>
      <c r="E341" s="5">
        <v>13</v>
      </c>
      <c r="F341" s="5">
        <v>22589</v>
      </c>
      <c r="G341" s="1" t="s">
        <v>23</v>
      </c>
      <c r="H341" s="5">
        <v>15</v>
      </c>
      <c r="I341" s="5">
        <v>50107</v>
      </c>
      <c r="J341" s="1" t="s">
        <v>1020</v>
      </c>
      <c r="K341" s="1" t="s">
        <v>38</v>
      </c>
      <c r="L341" s="1" t="s">
        <v>882</v>
      </c>
      <c r="M341" s="5">
        <v>0.2</v>
      </c>
      <c r="N341" s="5" t="s">
        <v>1021</v>
      </c>
      <c r="O341" s="5">
        <v>6</v>
      </c>
      <c r="P341" s="5">
        <v>328</v>
      </c>
      <c r="Q341" s="5" t="s">
        <v>1022</v>
      </c>
      <c r="R341" s="5">
        <v>0</v>
      </c>
      <c r="S341" s="1" t="s">
        <v>27</v>
      </c>
      <c r="T341" s="1" t="s">
        <v>27</v>
      </c>
      <c r="U341" s="5">
        <v>50</v>
      </c>
      <c r="V341" s="5">
        <v>1</v>
      </c>
      <c r="W341" s="5">
        <v>1</v>
      </c>
    </row>
    <row r="342" spans="1:23" ht="126.5" thickBot="1" x14ac:dyDescent="0.4">
      <c r="A342" s="3">
        <v>44777</v>
      </c>
      <c r="B342" s="4">
        <v>0.38952546296296298</v>
      </c>
      <c r="C342" s="5">
        <v>1427</v>
      </c>
      <c r="D342" s="5">
        <v>13002581</v>
      </c>
      <c r="E342" s="5">
        <v>13</v>
      </c>
      <c r="F342" s="5">
        <v>22589</v>
      </c>
      <c r="G342" s="1" t="s">
        <v>23</v>
      </c>
      <c r="H342" s="5">
        <v>15</v>
      </c>
      <c r="I342" s="5">
        <v>1185</v>
      </c>
      <c r="J342" s="1" t="s">
        <v>535</v>
      </c>
      <c r="K342" s="1" t="s">
        <v>55</v>
      </c>
      <c r="L342" s="1" t="s">
        <v>536</v>
      </c>
      <c r="M342" s="5">
        <v>1</v>
      </c>
      <c r="N342" s="5">
        <v>241.83</v>
      </c>
      <c r="O342" s="5">
        <v>30</v>
      </c>
      <c r="P342" s="5">
        <v>327</v>
      </c>
      <c r="Q342" s="5">
        <v>327</v>
      </c>
      <c r="R342" s="5">
        <v>22</v>
      </c>
      <c r="S342" s="5">
        <v>9</v>
      </c>
      <c r="T342" s="5">
        <v>200010021998</v>
      </c>
      <c r="U342" s="5">
        <v>29</v>
      </c>
      <c r="V342" s="5">
        <v>1</v>
      </c>
      <c r="W342" s="5">
        <v>3</v>
      </c>
    </row>
    <row r="343" spans="1:23" ht="126.5" thickBot="1" x14ac:dyDescent="0.4">
      <c r="A343" s="3">
        <v>44777</v>
      </c>
      <c r="B343" s="4">
        <v>0.42765046296296294</v>
      </c>
      <c r="C343" s="5">
        <v>1551</v>
      </c>
      <c r="D343" s="5">
        <v>13002595</v>
      </c>
      <c r="E343" s="5">
        <v>13</v>
      </c>
      <c r="F343" s="5">
        <v>22589</v>
      </c>
      <c r="G343" s="1" t="s">
        <v>23</v>
      </c>
      <c r="H343" s="5">
        <v>18</v>
      </c>
      <c r="I343" s="5">
        <v>6887</v>
      </c>
      <c r="J343" s="1" t="s">
        <v>789</v>
      </c>
      <c r="K343" s="1" t="s">
        <v>25</v>
      </c>
      <c r="L343" s="1" t="s">
        <v>790</v>
      </c>
      <c r="M343" s="5">
        <v>1</v>
      </c>
      <c r="N343" s="5">
        <v>266.05</v>
      </c>
      <c r="O343" s="5">
        <v>30</v>
      </c>
      <c r="P343" s="5">
        <v>322</v>
      </c>
      <c r="Q343" s="5">
        <v>322</v>
      </c>
      <c r="R343" s="5">
        <v>16</v>
      </c>
      <c r="S343" s="5">
        <v>9</v>
      </c>
      <c r="T343" s="5">
        <v>200010001798</v>
      </c>
      <c r="U343" s="5">
        <v>29</v>
      </c>
      <c r="V343" s="5">
        <v>1</v>
      </c>
      <c r="W343" s="5">
        <v>1</v>
      </c>
    </row>
    <row r="344" spans="1:23" ht="126.5" thickBot="1" x14ac:dyDescent="0.4">
      <c r="A344" s="3">
        <v>44777</v>
      </c>
      <c r="B344" s="4">
        <v>0.82451388888888888</v>
      </c>
      <c r="C344" s="5">
        <v>1900</v>
      </c>
      <c r="D344" s="5">
        <v>13002616</v>
      </c>
      <c r="E344" s="5">
        <v>13</v>
      </c>
      <c r="F344" s="5">
        <v>22589</v>
      </c>
      <c r="G344" s="1" t="s">
        <v>23</v>
      </c>
      <c r="H344" s="5">
        <v>18</v>
      </c>
      <c r="I344" s="5">
        <v>4139</v>
      </c>
      <c r="J344" s="1" t="s">
        <v>1355</v>
      </c>
      <c r="K344" s="1" t="s">
        <v>49</v>
      </c>
      <c r="L344" s="1" t="s">
        <v>1356</v>
      </c>
      <c r="M344" s="5">
        <v>1</v>
      </c>
      <c r="N344" s="5">
        <v>266.99</v>
      </c>
      <c r="O344" s="5">
        <v>30</v>
      </c>
      <c r="P344" s="5">
        <v>322</v>
      </c>
      <c r="Q344" s="5">
        <v>322</v>
      </c>
      <c r="R344" s="5">
        <v>0</v>
      </c>
      <c r="S344" s="1" t="s">
        <v>27</v>
      </c>
      <c r="T344" s="1" t="s">
        <v>27</v>
      </c>
      <c r="U344" s="5">
        <v>50</v>
      </c>
      <c r="V344" s="5">
        <v>1</v>
      </c>
      <c r="W344" s="5">
        <v>2</v>
      </c>
    </row>
    <row r="345" spans="1:23" ht="126.5" thickBot="1" x14ac:dyDescent="0.4">
      <c r="A345" s="3">
        <v>44777</v>
      </c>
      <c r="B345" s="4">
        <v>0.41524305555555557</v>
      </c>
      <c r="C345" s="5">
        <v>1548</v>
      </c>
      <c r="D345" s="5">
        <v>13002595</v>
      </c>
      <c r="E345" s="5">
        <v>13</v>
      </c>
      <c r="F345" s="5">
        <v>22589</v>
      </c>
      <c r="G345" s="1" t="s">
        <v>23</v>
      </c>
      <c r="H345" s="5">
        <v>15</v>
      </c>
      <c r="I345" s="5">
        <v>511366</v>
      </c>
      <c r="J345" s="1" t="s">
        <v>784</v>
      </c>
      <c r="K345" s="1" t="s">
        <v>55</v>
      </c>
      <c r="L345" s="1" t="s">
        <v>785</v>
      </c>
      <c r="M345" s="5">
        <v>1</v>
      </c>
      <c r="N345" s="5">
        <v>236.27</v>
      </c>
      <c r="O345" s="5">
        <v>30</v>
      </c>
      <c r="P345" s="5">
        <v>319</v>
      </c>
      <c r="Q345" s="5">
        <v>319</v>
      </c>
      <c r="R345" s="5">
        <v>0</v>
      </c>
      <c r="S345" s="1" t="s">
        <v>27</v>
      </c>
      <c r="T345" s="1" t="s">
        <v>27</v>
      </c>
      <c r="U345" s="5">
        <v>29</v>
      </c>
      <c r="V345" s="5">
        <v>1</v>
      </c>
      <c r="W345" s="5">
        <v>1</v>
      </c>
    </row>
    <row r="346" spans="1:23" ht="126.5" thickBot="1" x14ac:dyDescent="0.4">
      <c r="A346" s="3">
        <v>44777</v>
      </c>
      <c r="B346" s="4">
        <v>0.73825231481481479</v>
      </c>
      <c r="C346" s="5">
        <v>1759</v>
      </c>
      <c r="D346" s="5">
        <v>13002606</v>
      </c>
      <c r="E346" s="5">
        <v>13</v>
      </c>
      <c r="F346" s="5">
        <v>22589</v>
      </c>
      <c r="G346" s="1" t="s">
        <v>23</v>
      </c>
      <c r="H346" s="5">
        <v>15</v>
      </c>
      <c r="I346" s="5">
        <v>2583</v>
      </c>
      <c r="J346" s="1" t="s">
        <v>1161</v>
      </c>
      <c r="K346" s="1" t="s">
        <v>25</v>
      </c>
      <c r="L346" s="1" t="s">
        <v>63</v>
      </c>
      <c r="M346" s="5">
        <v>1</v>
      </c>
      <c r="N346" s="5">
        <v>276.83</v>
      </c>
      <c r="O346" s="5">
        <v>30</v>
      </c>
      <c r="P346" s="5">
        <v>319</v>
      </c>
      <c r="Q346" s="5">
        <v>319</v>
      </c>
      <c r="R346" s="5">
        <v>15</v>
      </c>
      <c r="S346" s="5">
        <v>941</v>
      </c>
      <c r="T346" s="5">
        <v>200000000044</v>
      </c>
      <c r="U346" s="5">
        <v>50</v>
      </c>
      <c r="V346" s="5">
        <v>1</v>
      </c>
      <c r="W346" s="5">
        <v>1</v>
      </c>
    </row>
    <row r="347" spans="1:23" ht="126.5" thickBot="1" x14ac:dyDescent="0.4">
      <c r="A347" s="3">
        <v>44777</v>
      </c>
      <c r="B347" s="4">
        <v>0.50451388888888893</v>
      </c>
      <c r="C347" s="5">
        <v>1318</v>
      </c>
      <c r="D347" s="5">
        <v>13002561</v>
      </c>
      <c r="E347" s="5">
        <v>13</v>
      </c>
      <c r="F347" s="5">
        <v>22589</v>
      </c>
      <c r="G347" s="1" t="s">
        <v>23</v>
      </c>
      <c r="H347" s="5">
        <v>15</v>
      </c>
      <c r="I347" s="5">
        <v>12572</v>
      </c>
      <c r="J347" s="1" t="s">
        <v>227</v>
      </c>
      <c r="K347" s="1" t="s">
        <v>31</v>
      </c>
      <c r="L347" s="1" t="s">
        <v>228</v>
      </c>
      <c r="M347" s="5">
        <v>1</v>
      </c>
      <c r="N347" s="5">
        <v>234.28</v>
      </c>
      <c r="O347" s="5">
        <v>30</v>
      </c>
      <c r="P347" s="5">
        <v>317</v>
      </c>
      <c r="Q347" s="5">
        <v>317</v>
      </c>
      <c r="R347" s="5">
        <v>22</v>
      </c>
      <c r="S347" s="5">
        <v>9</v>
      </c>
      <c r="T347" s="5">
        <v>200010002907</v>
      </c>
      <c r="U347" s="5">
        <v>29</v>
      </c>
      <c r="V347" s="5">
        <v>1</v>
      </c>
      <c r="W347" s="5">
        <v>1</v>
      </c>
    </row>
    <row r="348" spans="1:23" ht="126.5" thickBot="1" x14ac:dyDescent="0.4">
      <c r="A348" s="3">
        <v>44777</v>
      </c>
      <c r="B348" s="4">
        <v>0.58947916666666667</v>
      </c>
      <c r="C348" s="5">
        <v>1851</v>
      </c>
      <c r="D348" s="5">
        <v>13002616</v>
      </c>
      <c r="E348" s="5">
        <v>13</v>
      </c>
      <c r="F348" s="5">
        <v>22589</v>
      </c>
      <c r="G348" s="1" t="s">
        <v>23</v>
      </c>
      <c r="H348" s="5">
        <v>18</v>
      </c>
      <c r="I348" s="5">
        <v>193617</v>
      </c>
      <c r="J348" s="1" t="s">
        <v>1285</v>
      </c>
      <c r="K348" s="1" t="s">
        <v>65</v>
      </c>
      <c r="L348" s="1" t="s">
        <v>1170</v>
      </c>
      <c r="M348" s="5">
        <v>1</v>
      </c>
      <c r="N348" s="5">
        <v>251.35</v>
      </c>
      <c r="O348" s="5">
        <v>30</v>
      </c>
      <c r="P348" s="5">
        <v>315</v>
      </c>
      <c r="Q348" s="5">
        <v>315</v>
      </c>
      <c r="R348" s="5">
        <v>0</v>
      </c>
      <c r="S348" s="1" t="s">
        <v>27</v>
      </c>
      <c r="T348" s="1" t="s">
        <v>27</v>
      </c>
      <c r="U348" s="5">
        <v>50</v>
      </c>
      <c r="V348" s="5">
        <v>1</v>
      </c>
      <c r="W348" s="5">
        <v>1</v>
      </c>
    </row>
    <row r="349" spans="1:23" ht="139" thickBot="1" x14ac:dyDescent="0.4">
      <c r="A349" s="3">
        <v>44777</v>
      </c>
      <c r="B349" s="4">
        <v>0.57721064814814815</v>
      </c>
      <c r="C349" s="5">
        <v>1605</v>
      </c>
      <c r="D349" s="5">
        <v>13002595</v>
      </c>
      <c r="E349" s="5">
        <v>13</v>
      </c>
      <c r="F349" s="5">
        <v>22589</v>
      </c>
      <c r="G349" s="1" t="s">
        <v>23</v>
      </c>
      <c r="H349" s="5">
        <v>18</v>
      </c>
      <c r="I349" s="5">
        <v>153278</v>
      </c>
      <c r="J349" s="1" t="s">
        <v>919</v>
      </c>
      <c r="K349" s="1" t="s">
        <v>25</v>
      </c>
      <c r="L349" s="1" t="s">
        <v>920</v>
      </c>
      <c r="M349" s="5">
        <v>1</v>
      </c>
      <c r="N349" s="5">
        <v>255.76</v>
      </c>
      <c r="O349" s="5">
        <v>30</v>
      </c>
      <c r="P349" s="5">
        <v>313</v>
      </c>
      <c r="Q349" s="5">
        <v>313</v>
      </c>
      <c r="R349" s="5">
        <v>0</v>
      </c>
      <c r="S349" s="1" t="s">
        <v>27</v>
      </c>
      <c r="T349" s="1" t="s">
        <v>27</v>
      </c>
      <c r="U349" s="5">
        <v>29</v>
      </c>
      <c r="V349" s="5">
        <v>1</v>
      </c>
      <c r="W349" s="5">
        <v>2</v>
      </c>
    </row>
    <row r="350" spans="1:23" ht="126.5" thickBot="1" x14ac:dyDescent="0.4">
      <c r="A350" s="3">
        <v>44777</v>
      </c>
      <c r="B350" s="4">
        <v>0.56238425925925928</v>
      </c>
      <c r="C350" s="5">
        <v>1846</v>
      </c>
      <c r="D350" s="5">
        <v>13002616</v>
      </c>
      <c r="E350" s="5">
        <v>13</v>
      </c>
      <c r="F350" s="5">
        <v>22589</v>
      </c>
      <c r="G350" s="1" t="s">
        <v>23</v>
      </c>
      <c r="H350" s="5">
        <v>15</v>
      </c>
      <c r="I350" s="5">
        <v>7485</v>
      </c>
      <c r="J350" s="1" t="s">
        <v>1272</v>
      </c>
      <c r="K350" s="1" t="s">
        <v>38</v>
      </c>
      <c r="L350" s="1" t="s">
        <v>168</v>
      </c>
      <c r="M350" s="5">
        <v>1</v>
      </c>
      <c r="N350" s="5">
        <v>250.91</v>
      </c>
      <c r="O350" s="5">
        <v>30</v>
      </c>
      <c r="P350" s="5">
        <v>311</v>
      </c>
      <c r="Q350" s="5">
        <v>311</v>
      </c>
      <c r="R350" s="5">
        <v>0</v>
      </c>
      <c r="S350" s="1" t="s">
        <v>27</v>
      </c>
      <c r="T350" s="1" t="s">
        <v>27</v>
      </c>
      <c r="U350" s="5">
        <v>50</v>
      </c>
      <c r="V350" s="5">
        <v>1</v>
      </c>
      <c r="W350" s="5">
        <v>1</v>
      </c>
    </row>
    <row r="351" spans="1:23" ht="126.5" thickBot="1" x14ac:dyDescent="0.4">
      <c r="A351" s="3">
        <v>44777</v>
      </c>
      <c r="B351" s="4">
        <v>0.38211805555555556</v>
      </c>
      <c r="C351" s="5">
        <v>1423</v>
      </c>
      <c r="D351" s="5">
        <v>13002581</v>
      </c>
      <c r="E351" s="5">
        <v>13</v>
      </c>
      <c r="F351" s="5">
        <v>22589</v>
      </c>
      <c r="G351" s="1" t="s">
        <v>23</v>
      </c>
      <c r="H351" s="5">
        <v>18</v>
      </c>
      <c r="I351" s="5">
        <v>386904</v>
      </c>
      <c r="J351" s="1" t="s">
        <v>528</v>
      </c>
      <c r="K351" s="1" t="s">
        <v>128</v>
      </c>
      <c r="L351" s="1" t="s">
        <v>529</v>
      </c>
      <c r="M351" s="5">
        <v>1</v>
      </c>
      <c r="N351" s="5">
        <v>199.03</v>
      </c>
      <c r="O351" s="5">
        <v>30</v>
      </c>
      <c r="P351" s="5">
        <v>309</v>
      </c>
      <c r="Q351" s="5">
        <v>309</v>
      </c>
      <c r="R351" s="5">
        <v>0</v>
      </c>
      <c r="S351" s="1" t="s">
        <v>27</v>
      </c>
      <c r="T351" s="1" t="s">
        <v>27</v>
      </c>
      <c r="U351" s="5">
        <v>29</v>
      </c>
      <c r="V351" s="5">
        <v>1</v>
      </c>
      <c r="W351" s="5">
        <v>1</v>
      </c>
    </row>
    <row r="352" spans="1:23" ht="126.5" thickBot="1" x14ac:dyDescent="0.4">
      <c r="A352" s="3">
        <v>44777</v>
      </c>
      <c r="B352" s="4">
        <v>0.67783564814814812</v>
      </c>
      <c r="C352" s="5">
        <v>1494</v>
      </c>
      <c r="D352" s="5">
        <v>13002581</v>
      </c>
      <c r="E352" s="5">
        <v>13</v>
      </c>
      <c r="F352" s="5">
        <v>22589</v>
      </c>
      <c r="G352" s="1" t="s">
        <v>23</v>
      </c>
      <c r="H352" s="5">
        <v>15</v>
      </c>
      <c r="I352" s="5">
        <v>1338</v>
      </c>
      <c r="J352" s="1" t="s">
        <v>678</v>
      </c>
      <c r="K352" s="1" t="s">
        <v>70</v>
      </c>
      <c r="L352" s="1" t="s">
        <v>679</v>
      </c>
      <c r="M352" s="5">
        <v>1</v>
      </c>
      <c r="N352" s="5">
        <v>227.89</v>
      </c>
      <c r="O352" s="5">
        <v>30</v>
      </c>
      <c r="P352" s="5">
        <v>308</v>
      </c>
      <c r="Q352" s="5">
        <v>308</v>
      </c>
      <c r="R352" s="5">
        <v>21</v>
      </c>
      <c r="S352" s="5">
        <v>9</v>
      </c>
      <c r="T352" s="5">
        <v>200010003383</v>
      </c>
      <c r="U352" s="5">
        <v>29</v>
      </c>
      <c r="V352" s="5">
        <v>1</v>
      </c>
      <c r="W352" s="5">
        <v>2</v>
      </c>
    </row>
    <row r="353" spans="1:23" ht="126.5" thickBot="1" x14ac:dyDescent="0.4">
      <c r="A353" s="3">
        <v>44777</v>
      </c>
      <c r="B353" s="4">
        <v>0.77318287037037037</v>
      </c>
      <c r="C353" s="5">
        <v>1645</v>
      </c>
      <c r="D353" s="5">
        <v>13002595</v>
      </c>
      <c r="E353" s="5">
        <v>13</v>
      </c>
      <c r="F353" s="5">
        <v>22589</v>
      </c>
      <c r="G353" s="1" t="s">
        <v>23</v>
      </c>
      <c r="H353" s="5">
        <v>18</v>
      </c>
      <c r="I353" s="5">
        <v>348072</v>
      </c>
      <c r="J353" s="1" t="s">
        <v>986</v>
      </c>
      <c r="K353" s="1" t="s">
        <v>55</v>
      </c>
      <c r="L353" s="1" t="s">
        <v>39</v>
      </c>
      <c r="M353" s="5">
        <v>1</v>
      </c>
      <c r="N353" s="5">
        <v>227.13</v>
      </c>
      <c r="O353" s="5">
        <v>30</v>
      </c>
      <c r="P353" s="5">
        <v>307</v>
      </c>
      <c r="Q353" s="5">
        <v>307</v>
      </c>
      <c r="R353" s="5">
        <v>0</v>
      </c>
      <c r="S353" s="1" t="s">
        <v>27</v>
      </c>
      <c r="T353" s="1" t="s">
        <v>27</v>
      </c>
      <c r="U353" s="5">
        <v>29</v>
      </c>
      <c r="V353" s="5">
        <v>1</v>
      </c>
      <c r="W353" s="5">
        <v>1</v>
      </c>
    </row>
    <row r="354" spans="1:23" ht="126.5" thickBot="1" x14ac:dyDescent="0.4">
      <c r="A354" s="3">
        <v>44777</v>
      </c>
      <c r="B354" s="4">
        <v>0.55760416666666668</v>
      </c>
      <c r="C354" s="5">
        <v>1340</v>
      </c>
      <c r="D354" s="5">
        <v>13002561</v>
      </c>
      <c r="E354" s="5">
        <v>13</v>
      </c>
      <c r="F354" s="5">
        <v>22589</v>
      </c>
      <c r="G354" s="1" t="s">
        <v>23</v>
      </c>
      <c r="H354" s="5">
        <v>18</v>
      </c>
      <c r="I354" s="5">
        <v>53737</v>
      </c>
      <c r="J354" s="1" t="s">
        <v>307</v>
      </c>
      <c r="K354" s="1" t="s">
        <v>38</v>
      </c>
      <c r="L354" s="1" t="s">
        <v>170</v>
      </c>
      <c r="M354" s="5">
        <v>1</v>
      </c>
      <c r="N354" s="5">
        <v>196.8</v>
      </c>
      <c r="O354" s="5">
        <v>30</v>
      </c>
      <c r="P354" s="5">
        <v>306</v>
      </c>
      <c r="Q354" s="5">
        <v>306</v>
      </c>
      <c r="R354" s="5">
        <v>30</v>
      </c>
      <c r="S354" s="5">
        <v>9</v>
      </c>
      <c r="T354" s="5">
        <v>200010000752</v>
      </c>
      <c r="U354" s="5">
        <v>29</v>
      </c>
      <c r="V354" s="5">
        <v>1</v>
      </c>
      <c r="W354" s="5">
        <v>1</v>
      </c>
    </row>
    <row r="355" spans="1:23" ht="126.5" thickBot="1" x14ac:dyDescent="0.4">
      <c r="A355" s="3">
        <v>44777</v>
      </c>
      <c r="B355" s="4">
        <v>0.5696296296296296</v>
      </c>
      <c r="C355" s="5">
        <v>1476</v>
      </c>
      <c r="D355" s="5">
        <v>13002581</v>
      </c>
      <c r="E355" s="5">
        <v>13</v>
      </c>
      <c r="F355" s="5">
        <v>22589</v>
      </c>
      <c r="G355" s="1" t="s">
        <v>23</v>
      </c>
      <c r="H355" s="5">
        <v>18</v>
      </c>
      <c r="I355" s="5">
        <v>133150</v>
      </c>
      <c r="J355" s="1" t="s">
        <v>635</v>
      </c>
      <c r="K355" s="1" t="s">
        <v>55</v>
      </c>
      <c r="L355" s="1" t="s">
        <v>584</v>
      </c>
      <c r="M355" s="5">
        <v>1</v>
      </c>
      <c r="N355" s="5">
        <v>201.02</v>
      </c>
      <c r="O355" s="5">
        <v>30</v>
      </c>
      <c r="P355" s="5">
        <v>306</v>
      </c>
      <c r="Q355" s="5">
        <v>306</v>
      </c>
      <c r="R355" s="5">
        <v>30</v>
      </c>
      <c r="S355" s="5">
        <v>9</v>
      </c>
      <c r="T355" s="5">
        <v>200010022389</v>
      </c>
      <c r="U355" s="5">
        <v>29</v>
      </c>
      <c r="V355" s="5">
        <v>1</v>
      </c>
      <c r="W355" s="5">
        <v>8</v>
      </c>
    </row>
    <row r="356" spans="1:23" ht="126.5" thickBot="1" x14ac:dyDescent="0.4">
      <c r="A356" s="3">
        <v>44777</v>
      </c>
      <c r="B356" s="4">
        <v>0.52068287037037042</v>
      </c>
      <c r="C356" s="5">
        <v>1325</v>
      </c>
      <c r="D356" s="5">
        <v>13002561</v>
      </c>
      <c r="E356" s="5">
        <v>13</v>
      </c>
      <c r="F356" s="5">
        <v>22589</v>
      </c>
      <c r="G356" s="1" t="s">
        <v>23</v>
      </c>
      <c r="H356" s="5">
        <v>15</v>
      </c>
      <c r="I356" s="5">
        <v>129036</v>
      </c>
      <c r="J356" s="1" t="s">
        <v>260</v>
      </c>
      <c r="K356" s="1" t="s">
        <v>31</v>
      </c>
      <c r="L356" s="1" t="s">
        <v>39</v>
      </c>
      <c r="M356" s="5">
        <v>1</v>
      </c>
      <c r="N356" s="5">
        <v>223.96</v>
      </c>
      <c r="O356" s="5">
        <v>30</v>
      </c>
      <c r="P356" s="5">
        <v>303</v>
      </c>
      <c r="Q356" s="5">
        <v>303</v>
      </c>
      <c r="R356" s="5">
        <v>21</v>
      </c>
      <c r="S356" s="5">
        <v>9</v>
      </c>
      <c r="T356" s="5">
        <v>200010013468</v>
      </c>
      <c r="U356" s="5">
        <v>29</v>
      </c>
      <c r="V356" s="5">
        <v>1</v>
      </c>
      <c r="W356" s="5">
        <v>2</v>
      </c>
    </row>
    <row r="357" spans="1:23" ht="126.5" thickBot="1" x14ac:dyDescent="0.4">
      <c r="A357" s="3">
        <v>44777</v>
      </c>
      <c r="B357" s="4">
        <v>0.36594907407407407</v>
      </c>
      <c r="C357" s="5">
        <v>1666</v>
      </c>
      <c r="D357" s="5">
        <v>13002606</v>
      </c>
      <c r="E357" s="5">
        <v>13</v>
      </c>
      <c r="F357" s="5">
        <v>22589</v>
      </c>
      <c r="G357" s="1" t="s">
        <v>23</v>
      </c>
      <c r="H357" s="5">
        <v>15</v>
      </c>
      <c r="I357" s="5">
        <v>129036</v>
      </c>
      <c r="J357" s="1" t="s">
        <v>260</v>
      </c>
      <c r="K357" s="1" t="s">
        <v>31</v>
      </c>
      <c r="L357" s="1" t="s">
        <v>39</v>
      </c>
      <c r="M357" s="5">
        <v>1</v>
      </c>
      <c r="N357" s="5">
        <v>223.96</v>
      </c>
      <c r="O357" s="5">
        <v>30</v>
      </c>
      <c r="P357" s="5">
        <v>303</v>
      </c>
      <c r="Q357" s="5">
        <v>303</v>
      </c>
      <c r="R357" s="5">
        <v>0</v>
      </c>
      <c r="S357" s="1" t="s">
        <v>27</v>
      </c>
      <c r="T357" s="1" t="s">
        <v>27</v>
      </c>
      <c r="U357" s="5">
        <v>50</v>
      </c>
      <c r="V357" s="5">
        <v>1</v>
      </c>
      <c r="W357" s="5">
        <v>2</v>
      </c>
    </row>
    <row r="358" spans="1:23" ht="126.5" thickBot="1" x14ac:dyDescent="0.4">
      <c r="A358" s="3">
        <v>44777</v>
      </c>
      <c r="B358" s="4">
        <v>0.41401620370370368</v>
      </c>
      <c r="C358" s="5">
        <v>1283</v>
      </c>
      <c r="D358" s="5">
        <v>13002561</v>
      </c>
      <c r="E358" s="5">
        <v>13</v>
      </c>
      <c r="F358" s="5">
        <v>22589</v>
      </c>
      <c r="G358" s="1" t="s">
        <v>23</v>
      </c>
      <c r="H358" s="5">
        <v>15</v>
      </c>
      <c r="I358" s="5">
        <v>7697</v>
      </c>
      <c r="J358" s="1" t="s">
        <v>74</v>
      </c>
      <c r="K358" s="1" t="s">
        <v>25</v>
      </c>
      <c r="L358" s="1" t="s">
        <v>75</v>
      </c>
      <c r="M358" s="5">
        <v>1</v>
      </c>
      <c r="N358" s="5">
        <v>248.34</v>
      </c>
      <c r="O358" s="5">
        <v>30</v>
      </c>
      <c r="P358" s="5">
        <v>302</v>
      </c>
      <c r="Q358" s="5">
        <v>302</v>
      </c>
      <c r="R358" s="5">
        <v>15</v>
      </c>
      <c r="S358" s="5">
        <v>9</v>
      </c>
      <c r="T358" s="5">
        <v>200010020913</v>
      </c>
      <c r="U358" s="5">
        <v>29</v>
      </c>
      <c r="V358" s="5">
        <v>1</v>
      </c>
      <c r="W358" s="5">
        <v>3</v>
      </c>
    </row>
    <row r="359" spans="1:23" ht="126.5" thickBot="1" x14ac:dyDescent="0.4">
      <c r="A359" s="3">
        <v>44777</v>
      </c>
      <c r="B359" s="4">
        <v>0.72341435185185188</v>
      </c>
      <c r="C359" s="5">
        <v>1507</v>
      </c>
      <c r="D359" s="5">
        <v>13002581</v>
      </c>
      <c r="E359" s="5">
        <v>13</v>
      </c>
      <c r="F359" s="5">
        <v>22589</v>
      </c>
      <c r="G359" s="1" t="s">
        <v>23</v>
      </c>
      <c r="H359" s="5">
        <v>18</v>
      </c>
      <c r="I359" s="5">
        <v>7697</v>
      </c>
      <c r="J359" s="1" t="s">
        <v>74</v>
      </c>
      <c r="K359" s="1" t="s">
        <v>25</v>
      </c>
      <c r="L359" s="1" t="s">
        <v>75</v>
      </c>
      <c r="M359" s="5">
        <v>1</v>
      </c>
      <c r="N359" s="5">
        <v>248.34</v>
      </c>
      <c r="O359" s="5">
        <v>30</v>
      </c>
      <c r="P359" s="5">
        <v>302</v>
      </c>
      <c r="Q359" s="5">
        <v>302</v>
      </c>
      <c r="R359" s="5">
        <v>33.36</v>
      </c>
      <c r="S359" s="5">
        <v>925</v>
      </c>
      <c r="T359" s="5">
        <v>200000000492</v>
      </c>
      <c r="U359" s="5">
        <v>29</v>
      </c>
      <c r="V359" s="5">
        <v>1</v>
      </c>
      <c r="W359" s="5">
        <v>2</v>
      </c>
    </row>
    <row r="360" spans="1:23" ht="126.5" thickBot="1" x14ac:dyDescent="0.4">
      <c r="A360" s="3">
        <v>44777</v>
      </c>
      <c r="B360" s="4">
        <v>0.74587962962962961</v>
      </c>
      <c r="C360" s="5">
        <v>1518</v>
      </c>
      <c r="D360" s="5">
        <v>13002581</v>
      </c>
      <c r="E360" s="5">
        <v>13</v>
      </c>
      <c r="F360" s="5">
        <v>22589</v>
      </c>
      <c r="G360" s="1" t="s">
        <v>23</v>
      </c>
      <c r="H360" s="5">
        <v>15</v>
      </c>
      <c r="I360" s="5">
        <v>384267</v>
      </c>
      <c r="J360" s="1" t="s">
        <v>411</v>
      </c>
      <c r="K360" s="1" t="s">
        <v>499</v>
      </c>
      <c r="L360" s="1" t="s">
        <v>39</v>
      </c>
      <c r="M360" s="5">
        <v>1</v>
      </c>
      <c r="N360" s="5">
        <v>288.31</v>
      </c>
      <c r="O360" s="5">
        <v>30</v>
      </c>
      <c r="P360" s="5">
        <v>302</v>
      </c>
      <c r="Q360" s="5">
        <v>302</v>
      </c>
      <c r="R360" s="5">
        <v>0</v>
      </c>
      <c r="S360" s="1" t="s">
        <v>27</v>
      </c>
      <c r="T360" s="1" t="s">
        <v>27</v>
      </c>
      <c r="U360" s="5">
        <v>29</v>
      </c>
      <c r="V360" s="5">
        <v>2</v>
      </c>
      <c r="W360" s="5">
        <v>10</v>
      </c>
    </row>
    <row r="361" spans="1:23" ht="126.5" thickBot="1" x14ac:dyDescent="0.4">
      <c r="A361" s="3">
        <v>44777</v>
      </c>
      <c r="B361" s="4">
        <v>0.49717592592592591</v>
      </c>
      <c r="C361" s="5">
        <v>1828</v>
      </c>
      <c r="D361" s="5">
        <v>13002616</v>
      </c>
      <c r="E361" s="5">
        <v>13</v>
      </c>
      <c r="F361" s="5">
        <v>22589</v>
      </c>
      <c r="G361" s="1" t="s">
        <v>23</v>
      </c>
      <c r="H361" s="5">
        <v>18</v>
      </c>
      <c r="I361" s="5">
        <v>4240</v>
      </c>
      <c r="J361" s="1" t="s">
        <v>1238</v>
      </c>
      <c r="K361" s="1" t="s">
        <v>38</v>
      </c>
      <c r="L361" s="1" t="s">
        <v>1239</v>
      </c>
      <c r="M361" s="5">
        <v>1</v>
      </c>
      <c r="N361" s="5">
        <v>223.32</v>
      </c>
      <c r="O361" s="5">
        <v>30</v>
      </c>
      <c r="P361" s="5">
        <v>302</v>
      </c>
      <c r="Q361" s="5">
        <v>302</v>
      </c>
      <c r="R361" s="5">
        <v>21</v>
      </c>
      <c r="S361" s="5">
        <v>9</v>
      </c>
      <c r="T361" s="5">
        <v>200010013119</v>
      </c>
      <c r="U361" s="5">
        <v>50</v>
      </c>
      <c r="V361" s="5">
        <v>1</v>
      </c>
      <c r="W361" s="5">
        <v>1</v>
      </c>
    </row>
    <row r="362" spans="1:23" ht="126.5" thickBot="1" x14ac:dyDescent="0.4">
      <c r="A362" s="3">
        <v>44777</v>
      </c>
      <c r="B362" s="4">
        <v>0.35365740740740742</v>
      </c>
      <c r="C362" s="5">
        <v>1540</v>
      </c>
      <c r="D362" s="5">
        <v>13002595</v>
      </c>
      <c r="E362" s="5">
        <v>13</v>
      </c>
      <c r="F362" s="5">
        <v>22589</v>
      </c>
      <c r="G362" s="1" t="s">
        <v>23</v>
      </c>
      <c r="H362" s="5">
        <v>18</v>
      </c>
      <c r="I362" s="5">
        <v>7697</v>
      </c>
      <c r="J362" s="1" t="s">
        <v>74</v>
      </c>
      <c r="K362" s="1" t="s">
        <v>31</v>
      </c>
      <c r="L362" s="1" t="s">
        <v>75</v>
      </c>
      <c r="M362" s="5">
        <v>1</v>
      </c>
      <c r="N362" s="5">
        <v>247.35</v>
      </c>
      <c r="O362" s="5">
        <v>30</v>
      </c>
      <c r="P362" s="5">
        <v>301</v>
      </c>
      <c r="Q362" s="5">
        <v>301</v>
      </c>
      <c r="R362" s="5">
        <v>15</v>
      </c>
      <c r="S362" s="5">
        <v>9</v>
      </c>
      <c r="T362" s="5">
        <v>200010000452</v>
      </c>
      <c r="U362" s="5">
        <v>29</v>
      </c>
      <c r="V362" s="5">
        <v>1</v>
      </c>
      <c r="W362" s="5">
        <v>2</v>
      </c>
    </row>
    <row r="363" spans="1:23" ht="126.5" thickBot="1" x14ac:dyDescent="0.4">
      <c r="A363" s="3">
        <v>44777</v>
      </c>
      <c r="B363" s="4">
        <v>0.53388888888888886</v>
      </c>
      <c r="C363" s="5">
        <v>1587</v>
      </c>
      <c r="D363" s="5">
        <v>13002595</v>
      </c>
      <c r="E363" s="5">
        <v>13</v>
      </c>
      <c r="F363" s="5">
        <v>22589</v>
      </c>
      <c r="G363" s="1" t="s">
        <v>23</v>
      </c>
      <c r="H363" s="5">
        <v>15</v>
      </c>
      <c r="I363" s="5">
        <v>7697</v>
      </c>
      <c r="J363" s="1" t="s">
        <v>74</v>
      </c>
      <c r="K363" s="1" t="s">
        <v>31</v>
      </c>
      <c r="L363" s="1" t="s">
        <v>75</v>
      </c>
      <c r="M363" s="5">
        <v>1</v>
      </c>
      <c r="N363" s="5">
        <v>247.35</v>
      </c>
      <c r="O363" s="5">
        <v>30</v>
      </c>
      <c r="P363" s="5">
        <v>301</v>
      </c>
      <c r="Q363" s="5">
        <v>301</v>
      </c>
      <c r="R363" s="5">
        <v>0</v>
      </c>
      <c r="S363" s="1" t="s">
        <v>27</v>
      </c>
      <c r="T363" s="1" t="s">
        <v>27</v>
      </c>
      <c r="U363" s="5">
        <v>29</v>
      </c>
      <c r="V363" s="5">
        <v>1</v>
      </c>
      <c r="W363" s="5">
        <v>2</v>
      </c>
    </row>
    <row r="364" spans="1:23" ht="126.5" thickBot="1" x14ac:dyDescent="0.4">
      <c r="A364" s="3">
        <v>44777</v>
      </c>
      <c r="B364" s="4">
        <v>0.50604166666666661</v>
      </c>
      <c r="C364" s="5">
        <v>1575</v>
      </c>
      <c r="D364" s="5">
        <v>13002595</v>
      </c>
      <c r="E364" s="5">
        <v>13</v>
      </c>
      <c r="F364" s="5">
        <v>22589</v>
      </c>
      <c r="G364" s="1" t="s">
        <v>23</v>
      </c>
      <c r="H364" s="5">
        <v>18</v>
      </c>
      <c r="I364" s="5">
        <v>338488</v>
      </c>
      <c r="J364" s="1" t="s">
        <v>856</v>
      </c>
      <c r="K364" s="1" t="s">
        <v>499</v>
      </c>
      <c r="L364" s="1" t="s">
        <v>41</v>
      </c>
      <c r="M364" s="5">
        <v>1</v>
      </c>
      <c r="N364" s="5">
        <v>286.44</v>
      </c>
      <c r="O364" s="5">
        <v>30</v>
      </c>
      <c r="P364" s="5">
        <v>300</v>
      </c>
      <c r="Q364" s="5">
        <v>300</v>
      </c>
      <c r="R364" s="5">
        <v>0</v>
      </c>
      <c r="S364" s="1" t="s">
        <v>27</v>
      </c>
      <c r="T364" s="1" t="s">
        <v>27</v>
      </c>
      <c r="U364" s="5">
        <v>29</v>
      </c>
      <c r="V364" s="5">
        <v>2</v>
      </c>
      <c r="W364" s="5">
        <v>1</v>
      </c>
    </row>
    <row r="365" spans="1:23" ht="139" thickBot="1" x14ac:dyDescent="0.4">
      <c r="A365" s="3">
        <v>44777</v>
      </c>
      <c r="B365" s="4">
        <v>0.79517361111111107</v>
      </c>
      <c r="C365" s="5">
        <v>1407</v>
      </c>
      <c r="D365" s="5">
        <v>13002561</v>
      </c>
      <c r="E365" s="5">
        <v>13</v>
      </c>
      <c r="F365" s="5">
        <v>22589</v>
      </c>
      <c r="G365" s="1" t="s">
        <v>23</v>
      </c>
      <c r="H365" s="5">
        <v>18</v>
      </c>
      <c r="I365" s="5">
        <v>504585</v>
      </c>
      <c r="J365" s="1" t="s">
        <v>497</v>
      </c>
      <c r="K365" s="1" t="s">
        <v>55</v>
      </c>
      <c r="L365" s="1" t="s">
        <v>266</v>
      </c>
      <c r="M365" s="5">
        <v>1</v>
      </c>
      <c r="N365" s="5">
        <v>247.7</v>
      </c>
      <c r="O365" s="5">
        <v>30</v>
      </c>
      <c r="P365" s="5">
        <v>299</v>
      </c>
      <c r="Q365" s="5">
        <v>299</v>
      </c>
      <c r="R365" s="5">
        <v>14</v>
      </c>
      <c r="S365" s="5">
        <v>9</v>
      </c>
      <c r="T365" s="5">
        <v>200010020276</v>
      </c>
      <c r="U365" s="5">
        <v>29</v>
      </c>
      <c r="V365" s="5">
        <v>1</v>
      </c>
      <c r="W365" s="5">
        <v>1</v>
      </c>
    </row>
    <row r="366" spans="1:23" ht="151.5" thickBot="1" x14ac:dyDescent="0.4">
      <c r="A366" s="3">
        <v>44777</v>
      </c>
      <c r="B366" s="4">
        <v>0.40243055555555557</v>
      </c>
      <c r="C366" s="5">
        <v>1803</v>
      </c>
      <c r="D366" s="5">
        <v>13002616</v>
      </c>
      <c r="E366" s="5">
        <v>13</v>
      </c>
      <c r="F366" s="5">
        <v>22589</v>
      </c>
      <c r="G366" s="1" t="s">
        <v>23</v>
      </c>
      <c r="H366" s="5">
        <v>15</v>
      </c>
      <c r="I366" s="5">
        <v>126130</v>
      </c>
      <c r="J366" s="1" t="s">
        <v>1207</v>
      </c>
      <c r="K366" s="1" t="s">
        <v>25</v>
      </c>
      <c r="L366" s="1" t="s">
        <v>83</v>
      </c>
      <c r="M366" s="5">
        <v>1</v>
      </c>
      <c r="N366" s="5">
        <v>220.41</v>
      </c>
      <c r="O366" s="5">
        <v>30</v>
      </c>
      <c r="P366" s="5">
        <v>298</v>
      </c>
      <c r="Q366" s="5">
        <v>298</v>
      </c>
      <c r="R366" s="5">
        <v>20</v>
      </c>
      <c r="S366" s="5">
        <v>9</v>
      </c>
      <c r="T366" s="5">
        <v>200010000522</v>
      </c>
      <c r="U366" s="5">
        <v>50</v>
      </c>
      <c r="V366" s="5">
        <v>1</v>
      </c>
      <c r="W366" s="5">
        <v>1</v>
      </c>
    </row>
    <row r="367" spans="1:23" ht="126.5" thickBot="1" x14ac:dyDescent="0.4">
      <c r="A367" s="3">
        <v>44777</v>
      </c>
      <c r="B367" s="4">
        <v>0.76914351851851848</v>
      </c>
      <c r="C367" s="5">
        <v>1889</v>
      </c>
      <c r="D367" s="5">
        <v>13002616</v>
      </c>
      <c r="E367" s="5">
        <v>13</v>
      </c>
      <c r="F367" s="5">
        <v>22589</v>
      </c>
      <c r="G367" s="1" t="s">
        <v>23</v>
      </c>
      <c r="H367" s="5">
        <v>18</v>
      </c>
      <c r="I367" s="5">
        <v>26899</v>
      </c>
      <c r="J367" s="1" t="s">
        <v>1334</v>
      </c>
      <c r="K367" s="1" t="s">
        <v>25</v>
      </c>
      <c r="L367" s="1" t="s">
        <v>98</v>
      </c>
      <c r="M367" s="5">
        <v>1</v>
      </c>
      <c r="N367" s="5">
        <v>192.12</v>
      </c>
      <c r="O367" s="5">
        <v>30</v>
      </c>
      <c r="P367" s="5">
        <v>298</v>
      </c>
      <c r="Q367" s="5">
        <v>298</v>
      </c>
      <c r="R367" s="5">
        <v>0</v>
      </c>
      <c r="S367" s="1" t="s">
        <v>27</v>
      </c>
      <c r="T367" s="1" t="s">
        <v>27</v>
      </c>
      <c r="U367" s="5">
        <v>50</v>
      </c>
      <c r="V367" s="5">
        <v>1</v>
      </c>
      <c r="W367" s="5">
        <v>2</v>
      </c>
    </row>
    <row r="368" spans="1:23" ht="126.5" thickBot="1" x14ac:dyDescent="0.4">
      <c r="A368" s="3">
        <v>44777</v>
      </c>
      <c r="B368" s="4">
        <v>0.46287037037037038</v>
      </c>
      <c r="C368" s="5">
        <v>1301</v>
      </c>
      <c r="D368" s="5">
        <v>13002561</v>
      </c>
      <c r="E368" s="5">
        <v>13</v>
      </c>
      <c r="F368" s="5">
        <v>22589</v>
      </c>
      <c r="G368" s="1" t="s">
        <v>23</v>
      </c>
      <c r="H368" s="5">
        <v>18</v>
      </c>
      <c r="I368" s="5">
        <v>26900</v>
      </c>
      <c r="J368" s="1" t="s">
        <v>175</v>
      </c>
      <c r="K368" s="1" t="s">
        <v>128</v>
      </c>
      <c r="L368" s="1" t="s">
        <v>176</v>
      </c>
      <c r="M368" s="5">
        <v>1</v>
      </c>
      <c r="N368" s="5">
        <v>190</v>
      </c>
      <c r="O368" s="5">
        <v>30</v>
      </c>
      <c r="P368" s="5">
        <v>295</v>
      </c>
      <c r="Q368" s="5">
        <v>295</v>
      </c>
      <c r="R368" s="5">
        <v>8.7899999999999991</v>
      </c>
      <c r="S368" s="5">
        <v>925</v>
      </c>
      <c r="T368" s="5">
        <v>200000000492</v>
      </c>
      <c r="U368" s="5">
        <v>29</v>
      </c>
      <c r="V368" s="5">
        <v>1</v>
      </c>
      <c r="W368" s="5">
        <v>2</v>
      </c>
    </row>
    <row r="369" spans="1:23" ht="126.5" thickBot="1" x14ac:dyDescent="0.4">
      <c r="A369" s="3">
        <v>44777</v>
      </c>
      <c r="B369" s="4">
        <v>0.54353009259259255</v>
      </c>
      <c r="C369" s="5">
        <v>1592</v>
      </c>
      <c r="D369" s="5">
        <v>13002595</v>
      </c>
      <c r="E369" s="5">
        <v>13</v>
      </c>
      <c r="F369" s="5">
        <v>22589</v>
      </c>
      <c r="G369" s="1" t="s">
        <v>23</v>
      </c>
      <c r="H369" s="5">
        <v>15</v>
      </c>
      <c r="I369" s="5">
        <v>19568</v>
      </c>
      <c r="J369" s="1" t="s">
        <v>893</v>
      </c>
      <c r="K369" s="1" t="s">
        <v>55</v>
      </c>
      <c r="L369" s="1" t="s">
        <v>894</v>
      </c>
      <c r="M369" s="5">
        <v>1</v>
      </c>
      <c r="N369" s="5">
        <v>216.04</v>
      </c>
      <c r="O369" s="5">
        <v>30</v>
      </c>
      <c r="P369" s="5">
        <v>292</v>
      </c>
      <c r="Q369" s="5">
        <v>292</v>
      </c>
      <c r="R369" s="5">
        <v>35.18</v>
      </c>
      <c r="S369" s="5">
        <v>925</v>
      </c>
      <c r="T369" s="5">
        <v>200000000492</v>
      </c>
      <c r="U369" s="5">
        <v>29</v>
      </c>
      <c r="V369" s="5">
        <v>1</v>
      </c>
      <c r="W369" s="5">
        <v>2</v>
      </c>
    </row>
    <row r="370" spans="1:23" ht="139" thickBot="1" x14ac:dyDescent="0.4">
      <c r="A370" s="3">
        <v>44777</v>
      </c>
      <c r="B370" s="4">
        <v>0.51466435185185189</v>
      </c>
      <c r="C370" s="5">
        <v>1833</v>
      </c>
      <c r="D370" s="5">
        <v>13002616</v>
      </c>
      <c r="E370" s="5">
        <v>13</v>
      </c>
      <c r="F370" s="5">
        <v>22589</v>
      </c>
      <c r="G370" s="1" t="s">
        <v>23</v>
      </c>
      <c r="H370" s="5">
        <v>18</v>
      </c>
      <c r="I370" s="5">
        <v>504585</v>
      </c>
      <c r="J370" s="1" t="s">
        <v>497</v>
      </c>
      <c r="K370" s="1" t="s">
        <v>55</v>
      </c>
      <c r="L370" s="1" t="s">
        <v>266</v>
      </c>
      <c r="M370" s="5">
        <v>1</v>
      </c>
      <c r="N370" s="5">
        <v>240.27</v>
      </c>
      <c r="O370" s="5">
        <v>30</v>
      </c>
      <c r="P370" s="5">
        <v>292</v>
      </c>
      <c r="Q370" s="5">
        <v>292</v>
      </c>
      <c r="R370" s="5">
        <v>14</v>
      </c>
      <c r="S370" s="5">
        <v>9</v>
      </c>
      <c r="T370" s="5">
        <v>200010026860</v>
      </c>
      <c r="U370" s="5">
        <v>50</v>
      </c>
      <c r="V370" s="5">
        <v>1</v>
      </c>
      <c r="W370" s="5">
        <v>1</v>
      </c>
    </row>
    <row r="371" spans="1:23" ht="126.5" thickBot="1" x14ac:dyDescent="0.4">
      <c r="A371" s="3">
        <v>44777</v>
      </c>
      <c r="B371" s="4">
        <v>0.40599537037037037</v>
      </c>
      <c r="C371" s="5">
        <v>1805</v>
      </c>
      <c r="D371" s="5">
        <v>13002616</v>
      </c>
      <c r="E371" s="5">
        <v>13</v>
      </c>
      <c r="F371" s="5">
        <v>22589</v>
      </c>
      <c r="G371" s="1" t="s">
        <v>23</v>
      </c>
      <c r="H371" s="5">
        <v>15</v>
      </c>
      <c r="I371" s="5">
        <v>19568</v>
      </c>
      <c r="J371" s="1" t="s">
        <v>893</v>
      </c>
      <c r="K371" s="1" t="s">
        <v>55</v>
      </c>
      <c r="L371" s="1" t="s">
        <v>894</v>
      </c>
      <c r="M371" s="5">
        <v>1</v>
      </c>
      <c r="N371" s="5">
        <v>213.83</v>
      </c>
      <c r="O371" s="5">
        <v>30</v>
      </c>
      <c r="P371" s="5">
        <v>289</v>
      </c>
      <c r="Q371" s="5">
        <v>289</v>
      </c>
      <c r="R371" s="5">
        <v>20</v>
      </c>
      <c r="S371" s="5">
        <v>9</v>
      </c>
      <c r="T371" s="5">
        <v>200010026859</v>
      </c>
      <c r="U371" s="5">
        <v>50</v>
      </c>
      <c r="V371" s="5">
        <v>1</v>
      </c>
      <c r="W371" s="5">
        <v>3</v>
      </c>
    </row>
    <row r="372" spans="1:23" ht="126.5" thickBot="1" x14ac:dyDescent="0.4">
      <c r="A372" s="3">
        <v>44777</v>
      </c>
      <c r="B372" s="4">
        <v>0.52201388888888889</v>
      </c>
      <c r="C372" s="5">
        <v>1836</v>
      </c>
      <c r="D372" s="5">
        <v>13002616</v>
      </c>
      <c r="E372" s="5">
        <v>13</v>
      </c>
      <c r="F372" s="5">
        <v>22589</v>
      </c>
      <c r="G372" s="1" t="s">
        <v>23</v>
      </c>
      <c r="H372" s="5">
        <v>15</v>
      </c>
      <c r="I372" s="5">
        <v>19568</v>
      </c>
      <c r="J372" s="1" t="s">
        <v>893</v>
      </c>
      <c r="K372" s="1" t="s">
        <v>55</v>
      </c>
      <c r="L372" s="1" t="s">
        <v>894</v>
      </c>
      <c r="M372" s="5">
        <v>1</v>
      </c>
      <c r="N372" s="5">
        <v>213.83</v>
      </c>
      <c r="O372" s="5">
        <v>30</v>
      </c>
      <c r="P372" s="5">
        <v>289</v>
      </c>
      <c r="Q372" s="5">
        <v>289</v>
      </c>
      <c r="R372" s="5">
        <v>20</v>
      </c>
      <c r="S372" s="5">
        <v>9</v>
      </c>
      <c r="T372" s="5">
        <v>200010001180</v>
      </c>
      <c r="U372" s="5">
        <v>50</v>
      </c>
      <c r="V372" s="5">
        <v>1</v>
      </c>
      <c r="W372" s="5">
        <v>2</v>
      </c>
    </row>
    <row r="373" spans="1:23" ht="126.5" thickBot="1" x14ac:dyDescent="0.4">
      <c r="A373" s="3">
        <v>44777</v>
      </c>
      <c r="B373" s="4">
        <v>0.49533564814814812</v>
      </c>
      <c r="C373" s="5">
        <v>1827</v>
      </c>
      <c r="D373" s="5">
        <v>13002616</v>
      </c>
      <c r="E373" s="5">
        <v>13</v>
      </c>
      <c r="F373" s="5">
        <v>22589</v>
      </c>
      <c r="G373" s="1" t="s">
        <v>23</v>
      </c>
      <c r="H373" s="5">
        <v>15</v>
      </c>
      <c r="I373" s="5">
        <v>16911</v>
      </c>
      <c r="J373" s="1" t="s">
        <v>1237</v>
      </c>
      <c r="K373" s="1" t="s">
        <v>31</v>
      </c>
      <c r="L373" s="1" t="s">
        <v>47</v>
      </c>
      <c r="M373" s="5">
        <v>1</v>
      </c>
      <c r="N373" s="5">
        <v>246.14</v>
      </c>
      <c r="O373" s="5">
        <v>30</v>
      </c>
      <c r="P373" s="5">
        <v>288</v>
      </c>
      <c r="Q373" s="5">
        <v>288</v>
      </c>
      <c r="R373" s="5">
        <v>20</v>
      </c>
      <c r="S373" s="5">
        <v>9</v>
      </c>
      <c r="T373" s="5">
        <v>200010008406</v>
      </c>
      <c r="U373" s="5">
        <v>50</v>
      </c>
      <c r="V373" s="5">
        <v>1</v>
      </c>
      <c r="W373" s="5">
        <v>1</v>
      </c>
    </row>
    <row r="374" spans="1:23" ht="126.5" thickBot="1" x14ac:dyDescent="0.4">
      <c r="A374" s="3">
        <v>44777</v>
      </c>
      <c r="B374" s="4">
        <v>0.43873842592592593</v>
      </c>
      <c r="C374" s="5">
        <v>1554</v>
      </c>
      <c r="D374" s="5">
        <v>13002595</v>
      </c>
      <c r="E374" s="5">
        <v>13</v>
      </c>
      <c r="F374" s="5">
        <v>22589</v>
      </c>
      <c r="G374" s="1" t="s">
        <v>23</v>
      </c>
      <c r="H374" s="5">
        <v>15</v>
      </c>
      <c r="I374" s="5">
        <v>308676</v>
      </c>
      <c r="J374" s="1" t="s">
        <v>794</v>
      </c>
      <c r="K374" s="1" t="s">
        <v>55</v>
      </c>
      <c r="L374" s="1" t="s">
        <v>795</v>
      </c>
      <c r="M374" s="5">
        <v>2</v>
      </c>
      <c r="N374" s="5">
        <v>90.95</v>
      </c>
      <c r="O374" s="5">
        <v>60</v>
      </c>
      <c r="P374" s="5">
        <v>286</v>
      </c>
      <c r="Q374" s="5">
        <v>143</v>
      </c>
      <c r="R374" s="5">
        <v>28</v>
      </c>
      <c r="S374" s="5">
        <v>9</v>
      </c>
      <c r="T374" s="5">
        <v>200010001632</v>
      </c>
      <c r="U374" s="5">
        <v>29</v>
      </c>
      <c r="V374" s="5">
        <v>1</v>
      </c>
      <c r="W374" s="5">
        <v>4</v>
      </c>
    </row>
    <row r="375" spans="1:23" ht="126.5" thickBot="1" x14ac:dyDescent="0.4">
      <c r="A375" s="3">
        <v>44777</v>
      </c>
      <c r="B375" s="4">
        <v>0.53487268518518516</v>
      </c>
      <c r="C375" s="5">
        <v>1334</v>
      </c>
      <c r="D375" s="5">
        <v>13002561</v>
      </c>
      <c r="E375" s="5">
        <v>13</v>
      </c>
      <c r="F375" s="5">
        <v>22589</v>
      </c>
      <c r="G375" s="1" t="s">
        <v>23</v>
      </c>
      <c r="H375" s="5">
        <v>15</v>
      </c>
      <c r="I375" s="5">
        <v>12278</v>
      </c>
      <c r="J375" s="1" t="s">
        <v>289</v>
      </c>
      <c r="K375" s="1" t="s">
        <v>55</v>
      </c>
      <c r="L375" s="1" t="s">
        <v>290</v>
      </c>
      <c r="M375" s="5">
        <v>1</v>
      </c>
      <c r="N375" s="5">
        <v>211.21</v>
      </c>
      <c r="O375" s="5">
        <v>30</v>
      </c>
      <c r="P375" s="5">
        <v>286</v>
      </c>
      <c r="Q375" s="5">
        <v>286</v>
      </c>
      <c r="R375" s="5">
        <v>20</v>
      </c>
      <c r="S375" s="5">
        <v>9</v>
      </c>
      <c r="T375" s="5">
        <v>200010005104</v>
      </c>
      <c r="U375" s="5">
        <v>29</v>
      </c>
      <c r="V375" s="5">
        <v>1</v>
      </c>
      <c r="W375" s="5">
        <v>2</v>
      </c>
    </row>
    <row r="376" spans="1:23" ht="126.5" thickBot="1" x14ac:dyDescent="0.4">
      <c r="A376" s="3">
        <v>44777</v>
      </c>
      <c r="B376" s="4">
        <v>0.52342592592592596</v>
      </c>
      <c r="C376" s="5">
        <v>1463</v>
      </c>
      <c r="D376" s="5">
        <v>13002581</v>
      </c>
      <c r="E376" s="5">
        <v>13</v>
      </c>
      <c r="F376" s="5">
        <v>22589</v>
      </c>
      <c r="G376" s="1" t="s">
        <v>23</v>
      </c>
      <c r="H376" s="5">
        <v>18</v>
      </c>
      <c r="I376" s="5">
        <v>301669</v>
      </c>
      <c r="J376" s="1" t="s">
        <v>610</v>
      </c>
      <c r="K376" s="1" t="s">
        <v>55</v>
      </c>
      <c r="L376" s="1" t="s">
        <v>206</v>
      </c>
      <c r="M376" s="5">
        <v>1</v>
      </c>
      <c r="N376" s="5">
        <v>239.36</v>
      </c>
      <c r="O376" s="5">
        <v>30</v>
      </c>
      <c r="P376" s="5">
        <v>286</v>
      </c>
      <c r="Q376" s="5">
        <v>286</v>
      </c>
      <c r="R376" s="5">
        <v>14</v>
      </c>
      <c r="S376" s="5">
        <v>9</v>
      </c>
      <c r="T376" s="5">
        <v>200010000964</v>
      </c>
      <c r="U376" s="5">
        <v>29</v>
      </c>
      <c r="V376" s="5">
        <v>1</v>
      </c>
      <c r="W376" s="5">
        <v>1</v>
      </c>
    </row>
    <row r="377" spans="1:23" ht="126.5" thickBot="1" x14ac:dyDescent="0.4">
      <c r="A377" s="3">
        <v>44777</v>
      </c>
      <c r="B377" s="4">
        <v>0.68244212962962958</v>
      </c>
      <c r="C377" s="5">
        <v>1873</v>
      </c>
      <c r="D377" s="5">
        <v>13002616</v>
      </c>
      <c r="E377" s="5">
        <v>13</v>
      </c>
      <c r="F377" s="5">
        <v>22589</v>
      </c>
      <c r="G377" s="1" t="s">
        <v>23</v>
      </c>
      <c r="H377" s="5">
        <v>15</v>
      </c>
      <c r="I377" s="5">
        <v>276812</v>
      </c>
      <c r="J377" s="1" t="s">
        <v>1316</v>
      </c>
      <c r="K377" s="1" t="s">
        <v>49</v>
      </c>
      <c r="L377" s="1" t="s">
        <v>287</v>
      </c>
      <c r="M377" s="5">
        <v>1</v>
      </c>
      <c r="N377" s="5">
        <v>210.89</v>
      </c>
      <c r="O377" s="5">
        <v>30</v>
      </c>
      <c r="P377" s="5">
        <v>285</v>
      </c>
      <c r="Q377" s="5">
        <v>285</v>
      </c>
      <c r="R377" s="5">
        <v>19</v>
      </c>
      <c r="S377" s="5">
        <v>9</v>
      </c>
      <c r="T377" s="5">
        <v>200010020479</v>
      </c>
      <c r="U377" s="5">
        <v>50</v>
      </c>
      <c r="V377" s="5">
        <v>1</v>
      </c>
      <c r="W377" s="5">
        <v>1</v>
      </c>
    </row>
    <row r="378" spans="1:23" ht="164" thickBot="1" x14ac:dyDescent="0.4">
      <c r="A378" s="3">
        <v>44777</v>
      </c>
      <c r="B378" s="4">
        <v>0.37849537037037034</v>
      </c>
      <c r="C378" s="5">
        <v>1277</v>
      </c>
      <c r="D378" s="5">
        <v>13002561</v>
      </c>
      <c r="E378" s="5">
        <v>13</v>
      </c>
      <c r="F378" s="5">
        <v>22589</v>
      </c>
      <c r="G378" s="1" t="s">
        <v>23</v>
      </c>
      <c r="H378" s="5">
        <v>18</v>
      </c>
      <c r="I378" s="5">
        <v>122156</v>
      </c>
      <c r="J378" s="1" t="s">
        <v>46</v>
      </c>
      <c r="K378" s="1" t="s">
        <v>25</v>
      </c>
      <c r="L378" s="1" t="s">
        <v>47</v>
      </c>
      <c r="M378" s="5">
        <v>1</v>
      </c>
      <c r="N378" s="5">
        <v>210.25</v>
      </c>
      <c r="O378" s="5">
        <v>30</v>
      </c>
      <c r="P378" s="5">
        <v>284</v>
      </c>
      <c r="Q378" s="5">
        <v>284</v>
      </c>
      <c r="R378" s="5">
        <v>0</v>
      </c>
      <c r="S378" s="1" t="s">
        <v>27</v>
      </c>
      <c r="T378" s="1" t="s">
        <v>27</v>
      </c>
      <c r="U378" s="5">
        <v>29</v>
      </c>
      <c r="V378" s="5">
        <v>1</v>
      </c>
      <c r="W378" s="5">
        <v>1</v>
      </c>
    </row>
    <row r="379" spans="1:23" ht="126.5" thickBot="1" x14ac:dyDescent="0.4">
      <c r="A379" s="3">
        <v>44777</v>
      </c>
      <c r="B379" s="4">
        <v>0.7107175925925926</v>
      </c>
      <c r="C379" s="5">
        <v>1382</v>
      </c>
      <c r="D379" s="5">
        <v>13002561</v>
      </c>
      <c r="E379" s="5">
        <v>13</v>
      </c>
      <c r="F379" s="5">
        <v>22589</v>
      </c>
      <c r="G379" s="1" t="s">
        <v>23</v>
      </c>
      <c r="H379" s="5">
        <v>18</v>
      </c>
      <c r="I379" s="5">
        <v>20856</v>
      </c>
      <c r="J379" s="1" t="s">
        <v>421</v>
      </c>
      <c r="K379" s="1" t="s">
        <v>55</v>
      </c>
      <c r="L379" s="1" t="s">
        <v>422</v>
      </c>
      <c r="M379" s="5">
        <v>1</v>
      </c>
      <c r="N379" s="5">
        <v>244.77</v>
      </c>
      <c r="O379" s="5">
        <v>30</v>
      </c>
      <c r="P379" s="5">
        <v>282</v>
      </c>
      <c r="Q379" s="5">
        <v>282</v>
      </c>
      <c r="R379" s="5">
        <v>14</v>
      </c>
      <c r="S379" s="5">
        <v>9</v>
      </c>
      <c r="T379" s="5">
        <v>200010017788</v>
      </c>
      <c r="U379" s="5">
        <v>29</v>
      </c>
      <c r="V379" s="5">
        <v>1</v>
      </c>
      <c r="W379" s="5">
        <v>1</v>
      </c>
    </row>
    <row r="380" spans="1:23" ht="126.5" thickBot="1" x14ac:dyDescent="0.4">
      <c r="A380" s="3">
        <v>44777</v>
      </c>
      <c r="B380" s="4">
        <v>0.50753472222222218</v>
      </c>
      <c r="C380" s="5">
        <v>1457</v>
      </c>
      <c r="D380" s="5">
        <v>13002581</v>
      </c>
      <c r="E380" s="5">
        <v>13</v>
      </c>
      <c r="F380" s="5">
        <v>22589</v>
      </c>
      <c r="G380" s="1" t="s">
        <v>23</v>
      </c>
      <c r="H380" s="5">
        <v>15</v>
      </c>
      <c r="I380" s="5">
        <v>2230</v>
      </c>
      <c r="J380" s="1" t="s">
        <v>598</v>
      </c>
      <c r="K380" s="1" t="s">
        <v>38</v>
      </c>
      <c r="L380" s="1" t="s">
        <v>206</v>
      </c>
      <c r="M380" s="5">
        <v>1</v>
      </c>
      <c r="N380" s="5">
        <v>225.28</v>
      </c>
      <c r="O380" s="5">
        <v>30</v>
      </c>
      <c r="P380" s="5">
        <v>282</v>
      </c>
      <c r="Q380" s="5">
        <v>282</v>
      </c>
      <c r="R380" s="5">
        <v>0</v>
      </c>
      <c r="S380" s="1" t="s">
        <v>27</v>
      </c>
      <c r="T380" s="1" t="s">
        <v>27</v>
      </c>
      <c r="U380" s="5">
        <v>29</v>
      </c>
      <c r="V380" s="5">
        <v>1</v>
      </c>
      <c r="W380" s="5">
        <v>5</v>
      </c>
    </row>
    <row r="381" spans="1:23" ht="126.5" thickBot="1" x14ac:dyDescent="0.4">
      <c r="A381" s="3">
        <v>44777</v>
      </c>
      <c r="B381" s="4">
        <v>0.52491898148148153</v>
      </c>
      <c r="C381" s="5">
        <v>1584</v>
      </c>
      <c r="D381" s="5">
        <v>13002595</v>
      </c>
      <c r="E381" s="5">
        <v>13</v>
      </c>
      <c r="F381" s="5">
        <v>22589</v>
      </c>
      <c r="G381" s="1" t="s">
        <v>23</v>
      </c>
      <c r="H381" s="5">
        <v>15</v>
      </c>
      <c r="I381" s="5">
        <v>303829</v>
      </c>
      <c r="J381" s="1" t="s">
        <v>878</v>
      </c>
      <c r="K381" s="1" t="s">
        <v>25</v>
      </c>
      <c r="L381" s="1" t="s">
        <v>41</v>
      </c>
      <c r="M381" s="5">
        <v>1</v>
      </c>
      <c r="N381" s="5">
        <v>226.01</v>
      </c>
      <c r="O381" s="5">
        <v>30</v>
      </c>
      <c r="P381" s="5">
        <v>281</v>
      </c>
      <c r="Q381" s="5">
        <v>281</v>
      </c>
      <c r="R381" s="5">
        <v>14</v>
      </c>
      <c r="S381" s="5">
        <v>9</v>
      </c>
      <c r="T381" s="5">
        <v>200010010278</v>
      </c>
      <c r="U381" s="5">
        <v>29</v>
      </c>
      <c r="V381" s="5">
        <v>1</v>
      </c>
      <c r="W381" s="5">
        <v>3</v>
      </c>
    </row>
    <row r="382" spans="1:23" ht="126.5" thickBot="1" x14ac:dyDescent="0.4">
      <c r="A382" s="3">
        <v>44777</v>
      </c>
      <c r="B382" s="4">
        <v>0.50062499999999999</v>
      </c>
      <c r="C382" s="5">
        <v>1829</v>
      </c>
      <c r="D382" s="5">
        <v>13002616</v>
      </c>
      <c r="E382" s="5">
        <v>13</v>
      </c>
      <c r="F382" s="5">
        <v>22589</v>
      </c>
      <c r="G382" s="1" t="s">
        <v>23</v>
      </c>
      <c r="H382" s="5">
        <v>18</v>
      </c>
      <c r="I382" s="5">
        <v>303829</v>
      </c>
      <c r="J382" s="1" t="s">
        <v>878</v>
      </c>
      <c r="K382" s="1" t="s">
        <v>25</v>
      </c>
      <c r="L382" s="1" t="s">
        <v>41</v>
      </c>
      <c r="M382" s="5">
        <v>1</v>
      </c>
      <c r="N382" s="5">
        <v>226.01</v>
      </c>
      <c r="O382" s="5">
        <v>30</v>
      </c>
      <c r="P382" s="5">
        <v>281</v>
      </c>
      <c r="Q382" s="5">
        <v>281</v>
      </c>
      <c r="R382" s="5">
        <v>14</v>
      </c>
      <c r="S382" s="5">
        <v>9</v>
      </c>
      <c r="T382" s="5">
        <v>200010002734</v>
      </c>
      <c r="U382" s="5">
        <v>50</v>
      </c>
      <c r="V382" s="5">
        <v>1</v>
      </c>
      <c r="W382" s="5">
        <v>3</v>
      </c>
    </row>
    <row r="383" spans="1:23" ht="126.5" thickBot="1" x14ac:dyDescent="0.4">
      <c r="A383" s="3">
        <v>44777</v>
      </c>
      <c r="B383" s="4">
        <v>0.71498842592592593</v>
      </c>
      <c r="C383" s="5">
        <v>1502</v>
      </c>
      <c r="D383" s="5">
        <v>13002581</v>
      </c>
      <c r="E383" s="5">
        <v>13</v>
      </c>
      <c r="F383" s="5">
        <v>22589</v>
      </c>
      <c r="G383" s="1" t="s">
        <v>23</v>
      </c>
      <c r="H383" s="5">
        <v>18</v>
      </c>
      <c r="I383" s="5">
        <v>314970</v>
      </c>
      <c r="J383" s="1" t="s">
        <v>623</v>
      </c>
      <c r="K383" s="1" t="s">
        <v>65</v>
      </c>
      <c r="L383" s="1" t="s">
        <v>624</v>
      </c>
      <c r="M383" s="5">
        <v>20</v>
      </c>
      <c r="N383" s="5">
        <v>8.58</v>
      </c>
      <c r="O383" s="5">
        <v>600</v>
      </c>
      <c r="P383" s="5">
        <v>280</v>
      </c>
      <c r="Q383" s="5">
        <v>14</v>
      </c>
      <c r="R383" s="5">
        <v>28</v>
      </c>
      <c r="S383" s="5">
        <v>9</v>
      </c>
      <c r="T383" s="5">
        <v>200010016761</v>
      </c>
      <c r="U383" s="5">
        <v>29</v>
      </c>
      <c r="V383" s="5">
        <v>1</v>
      </c>
      <c r="W383" s="5">
        <v>1</v>
      </c>
    </row>
    <row r="384" spans="1:23" ht="126.5" thickBot="1" x14ac:dyDescent="0.4">
      <c r="A384" s="3">
        <v>44777</v>
      </c>
      <c r="B384" s="4">
        <v>0.44601851851851854</v>
      </c>
      <c r="C384" s="5">
        <v>1296</v>
      </c>
      <c r="D384" s="5">
        <v>13002561</v>
      </c>
      <c r="E384" s="5">
        <v>13</v>
      </c>
      <c r="F384" s="5">
        <v>22589</v>
      </c>
      <c r="G384" s="1" t="s">
        <v>23</v>
      </c>
      <c r="H384" s="5">
        <v>15</v>
      </c>
      <c r="I384" s="5">
        <v>954</v>
      </c>
      <c r="J384" s="1" t="s">
        <v>143</v>
      </c>
      <c r="K384" s="1" t="s">
        <v>49</v>
      </c>
      <c r="L384" s="1" t="s">
        <v>144</v>
      </c>
      <c r="M384" s="5">
        <v>1</v>
      </c>
      <c r="N384" s="5">
        <v>206.7</v>
      </c>
      <c r="O384" s="5">
        <v>30</v>
      </c>
      <c r="P384" s="5">
        <v>280</v>
      </c>
      <c r="Q384" s="5">
        <v>280</v>
      </c>
      <c r="R384" s="5">
        <v>19</v>
      </c>
      <c r="S384" s="5">
        <v>9</v>
      </c>
      <c r="T384" s="5">
        <v>200010007414</v>
      </c>
      <c r="U384" s="5">
        <v>29</v>
      </c>
      <c r="V384" s="5">
        <v>1</v>
      </c>
      <c r="W384" s="5">
        <v>3</v>
      </c>
    </row>
    <row r="385" spans="1:23" ht="126.5" thickBot="1" x14ac:dyDescent="0.4">
      <c r="A385" s="3">
        <v>44777</v>
      </c>
      <c r="B385" s="4">
        <v>0.75964120370370369</v>
      </c>
      <c r="C385" s="5">
        <v>1523</v>
      </c>
      <c r="D385" s="5">
        <v>13002581</v>
      </c>
      <c r="E385" s="5">
        <v>13</v>
      </c>
      <c r="F385" s="5">
        <v>22589</v>
      </c>
      <c r="G385" s="1" t="s">
        <v>23</v>
      </c>
      <c r="H385" s="5">
        <v>15</v>
      </c>
      <c r="I385" s="5">
        <v>313917</v>
      </c>
      <c r="J385" s="1" t="s">
        <v>727</v>
      </c>
      <c r="K385" s="1" t="s">
        <v>25</v>
      </c>
      <c r="L385" s="1" t="s">
        <v>41</v>
      </c>
      <c r="M385" s="5">
        <v>1</v>
      </c>
      <c r="N385" s="5">
        <v>205.99</v>
      </c>
      <c r="O385" s="5">
        <v>30</v>
      </c>
      <c r="P385" s="5">
        <v>279</v>
      </c>
      <c r="Q385" s="5">
        <v>279</v>
      </c>
      <c r="R385" s="5">
        <v>0</v>
      </c>
      <c r="S385" s="1" t="s">
        <v>27</v>
      </c>
      <c r="T385" s="1" t="s">
        <v>27</v>
      </c>
      <c r="U385" s="5">
        <v>29</v>
      </c>
      <c r="V385" s="5">
        <v>1</v>
      </c>
      <c r="W385" s="5">
        <v>1</v>
      </c>
    </row>
    <row r="386" spans="1:23" ht="126.5" thickBot="1" x14ac:dyDescent="0.4">
      <c r="A386" s="3">
        <v>44777</v>
      </c>
      <c r="B386" s="4">
        <v>0.46325231481481483</v>
      </c>
      <c r="C386" s="5">
        <v>1678</v>
      </c>
      <c r="D386" s="5">
        <v>13002606</v>
      </c>
      <c r="E386" s="5">
        <v>13</v>
      </c>
      <c r="F386" s="5">
        <v>22589</v>
      </c>
      <c r="G386" s="1" t="s">
        <v>23</v>
      </c>
      <c r="H386" s="5">
        <v>18</v>
      </c>
      <c r="I386" s="5">
        <v>13104</v>
      </c>
      <c r="J386" s="1" t="s">
        <v>1042</v>
      </c>
      <c r="K386" s="1" t="s">
        <v>65</v>
      </c>
      <c r="L386" s="1" t="s">
        <v>438</v>
      </c>
      <c r="M386" s="5">
        <v>1</v>
      </c>
      <c r="N386" s="5">
        <v>179.46</v>
      </c>
      <c r="O386" s="5">
        <v>30</v>
      </c>
      <c r="P386" s="5">
        <v>279</v>
      </c>
      <c r="Q386" s="5">
        <v>279</v>
      </c>
      <c r="R386" s="5">
        <v>0</v>
      </c>
      <c r="S386" s="1" t="s">
        <v>27</v>
      </c>
      <c r="T386" s="1" t="s">
        <v>27</v>
      </c>
      <c r="U386" s="5">
        <v>50</v>
      </c>
      <c r="V386" s="5">
        <v>1</v>
      </c>
      <c r="W386" s="5">
        <v>2</v>
      </c>
    </row>
    <row r="387" spans="1:23" ht="126.5" thickBot="1" x14ac:dyDescent="0.4">
      <c r="A387" s="3">
        <v>44777</v>
      </c>
      <c r="B387" s="4">
        <v>0.74630787037037039</v>
      </c>
      <c r="C387" s="5">
        <v>1763</v>
      </c>
      <c r="D387" s="5">
        <v>13002606</v>
      </c>
      <c r="E387" s="5">
        <v>13</v>
      </c>
      <c r="F387" s="5">
        <v>22589</v>
      </c>
      <c r="G387" s="1" t="s">
        <v>23</v>
      </c>
      <c r="H387" s="5">
        <v>18</v>
      </c>
      <c r="I387" s="5">
        <v>54092</v>
      </c>
      <c r="J387" s="1" t="s">
        <v>1163</v>
      </c>
      <c r="K387" s="1" t="s">
        <v>55</v>
      </c>
      <c r="L387" s="1" t="s">
        <v>1164</v>
      </c>
      <c r="M387" s="5">
        <v>1</v>
      </c>
      <c r="N387" s="5">
        <v>178.78</v>
      </c>
      <c r="O387" s="5">
        <v>30</v>
      </c>
      <c r="P387" s="5">
        <v>278</v>
      </c>
      <c r="Q387" s="5">
        <v>278</v>
      </c>
      <c r="R387" s="5">
        <v>27</v>
      </c>
      <c r="S387" s="5">
        <v>9</v>
      </c>
      <c r="T387" s="5">
        <v>200010001162</v>
      </c>
      <c r="U387" s="5">
        <v>50</v>
      </c>
      <c r="V387" s="5">
        <v>1</v>
      </c>
      <c r="W387" s="5">
        <v>1</v>
      </c>
    </row>
    <row r="388" spans="1:23" ht="126.5" thickBot="1" x14ac:dyDescent="0.4">
      <c r="A388" s="3">
        <v>44777</v>
      </c>
      <c r="B388" s="4">
        <v>0.5245023148148148</v>
      </c>
      <c r="C388" s="5">
        <v>1837</v>
      </c>
      <c r="D388" s="5">
        <v>13002616</v>
      </c>
      <c r="E388" s="5">
        <v>13</v>
      </c>
      <c r="F388" s="5">
        <v>22589</v>
      </c>
      <c r="G388" s="1" t="s">
        <v>23</v>
      </c>
      <c r="H388" s="5">
        <v>18</v>
      </c>
      <c r="I388" s="5">
        <v>290510</v>
      </c>
      <c r="J388" s="1" t="s">
        <v>1247</v>
      </c>
      <c r="K388" s="1" t="s">
        <v>25</v>
      </c>
      <c r="L388" s="1" t="s">
        <v>522</v>
      </c>
      <c r="M388" s="5">
        <v>1</v>
      </c>
      <c r="N388" s="5">
        <v>203.95</v>
      </c>
      <c r="O388" s="5">
        <v>30</v>
      </c>
      <c r="P388" s="5">
        <v>276</v>
      </c>
      <c r="Q388" s="5">
        <v>276</v>
      </c>
      <c r="R388" s="5">
        <v>19</v>
      </c>
      <c r="S388" s="5">
        <v>9</v>
      </c>
      <c r="T388" s="5">
        <v>200010015470</v>
      </c>
      <c r="U388" s="5">
        <v>50</v>
      </c>
      <c r="V388" s="5">
        <v>1</v>
      </c>
      <c r="W388" s="5">
        <v>3</v>
      </c>
    </row>
    <row r="389" spans="1:23" ht="126.5" thickBot="1" x14ac:dyDescent="0.4">
      <c r="A389" s="3">
        <v>44777</v>
      </c>
      <c r="B389" s="4">
        <v>0.34695601851851854</v>
      </c>
      <c r="C389" s="5">
        <v>1664</v>
      </c>
      <c r="D389" s="5">
        <v>13002606</v>
      </c>
      <c r="E389" s="5">
        <v>13</v>
      </c>
      <c r="F389" s="5">
        <v>22589</v>
      </c>
      <c r="G389" s="1" t="s">
        <v>23</v>
      </c>
      <c r="H389" s="5">
        <v>15</v>
      </c>
      <c r="I389" s="5">
        <v>30687</v>
      </c>
      <c r="J389" s="1" t="s">
        <v>1013</v>
      </c>
      <c r="K389" s="1" t="s">
        <v>65</v>
      </c>
      <c r="L389" s="1" t="s">
        <v>1014</v>
      </c>
      <c r="M389" s="5">
        <v>1</v>
      </c>
      <c r="N389" s="5">
        <v>219.78</v>
      </c>
      <c r="O389" s="5">
        <v>30</v>
      </c>
      <c r="P389" s="5">
        <v>275</v>
      </c>
      <c r="Q389" s="5">
        <v>275</v>
      </c>
      <c r="R389" s="5">
        <v>13</v>
      </c>
      <c r="S389" s="5">
        <v>9</v>
      </c>
      <c r="T389" s="5">
        <v>200010023916</v>
      </c>
      <c r="U389" s="5">
        <v>50</v>
      </c>
      <c r="V389" s="5">
        <v>1</v>
      </c>
      <c r="W389" s="5">
        <v>1</v>
      </c>
    </row>
    <row r="390" spans="1:23" ht="139" thickBot="1" x14ac:dyDescent="0.4">
      <c r="A390" s="3">
        <v>44777</v>
      </c>
      <c r="B390" s="4">
        <v>0.37512731481481482</v>
      </c>
      <c r="C390" s="5">
        <v>1790</v>
      </c>
      <c r="D390" s="5">
        <v>13002616</v>
      </c>
      <c r="E390" s="5">
        <v>13</v>
      </c>
      <c r="F390" s="5">
        <v>22589</v>
      </c>
      <c r="G390" s="1" t="s">
        <v>23</v>
      </c>
      <c r="H390" s="5">
        <v>18</v>
      </c>
      <c r="I390" s="5">
        <v>157882</v>
      </c>
      <c r="J390" s="1" t="s">
        <v>1197</v>
      </c>
      <c r="K390" s="1" t="s">
        <v>25</v>
      </c>
      <c r="L390" s="1" t="s">
        <v>1198</v>
      </c>
      <c r="M390" s="5">
        <v>1</v>
      </c>
      <c r="N390" s="5">
        <v>203.54</v>
      </c>
      <c r="O390" s="5">
        <v>30</v>
      </c>
      <c r="P390" s="5">
        <v>275</v>
      </c>
      <c r="Q390" s="5">
        <v>275</v>
      </c>
      <c r="R390" s="5">
        <v>0</v>
      </c>
      <c r="S390" s="1" t="s">
        <v>27</v>
      </c>
      <c r="T390" s="1" t="s">
        <v>27</v>
      </c>
      <c r="U390" s="5">
        <v>50</v>
      </c>
      <c r="V390" s="5">
        <v>1</v>
      </c>
      <c r="W390" s="5">
        <v>1</v>
      </c>
    </row>
    <row r="391" spans="1:23" ht="126.5" thickBot="1" x14ac:dyDescent="0.4">
      <c r="A391" s="3">
        <v>44777</v>
      </c>
      <c r="B391" s="4">
        <v>0.39695601851851853</v>
      </c>
      <c r="C391" s="5">
        <v>1798</v>
      </c>
      <c r="D391" s="5">
        <v>13002616</v>
      </c>
      <c r="E391" s="5">
        <v>13</v>
      </c>
      <c r="F391" s="5">
        <v>22589</v>
      </c>
      <c r="G391" s="1" t="s">
        <v>23</v>
      </c>
      <c r="H391" s="5">
        <v>15</v>
      </c>
      <c r="I391" s="5">
        <v>128772</v>
      </c>
      <c r="J391" s="1" t="s">
        <v>1203</v>
      </c>
      <c r="K391" s="1" t="s">
        <v>65</v>
      </c>
      <c r="L391" s="1" t="s">
        <v>1204</v>
      </c>
      <c r="M391" s="5">
        <v>1</v>
      </c>
      <c r="N391" s="5">
        <v>176.46</v>
      </c>
      <c r="O391" s="5">
        <v>30</v>
      </c>
      <c r="P391" s="5">
        <v>274</v>
      </c>
      <c r="Q391" s="5">
        <v>274</v>
      </c>
      <c r="R391" s="5">
        <v>27</v>
      </c>
      <c r="S391" s="5">
        <v>9</v>
      </c>
      <c r="T391" s="5">
        <v>200010022565</v>
      </c>
      <c r="U391" s="5">
        <v>50</v>
      </c>
      <c r="V391" s="5">
        <v>1</v>
      </c>
      <c r="W391" s="5">
        <v>3</v>
      </c>
    </row>
    <row r="392" spans="1:23" ht="126.5" thickBot="1" x14ac:dyDescent="0.4">
      <c r="A392" s="3">
        <v>44777</v>
      </c>
      <c r="B392" s="4">
        <v>0.51391203703703703</v>
      </c>
      <c r="C392" s="5">
        <v>1461</v>
      </c>
      <c r="D392" s="5">
        <v>13002581</v>
      </c>
      <c r="E392" s="5">
        <v>13</v>
      </c>
      <c r="F392" s="5">
        <v>22589</v>
      </c>
      <c r="G392" s="1" t="s">
        <v>23</v>
      </c>
      <c r="H392" s="5">
        <v>15</v>
      </c>
      <c r="I392" s="5">
        <v>310896</v>
      </c>
      <c r="J392" s="1" t="s">
        <v>604</v>
      </c>
      <c r="K392" s="1" t="s">
        <v>25</v>
      </c>
      <c r="L392" s="1" t="s">
        <v>41</v>
      </c>
      <c r="M392" s="5">
        <v>1</v>
      </c>
      <c r="N392" s="5">
        <v>201.88</v>
      </c>
      <c r="O392" s="5">
        <v>30</v>
      </c>
      <c r="P392" s="5">
        <v>273</v>
      </c>
      <c r="Q392" s="5">
        <v>273</v>
      </c>
      <c r="R392" s="5">
        <v>19</v>
      </c>
      <c r="S392" s="5">
        <v>9</v>
      </c>
      <c r="T392" s="5">
        <v>200010002982</v>
      </c>
      <c r="U392" s="5">
        <v>29</v>
      </c>
      <c r="V392" s="5">
        <v>1</v>
      </c>
      <c r="W392" s="5">
        <v>1</v>
      </c>
    </row>
    <row r="393" spans="1:23" ht="189" thickBot="1" x14ac:dyDescent="0.4">
      <c r="A393" s="3">
        <v>44777</v>
      </c>
      <c r="B393" s="4">
        <v>0.57376157407407402</v>
      </c>
      <c r="C393" s="5">
        <v>1477</v>
      </c>
      <c r="D393" s="5">
        <v>13002581</v>
      </c>
      <c r="E393" s="5">
        <v>13</v>
      </c>
      <c r="F393" s="5">
        <v>22589</v>
      </c>
      <c r="G393" s="1" t="s">
        <v>23</v>
      </c>
      <c r="H393" s="5">
        <v>18</v>
      </c>
      <c r="I393" s="5">
        <v>53825</v>
      </c>
      <c r="J393" s="1" t="s">
        <v>636</v>
      </c>
      <c r="K393" s="1" t="s">
        <v>152</v>
      </c>
      <c r="L393" s="1" t="s">
        <v>637</v>
      </c>
      <c r="M393" s="5">
        <v>1</v>
      </c>
      <c r="N393" s="5">
        <v>230.23</v>
      </c>
      <c r="O393" s="5">
        <v>30</v>
      </c>
      <c r="P393" s="5">
        <v>273</v>
      </c>
      <c r="Q393" s="5">
        <v>273</v>
      </c>
      <c r="R393" s="5">
        <v>0</v>
      </c>
      <c r="S393" s="1" t="s">
        <v>27</v>
      </c>
      <c r="T393" s="1" t="s">
        <v>27</v>
      </c>
      <c r="U393" s="5">
        <v>29</v>
      </c>
      <c r="V393" s="5">
        <v>1</v>
      </c>
      <c r="W393" s="5">
        <v>1</v>
      </c>
    </row>
    <row r="394" spans="1:23" ht="189" thickBot="1" x14ac:dyDescent="0.4">
      <c r="A394" s="3">
        <v>44777</v>
      </c>
      <c r="B394" s="4">
        <v>0.6758912037037037</v>
      </c>
      <c r="C394" s="5">
        <v>1744</v>
      </c>
      <c r="D394" s="5">
        <v>13002606</v>
      </c>
      <c r="E394" s="5">
        <v>13</v>
      </c>
      <c r="F394" s="5">
        <v>22589</v>
      </c>
      <c r="G394" s="1" t="s">
        <v>23</v>
      </c>
      <c r="H394" s="5">
        <v>15</v>
      </c>
      <c r="I394" s="5">
        <v>94783</v>
      </c>
      <c r="J394" s="1" t="s">
        <v>1138</v>
      </c>
      <c r="K394" s="1" t="s">
        <v>38</v>
      </c>
      <c r="L394" s="1" t="s">
        <v>882</v>
      </c>
      <c r="M394" s="5">
        <v>6.6666669999999997E-2</v>
      </c>
      <c r="N394" s="5" t="s">
        <v>1139</v>
      </c>
      <c r="O394" s="5">
        <v>2</v>
      </c>
      <c r="P394" s="5">
        <v>273</v>
      </c>
      <c r="Q394" s="5" t="s">
        <v>1140</v>
      </c>
      <c r="R394" s="5">
        <v>0</v>
      </c>
      <c r="S394" s="1" t="s">
        <v>27</v>
      </c>
      <c r="T394" s="1" t="s">
        <v>27</v>
      </c>
      <c r="U394" s="5">
        <v>50</v>
      </c>
      <c r="V394" s="5">
        <v>1</v>
      </c>
      <c r="W394" s="5">
        <v>2</v>
      </c>
    </row>
    <row r="395" spans="1:23" ht="126.5" thickBot="1" x14ac:dyDescent="0.4">
      <c r="A395" s="3">
        <v>44777</v>
      </c>
      <c r="B395" s="4">
        <v>0.74195601851851856</v>
      </c>
      <c r="C395" s="5">
        <v>1391</v>
      </c>
      <c r="D395" s="5">
        <v>13002561</v>
      </c>
      <c r="E395" s="5">
        <v>13</v>
      </c>
      <c r="F395" s="5">
        <v>22589</v>
      </c>
      <c r="G395" s="1" t="s">
        <v>23</v>
      </c>
      <c r="H395" s="5">
        <v>15</v>
      </c>
      <c r="I395" s="5">
        <v>493777</v>
      </c>
      <c r="J395" s="1" t="s">
        <v>442</v>
      </c>
      <c r="K395" s="1" t="s">
        <v>38</v>
      </c>
      <c r="L395" s="1" t="s">
        <v>443</v>
      </c>
      <c r="M395" s="5">
        <v>1</v>
      </c>
      <c r="N395" s="5">
        <v>198.23</v>
      </c>
      <c r="O395" s="5">
        <v>30</v>
      </c>
      <c r="P395" s="5">
        <v>272</v>
      </c>
      <c r="Q395" s="5">
        <v>272</v>
      </c>
      <c r="R395" s="5">
        <v>0</v>
      </c>
      <c r="S395" s="1" t="s">
        <v>27</v>
      </c>
      <c r="T395" s="1" t="s">
        <v>27</v>
      </c>
      <c r="U395" s="5">
        <v>29</v>
      </c>
      <c r="V395" s="5">
        <v>1</v>
      </c>
      <c r="W395" s="5">
        <v>1</v>
      </c>
    </row>
    <row r="396" spans="1:23" ht="126.5" thickBot="1" x14ac:dyDescent="0.4">
      <c r="A396" s="3">
        <v>44777</v>
      </c>
      <c r="B396" s="4">
        <v>0.50817129629629632</v>
      </c>
      <c r="C396" s="5">
        <v>1694</v>
      </c>
      <c r="D396" s="5">
        <v>13002606</v>
      </c>
      <c r="E396" s="5">
        <v>13</v>
      </c>
      <c r="F396" s="5">
        <v>22589</v>
      </c>
      <c r="G396" s="1" t="s">
        <v>23</v>
      </c>
      <c r="H396" s="5">
        <v>18</v>
      </c>
      <c r="I396" s="5">
        <v>193095</v>
      </c>
      <c r="J396" s="1" t="s">
        <v>1064</v>
      </c>
      <c r="K396" s="1" t="s">
        <v>25</v>
      </c>
      <c r="L396" s="1" t="s">
        <v>443</v>
      </c>
      <c r="M396" s="5">
        <v>1</v>
      </c>
      <c r="N396" s="5">
        <v>201.26</v>
      </c>
      <c r="O396" s="5">
        <v>30</v>
      </c>
      <c r="P396" s="5">
        <v>272</v>
      </c>
      <c r="Q396" s="5">
        <v>272</v>
      </c>
      <c r="R396" s="5">
        <v>19</v>
      </c>
      <c r="S396" s="5">
        <v>9</v>
      </c>
      <c r="T396" s="5">
        <v>200010013137</v>
      </c>
      <c r="U396" s="5">
        <v>50</v>
      </c>
      <c r="V396" s="5">
        <v>1</v>
      </c>
      <c r="W396" s="5">
        <v>2</v>
      </c>
    </row>
    <row r="397" spans="1:23" ht="126.5" thickBot="1" x14ac:dyDescent="0.4">
      <c r="A397" s="3">
        <v>44777</v>
      </c>
      <c r="B397" s="4">
        <v>0.58812500000000001</v>
      </c>
      <c r="C397" s="5">
        <v>1726</v>
      </c>
      <c r="D397" s="5">
        <v>13002606</v>
      </c>
      <c r="E397" s="5">
        <v>13</v>
      </c>
      <c r="F397" s="5">
        <v>22589</v>
      </c>
      <c r="G397" s="1" t="s">
        <v>23</v>
      </c>
      <c r="H397" s="5">
        <v>15</v>
      </c>
      <c r="I397" s="5">
        <v>338620</v>
      </c>
      <c r="J397" s="1" t="s">
        <v>1110</v>
      </c>
      <c r="K397" s="1" t="s">
        <v>25</v>
      </c>
      <c r="L397" s="1" t="s">
        <v>41</v>
      </c>
      <c r="M397" s="5">
        <v>1</v>
      </c>
      <c r="N397" s="5">
        <v>215.56</v>
      </c>
      <c r="O397" s="5">
        <v>30</v>
      </c>
      <c r="P397" s="5">
        <v>271</v>
      </c>
      <c r="Q397" s="5">
        <v>271</v>
      </c>
      <c r="R397" s="5">
        <v>0</v>
      </c>
      <c r="S397" s="1" t="s">
        <v>27</v>
      </c>
      <c r="T397" s="1" t="s">
        <v>27</v>
      </c>
      <c r="U397" s="5">
        <v>50</v>
      </c>
      <c r="V397" s="5">
        <v>1</v>
      </c>
      <c r="W397" s="5">
        <v>1</v>
      </c>
    </row>
    <row r="398" spans="1:23" ht="126.5" thickBot="1" x14ac:dyDescent="0.4">
      <c r="A398" s="3">
        <v>44777</v>
      </c>
      <c r="B398" s="4">
        <v>0.79040509259259262</v>
      </c>
      <c r="C398" s="5">
        <v>1405</v>
      </c>
      <c r="D398" s="5">
        <v>13002561</v>
      </c>
      <c r="E398" s="5">
        <v>13</v>
      </c>
      <c r="F398" s="5">
        <v>22589</v>
      </c>
      <c r="G398" s="1" t="s">
        <v>23</v>
      </c>
      <c r="H398" s="5">
        <v>18</v>
      </c>
      <c r="I398" s="5">
        <v>83110</v>
      </c>
      <c r="J398" s="1" t="s">
        <v>488</v>
      </c>
      <c r="K398" s="1" t="s">
        <v>55</v>
      </c>
      <c r="L398" s="1" t="s">
        <v>489</v>
      </c>
      <c r="M398" s="5">
        <v>2</v>
      </c>
      <c r="N398" s="5">
        <v>85.88</v>
      </c>
      <c r="O398" s="5">
        <v>60</v>
      </c>
      <c r="P398" s="5">
        <v>270</v>
      </c>
      <c r="Q398" s="5">
        <v>135</v>
      </c>
      <c r="R398" s="5">
        <v>0</v>
      </c>
      <c r="S398" s="1" t="s">
        <v>27</v>
      </c>
      <c r="T398" s="1" t="s">
        <v>27</v>
      </c>
      <c r="U398" s="5">
        <v>29</v>
      </c>
      <c r="V398" s="5">
        <v>1</v>
      </c>
      <c r="W398" s="5">
        <v>1</v>
      </c>
    </row>
    <row r="399" spans="1:23" ht="126.5" thickBot="1" x14ac:dyDescent="0.4">
      <c r="A399" s="3">
        <v>44777</v>
      </c>
      <c r="B399" s="4">
        <v>0.33770833333333333</v>
      </c>
      <c r="C399" s="5">
        <v>1272</v>
      </c>
      <c r="D399" s="5">
        <v>13002561</v>
      </c>
      <c r="E399" s="5">
        <v>13</v>
      </c>
      <c r="F399" s="5">
        <v>22589</v>
      </c>
      <c r="G399" s="1" t="s">
        <v>23</v>
      </c>
      <c r="H399" s="5">
        <v>18</v>
      </c>
      <c r="I399" s="5">
        <v>144734</v>
      </c>
      <c r="J399" s="1" t="s">
        <v>24</v>
      </c>
      <c r="K399" s="1" t="s">
        <v>25</v>
      </c>
      <c r="L399" s="1" t="s">
        <v>26</v>
      </c>
      <c r="M399" s="5">
        <v>1</v>
      </c>
      <c r="N399" s="5">
        <v>196.71</v>
      </c>
      <c r="O399" s="5">
        <v>30</v>
      </c>
      <c r="P399" s="5">
        <v>270</v>
      </c>
      <c r="Q399" s="5">
        <v>270</v>
      </c>
      <c r="R399" s="5">
        <v>0</v>
      </c>
      <c r="S399" s="1" t="s">
        <v>27</v>
      </c>
      <c r="T399" s="1" t="s">
        <v>27</v>
      </c>
      <c r="U399" s="5">
        <v>29</v>
      </c>
      <c r="V399" s="5">
        <v>1</v>
      </c>
      <c r="W399" s="5">
        <v>1</v>
      </c>
    </row>
    <row r="400" spans="1:23" ht="139" thickBot="1" x14ac:dyDescent="0.4">
      <c r="A400" s="3">
        <v>44777</v>
      </c>
      <c r="B400" s="4">
        <v>0.57680555555555557</v>
      </c>
      <c r="C400" s="5">
        <v>1348</v>
      </c>
      <c r="D400" s="5">
        <v>13002561</v>
      </c>
      <c r="E400" s="5">
        <v>13</v>
      </c>
      <c r="F400" s="5">
        <v>22589</v>
      </c>
      <c r="G400" s="1" t="s">
        <v>23</v>
      </c>
      <c r="H400" s="5">
        <v>15</v>
      </c>
      <c r="I400" s="5">
        <v>539074</v>
      </c>
      <c r="J400" s="1" t="s">
        <v>328</v>
      </c>
      <c r="K400" s="1" t="s">
        <v>25</v>
      </c>
      <c r="L400" s="1" t="s">
        <v>329</v>
      </c>
      <c r="M400" s="5">
        <v>1</v>
      </c>
      <c r="N400" s="5">
        <v>174.18</v>
      </c>
      <c r="O400" s="5">
        <v>30</v>
      </c>
      <c r="P400" s="5">
        <v>270</v>
      </c>
      <c r="Q400" s="5">
        <v>270</v>
      </c>
      <c r="R400" s="5">
        <v>27</v>
      </c>
      <c r="S400" s="5">
        <v>9</v>
      </c>
      <c r="T400" s="5">
        <v>200010021953</v>
      </c>
      <c r="U400" s="5">
        <v>29</v>
      </c>
      <c r="V400" s="5">
        <v>1</v>
      </c>
      <c r="W400" s="5">
        <v>4</v>
      </c>
    </row>
    <row r="401" spans="1:23" ht="126.5" thickBot="1" x14ac:dyDescent="0.4">
      <c r="A401" s="3">
        <v>44777</v>
      </c>
      <c r="B401" s="4">
        <v>0.82155092592592593</v>
      </c>
      <c r="C401" s="5">
        <v>1412</v>
      </c>
      <c r="D401" s="5">
        <v>13002561</v>
      </c>
      <c r="E401" s="5">
        <v>13</v>
      </c>
      <c r="F401" s="5">
        <v>22589</v>
      </c>
      <c r="G401" s="1" t="s">
        <v>23</v>
      </c>
      <c r="H401" s="5">
        <v>15</v>
      </c>
      <c r="I401" s="5">
        <v>20094</v>
      </c>
      <c r="J401" s="1" t="s">
        <v>507</v>
      </c>
      <c r="K401" s="1" t="s">
        <v>31</v>
      </c>
      <c r="L401" s="1" t="s">
        <v>228</v>
      </c>
      <c r="M401" s="5">
        <v>1</v>
      </c>
      <c r="N401" s="5">
        <v>196.48</v>
      </c>
      <c r="O401" s="5">
        <v>30</v>
      </c>
      <c r="P401" s="5">
        <v>270</v>
      </c>
      <c r="Q401" s="5">
        <v>270</v>
      </c>
      <c r="R401" s="5">
        <v>18</v>
      </c>
      <c r="S401" s="5">
        <v>9</v>
      </c>
      <c r="T401" s="5">
        <v>200010022499</v>
      </c>
      <c r="U401" s="5">
        <v>29</v>
      </c>
      <c r="V401" s="5">
        <v>1</v>
      </c>
      <c r="W401" s="5">
        <v>1</v>
      </c>
    </row>
    <row r="402" spans="1:23" ht="126.5" thickBot="1" x14ac:dyDescent="0.4">
      <c r="A402" s="3">
        <v>44777</v>
      </c>
      <c r="B402" s="4">
        <v>0.8175810185185185</v>
      </c>
      <c r="C402" s="5">
        <v>1533</v>
      </c>
      <c r="D402" s="5">
        <v>13002581</v>
      </c>
      <c r="E402" s="5">
        <v>13</v>
      </c>
      <c r="F402" s="5">
        <v>22589</v>
      </c>
      <c r="G402" s="1" t="s">
        <v>23</v>
      </c>
      <c r="H402" s="5">
        <v>18</v>
      </c>
      <c r="I402" s="5">
        <v>338484</v>
      </c>
      <c r="J402" s="1" t="s">
        <v>753</v>
      </c>
      <c r="K402" s="1" t="s">
        <v>25</v>
      </c>
      <c r="L402" s="1" t="s">
        <v>41</v>
      </c>
      <c r="M402" s="5">
        <v>1</v>
      </c>
      <c r="N402" s="5">
        <v>217.69</v>
      </c>
      <c r="O402" s="5">
        <v>30</v>
      </c>
      <c r="P402" s="5">
        <v>270</v>
      </c>
      <c r="Q402" s="5">
        <v>270</v>
      </c>
      <c r="R402" s="5">
        <v>13</v>
      </c>
      <c r="S402" s="5">
        <v>9</v>
      </c>
      <c r="T402" s="5">
        <v>200010009896</v>
      </c>
      <c r="U402" s="5">
        <v>29</v>
      </c>
      <c r="V402" s="5">
        <v>1</v>
      </c>
      <c r="W402" s="5">
        <v>1</v>
      </c>
    </row>
    <row r="403" spans="1:23" ht="126.5" thickBot="1" x14ac:dyDescent="0.4">
      <c r="A403" s="3">
        <v>44777</v>
      </c>
      <c r="B403" s="4">
        <v>0.58399305555555558</v>
      </c>
      <c r="C403" s="5">
        <v>1479</v>
      </c>
      <c r="D403" s="5">
        <v>13002581</v>
      </c>
      <c r="E403" s="5">
        <v>13</v>
      </c>
      <c r="F403" s="5">
        <v>22589</v>
      </c>
      <c r="G403" s="1" t="s">
        <v>23</v>
      </c>
      <c r="H403" s="5">
        <v>18</v>
      </c>
      <c r="I403" s="5">
        <v>192223</v>
      </c>
      <c r="J403" s="1" t="s">
        <v>648</v>
      </c>
      <c r="K403" s="1" t="s">
        <v>55</v>
      </c>
      <c r="L403" s="1" t="s">
        <v>649</v>
      </c>
      <c r="M403" s="5">
        <v>1</v>
      </c>
      <c r="N403" s="5">
        <v>214.43</v>
      </c>
      <c r="O403" s="5">
        <v>30</v>
      </c>
      <c r="P403" s="5">
        <v>269</v>
      </c>
      <c r="Q403" s="5">
        <v>269</v>
      </c>
      <c r="R403" s="5">
        <v>0</v>
      </c>
      <c r="S403" s="1" t="s">
        <v>27</v>
      </c>
      <c r="T403" s="1" t="s">
        <v>27</v>
      </c>
      <c r="U403" s="5">
        <v>29</v>
      </c>
      <c r="V403" s="5">
        <v>1</v>
      </c>
      <c r="W403" s="5">
        <v>1</v>
      </c>
    </row>
    <row r="404" spans="1:23" ht="126.5" thickBot="1" x14ac:dyDescent="0.4">
      <c r="A404" s="3">
        <v>44777</v>
      </c>
      <c r="B404" s="4">
        <v>0.79398148148148151</v>
      </c>
      <c r="C404" s="5">
        <v>1772</v>
      </c>
      <c r="D404" s="5">
        <v>13002606</v>
      </c>
      <c r="E404" s="5">
        <v>13</v>
      </c>
      <c r="F404" s="5">
        <v>22589</v>
      </c>
      <c r="G404" s="1" t="s">
        <v>23</v>
      </c>
      <c r="H404" s="5">
        <v>15</v>
      </c>
      <c r="I404" s="5">
        <v>445311</v>
      </c>
      <c r="J404" s="1" t="s">
        <v>1171</v>
      </c>
      <c r="K404" s="1" t="s">
        <v>31</v>
      </c>
      <c r="L404" s="1" t="s">
        <v>273</v>
      </c>
      <c r="M404" s="5">
        <v>1</v>
      </c>
      <c r="N404" s="5">
        <v>218.85</v>
      </c>
      <c r="O404" s="5">
        <v>30</v>
      </c>
      <c r="P404" s="5">
        <v>266</v>
      </c>
      <c r="Q404" s="5">
        <v>266</v>
      </c>
      <c r="R404" s="5">
        <v>0</v>
      </c>
      <c r="S404" s="1" t="s">
        <v>27</v>
      </c>
      <c r="T404" s="1" t="s">
        <v>27</v>
      </c>
      <c r="U404" s="5">
        <v>50</v>
      </c>
      <c r="V404" s="5">
        <v>1</v>
      </c>
      <c r="W404" s="5">
        <v>2</v>
      </c>
    </row>
    <row r="405" spans="1:23" ht="126.5" thickBot="1" x14ac:dyDescent="0.4">
      <c r="A405" s="3">
        <v>44777</v>
      </c>
      <c r="B405" s="4">
        <v>0.44743055555555555</v>
      </c>
      <c r="C405" s="5">
        <v>1559</v>
      </c>
      <c r="D405" s="5">
        <v>13002595</v>
      </c>
      <c r="E405" s="5">
        <v>13</v>
      </c>
      <c r="F405" s="5">
        <v>22589</v>
      </c>
      <c r="G405" s="1" t="s">
        <v>23</v>
      </c>
      <c r="H405" s="5">
        <v>15</v>
      </c>
      <c r="I405" s="5">
        <v>101391</v>
      </c>
      <c r="J405" s="1" t="s">
        <v>806</v>
      </c>
      <c r="K405" s="1" t="s">
        <v>31</v>
      </c>
      <c r="L405" s="1" t="s">
        <v>807</v>
      </c>
      <c r="M405" s="5">
        <v>1</v>
      </c>
      <c r="N405" s="5">
        <v>190.49</v>
      </c>
      <c r="O405" s="5">
        <v>30</v>
      </c>
      <c r="P405" s="5">
        <v>261</v>
      </c>
      <c r="Q405" s="5">
        <v>261</v>
      </c>
      <c r="R405" s="5">
        <v>0</v>
      </c>
      <c r="S405" s="1" t="s">
        <v>27</v>
      </c>
      <c r="T405" s="1" t="s">
        <v>27</v>
      </c>
      <c r="U405" s="5">
        <v>29</v>
      </c>
      <c r="V405" s="5">
        <v>1</v>
      </c>
      <c r="W405" s="5">
        <v>2</v>
      </c>
    </row>
    <row r="406" spans="1:23" ht="139" thickBot="1" x14ac:dyDescent="0.4">
      <c r="A406" s="3">
        <v>44777</v>
      </c>
      <c r="B406" s="4">
        <v>0.3997222222222222</v>
      </c>
      <c r="C406" s="5">
        <v>1801</v>
      </c>
      <c r="D406" s="5">
        <v>13002616</v>
      </c>
      <c r="E406" s="5">
        <v>13</v>
      </c>
      <c r="F406" s="5">
        <v>22589</v>
      </c>
      <c r="G406" s="1" t="s">
        <v>23</v>
      </c>
      <c r="H406" s="5">
        <v>18</v>
      </c>
      <c r="I406" s="5">
        <v>299026</v>
      </c>
      <c r="J406" s="1" t="s">
        <v>877</v>
      </c>
      <c r="K406" s="1" t="s">
        <v>38</v>
      </c>
      <c r="L406" s="1" t="s">
        <v>87</v>
      </c>
      <c r="M406" s="5">
        <v>1</v>
      </c>
      <c r="N406" s="5">
        <v>166.99</v>
      </c>
      <c r="O406" s="5">
        <v>30</v>
      </c>
      <c r="P406" s="5">
        <v>259</v>
      </c>
      <c r="Q406" s="5">
        <v>259</v>
      </c>
      <c r="R406" s="5">
        <v>0</v>
      </c>
      <c r="S406" s="1" t="s">
        <v>27</v>
      </c>
      <c r="T406" s="1" t="s">
        <v>27</v>
      </c>
      <c r="U406" s="5">
        <v>50</v>
      </c>
      <c r="V406" s="5">
        <v>1</v>
      </c>
      <c r="W406" s="5">
        <v>1</v>
      </c>
    </row>
    <row r="407" spans="1:23" ht="126.5" thickBot="1" x14ac:dyDescent="0.4">
      <c r="A407" s="3">
        <v>44777</v>
      </c>
      <c r="B407" s="4">
        <v>0.41692129629629632</v>
      </c>
      <c r="C407" s="5">
        <v>1431</v>
      </c>
      <c r="D407" s="5">
        <v>13002581</v>
      </c>
      <c r="E407" s="5">
        <v>13</v>
      </c>
      <c r="F407" s="5">
        <v>22589</v>
      </c>
      <c r="G407" s="1" t="s">
        <v>23</v>
      </c>
      <c r="H407" s="5">
        <v>15</v>
      </c>
      <c r="I407" s="5">
        <v>12822</v>
      </c>
      <c r="J407" s="1" t="s">
        <v>548</v>
      </c>
      <c r="K407" s="1" t="s">
        <v>25</v>
      </c>
      <c r="L407" s="1" t="s">
        <v>188</v>
      </c>
      <c r="M407" s="5">
        <v>1</v>
      </c>
      <c r="N407" s="5">
        <v>187.98</v>
      </c>
      <c r="O407" s="5">
        <v>30</v>
      </c>
      <c r="P407" s="5">
        <v>258</v>
      </c>
      <c r="Q407" s="5">
        <v>258</v>
      </c>
      <c r="R407" s="5">
        <v>18</v>
      </c>
      <c r="S407" s="5">
        <v>9</v>
      </c>
      <c r="T407" s="5">
        <v>200010018003</v>
      </c>
      <c r="U407" s="5">
        <v>29</v>
      </c>
      <c r="V407" s="5">
        <v>1</v>
      </c>
      <c r="W407" s="5">
        <v>1</v>
      </c>
    </row>
    <row r="408" spans="1:23" ht="126.5" thickBot="1" x14ac:dyDescent="0.4">
      <c r="A408" s="3">
        <v>44777</v>
      </c>
      <c r="B408" s="4">
        <v>0.53388888888888886</v>
      </c>
      <c r="C408" s="5">
        <v>1587</v>
      </c>
      <c r="D408" s="5">
        <v>13002595</v>
      </c>
      <c r="E408" s="5">
        <v>13</v>
      </c>
      <c r="F408" s="5">
        <v>22589</v>
      </c>
      <c r="G408" s="1" t="s">
        <v>23</v>
      </c>
      <c r="H408" s="5">
        <v>15</v>
      </c>
      <c r="I408" s="5">
        <v>12822</v>
      </c>
      <c r="J408" s="1" t="s">
        <v>548</v>
      </c>
      <c r="K408" s="1" t="s">
        <v>25</v>
      </c>
      <c r="L408" s="1" t="s">
        <v>188</v>
      </c>
      <c r="M408" s="5">
        <v>1</v>
      </c>
      <c r="N408" s="5">
        <v>187.98</v>
      </c>
      <c r="O408" s="5">
        <v>30</v>
      </c>
      <c r="P408" s="5">
        <v>258</v>
      </c>
      <c r="Q408" s="5">
        <v>258</v>
      </c>
      <c r="R408" s="5">
        <v>0</v>
      </c>
      <c r="S408" s="1" t="s">
        <v>27</v>
      </c>
      <c r="T408" s="1" t="s">
        <v>27</v>
      </c>
      <c r="U408" s="5">
        <v>29</v>
      </c>
      <c r="V408" s="5">
        <v>1</v>
      </c>
      <c r="W408" s="5">
        <v>1</v>
      </c>
    </row>
    <row r="409" spans="1:23" ht="126.5" thickBot="1" x14ac:dyDescent="0.4">
      <c r="A409" s="3">
        <v>44777</v>
      </c>
      <c r="B409" s="4">
        <v>0.38119212962962962</v>
      </c>
      <c r="C409" s="5">
        <v>1422</v>
      </c>
      <c r="D409" s="5">
        <v>13002581</v>
      </c>
      <c r="E409" s="5">
        <v>13</v>
      </c>
      <c r="F409" s="5">
        <v>22589</v>
      </c>
      <c r="G409" s="1" t="s">
        <v>23</v>
      </c>
      <c r="H409" s="5">
        <v>18</v>
      </c>
      <c r="I409" s="5">
        <v>154353</v>
      </c>
      <c r="J409" s="1" t="s">
        <v>519</v>
      </c>
      <c r="K409" s="1" t="s">
        <v>25</v>
      </c>
      <c r="L409" s="1" t="s">
        <v>26</v>
      </c>
      <c r="M409" s="5">
        <v>1</v>
      </c>
      <c r="N409" s="5">
        <v>186.32</v>
      </c>
      <c r="O409" s="5">
        <v>30</v>
      </c>
      <c r="P409" s="5">
        <v>256</v>
      </c>
      <c r="Q409" s="5">
        <v>256</v>
      </c>
      <c r="R409" s="5">
        <v>17</v>
      </c>
      <c r="S409" s="5">
        <v>9</v>
      </c>
      <c r="T409" s="5">
        <v>200010004069</v>
      </c>
      <c r="U409" s="5">
        <v>29</v>
      </c>
      <c r="V409" s="5">
        <v>1</v>
      </c>
      <c r="W409" s="5">
        <v>3</v>
      </c>
    </row>
    <row r="410" spans="1:23" ht="126.5" thickBot="1" x14ac:dyDescent="0.4">
      <c r="A410" s="3">
        <v>44777</v>
      </c>
      <c r="B410" s="4">
        <v>0.57376157407407402</v>
      </c>
      <c r="C410" s="5">
        <v>1477</v>
      </c>
      <c r="D410" s="5">
        <v>13002581</v>
      </c>
      <c r="E410" s="5">
        <v>13</v>
      </c>
      <c r="F410" s="5">
        <v>22589</v>
      </c>
      <c r="G410" s="1" t="s">
        <v>23</v>
      </c>
      <c r="H410" s="5">
        <v>18</v>
      </c>
      <c r="I410" s="5">
        <v>424540</v>
      </c>
      <c r="J410" s="1" t="s">
        <v>639</v>
      </c>
      <c r="K410" s="1" t="s">
        <v>55</v>
      </c>
      <c r="L410" s="1" t="s">
        <v>83</v>
      </c>
      <c r="M410" s="5">
        <v>1</v>
      </c>
      <c r="N410" s="5">
        <v>185.89</v>
      </c>
      <c r="O410" s="5">
        <v>30</v>
      </c>
      <c r="P410" s="5">
        <v>255</v>
      </c>
      <c r="Q410" s="5">
        <v>255</v>
      </c>
      <c r="R410" s="5">
        <v>0</v>
      </c>
      <c r="S410" s="1" t="s">
        <v>27</v>
      </c>
      <c r="T410" s="1" t="s">
        <v>27</v>
      </c>
      <c r="U410" s="5">
        <v>29</v>
      </c>
      <c r="V410" s="5">
        <v>1</v>
      </c>
      <c r="W410" s="5">
        <v>7</v>
      </c>
    </row>
    <row r="411" spans="1:23" ht="126.5" thickBot="1" x14ac:dyDescent="0.4">
      <c r="A411" s="3">
        <v>44777</v>
      </c>
      <c r="B411" s="4">
        <v>0.5245023148148148</v>
      </c>
      <c r="C411" s="5">
        <v>1837</v>
      </c>
      <c r="D411" s="5">
        <v>13002616</v>
      </c>
      <c r="E411" s="5">
        <v>13</v>
      </c>
      <c r="F411" s="5">
        <v>22589</v>
      </c>
      <c r="G411" s="1" t="s">
        <v>23</v>
      </c>
      <c r="H411" s="5">
        <v>18</v>
      </c>
      <c r="I411" s="5">
        <v>3108</v>
      </c>
      <c r="J411" s="1" t="s">
        <v>1248</v>
      </c>
      <c r="K411" s="1" t="s">
        <v>31</v>
      </c>
      <c r="L411" s="1" t="s">
        <v>1249</v>
      </c>
      <c r="M411" s="5">
        <v>1</v>
      </c>
      <c r="N411" s="5">
        <v>214.01</v>
      </c>
      <c r="O411" s="5">
        <v>30</v>
      </c>
      <c r="P411" s="5">
        <v>255</v>
      </c>
      <c r="Q411" s="5">
        <v>255</v>
      </c>
      <c r="R411" s="5">
        <v>12</v>
      </c>
      <c r="S411" s="5">
        <v>9</v>
      </c>
      <c r="T411" s="5">
        <v>200010015470</v>
      </c>
      <c r="U411" s="5">
        <v>50</v>
      </c>
      <c r="V411" s="5">
        <v>1</v>
      </c>
      <c r="W411" s="5">
        <v>2</v>
      </c>
    </row>
    <row r="412" spans="1:23" ht="151.5" thickBot="1" x14ac:dyDescent="0.4">
      <c r="A412" s="3">
        <v>44777</v>
      </c>
      <c r="B412" s="4">
        <v>0.64307870370370368</v>
      </c>
      <c r="C412" s="5">
        <v>1367</v>
      </c>
      <c r="D412" s="5">
        <v>13002561</v>
      </c>
      <c r="E412" s="5">
        <v>13</v>
      </c>
      <c r="F412" s="5">
        <v>22589</v>
      </c>
      <c r="G412" s="1" t="s">
        <v>23</v>
      </c>
      <c r="H412" s="5">
        <v>18</v>
      </c>
      <c r="I412" s="5">
        <v>342213</v>
      </c>
      <c r="J412" s="1" t="s">
        <v>379</v>
      </c>
      <c r="K412" s="1" t="s">
        <v>55</v>
      </c>
      <c r="L412" s="1" t="s">
        <v>380</v>
      </c>
      <c r="M412" s="5">
        <v>0.7</v>
      </c>
      <c r="N412" s="5">
        <v>234.8</v>
      </c>
      <c r="O412" s="5">
        <v>21</v>
      </c>
      <c r="P412" s="5">
        <v>255</v>
      </c>
      <c r="Q412" s="5">
        <v>364</v>
      </c>
      <c r="R412" s="5">
        <v>0</v>
      </c>
      <c r="S412" s="1" t="s">
        <v>27</v>
      </c>
      <c r="T412" s="1" t="s">
        <v>27</v>
      </c>
      <c r="U412" s="5">
        <v>29</v>
      </c>
      <c r="V412" s="5">
        <v>1</v>
      </c>
      <c r="W412" s="5">
        <v>2</v>
      </c>
    </row>
    <row r="413" spans="1:23" ht="126.5" thickBot="1" x14ac:dyDescent="0.4">
      <c r="A413" s="3">
        <v>44777</v>
      </c>
      <c r="B413" s="4">
        <v>0.43222222222222223</v>
      </c>
      <c r="C413" s="5">
        <v>1670</v>
      </c>
      <c r="D413" s="5">
        <v>13002606</v>
      </c>
      <c r="E413" s="5">
        <v>13</v>
      </c>
      <c r="F413" s="5">
        <v>22589</v>
      </c>
      <c r="G413" s="1" t="s">
        <v>23</v>
      </c>
      <c r="H413" s="5">
        <v>18</v>
      </c>
      <c r="I413" s="5">
        <v>11821</v>
      </c>
      <c r="J413" s="1" t="s">
        <v>1023</v>
      </c>
      <c r="K413" s="1" t="s">
        <v>25</v>
      </c>
      <c r="L413" s="1" t="s">
        <v>1024</v>
      </c>
      <c r="M413" s="5">
        <v>1</v>
      </c>
      <c r="N413" s="5">
        <v>185.36</v>
      </c>
      <c r="O413" s="5">
        <v>30</v>
      </c>
      <c r="P413" s="5">
        <v>254</v>
      </c>
      <c r="Q413" s="5">
        <v>254</v>
      </c>
      <c r="R413" s="5">
        <v>17</v>
      </c>
      <c r="S413" s="5">
        <v>9</v>
      </c>
      <c r="T413" s="5">
        <v>200010020276</v>
      </c>
      <c r="U413" s="5">
        <v>50</v>
      </c>
      <c r="V413" s="5">
        <v>1</v>
      </c>
      <c r="W413" s="5">
        <v>2</v>
      </c>
    </row>
    <row r="414" spans="1:23" ht="126.5" thickBot="1" x14ac:dyDescent="0.4">
      <c r="A414" s="3">
        <v>44777</v>
      </c>
      <c r="B414" s="4">
        <v>0.43732638888888886</v>
      </c>
      <c r="C414" s="5">
        <v>1813</v>
      </c>
      <c r="D414" s="5">
        <v>13002616</v>
      </c>
      <c r="E414" s="5">
        <v>13</v>
      </c>
      <c r="F414" s="5">
        <v>22589</v>
      </c>
      <c r="G414" s="1" t="s">
        <v>23</v>
      </c>
      <c r="H414" s="5">
        <v>15</v>
      </c>
      <c r="I414" s="5">
        <v>157879</v>
      </c>
      <c r="J414" s="1" t="s">
        <v>1219</v>
      </c>
      <c r="K414" s="1" t="s">
        <v>55</v>
      </c>
      <c r="L414" s="1" t="s">
        <v>39</v>
      </c>
      <c r="M414" s="5">
        <v>1</v>
      </c>
      <c r="N414" s="5">
        <v>213.39</v>
      </c>
      <c r="O414" s="5">
        <v>30</v>
      </c>
      <c r="P414" s="5">
        <v>254</v>
      </c>
      <c r="Q414" s="5">
        <v>254</v>
      </c>
      <c r="R414" s="5">
        <v>12</v>
      </c>
      <c r="S414" s="5">
        <v>9</v>
      </c>
      <c r="T414" s="5">
        <v>200010000853</v>
      </c>
      <c r="U414" s="5">
        <v>50</v>
      </c>
      <c r="V414" s="5">
        <v>1</v>
      </c>
      <c r="W414" s="5">
        <v>1</v>
      </c>
    </row>
    <row r="415" spans="1:23" ht="126.5" thickBot="1" x14ac:dyDescent="0.4">
      <c r="A415" s="3">
        <v>44777</v>
      </c>
      <c r="B415" s="4">
        <v>0.46716435185185184</v>
      </c>
      <c r="C415" s="5">
        <v>1441</v>
      </c>
      <c r="D415" s="5">
        <v>13002581</v>
      </c>
      <c r="E415" s="5">
        <v>13</v>
      </c>
      <c r="F415" s="5">
        <v>22589</v>
      </c>
      <c r="G415" s="1" t="s">
        <v>23</v>
      </c>
      <c r="H415" s="5">
        <v>18</v>
      </c>
      <c r="I415" s="5">
        <v>182633</v>
      </c>
      <c r="J415" s="1" t="s">
        <v>569</v>
      </c>
      <c r="K415" s="1" t="s">
        <v>128</v>
      </c>
      <c r="L415" s="1" t="s">
        <v>422</v>
      </c>
      <c r="M415" s="5">
        <v>1</v>
      </c>
      <c r="N415" s="5">
        <v>210.19</v>
      </c>
      <c r="O415" s="5">
        <v>30</v>
      </c>
      <c r="P415" s="5">
        <v>253</v>
      </c>
      <c r="Q415" s="5">
        <v>253</v>
      </c>
      <c r="R415" s="5">
        <v>12</v>
      </c>
      <c r="S415" s="5">
        <v>9</v>
      </c>
      <c r="T415" s="5">
        <v>200010022273</v>
      </c>
      <c r="U415" s="5">
        <v>29</v>
      </c>
      <c r="V415" s="5">
        <v>1</v>
      </c>
      <c r="W415" s="5">
        <v>2</v>
      </c>
    </row>
    <row r="416" spans="1:23" ht="126.5" thickBot="1" x14ac:dyDescent="0.4">
      <c r="A416" s="3">
        <v>44777</v>
      </c>
      <c r="B416" s="4">
        <v>0.78341435185185182</v>
      </c>
      <c r="C416" s="5">
        <v>1403</v>
      </c>
      <c r="D416" s="5">
        <v>13002561</v>
      </c>
      <c r="E416" s="5">
        <v>13</v>
      </c>
      <c r="F416" s="5">
        <v>22589</v>
      </c>
      <c r="G416" s="1" t="s">
        <v>23</v>
      </c>
      <c r="H416" s="5">
        <v>15</v>
      </c>
      <c r="I416" s="5">
        <v>393135</v>
      </c>
      <c r="J416" s="1" t="s">
        <v>481</v>
      </c>
      <c r="K416" s="1" t="s">
        <v>55</v>
      </c>
      <c r="L416" s="1" t="s">
        <v>482</v>
      </c>
      <c r="M416" s="5">
        <v>1</v>
      </c>
      <c r="N416" s="5">
        <v>211.4</v>
      </c>
      <c r="O416" s="5">
        <v>30</v>
      </c>
      <c r="P416" s="5">
        <v>252</v>
      </c>
      <c r="Q416" s="5">
        <v>252</v>
      </c>
      <c r="R416" s="5">
        <v>12</v>
      </c>
      <c r="S416" s="5">
        <v>9</v>
      </c>
      <c r="T416" s="5">
        <v>200010004835</v>
      </c>
      <c r="U416" s="5">
        <v>29</v>
      </c>
      <c r="V416" s="5">
        <v>1</v>
      </c>
      <c r="W416" s="5">
        <v>1</v>
      </c>
    </row>
    <row r="417" spans="1:23" ht="126.5" thickBot="1" x14ac:dyDescent="0.4">
      <c r="A417" s="3">
        <v>44777</v>
      </c>
      <c r="B417" s="4">
        <v>0.8175810185185185</v>
      </c>
      <c r="C417" s="5">
        <v>1533</v>
      </c>
      <c r="D417" s="5">
        <v>13002581</v>
      </c>
      <c r="E417" s="5">
        <v>13</v>
      </c>
      <c r="F417" s="5">
        <v>22589</v>
      </c>
      <c r="G417" s="1" t="s">
        <v>23</v>
      </c>
      <c r="H417" s="5">
        <v>18</v>
      </c>
      <c r="I417" s="5">
        <v>113184</v>
      </c>
      <c r="J417" s="1" t="s">
        <v>754</v>
      </c>
      <c r="K417" s="1" t="s">
        <v>38</v>
      </c>
      <c r="L417" s="1" t="s">
        <v>43</v>
      </c>
      <c r="M417" s="5">
        <v>1</v>
      </c>
      <c r="N417" s="5">
        <v>203.75</v>
      </c>
      <c r="O417" s="5">
        <v>30</v>
      </c>
      <c r="P417" s="5">
        <v>250</v>
      </c>
      <c r="Q417" s="5">
        <v>250</v>
      </c>
      <c r="R417" s="5">
        <v>12</v>
      </c>
      <c r="S417" s="5">
        <v>9</v>
      </c>
      <c r="T417" s="5">
        <v>200010009896</v>
      </c>
      <c r="U417" s="5">
        <v>29</v>
      </c>
      <c r="V417" s="5">
        <v>1</v>
      </c>
      <c r="W417" s="5">
        <v>3</v>
      </c>
    </row>
    <row r="418" spans="1:23" ht="126.5" thickBot="1" x14ac:dyDescent="0.4">
      <c r="A418" s="3">
        <v>44777</v>
      </c>
      <c r="B418" s="4">
        <v>0.49444444444444446</v>
      </c>
      <c r="C418" s="5">
        <v>1690</v>
      </c>
      <c r="D418" s="5">
        <v>13002606</v>
      </c>
      <c r="E418" s="5">
        <v>13</v>
      </c>
      <c r="F418" s="5">
        <v>22589</v>
      </c>
      <c r="G418" s="1" t="s">
        <v>23</v>
      </c>
      <c r="H418" s="5">
        <v>15</v>
      </c>
      <c r="I418" s="5">
        <v>113184</v>
      </c>
      <c r="J418" s="1" t="s">
        <v>754</v>
      </c>
      <c r="K418" s="1" t="s">
        <v>25</v>
      </c>
      <c r="L418" s="1" t="s">
        <v>43</v>
      </c>
      <c r="M418" s="5">
        <v>1</v>
      </c>
      <c r="N418" s="5">
        <v>204.56</v>
      </c>
      <c r="O418" s="5">
        <v>30</v>
      </c>
      <c r="P418" s="5">
        <v>250</v>
      </c>
      <c r="Q418" s="5">
        <v>250</v>
      </c>
      <c r="R418" s="5">
        <v>12</v>
      </c>
      <c r="S418" s="5">
        <v>9</v>
      </c>
      <c r="T418" s="5">
        <v>200010006867</v>
      </c>
      <c r="U418" s="5">
        <v>50</v>
      </c>
      <c r="V418" s="5">
        <v>1</v>
      </c>
      <c r="W418" s="5">
        <v>1</v>
      </c>
    </row>
    <row r="419" spans="1:23" ht="126.5" thickBot="1" x14ac:dyDescent="0.4">
      <c r="A419" s="3">
        <v>44777</v>
      </c>
      <c r="B419" s="4">
        <v>0.45111111111111113</v>
      </c>
      <c r="C419" s="5">
        <v>1298</v>
      </c>
      <c r="D419" s="5">
        <v>13002561</v>
      </c>
      <c r="E419" s="5">
        <v>13</v>
      </c>
      <c r="F419" s="5">
        <v>22589</v>
      </c>
      <c r="G419" s="1" t="s">
        <v>23</v>
      </c>
      <c r="H419" s="5">
        <v>18</v>
      </c>
      <c r="I419" s="5">
        <v>100086</v>
      </c>
      <c r="J419" s="1" t="s">
        <v>158</v>
      </c>
      <c r="K419" s="1" t="s">
        <v>55</v>
      </c>
      <c r="L419" s="1" t="s">
        <v>159</v>
      </c>
      <c r="M419" s="5">
        <v>1</v>
      </c>
      <c r="N419" s="5">
        <v>198.75</v>
      </c>
      <c r="O419" s="5">
        <v>30</v>
      </c>
      <c r="P419" s="5">
        <v>249</v>
      </c>
      <c r="Q419" s="5">
        <v>249</v>
      </c>
      <c r="R419" s="5">
        <v>0</v>
      </c>
      <c r="S419" s="1" t="s">
        <v>27</v>
      </c>
      <c r="T419" s="1" t="s">
        <v>27</v>
      </c>
      <c r="U419" s="5">
        <v>29</v>
      </c>
      <c r="V419" s="5">
        <v>1</v>
      </c>
      <c r="W419" s="5">
        <v>2</v>
      </c>
    </row>
    <row r="420" spans="1:23" ht="126.5" thickBot="1" x14ac:dyDescent="0.4">
      <c r="A420" s="3">
        <v>44777</v>
      </c>
      <c r="B420" s="4">
        <v>0.44123842592592594</v>
      </c>
      <c r="C420" s="5">
        <v>1292</v>
      </c>
      <c r="D420" s="5">
        <v>13002561</v>
      </c>
      <c r="E420" s="5">
        <v>13</v>
      </c>
      <c r="F420" s="5">
        <v>22589</v>
      </c>
      <c r="G420" s="1" t="s">
        <v>23</v>
      </c>
      <c r="H420" s="5">
        <v>18</v>
      </c>
      <c r="I420" s="5">
        <v>41348</v>
      </c>
      <c r="J420" s="1" t="s">
        <v>122</v>
      </c>
      <c r="K420" s="1" t="s">
        <v>31</v>
      </c>
      <c r="L420" s="1" t="s">
        <v>123</v>
      </c>
      <c r="M420" s="5">
        <v>1</v>
      </c>
      <c r="N420" s="5">
        <v>205.78</v>
      </c>
      <c r="O420" s="5">
        <v>30</v>
      </c>
      <c r="P420" s="5">
        <v>247</v>
      </c>
      <c r="Q420" s="5">
        <v>247</v>
      </c>
      <c r="R420" s="5">
        <v>12</v>
      </c>
      <c r="S420" s="5">
        <v>9</v>
      </c>
      <c r="T420" s="5">
        <v>200010020276</v>
      </c>
      <c r="U420" s="5">
        <v>29</v>
      </c>
      <c r="V420" s="5">
        <v>1</v>
      </c>
      <c r="W420" s="5">
        <v>2</v>
      </c>
    </row>
    <row r="421" spans="1:23" ht="126.5" thickBot="1" x14ac:dyDescent="0.4">
      <c r="A421" s="3">
        <v>44777</v>
      </c>
      <c r="B421" s="4">
        <v>0.82079861111111108</v>
      </c>
      <c r="C421" s="5">
        <v>1657</v>
      </c>
      <c r="D421" s="5">
        <v>13002595</v>
      </c>
      <c r="E421" s="5">
        <v>13</v>
      </c>
      <c r="F421" s="5">
        <v>22589</v>
      </c>
      <c r="G421" s="1" t="s">
        <v>23</v>
      </c>
      <c r="H421" s="5">
        <v>18</v>
      </c>
      <c r="I421" s="5">
        <v>67418</v>
      </c>
      <c r="J421" s="1" t="s">
        <v>1008</v>
      </c>
      <c r="K421" s="1" t="s">
        <v>25</v>
      </c>
      <c r="L421" s="1" t="s">
        <v>73</v>
      </c>
      <c r="M421" s="5">
        <v>1</v>
      </c>
      <c r="N421" s="5">
        <v>197.01</v>
      </c>
      <c r="O421" s="5">
        <v>30</v>
      </c>
      <c r="P421" s="5">
        <v>247</v>
      </c>
      <c r="Q421" s="5">
        <v>247</v>
      </c>
      <c r="R421" s="5">
        <v>32.56</v>
      </c>
      <c r="S421" s="5">
        <v>925</v>
      </c>
      <c r="T421" s="5">
        <v>200000000492</v>
      </c>
      <c r="U421" s="5">
        <v>29</v>
      </c>
      <c r="V421" s="5">
        <v>1</v>
      </c>
      <c r="W421" s="5">
        <v>1</v>
      </c>
    </row>
    <row r="422" spans="1:23" ht="126.5" thickBot="1" x14ac:dyDescent="0.4">
      <c r="A422" s="3">
        <v>44777</v>
      </c>
      <c r="B422" s="4">
        <v>0.64452546296296298</v>
      </c>
      <c r="C422" s="5">
        <v>1368</v>
      </c>
      <c r="D422" s="5">
        <v>13002561</v>
      </c>
      <c r="E422" s="5">
        <v>13</v>
      </c>
      <c r="F422" s="5">
        <v>22589</v>
      </c>
      <c r="G422" s="1" t="s">
        <v>23</v>
      </c>
      <c r="H422" s="5">
        <v>15</v>
      </c>
      <c r="I422" s="5">
        <v>13991</v>
      </c>
      <c r="J422" s="1" t="s">
        <v>385</v>
      </c>
      <c r="K422" s="1" t="s">
        <v>25</v>
      </c>
      <c r="L422" s="1" t="s">
        <v>386</v>
      </c>
      <c r="M422" s="5">
        <v>1</v>
      </c>
      <c r="N422" s="5">
        <v>178.55</v>
      </c>
      <c r="O422" s="5">
        <v>30</v>
      </c>
      <c r="P422" s="5">
        <v>245</v>
      </c>
      <c r="Q422" s="5">
        <v>245</v>
      </c>
      <c r="R422" s="5">
        <v>0</v>
      </c>
      <c r="S422" s="1" t="s">
        <v>27</v>
      </c>
      <c r="T422" s="1" t="s">
        <v>27</v>
      </c>
      <c r="U422" s="5">
        <v>29</v>
      </c>
      <c r="V422" s="5">
        <v>1</v>
      </c>
      <c r="W422" s="5">
        <v>1</v>
      </c>
    </row>
    <row r="423" spans="1:23" ht="139" thickBot="1" x14ac:dyDescent="0.4">
      <c r="A423" s="3">
        <v>44777</v>
      </c>
      <c r="B423" s="4">
        <v>0.52214120370370365</v>
      </c>
      <c r="C423" s="5">
        <v>1583</v>
      </c>
      <c r="D423" s="5">
        <v>13002595</v>
      </c>
      <c r="E423" s="5">
        <v>13</v>
      </c>
      <c r="F423" s="5">
        <v>22589</v>
      </c>
      <c r="G423" s="1" t="s">
        <v>23</v>
      </c>
      <c r="H423" s="5">
        <v>18</v>
      </c>
      <c r="I423" s="5">
        <v>299026</v>
      </c>
      <c r="J423" s="1" t="s">
        <v>877</v>
      </c>
      <c r="K423" s="1" t="s">
        <v>55</v>
      </c>
      <c r="L423" s="1" t="s">
        <v>87</v>
      </c>
      <c r="M423" s="5">
        <v>1</v>
      </c>
      <c r="N423" s="5">
        <v>157.66</v>
      </c>
      <c r="O423" s="5">
        <v>30</v>
      </c>
      <c r="P423" s="5">
        <v>245</v>
      </c>
      <c r="Q423" s="5">
        <v>245</v>
      </c>
      <c r="R423" s="5">
        <v>0</v>
      </c>
      <c r="S423" s="1" t="s">
        <v>27</v>
      </c>
      <c r="T423" s="1" t="s">
        <v>27</v>
      </c>
      <c r="U423" s="5">
        <v>29</v>
      </c>
      <c r="V423" s="5">
        <v>1</v>
      </c>
      <c r="W423" s="5">
        <v>1</v>
      </c>
    </row>
    <row r="424" spans="1:23" ht="126.5" thickBot="1" x14ac:dyDescent="0.4">
      <c r="A424" s="3">
        <v>44777</v>
      </c>
      <c r="B424" s="4">
        <v>0.63406249999999997</v>
      </c>
      <c r="C424" s="5">
        <v>1737</v>
      </c>
      <c r="D424" s="5">
        <v>13002606</v>
      </c>
      <c r="E424" s="5">
        <v>13</v>
      </c>
      <c r="F424" s="5">
        <v>22589</v>
      </c>
      <c r="G424" s="1" t="s">
        <v>23</v>
      </c>
      <c r="H424" s="5">
        <v>18</v>
      </c>
      <c r="I424" s="5">
        <v>163657</v>
      </c>
      <c r="J424" s="1" t="s">
        <v>1132</v>
      </c>
      <c r="K424" s="1" t="s">
        <v>62</v>
      </c>
      <c r="L424" s="1" t="s">
        <v>1133</v>
      </c>
      <c r="M424" s="5">
        <v>1</v>
      </c>
      <c r="N424" s="5">
        <v>157.53</v>
      </c>
      <c r="O424" s="5">
        <v>30</v>
      </c>
      <c r="P424" s="5">
        <v>245</v>
      </c>
      <c r="Q424" s="5">
        <v>245</v>
      </c>
      <c r="R424" s="5">
        <v>0</v>
      </c>
      <c r="S424" s="1" t="s">
        <v>27</v>
      </c>
      <c r="T424" s="1" t="s">
        <v>27</v>
      </c>
      <c r="U424" s="5">
        <v>50</v>
      </c>
      <c r="V424" s="5">
        <v>1</v>
      </c>
      <c r="W424" s="5">
        <v>1</v>
      </c>
    </row>
    <row r="425" spans="1:23" ht="126.5" thickBot="1" x14ac:dyDescent="0.4">
      <c r="A425" s="3">
        <v>44777</v>
      </c>
      <c r="B425" s="4">
        <v>0.54952546296296301</v>
      </c>
      <c r="C425" s="5">
        <v>1842</v>
      </c>
      <c r="D425" s="5">
        <v>13002616</v>
      </c>
      <c r="E425" s="5">
        <v>13</v>
      </c>
      <c r="F425" s="5">
        <v>22589</v>
      </c>
      <c r="G425" s="1" t="s">
        <v>23</v>
      </c>
      <c r="H425" s="5">
        <v>15</v>
      </c>
      <c r="I425" s="5">
        <v>434796</v>
      </c>
      <c r="J425" s="1" t="s">
        <v>1258</v>
      </c>
      <c r="K425" s="1" t="s">
        <v>152</v>
      </c>
      <c r="L425" s="1" t="s">
        <v>1259</v>
      </c>
      <c r="M425" s="5">
        <v>2</v>
      </c>
      <c r="N425" s="5">
        <v>85.03</v>
      </c>
      <c r="O425" s="5">
        <v>60</v>
      </c>
      <c r="P425" s="5">
        <v>242</v>
      </c>
      <c r="Q425" s="5">
        <v>121</v>
      </c>
      <c r="R425" s="5">
        <v>16.66</v>
      </c>
      <c r="S425" s="5">
        <v>9</v>
      </c>
      <c r="T425" s="5">
        <v>200010006086</v>
      </c>
      <c r="U425" s="5">
        <v>50</v>
      </c>
      <c r="V425" s="5">
        <v>1</v>
      </c>
      <c r="W425" s="5">
        <v>3</v>
      </c>
    </row>
    <row r="426" spans="1:23" ht="126.5" thickBot="1" x14ac:dyDescent="0.4">
      <c r="A426" s="3">
        <v>44777</v>
      </c>
      <c r="B426" s="4">
        <v>0.57905092592592589</v>
      </c>
      <c r="C426" s="5">
        <v>1349</v>
      </c>
      <c r="D426" s="5">
        <v>13002561</v>
      </c>
      <c r="E426" s="5">
        <v>13</v>
      </c>
      <c r="F426" s="5">
        <v>22589</v>
      </c>
      <c r="G426" s="1" t="s">
        <v>23</v>
      </c>
      <c r="H426" s="5">
        <v>15</v>
      </c>
      <c r="I426" s="5">
        <v>5093</v>
      </c>
      <c r="J426" s="1" t="s">
        <v>331</v>
      </c>
      <c r="K426" s="1" t="s">
        <v>31</v>
      </c>
      <c r="L426" s="1" t="s">
        <v>39</v>
      </c>
      <c r="M426" s="5">
        <v>1</v>
      </c>
      <c r="N426" s="5">
        <v>208.26</v>
      </c>
      <c r="O426" s="5">
        <v>30</v>
      </c>
      <c r="P426" s="5">
        <v>240</v>
      </c>
      <c r="Q426" s="5">
        <v>240</v>
      </c>
      <c r="R426" s="5">
        <v>16</v>
      </c>
      <c r="S426" s="5">
        <v>9</v>
      </c>
      <c r="T426" s="5">
        <v>200010022582</v>
      </c>
      <c r="U426" s="5">
        <v>29</v>
      </c>
      <c r="V426" s="5">
        <v>1</v>
      </c>
      <c r="W426" s="5">
        <v>2</v>
      </c>
    </row>
    <row r="427" spans="1:23" ht="126.5" thickBot="1" x14ac:dyDescent="0.4">
      <c r="A427" s="3">
        <v>44777</v>
      </c>
      <c r="B427" s="4">
        <v>0.38119212962962962</v>
      </c>
      <c r="C427" s="5">
        <v>1422</v>
      </c>
      <c r="D427" s="5">
        <v>13002581</v>
      </c>
      <c r="E427" s="5">
        <v>13</v>
      </c>
      <c r="F427" s="5">
        <v>22589</v>
      </c>
      <c r="G427" s="1" t="s">
        <v>23</v>
      </c>
      <c r="H427" s="5">
        <v>18</v>
      </c>
      <c r="I427" s="5">
        <v>508726</v>
      </c>
      <c r="J427" s="1" t="s">
        <v>523</v>
      </c>
      <c r="K427" s="1" t="s">
        <v>55</v>
      </c>
      <c r="L427" s="1" t="s">
        <v>292</v>
      </c>
      <c r="M427" s="5">
        <v>1</v>
      </c>
      <c r="N427" s="5">
        <v>174.59</v>
      </c>
      <c r="O427" s="5">
        <v>30</v>
      </c>
      <c r="P427" s="5">
        <v>240</v>
      </c>
      <c r="Q427" s="5">
        <v>240</v>
      </c>
      <c r="R427" s="5">
        <v>16</v>
      </c>
      <c r="S427" s="5">
        <v>9</v>
      </c>
      <c r="T427" s="5">
        <v>200010004069</v>
      </c>
      <c r="U427" s="5">
        <v>29</v>
      </c>
      <c r="V427" s="5">
        <v>1</v>
      </c>
      <c r="W427" s="5">
        <v>8</v>
      </c>
    </row>
    <row r="428" spans="1:23" ht="126.5" thickBot="1" x14ac:dyDescent="0.4">
      <c r="A428" s="3">
        <v>44777</v>
      </c>
      <c r="B428" s="4">
        <v>0.61731481481481476</v>
      </c>
      <c r="C428" s="5">
        <v>1612</v>
      </c>
      <c r="D428" s="5">
        <v>13002595</v>
      </c>
      <c r="E428" s="5">
        <v>13</v>
      </c>
      <c r="F428" s="5">
        <v>22589</v>
      </c>
      <c r="G428" s="1" t="s">
        <v>23</v>
      </c>
      <c r="H428" s="5">
        <v>15</v>
      </c>
      <c r="I428" s="5">
        <v>508726</v>
      </c>
      <c r="J428" s="1" t="s">
        <v>523</v>
      </c>
      <c r="K428" s="1" t="s">
        <v>55</v>
      </c>
      <c r="L428" s="1" t="s">
        <v>292</v>
      </c>
      <c r="M428" s="5">
        <v>1</v>
      </c>
      <c r="N428" s="5">
        <v>174.59</v>
      </c>
      <c r="O428" s="5">
        <v>30</v>
      </c>
      <c r="P428" s="5">
        <v>240</v>
      </c>
      <c r="Q428" s="5">
        <v>240</v>
      </c>
      <c r="R428" s="5">
        <v>0</v>
      </c>
      <c r="S428" s="1" t="s">
        <v>27</v>
      </c>
      <c r="T428" s="1" t="s">
        <v>27</v>
      </c>
      <c r="U428" s="5">
        <v>29</v>
      </c>
      <c r="V428" s="5">
        <v>1</v>
      </c>
      <c r="W428" s="5">
        <v>2</v>
      </c>
    </row>
    <row r="429" spans="1:23" ht="126.5" thickBot="1" x14ac:dyDescent="0.4">
      <c r="A429" s="3">
        <v>44777</v>
      </c>
      <c r="B429" s="4">
        <v>0.53322916666666664</v>
      </c>
      <c r="C429" s="5">
        <v>1840</v>
      </c>
      <c r="D429" s="5">
        <v>13002616</v>
      </c>
      <c r="E429" s="5">
        <v>13</v>
      </c>
      <c r="F429" s="5">
        <v>22589</v>
      </c>
      <c r="G429" s="1" t="s">
        <v>23</v>
      </c>
      <c r="H429" s="5">
        <v>15</v>
      </c>
      <c r="I429" s="5">
        <v>401611</v>
      </c>
      <c r="J429" s="1" t="s">
        <v>1252</v>
      </c>
      <c r="K429" s="1" t="s">
        <v>25</v>
      </c>
      <c r="L429" s="1" t="s">
        <v>1253</v>
      </c>
      <c r="M429" s="5">
        <v>1</v>
      </c>
      <c r="N429" s="5">
        <v>199.14</v>
      </c>
      <c r="O429" s="5">
        <v>30</v>
      </c>
      <c r="P429" s="5">
        <v>240</v>
      </c>
      <c r="Q429" s="5">
        <v>240</v>
      </c>
      <c r="R429" s="5">
        <v>12</v>
      </c>
      <c r="S429" s="5">
        <v>9</v>
      </c>
      <c r="T429" s="5">
        <v>200010009864</v>
      </c>
      <c r="U429" s="5">
        <v>50</v>
      </c>
      <c r="V429" s="5">
        <v>1</v>
      </c>
      <c r="W429" s="5">
        <v>1</v>
      </c>
    </row>
    <row r="430" spans="1:23" ht="126.5" thickBot="1" x14ac:dyDescent="0.4">
      <c r="A430" s="3">
        <v>44777</v>
      </c>
      <c r="B430" s="4">
        <v>0.5577199074074074</v>
      </c>
      <c r="C430" s="5">
        <v>1844</v>
      </c>
      <c r="D430" s="5">
        <v>13002616</v>
      </c>
      <c r="E430" s="5">
        <v>13</v>
      </c>
      <c r="F430" s="5">
        <v>22589</v>
      </c>
      <c r="G430" s="1" t="s">
        <v>23</v>
      </c>
      <c r="H430" s="5">
        <v>18</v>
      </c>
      <c r="I430" s="5">
        <v>172615</v>
      </c>
      <c r="J430" s="1" t="s">
        <v>1265</v>
      </c>
      <c r="K430" s="1" t="s">
        <v>55</v>
      </c>
      <c r="L430" s="1" t="s">
        <v>83</v>
      </c>
      <c r="M430" s="5">
        <v>1</v>
      </c>
      <c r="N430" s="5">
        <v>174.59</v>
      </c>
      <c r="O430" s="5">
        <v>30</v>
      </c>
      <c r="P430" s="5">
        <v>240</v>
      </c>
      <c r="Q430" s="5">
        <v>240</v>
      </c>
      <c r="R430" s="5">
        <v>0</v>
      </c>
      <c r="S430" s="1" t="s">
        <v>27</v>
      </c>
      <c r="T430" s="1" t="s">
        <v>27</v>
      </c>
      <c r="U430" s="5">
        <v>50</v>
      </c>
      <c r="V430" s="5">
        <v>1</v>
      </c>
      <c r="W430" s="5">
        <v>4</v>
      </c>
    </row>
    <row r="431" spans="1:23" ht="126.5" thickBot="1" x14ac:dyDescent="0.4">
      <c r="A431" s="3">
        <v>44777</v>
      </c>
      <c r="B431" s="4">
        <v>0.57905092592592589</v>
      </c>
      <c r="C431" s="5">
        <v>1349</v>
      </c>
      <c r="D431" s="5">
        <v>13002561</v>
      </c>
      <c r="E431" s="5">
        <v>13</v>
      </c>
      <c r="F431" s="5">
        <v>22589</v>
      </c>
      <c r="G431" s="1" t="s">
        <v>23</v>
      </c>
      <c r="H431" s="5">
        <v>15</v>
      </c>
      <c r="I431" s="5">
        <v>9329</v>
      </c>
      <c r="J431" s="1" t="s">
        <v>332</v>
      </c>
      <c r="K431" s="1" t="s">
        <v>70</v>
      </c>
      <c r="L431" s="1" t="s">
        <v>333</v>
      </c>
      <c r="M431" s="5">
        <v>1</v>
      </c>
      <c r="N431" s="5">
        <v>201.71</v>
      </c>
      <c r="O431" s="5">
        <v>30</v>
      </c>
      <c r="P431" s="5">
        <v>239</v>
      </c>
      <c r="Q431" s="5">
        <v>239</v>
      </c>
      <c r="R431" s="5">
        <v>11</v>
      </c>
      <c r="S431" s="5">
        <v>9</v>
      </c>
      <c r="T431" s="5">
        <v>200010022582</v>
      </c>
      <c r="U431" s="5">
        <v>29</v>
      </c>
      <c r="V431" s="5">
        <v>1</v>
      </c>
      <c r="W431" s="5">
        <v>1</v>
      </c>
    </row>
    <row r="432" spans="1:23" ht="126.5" thickBot="1" x14ac:dyDescent="0.4">
      <c r="A432" s="3">
        <v>44777</v>
      </c>
      <c r="B432" s="4">
        <v>0.79040509259259262</v>
      </c>
      <c r="C432" s="5">
        <v>1405</v>
      </c>
      <c r="D432" s="5">
        <v>13002561</v>
      </c>
      <c r="E432" s="5">
        <v>13</v>
      </c>
      <c r="F432" s="5">
        <v>22589</v>
      </c>
      <c r="G432" s="1" t="s">
        <v>23</v>
      </c>
      <c r="H432" s="5">
        <v>18</v>
      </c>
      <c r="I432" s="5">
        <v>280592</v>
      </c>
      <c r="J432" s="1" t="s">
        <v>490</v>
      </c>
      <c r="K432" s="1" t="s">
        <v>55</v>
      </c>
      <c r="L432" s="1" t="s">
        <v>491</v>
      </c>
      <c r="M432" s="5">
        <v>1</v>
      </c>
      <c r="N432" s="5">
        <v>154.13</v>
      </c>
      <c r="O432" s="5">
        <v>30</v>
      </c>
      <c r="P432" s="5">
        <v>239</v>
      </c>
      <c r="Q432" s="5">
        <v>239</v>
      </c>
      <c r="R432" s="5">
        <v>0</v>
      </c>
      <c r="S432" s="1" t="s">
        <v>27</v>
      </c>
      <c r="T432" s="1" t="s">
        <v>27</v>
      </c>
      <c r="U432" s="5">
        <v>29</v>
      </c>
      <c r="V432" s="5">
        <v>1</v>
      </c>
      <c r="W432" s="5">
        <v>6</v>
      </c>
    </row>
    <row r="433" spans="1:23" ht="126.5" thickBot="1" x14ac:dyDescent="0.4">
      <c r="A433" s="3">
        <v>44777</v>
      </c>
      <c r="B433" s="4">
        <v>0.37998842592592591</v>
      </c>
      <c r="C433" s="5">
        <v>1667</v>
      </c>
      <c r="D433" s="5">
        <v>13002606</v>
      </c>
      <c r="E433" s="5">
        <v>13</v>
      </c>
      <c r="F433" s="5">
        <v>22589</v>
      </c>
      <c r="G433" s="1" t="s">
        <v>23</v>
      </c>
      <c r="H433" s="5">
        <v>15</v>
      </c>
      <c r="I433" s="5">
        <v>9329</v>
      </c>
      <c r="J433" s="1" t="s">
        <v>332</v>
      </c>
      <c r="K433" s="1" t="s">
        <v>70</v>
      </c>
      <c r="L433" s="1" t="s">
        <v>333</v>
      </c>
      <c r="M433" s="5">
        <v>1</v>
      </c>
      <c r="N433" s="5">
        <v>201.71</v>
      </c>
      <c r="O433" s="5">
        <v>30</v>
      </c>
      <c r="P433" s="5">
        <v>239</v>
      </c>
      <c r="Q433" s="5">
        <v>239</v>
      </c>
      <c r="R433" s="5">
        <v>11</v>
      </c>
      <c r="S433" s="5">
        <v>9</v>
      </c>
      <c r="T433" s="5">
        <v>200010006097</v>
      </c>
      <c r="U433" s="5">
        <v>50</v>
      </c>
      <c r="V433" s="5">
        <v>1</v>
      </c>
      <c r="W433" s="5">
        <v>3</v>
      </c>
    </row>
    <row r="434" spans="1:23" ht="126.5" thickBot="1" x14ac:dyDescent="0.4">
      <c r="A434" s="3">
        <v>44777</v>
      </c>
      <c r="B434" s="4">
        <v>0.46418981481481481</v>
      </c>
      <c r="C434" s="5">
        <v>1820</v>
      </c>
      <c r="D434" s="5">
        <v>13002616</v>
      </c>
      <c r="E434" s="5">
        <v>13</v>
      </c>
      <c r="F434" s="5">
        <v>22589</v>
      </c>
      <c r="G434" s="1" t="s">
        <v>23</v>
      </c>
      <c r="H434" s="5">
        <v>15</v>
      </c>
      <c r="I434" s="5">
        <v>9329</v>
      </c>
      <c r="J434" s="1" t="s">
        <v>332</v>
      </c>
      <c r="K434" s="1" t="s">
        <v>70</v>
      </c>
      <c r="L434" s="1" t="s">
        <v>333</v>
      </c>
      <c r="M434" s="5">
        <v>1</v>
      </c>
      <c r="N434" s="5">
        <v>201.71</v>
      </c>
      <c r="O434" s="5">
        <v>30</v>
      </c>
      <c r="P434" s="5">
        <v>239</v>
      </c>
      <c r="Q434" s="5">
        <v>239</v>
      </c>
      <c r="R434" s="5">
        <v>11</v>
      </c>
      <c r="S434" s="5">
        <v>9</v>
      </c>
      <c r="T434" s="5">
        <v>200010020256</v>
      </c>
      <c r="U434" s="5">
        <v>50</v>
      </c>
      <c r="V434" s="5">
        <v>1</v>
      </c>
      <c r="W434" s="5">
        <v>2</v>
      </c>
    </row>
    <row r="435" spans="1:23" ht="126.5" thickBot="1" x14ac:dyDescent="0.4">
      <c r="A435" s="3">
        <v>44777</v>
      </c>
      <c r="B435" s="4">
        <v>0.77905092592592595</v>
      </c>
      <c r="C435" s="5">
        <v>1892</v>
      </c>
      <c r="D435" s="5">
        <v>13002616</v>
      </c>
      <c r="E435" s="5">
        <v>13</v>
      </c>
      <c r="F435" s="5">
        <v>22589</v>
      </c>
      <c r="G435" s="1" t="s">
        <v>23</v>
      </c>
      <c r="H435" s="5">
        <v>15</v>
      </c>
      <c r="I435" s="5">
        <v>29611</v>
      </c>
      <c r="J435" s="1" t="s">
        <v>607</v>
      </c>
      <c r="K435" s="1" t="s">
        <v>55</v>
      </c>
      <c r="L435" s="1" t="s">
        <v>600</v>
      </c>
      <c r="M435" s="5">
        <v>1</v>
      </c>
      <c r="N435" s="5">
        <v>153.6</v>
      </c>
      <c r="O435" s="5">
        <v>30</v>
      </c>
      <c r="P435" s="5">
        <v>239</v>
      </c>
      <c r="Q435" s="5">
        <v>239</v>
      </c>
      <c r="R435" s="5">
        <v>23</v>
      </c>
      <c r="S435" s="5">
        <v>9</v>
      </c>
      <c r="T435" s="5">
        <v>200010016190</v>
      </c>
      <c r="U435" s="5">
        <v>50</v>
      </c>
      <c r="V435" s="5">
        <v>1</v>
      </c>
      <c r="W435" s="5">
        <v>2</v>
      </c>
    </row>
    <row r="436" spans="1:23" ht="126.5" thickBot="1" x14ac:dyDescent="0.4">
      <c r="A436" s="3">
        <v>44777</v>
      </c>
      <c r="B436" s="4">
        <v>0.52030092592592592</v>
      </c>
      <c r="C436" s="5">
        <v>1462</v>
      </c>
      <c r="D436" s="5">
        <v>13002581</v>
      </c>
      <c r="E436" s="5">
        <v>13</v>
      </c>
      <c r="F436" s="5">
        <v>22589</v>
      </c>
      <c r="G436" s="1" t="s">
        <v>23</v>
      </c>
      <c r="H436" s="5">
        <v>15</v>
      </c>
      <c r="I436" s="5">
        <v>29611</v>
      </c>
      <c r="J436" s="1" t="s">
        <v>607</v>
      </c>
      <c r="K436" s="1" t="s">
        <v>55</v>
      </c>
      <c r="L436" s="1" t="s">
        <v>600</v>
      </c>
      <c r="M436" s="5">
        <v>1</v>
      </c>
      <c r="N436" s="5">
        <v>152.06</v>
      </c>
      <c r="O436" s="5">
        <v>30</v>
      </c>
      <c r="P436" s="5">
        <v>236</v>
      </c>
      <c r="Q436" s="5">
        <v>236</v>
      </c>
      <c r="R436" s="5">
        <v>23</v>
      </c>
      <c r="S436" s="5">
        <v>9</v>
      </c>
      <c r="T436" s="5">
        <v>200010009449</v>
      </c>
      <c r="U436" s="5">
        <v>29</v>
      </c>
      <c r="V436" s="5">
        <v>1</v>
      </c>
      <c r="W436" s="5">
        <v>3</v>
      </c>
    </row>
    <row r="437" spans="1:23" ht="139" thickBot="1" x14ac:dyDescent="0.4">
      <c r="A437" s="3">
        <v>44777</v>
      </c>
      <c r="B437" s="4">
        <v>0.53388888888888886</v>
      </c>
      <c r="C437" s="5">
        <v>1587</v>
      </c>
      <c r="D437" s="5">
        <v>13002595</v>
      </c>
      <c r="E437" s="5">
        <v>13</v>
      </c>
      <c r="F437" s="5">
        <v>22589</v>
      </c>
      <c r="G437" s="1" t="s">
        <v>23</v>
      </c>
      <c r="H437" s="5">
        <v>15</v>
      </c>
      <c r="I437" s="5">
        <v>540835</v>
      </c>
      <c r="J437" s="1" t="s">
        <v>885</v>
      </c>
      <c r="K437" s="1" t="s">
        <v>38</v>
      </c>
      <c r="L437" s="1" t="s">
        <v>87</v>
      </c>
      <c r="M437" s="5">
        <v>1</v>
      </c>
      <c r="N437" s="5">
        <v>152.04</v>
      </c>
      <c r="O437" s="5">
        <v>30</v>
      </c>
      <c r="P437" s="5">
        <v>236</v>
      </c>
      <c r="Q437" s="5">
        <v>236</v>
      </c>
      <c r="R437" s="5">
        <v>0</v>
      </c>
      <c r="S437" s="1" t="s">
        <v>27</v>
      </c>
      <c r="T437" s="1" t="s">
        <v>27</v>
      </c>
      <c r="U437" s="5">
        <v>29</v>
      </c>
      <c r="V437" s="5">
        <v>1</v>
      </c>
      <c r="W437" s="5">
        <v>3</v>
      </c>
    </row>
    <row r="438" spans="1:23" ht="126.5" thickBot="1" x14ac:dyDescent="0.4">
      <c r="A438" s="3">
        <v>44777</v>
      </c>
      <c r="B438" s="4">
        <v>0.78501157407407407</v>
      </c>
      <c r="C438" s="5">
        <v>1648</v>
      </c>
      <c r="D438" s="5">
        <v>13002595</v>
      </c>
      <c r="E438" s="5">
        <v>13</v>
      </c>
      <c r="F438" s="5">
        <v>22589</v>
      </c>
      <c r="G438" s="1" t="s">
        <v>23</v>
      </c>
      <c r="H438" s="5">
        <v>15</v>
      </c>
      <c r="I438" s="5">
        <v>184993</v>
      </c>
      <c r="J438" s="1" t="s">
        <v>466</v>
      </c>
      <c r="K438" s="1" t="s">
        <v>25</v>
      </c>
      <c r="L438" s="1" t="s">
        <v>170</v>
      </c>
      <c r="M438" s="5">
        <v>1</v>
      </c>
      <c r="N438" s="5">
        <v>198</v>
      </c>
      <c r="O438" s="5">
        <v>30</v>
      </c>
      <c r="P438" s="5">
        <v>236</v>
      </c>
      <c r="Q438" s="5">
        <v>236</v>
      </c>
      <c r="R438" s="5">
        <v>0</v>
      </c>
      <c r="S438" s="1" t="s">
        <v>27</v>
      </c>
      <c r="T438" s="1" t="s">
        <v>27</v>
      </c>
      <c r="U438" s="5">
        <v>29</v>
      </c>
      <c r="V438" s="5">
        <v>1</v>
      </c>
      <c r="W438" s="5">
        <v>1</v>
      </c>
    </row>
    <row r="439" spans="1:23" ht="126.5" thickBot="1" x14ac:dyDescent="0.4">
      <c r="A439" s="3">
        <v>44777</v>
      </c>
      <c r="B439" s="4">
        <v>0.55760416666666668</v>
      </c>
      <c r="C439" s="5">
        <v>1340</v>
      </c>
      <c r="D439" s="5">
        <v>13002561</v>
      </c>
      <c r="E439" s="5">
        <v>13</v>
      </c>
      <c r="F439" s="5">
        <v>22589</v>
      </c>
      <c r="G439" s="1" t="s">
        <v>23</v>
      </c>
      <c r="H439" s="5">
        <v>18</v>
      </c>
      <c r="I439" s="5">
        <v>102068</v>
      </c>
      <c r="J439" s="1" t="s">
        <v>305</v>
      </c>
      <c r="K439" s="1" t="s">
        <v>31</v>
      </c>
      <c r="L439" s="1" t="s">
        <v>306</v>
      </c>
      <c r="M439" s="5">
        <v>1</v>
      </c>
      <c r="N439" s="5">
        <v>151.01</v>
      </c>
      <c r="O439" s="5">
        <v>30</v>
      </c>
      <c r="P439" s="5">
        <v>235</v>
      </c>
      <c r="Q439" s="5">
        <v>235</v>
      </c>
      <c r="R439" s="5">
        <v>23</v>
      </c>
      <c r="S439" s="5">
        <v>9</v>
      </c>
      <c r="T439" s="5">
        <v>200010000752</v>
      </c>
      <c r="U439" s="5">
        <v>29</v>
      </c>
      <c r="V439" s="5">
        <v>1</v>
      </c>
      <c r="W439" s="5">
        <v>2</v>
      </c>
    </row>
    <row r="440" spans="1:23" ht="126.5" thickBot="1" x14ac:dyDescent="0.4">
      <c r="A440" s="3">
        <v>44777</v>
      </c>
      <c r="B440" s="4">
        <v>0.7713888888888889</v>
      </c>
      <c r="C440" s="5">
        <v>1398</v>
      </c>
      <c r="D440" s="5">
        <v>13002561</v>
      </c>
      <c r="E440" s="5">
        <v>13</v>
      </c>
      <c r="F440" s="5">
        <v>22589</v>
      </c>
      <c r="G440" s="1" t="s">
        <v>23</v>
      </c>
      <c r="H440" s="5">
        <v>18</v>
      </c>
      <c r="I440" s="5">
        <v>184993</v>
      </c>
      <c r="J440" s="1" t="s">
        <v>466</v>
      </c>
      <c r="K440" s="1" t="s">
        <v>121</v>
      </c>
      <c r="L440" s="1" t="s">
        <v>170</v>
      </c>
      <c r="M440" s="5">
        <v>1</v>
      </c>
      <c r="N440" s="5">
        <v>197.45</v>
      </c>
      <c r="O440" s="5">
        <v>30</v>
      </c>
      <c r="P440" s="5">
        <v>235</v>
      </c>
      <c r="Q440" s="5">
        <v>235</v>
      </c>
      <c r="R440" s="5">
        <v>11</v>
      </c>
      <c r="S440" s="5">
        <v>9</v>
      </c>
      <c r="T440" s="5">
        <v>200010019161</v>
      </c>
      <c r="U440" s="5">
        <v>29</v>
      </c>
      <c r="V440" s="5">
        <v>1</v>
      </c>
      <c r="W440" s="5">
        <v>1</v>
      </c>
    </row>
    <row r="441" spans="1:23" ht="126.5" thickBot="1" x14ac:dyDescent="0.4">
      <c r="A441" s="3">
        <v>44777</v>
      </c>
      <c r="B441" s="4">
        <v>0.78233796296296299</v>
      </c>
      <c r="C441" s="5">
        <v>1402</v>
      </c>
      <c r="D441" s="5">
        <v>13002561</v>
      </c>
      <c r="E441" s="5">
        <v>13</v>
      </c>
      <c r="F441" s="5">
        <v>22589</v>
      </c>
      <c r="G441" s="1" t="s">
        <v>23</v>
      </c>
      <c r="H441" s="5">
        <v>18</v>
      </c>
      <c r="I441" s="5">
        <v>184993</v>
      </c>
      <c r="J441" s="1" t="s">
        <v>466</v>
      </c>
      <c r="K441" s="1" t="s">
        <v>121</v>
      </c>
      <c r="L441" s="1" t="s">
        <v>170</v>
      </c>
      <c r="M441" s="5">
        <v>1</v>
      </c>
      <c r="N441" s="5">
        <v>197.45</v>
      </c>
      <c r="O441" s="5">
        <v>30</v>
      </c>
      <c r="P441" s="5">
        <v>235</v>
      </c>
      <c r="Q441" s="5">
        <v>235</v>
      </c>
      <c r="R441" s="5">
        <v>11</v>
      </c>
      <c r="S441" s="5">
        <v>9</v>
      </c>
      <c r="T441" s="5">
        <v>200010012073</v>
      </c>
      <c r="U441" s="5">
        <v>29</v>
      </c>
      <c r="V441" s="5">
        <v>1</v>
      </c>
      <c r="W441" s="5">
        <v>4</v>
      </c>
    </row>
    <row r="442" spans="1:23" ht="126.5" thickBot="1" x14ac:dyDescent="0.4">
      <c r="A442" s="3">
        <v>44777</v>
      </c>
      <c r="B442" s="4">
        <v>0.68760416666666668</v>
      </c>
      <c r="C442" s="5">
        <v>1874</v>
      </c>
      <c r="D442" s="5">
        <v>13002616</v>
      </c>
      <c r="E442" s="5">
        <v>13</v>
      </c>
      <c r="F442" s="5">
        <v>22589</v>
      </c>
      <c r="G442" s="1" t="s">
        <v>23</v>
      </c>
      <c r="H442" s="5">
        <v>15</v>
      </c>
      <c r="I442" s="5">
        <v>114181</v>
      </c>
      <c r="J442" s="1" t="s">
        <v>1317</v>
      </c>
      <c r="K442" s="1" t="s">
        <v>31</v>
      </c>
      <c r="L442" s="1" t="s">
        <v>873</v>
      </c>
      <c r="M442" s="5">
        <v>1</v>
      </c>
      <c r="N442" s="5">
        <v>171.46</v>
      </c>
      <c r="O442" s="5">
        <v>30</v>
      </c>
      <c r="P442" s="5">
        <v>235</v>
      </c>
      <c r="Q442" s="5">
        <v>235</v>
      </c>
      <c r="R442" s="5">
        <v>0</v>
      </c>
      <c r="S442" s="1" t="s">
        <v>27</v>
      </c>
      <c r="T442" s="1" t="s">
        <v>27</v>
      </c>
      <c r="U442" s="5">
        <v>50</v>
      </c>
      <c r="V442" s="5">
        <v>1</v>
      </c>
      <c r="W442" s="5">
        <v>1</v>
      </c>
    </row>
    <row r="443" spans="1:23" ht="126.5" thickBot="1" x14ac:dyDescent="0.4">
      <c r="A443" s="3">
        <v>44777</v>
      </c>
      <c r="B443" s="4">
        <v>0.53203703703703709</v>
      </c>
      <c r="C443" s="5">
        <v>1331</v>
      </c>
      <c r="D443" s="5">
        <v>13002561</v>
      </c>
      <c r="E443" s="5">
        <v>13</v>
      </c>
      <c r="F443" s="5">
        <v>22589</v>
      </c>
      <c r="G443" s="1" t="s">
        <v>23</v>
      </c>
      <c r="H443" s="5">
        <v>15</v>
      </c>
      <c r="I443" s="5">
        <v>338502</v>
      </c>
      <c r="J443" s="1" t="s">
        <v>282</v>
      </c>
      <c r="K443" s="1" t="s">
        <v>55</v>
      </c>
      <c r="L443" s="1" t="s">
        <v>41</v>
      </c>
      <c r="M443" s="5">
        <v>1</v>
      </c>
      <c r="N443" s="5">
        <v>182.82</v>
      </c>
      <c r="O443" s="5">
        <v>30</v>
      </c>
      <c r="P443" s="5">
        <v>234</v>
      </c>
      <c r="Q443" s="5">
        <v>234</v>
      </c>
      <c r="R443" s="5">
        <v>11</v>
      </c>
      <c r="S443" s="5">
        <v>9</v>
      </c>
      <c r="T443" s="5">
        <v>200010002141</v>
      </c>
      <c r="U443" s="5">
        <v>29</v>
      </c>
      <c r="V443" s="5">
        <v>1</v>
      </c>
      <c r="W443" s="5">
        <v>1</v>
      </c>
    </row>
    <row r="444" spans="1:23" ht="126.5" thickBot="1" x14ac:dyDescent="0.4">
      <c r="A444" s="3">
        <v>44777</v>
      </c>
      <c r="B444" s="4">
        <v>0.55945601851851856</v>
      </c>
      <c r="C444" s="5">
        <v>1475</v>
      </c>
      <c r="D444" s="5">
        <v>13002581</v>
      </c>
      <c r="E444" s="5">
        <v>13</v>
      </c>
      <c r="F444" s="5">
        <v>22589</v>
      </c>
      <c r="G444" s="1" t="s">
        <v>23</v>
      </c>
      <c r="H444" s="5">
        <v>15</v>
      </c>
      <c r="I444" s="5">
        <v>338502</v>
      </c>
      <c r="J444" s="1" t="s">
        <v>282</v>
      </c>
      <c r="K444" s="1" t="s">
        <v>55</v>
      </c>
      <c r="L444" s="1" t="s">
        <v>41</v>
      </c>
      <c r="M444" s="5">
        <v>1</v>
      </c>
      <c r="N444" s="5">
        <v>182.82</v>
      </c>
      <c r="O444" s="5">
        <v>30</v>
      </c>
      <c r="P444" s="5">
        <v>234</v>
      </c>
      <c r="Q444" s="5">
        <v>234</v>
      </c>
      <c r="R444" s="5">
        <v>11</v>
      </c>
      <c r="S444" s="5">
        <v>9</v>
      </c>
      <c r="T444" s="5">
        <v>200010011850</v>
      </c>
      <c r="U444" s="5">
        <v>29</v>
      </c>
      <c r="V444" s="5">
        <v>1</v>
      </c>
      <c r="W444" s="5">
        <v>1</v>
      </c>
    </row>
    <row r="445" spans="1:23" ht="126.5" thickBot="1" x14ac:dyDescent="0.4">
      <c r="A445" s="3">
        <v>44777</v>
      </c>
      <c r="B445" s="4">
        <v>0.44415509259259262</v>
      </c>
      <c r="C445" s="5">
        <v>1295</v>
      </c>
      <c r="D445" s="5">
        <v>13002561</v>
      </c>
      <c r="E445" s="5">
        <v>13</v>
      </c>
      <c r="F445" s="5">
        <v>22589</v>
      </c>
      <c r="G445" s="1" t="s">
        <v>23</v>
      </c>
      <c r="H445" s="5">
        <v>15</v>
      </c>
      <c r="I445" s="5">
        <v>157466</v>
      </c>
      <c r="J445" s="1" t="s">
        <v>135</v>
      </c>
      <c r="K445" s="1" t="s">
        <v>31</v>
      </c>
      <c r="L445" s="1" t="s">
        <v>136</v>
      </c>
      <c r="M445" s="5">
        <v>1</v>
      </c>
      <c r="N445" s="5">
        <v>169.99</v>
      </c>
      <c r="O445" s="5">
        <v>30</v>
      </c>
      <c r="P445" s="5">
        <v>233</v>
      </c>
      <c r="Q445" s="5">
        <v>233</v>
      </c>
      <c r="R445" s="5">
        <v>16</v>
      </c>
      <c r="S445" s="5">
        <v>9</v>
      </c>
      <c r="T445" s="5">
        <v>200010013040</v>
      </c>
      <c r="U445" s="5">
        <v>29</v>
      </c>
      <c r="V445" s="5">
        <v>1</v>
      </c>
      <c r="W445" s="5">
        <v>1</v>
      </c>
    </row>
    <row r="446" spans="1:23" ht="126.5" thickBot="1" x14ac:dyDescent="0.4">
      <c r="A446" s="3">
        <v>44777</v>
      </c>
      <c r="B446" s="4">
        <v>0.5577199074074074</v>
      </c>
      <c r="C446" s="5">
        <v>1844</v>
      </c>
      <c r="D446" s="5">
        <v>13002616</v>
      </c>
      <c r="E446" s="5">
        <v>13</v>
      </c>
      <c r="F446" s="5">
        <v>22589</v>
      </c>
      <c r="G446" s="1" t="s">
        <v>23</v>
      </c>
      <c r="H446" s="5">
        <v>18</v>
      </c>
      <c r="I446" s="5">
        <v>102068</v>
      </c>
      <c r="J446" s="1" t="s">
        <v>305</v>
      </c>
      <c r="K446" s="1" t="s">
        <v>55</v>
      </c>
      <c r="L446" s="1" t="s">
        <v>306</v>
      </c>
      <c r="M446" s="5">
        <v>1</v>
      </c>
      <c r="N446" s="5">
        <v>149.6</v>
      </c>
      <c r="O446" s="5">
        <v>30</v>
      </c>
      <c r="P446" s="5">
        <v>232</v>
      </c>
      <c r="Q446" s="5">
        <v>232</v>
      </c>
      <c r="R446" s="5">
        <v>0</v>
      </c>
      <c r="S446" s="1" t="s">
        <v>27</v>
      </c>
      <c r="T446" s="1" t="s">
        <v>27</v>
      </c>
      <c r="U446" s="5">
        <v>50</v>
      </c>
      <c r="V446" s="5">
        <v>1</v>
      </c>
      <c r="W446" s="5">
        <v>6</v>
      </c>
    </row>
    <row r="447" spans="1:23" ht="126.5" thickBot="1" x14ac:dyDescent="0.4">
      <c r="A447" s="3">
        <v>44777</v>
      </c>
      <c r="B447" s="4">
        <v>0.49315972222222221</v>
      </c>
      <c r="C447" s="5">
        <v>1450</v>
      </c>
      <c r="D447" s="5">
        <v>13002581</v>
      </c>
      <c r="E447" s="5">
        <v>13</v>
      </c>
      <c r="F447" s="5">
        <v>22589</v>
      </c>
      <c r="G447" s="1" t="s">
        <v>23</v>
      </c>
      <c r="H447" s="5">
        <v>15</v>
      </c>
      <c r="I447" s="5">
        <v>256548</v>
      </c>
      <c r="J447" s="1" t="s">
        <v>583</v>
      </c>
      <c r="K447" s="1" t="s">
        <v>128</v>
      </c>
      <c r="L447" s="1" t="s">
        <v>584</v>
      </c>
      <c r="M447" s="5">
        <v>1</v>
      </c>
      <c r="N447" s="5">
        <v>174.32</v>
      </c>
      <c r="O447" s="5">
        <v>30</v>
      </c>
      <c r="P447" s="5">
        <v>231</v>
      </c>
      <c r="Q447" s="5">
        <v>231</v>
      </c>
      <c r="R447" s="5">
        <v>23</v>
      </c>
      <c r="S447" s="5">
        <v>9</v>
      </c>
      <c r="T447" s="5">
        <v>200010019550</v>
      </c>
      <c r="U447" s="5">
        <v>29</v>
      </c>
      <c r="V447" s="5">
        <v>1</v>
      </c>
      <c r="W447" s="5">
        <v>2</v>
      </c>
    </row>
    <row r="448" spans="1:23" ht="126.5" thickBot="1" x14ac:dyDescent="0.4">
      <c r="A448" s="3">
        <v>44777</v>
      </c>
      <c r="B448" s="4">
        <v>0.48900462962962965</v>
      </c>
      <c r="C448" s="5">
        <v>1312</v>
      </c>
      <c r="D448" s="5">
        <v>13002561</v>
      </c>
      <c r="E448" s="5">
        <v>13</v>
      </c>
      <c r="F448" s="5">
        <v>22589</v>
      </c>
      <c r="G448" s="1" t="s">
        <v>23</v>
      </c>
      <c r="H448" s="5">
        <v>18</v>
      </c>
      <c r="I448" s="5">
        <v>320000</v>
      </c>
      <c r="J448" s="1" t="s">
        <v>203</v>
      </c>
      <c r="K448" s="1" t="s">
        <v>55</v>
      </c>
      <c r="L448" s="1" t="s">
        <v>204</v>
      </c>
      <c r="M448" s="5">
        <v>1</v>
      </c>
      <c r="N448" s="5">
        <v>146.44999999999999</v>
      </c>
      <c r="O448" s="5">
        <v>30</v>
      </c>
      <c r="P448" s="5">
        <v>227</v>
      </c>
      <c r="Q448" s="5">
        <v>227</v>
      </c>
      <c r="R448" s="5">
        <v>0</v>
      </c>
      <c r="S448" s="1" t="s">
        <v>27</v>
      </c>
      <c r="T448" s="1" t="s">
        <v>27</v>
      </c>
      <c r="U448" s="5">
        <v>29</v>
      </c>
      <c r="V448" s="5">
        <v>1</v>
      </c>
      <c r="W448" s="5">
        <v>3</v>
      </c>
    </row>
    <row r="449" spans="1:23" ht="126.5" thickBot="1" x14ac:dyDescent="0.4">
      <c r="A449" s="3">
        <v>44777</v>
      </c>
      <c r="B449" s="4">
        <v>0.50859953703703709</v>
      </c>
      <c r="C449" s="5">
        <v>1458</v>
      </c>
      <c r="D449" s="5">
        <v>13002581</v>
      </c>
      <c r="E449" s="5">
        <v>13</v>
      </c>
      <c r="F449" s="5">
        <v>22589</v>
      </c>
      <c r="G449" s="1" t="s">
        <v>23</v>
      </c>
      <c r="H449" s="5">
        <v>15</v>
      </c>
      <c r="I449" s="5">
        <v>18016</v>
      </c>
      <c r="J449" s="1" t="s">
        <v>599</v>
      </c>
      <c r="K449" s="1" t="s">
        <v>49</v>
      </c>
      <c r="L449" s="1" t="s">
        <v>600</v>
      </c>
      <c r="M449" s="5">
        <v>1</v>
      </c>
      <c r="N449" s="5">
        <v>145.37</v>
      </c>
      <c r="O449" s="5">
        <v>30</v>
      </c>
      <c r="P449" s="5">
        <v>226</v>
      </c>
      <c r="Q449" s="5">
        <v>226</v>
      </c>
      <c r="R449" s="5">
        <v>22</v>
      </c>
      <c r="S449" s="5">
        <v>30</v>
      </c>
      <c r="T449" s="5">
        <v>200000000024</v>
      </c>
      <c r="U449" s="5">
        <v>29</v>
      </c>
      <c r="V449" s="5">
        <v>1</v>
      </c>
      <c r="W449" s="5">
        <v>1</v>
      </c>
    </row>
    <row r="450" spans="1:23" ht="126.5" thickBot="1" x14ac:dyDescent="0.4">
      <c r="A450" s="3">
        <v>44777</v>
      </c>
      <c r="B450" s="4">
        <v>0.78771990740740738</v>
      </c>
      <c r="C450" s="5">
        <v>1527</v>
      </c>
      <c r="D450" s="5">
        <v>13002581</v>
      </c>
      <c r="E450" s="5">
        <v>13</v>
      </c>
      <c r="F450" s="5">
        <v>22589</v>
      </c>
      <c r="G450" s="1" t="s">
        <v>23</v>
      </c>
      <c r="H450" s="5">
        <v>18</v>
      </c>
      <c r="I450" s="5">
        <v>88142</v>
      </c>
      <c r="J450" s="1" t="s">
        <v>732</v>
      </c>
      <c r="K450" s="1" t="s">
        <v>62</v>
      </c>
      <c r="L450" s="1" t="s">
        <v>733</v>
      </c>
      <c r="M450" s="5">
        <v>1</v>
      </c>
      <c r="N450" s="5">
        <v>145.5</v>
      </c>
      <c r="O450" s="5">
        <v>30</v>
      </c>
      <c r="P450" s="5">
        <v>226</v>
      </c>
      <c r="Q450" s="5">
        <v>226</v>
      </c>
      <c r="R450" s="5">
        <v>22</v>
      </c>
      <c r="S450" s="5">
        <v>9</v>
      </c>
      <c r="T450" s="5">
        <v>200010020455</v>
      </c>
      <c r="U450" s="5">
        <v>29</v>
      </c>
      <c r="V450" s="5">
        <v>1</v>
      </c>
      <c r="W450" s="5">
        <v>4</v>
      </c>
    </row>
    <row r="451" spans="1:23" ht="126.5" thickBot="1" x14ac:dyDescent="0.4">
      <c r="A451" s="3">
        <v>44777</v>
      </c>
      <c r="B451" s="4">
        <v>0.76914351851851848</v>
      </c>
      <c r="C451" s="5">
        <v>1889</v>
      </c>
      <c r="D451" s="5">
        <v>13002616</v>
      </c>
      <c r="E451" s="5">
        <v>13</v>
      </c>
      <c r="F451" s="5">
        <v>22589</v>
      </c>
      <c r="G451" s="1" t="s">
        <v>23</v>
      </c>
      <c r="H451" s="5">
        <v>18</v>
      </c>
      <c r="I451" s="5">
        <v>88142</v>
      </c>
      <c r="J451" s="1" t="s">
        <v>732</v>
      </c>
      <c r="K451" s="1" t="s">
        <v>62</v>
      </c>
      <c r="L451" s="1" t="s">
        <v>733</v>
      </c>
      <c r="M451" s="5">
        <v>1</v>
      </c>
      <c r="N451" s="5">
        <v>145.5</v>
      </c>
      <c r="O451" s="5">
        <v>30</v>
      </c>
      <c r="P451" s="5">
        <v>226</v>
      </c>
      <c r="Q451" s="5">
        <v>226</v>
      </c>
      <c r="R451" s="5">
        <v>0</v>
      </c>
      <c r="S451" s="1" t="s">
        <v>27</v>
      </c>
      <c r="T451" s="1" t="s">
        <v>27</v>
      </c>
      <c r="U451" s="5">
        <v>50</v>
      </c>
      <c r="V451" s="5">
        <v>1</v>
      </c>
      <c r="W451" s="5">
        <v>1</v>
      </c>
    </row>
    <row r="452" spans="1:23" ht="126.5" thickBot="1" x14ac:dyDescent="0.4">
      <c r="A452" s="3">
        <v>44777</v>
      </c>
      <c r="B452" s="4">
        <v>0.44946759259259261</v>
      </c>
      <c r="C452" s="5">
        <v>1436</v>
      </c>
      <c r="D452" s="5">
        <v>13002581</v>
      </c>
      <c r="E452" s="5">
        <v>13</v>
      </c>
      <c r="F452" s="5">
        <v>22589</v>
      </c>
      <c r="G452" s="1" t="s">
        <v>23</v>
      </c>
      <c r="H452" s="5">
        <v>18</v>
      </c>
      <c r="I452" s="5">
        <v>323715</v>
      </c>
      <c r="J452" s="1" t="s">
        <v>560</v>
      </c>
      <c r="K452" s="1" t="s">
        <v>31</v>
      </c>
      <c r="L452" s="1" t="s">
        <v>561</v>
      </c>
      <c r="M452" s="5">
        <v>1</v>
      </c>
      <c r="N452" s="5">
        <v>145.06</v>
      </c>
      <c r="O452" s="5">
        <v>30</v>
      </c>
      <c r="P452" s="5">
        <v>225</v>
      </c>
      <c r="Q452" s="5">
        <v>225</v>
      </c>
      <c r="R452" s="5">
        <v>22</v>
      </c>
      <c r="S452" s="5">
        <v>9</v>
      </c>
      <c r="T452" s="5">
        <v>200010011842</v>
      </c>
      <c r="U452" s="5">
        <v>29</v>
      </c>
      <c r="V452" s="5">
        <v>1</v>
      </c>
      <c r="W452" s="5">
        <v>1</v>
      </c>
    </row>
    <row r="453" spans="1:23" ht="126.5" thickBot="1" x14ac:dyDescent="0.4">
      <c r="A453" s="3">
        <v>44777</v>
      </c>
      <c r="B453" s="4">
        <v>0.59129629629629632</v>
      </c>
      <c r="C453" s="5">
        <v>1480</v>
      </c>
      <c r="D453" s="5">
        <v>13002581</v>
      </c>
      <c r="E453" s="5">
        <v>13</v>
      </c>
      <c r="F453" s="5">
        <v>22589</v>
      </c>
      <c r="G453" s="1" t="s">
        <v>23</v>
      </c>
      <c r="H453" s="5">
        <v>18</v>
      </c>
      <c r="I453" s="5">
        <v>323715</v>
      </c>
      <c r="J453" s="1" t="s">
        <v>560</v>
      </c>
      <c r="K453" s="1" t="s">
        <v>31</v>
      </c>
      <c r="L453" s="1" t="s">
        <v>561</v>
      </c>
      <c r="M453" s="5">
        <v>1</v>
      </c>
      <c r="N453" s="5">
        <v>145.06</v>
      </c>
      <c r="O453" s="5">
        <v>30</v>
      </c>
      <c r="P453" s="5">
        <v>225</v>
      </c>
      <c r="Q453" s="5">
        <v>225</v>
      </c>
      <c r="R453" s="5">
        <v>0</v>
      </c>
      <c r="S453" s="1" t="s">
        <v>27</v>
      </c>
      <c r="T453" s="1" t="s">
        <v>27</v>
      </c>
      <c r="U453" s="5">
        <v>29</v>
      </c>
      <c r="V453" s="5">
        <v>1</v>
      </c>
      <c r="W453" s="5">
        <v>1</v>
      </c>
    </row>
    <row r="454" spans="1:23" ht="126.5" thickBot="1" x14ac:dyDescent="0.4">
      <c r="A454" s="3">
        <v>44777</v>
      </c>
      <c r="B454" s="4">
        <v>0.77998842592592588</v>
      </c>
      <c r="C454" s="5">
        <v>1526</v>
      </c>
      <c r="D454" s="5">
        <v>13002581</v>
      </c>
      <c r="E454" s="5">
        <v>13</v>
      </c>
      <c r="F454" s="5">
        <v>22589</v>
      </c>
      <c r="G454" s="1" t="s">
        <v>23</v>
      </c>
      <c r="H454" s="5">
        <v>15</v>
      </c>
      <c r="I454" s="5">
        <v>9597</v>
      </c>
      <c r="J454" s="1" t="s">
        <v>731</v>
      </c>
      <c r="K454" s="1" t="s">
        <v>49</v>
      </c>
      <c r="L454" s="1" t="s">
        <v>401</v>
      </c>
      <c r="M454" s="5">
        <v>1</v>
      </c>
      <c r="N454" s="5">
        <v>188.96</v>
      </c>
      <c r="O454" s="5">
        <v>30</v>
      </c>
      <c r="P454" s="5">
        <v>224</v>
      </c>
      <c r="Q454" s="5">
        <v>224</v>
      </c>
      <c r="R454" s="5">
        <v>11</v>
      </c>
      <c r="S454" s="5">
        <v>9</v>
      </c>
      <c r="T454" s="5">
        <v>200010003645</v>
      </c>
      <c r="U454" s="5">
        <v>29</v>
      </c>
      <c r="V454" s="5">
        <v>1</v>
      </c>
      <c r="W454" s="5">
        <v>2</v>
      </c>
    </row>
    <row r="455" spans="1:23" ht="126.5" thickBot="1" x14ac:dyDescent="0.4">
      <c r="A455" s="3">
        <v>44777</v>
      </c>
      <c r="B455" s="4">
        <v>0.62069444444444444</v>
      </c>
      <c r="C455" s="5">
        <v>1361</v>
      </c>
      <c r="D455" s="5">
        <v>13002561</v>
      </c>
      <c r="E455" s="5">
        <v>13</v>
      </c>
      <c r="F455" s="5">
        <v>22589</v>
      </c>
      <c r="G455" s="1" t="s">
        <v>23</v>
      </c>
      <c r="H455" s="5">
        <v>18</v>
      </c>
      <c r="I455" s="5">
        <v>137134</v>
      </c>
      <c r="J455" s="1" t="s">
        <v>363</v>
      </c>
      <c r="K455" s="1" t="s">
        <v>25</v>
      </c>
      <c r="L455" s="1" t="s">
        <v>364</v>
      </c>
      <c r="M455" s="5">
        <v>1</v>
      </c>
      <c r="N455" s="5">
        <v>185.31</v>
      </c>
      <c r="O455" s="5">
        <v>30</v>
      </c>
      <c r="P455" s="5">
        <v>223</v>
      </c>
      <c r="Q455" s="5">
        <v>223</v>
      </c>
      <c r="R455" s="5">
        <v>11</v>
      </c>
      <c r="S455" s="5">
        <v>9</v>
      </c>
      <c r="T455" s="5">
        <v>200010020276</v>
      </c>
      <c r="U455" s="5">
        <v>29</v>
      </c>
      <c r="V455" s="5">
        <v>1</v>
      </c>
      <c r="W455" s="5">
        <v>2</v>
      </c>
    </row>
    <row r="456" spans="1:23" ht="126.5" thickBot="1" x14ac:dyDescent="0.4">
      <c r="A456" s="3">
        <v>44777</v>
      </c>
      <c r="B456" s="4">
        <v>0.64307870370370368</v>
      </c>
      <c r="C456" s="5">
        <v>1367</v>
      </c>
      <c r="D456" s="5">
        <v>13002561</v>
      </c>
      <c r="E456" s="5">
        <v>13</v>
      </c>
      <c r="F456" s="5">
        <v>22589</v>
      </c>
      <c r="G456" s="1" t="s">
        <v>23</v>
      </c>
      <c r="H456" s="5">
        <v>18</v>
      </c>
      <c r="I456" s="5">
        <v>339843</v>
      </c>
      <c r="J456" s="1" t="s">
        <v>269</v>
      </c>
      <c r="K456" s="1" t="s">
        <v>128</v>
      </c>
      <c r="L456" s="1" t="s">
        <v>271</v>
      </c>
      <c r="M456" s="5">
        <v>1</v>
      </c>
      <c r="N456" s="5">
        <v>143.19</v>
      </c>
      <c r="O456" s="5">
        <v>30</v>
      </c>
      <c r="P456" s="5">
        <v>222</v>
      </c>
      <c r="Q456" s="5">
        <v>222</v>
      </c>
      <c r="R456" s="5">
        <v>0</v>
      </c>
      <c r="S456" s="1" t="s">
        <v>27</v>
      </c>
      <c r="T456" s="1" t="s">
        <v>27</v>
      </c>
      <c r="U456" s="5">
        <v>29</v>
      </c>
      <c r="V456" s="5">
        <v>1</v>
      </c>
      <c r="W456" s="5">
        <v>7</v>
      </c>
    </row>
    <row r="457" spans="1:23" ht="126.5" thickBot="1" x14ac:dyDescent="0.4">
      <c r="A457" s="3">
        <v>44777</v>
      </c>
      <c r="B457" s="4">
        <v>0.56773148148148145</v>
      </c>
      <c r="C457" s="5">
        <v>1599</v>
      </c>
      <c r="D457" s="5">
        <v>13002595</v>
      </c>
      <c r="E457" s="5">
        <v>13</v>
      </c>
      <c r="F457" s="5">
        <v>22589</v>
      </c>
      <c r="G457" s="1" t="s">
        <v>23</v>
      </c>
      <c r="H457" s="5">
        <v>18</v>
      </c>
      <c r="I457" s="5">
        <v>157498</v>
      </c>
      <c r="J457" s="1" t="s">
        <v>907</v>
      </c>
      <c r="K457" s="1" t="s">
        <v>38</v>
      </c>
      <c r="L457" s="1" t="s">
        <v>136</v>
      </c>
      <c r="M457" s="5">
        <v>1</v>
      </c>
      <c r="N457" s="5">
        <v>161.84</v>
      </c>
      <c r="O457" s="5">
        <v>30</v>
      </c>
      <c r="P457" s="5">
        <v>222</v>
      </c>
      <c r="Q457" s="5">
        <v>222</v>
      </c>
      <c r="R457" s="5">
        <v>0</v>
      </c>
      <c r="S457" s="1" t="s">
        <v>27</v>
      </c>
      <c r="T457" s="1" t="s">
        <v>27</v>
      </c>
      <c r="U457" s="5">
        <v>29</v>
      </c>
      <c r="V457" s="5">
        <v>1</v>
      </c>
      <c r="W457" s="5">
        <v>2</v>
      </c>
    </row>
    <row r="458" spans="1:23" ht="126.5" thickBot="1" x14ac:dyDescent="0.4">
      <c r="A458" s="3">
        <v>44777</v>
      </c>
      <c r="B458" s="4">
        <v>0.54041666666666666</v>
      </c>
      <c r="C458" s="5">
        <v>1710</v>
      </c>
      <c r="D458" s="5">
        <v>13002606</v>
      </c>
      <c r="E458" s="5">
        <v>13</v>
      </c>
      <c r="F458" s="5">
        <v>22589</v>
      </c>
      <c r="G458" s="1" t="s">
        <v>23</v>
      </c>
      <c r="H458" s="5">
        <v>18</v>
      </c>
      <c r="I458" s="5">
        <v>15543</v>
      </c>
      <c r="J458" s="1" t="s">
        <v>1088</v>
      </c>
      <c r="K458" s="1" t="s">
        <v>31</v>
      </c>
      <c r="L458" s="1" t="s">
        <v>1089</v>
      </c>
      <c r="M458" s="5">
        <v>1</v>
      </c>
      <c r="N458" s="5">
        <v>187.42</v>
      </c>
      <c r="O458" s="5">
        <v>30</v>
      </c>
      <c r="P458" s="5">
        <v>222</v>
      </c>
      <c r="Q458" s="5">
        <v>222</v>
      </c>
      <c r="R458" s="5">
        <v>50</v>
      </c>
      <c r="S458" s="5">
        <v>925</v>
      </c>
      <c r="T458" s="5">
        <v>200000000492</v>
      </c>
      <c r="U458" s="5">
        <v>50</v>
      </c>
      <c r="V458" s="5">
        <v>1</v>
      </c>
      <c r="W458" s="5">
        <v>1</v>
      </c>
    </row>
    <row r="459" spans="1:23" ht="126.5" thickBot="1" x14ac:dyDescent="0.4">
      <c r="A459" s="3">
        <v>44777</v>
      </c>
      <c r="B459" s="4">
        <v>0.73671296296296296</v>
      </c>
      <c r="C459" s="5">
        <v>1515</v>
      </c>
      <c r="D459" s="5">
        <v>13002581</v>
      </c>
      <c r="E459" s="5">
        <v>13</v>
      </c>
      <c r="F459" s="5">
        <v>22589</v>
      </c>
      <c r="G459" s="1" t="s">
        <v>23</v>
      </c>
      <c r="H459" s="5">
        <v>15</v>
      </c>
      <c r="I459" s="5">
        <v>339843</v>
      </c>
      <c r="J459" s="1" t="s">
        <v>269</v>
      </c>
      <c r="K459" s="1" t="s">
        <v>270</v>
      </c>
      <c r="L459" s="1" t="s">
        <v>271</v>
      </c>
      <c r="M459" s="5">
        <v>1</v>
      </c>
      <c r="N459" s="5">
        <v>141.97</v>
      </c>
      <c r="O459" s="5">
        <v>30</v>
      </c>
      <c r="P459" s="5">
        <v>221</v>
      </c>
      <c r="Q459" s="5">
        <v>221</v>
      </c>
      <c r="R459" s="5">
        <v>22</v>
      </c>
      <c r="S459" s="5">
        <v>30</v>
      </c>
      <c r="T459" s="5">
        <v>200000000024</v>
      </c>
      <c r="U459" s="5">
        <v>29</v>
      </c>
      <c r="V459" s="5">
        <v>1</v>
      </c>
      <c r="W459" s="5">
        <v>1</v>
      </c>
    </row>
    <row r="460" spans="1:23" ht="126.5" thickBot="1" x14ac:dyDescent="0.4">
      <c r="A460" s="3">
        <v>44777</v>
      </c>
      <c r="B460" s="4">
        <v>0.83083333333333331</v>
      </c>
      <c r="C460" s="5">
        <v>1535</v>
      </c>
      <c r="D460" s="5">
        <v>13002581</v>
      </c>
      <c r="E460" s="5">
        <v>13</v>
      </c>
      <c r="F460" s="5">
        <v>22589</v>
      </c>
      <c r="G460" s="1" t="s">
        <v>23</v>
      </c>
      <c r="H460" s="5">
        <v>18</v>
      </c>
      <c r="I460" s="5">
        <v>339843</v>
      </c>
      <c r="J460" s="1" t="s">
        <v>269</v>
      </c>
      <c r="K460" s="1" t="s">
        <v>270</v>
      </c>
      <c r="L460" s="1" t="s">
        <v>271</v>
      </c>
      <c r="M460" s="5">
        <v>1</v>
      </c>
      <c r="N460" s="5">
        <v>141.97</v>
      </c>
      <c r="O460" s="5">
        <v>30</v>
      </c>
      <c r="P460" s="5">
        <v>221</v>
      </c>
      <c r="Q460" s="5">
        <v>221</v>
      </c>
      <c r="R460" s="5">
        <v>22</v>
      </c>
      <c r="S460" s="5">
        <v>9</v>
      </c>
      <c r="T460" s="5">
        <v>200010000847</v>
      </c>
      <c r="U460" s="5">
        <v>29</v>
      </c>
      <c r="V460" s="5">
        <v>1</v>
      </c>
      <c r="W460" s="5">
        <v>3</v>
      </c>
    </row>
    <row r="461" spans="1:23" ht="126.5" thickBot="1" x14ac:dyDescent="0.4">
      <c r="A461" s="3">
        <v>44777</v>
      </c>
      <c r="B461" s="4">
        <v>0.46418981481481481</v>
      </c>
      <c r="C461" s="5">
        <v>1820</v>
      </c>
      <c r="D461" s="5">
        <v>13002616</v>
      </c>
      <c r="E461" s="5">
        <v>13</v>
      </c>
      <c r="F461" s="5">
        <v>22589</v>
      </c>
      <c r="G461" s="1" t="s">
        <v>23</v>
      </c>
      <c r="H461" s="5">
        <v>15</v>
      </c>
      <c r="I461" s="5">
        <v>6456</v>
      </c>
      <c r="J461" s="1" t="s">
        <v>1224</v>
      </c>
      <c r="K461" s="1" t="s">
        <v>38</v>
      </c>
      <c r="L461" s="1" t="s">
        <v>1225</v>
      </c>
      <c r="M461" s="5">
        <v>1</v>
      </c>
      <c r="N461" s="5">
        <v>160.91</v>
      </c>
      <c r="O461" s="5">
        <v>30</v>
      </c>
      <c r="P461" s="5">
        <v>221</v>
      </c>
      <c r="Q461" s="5">
        <v>221</v>
      </c>
      <c r="R461" s="5">
        <v>15</v>
      </c>
      <c r="S461" s="5">
        <v>9</v>
      </c>
      <c r="T461" s="5">
        <v>200010020256</v>
      </c>
      <c r="U461" s="5">
        <v>50</v>
      </c>
      <c r="V461" s="5">
        <v>1</v>
      </c>
      <c r="W461" s="5">
        <v>1</v>
      </c>
    </row>
    <row r="462" spans="1:23" ht="126.5" thickBot="1" x14ac:dyDescent="0.4">
      <c r="A462" s="3">
        <v>44777</v>
      </c>
      <c r="B462" s="4">
        <v>0.43896990740740743</v>
      </c>
      <c r="C462" s="5">
        <v>1290</v>
      </c>
      <c r="D462" s="5">
        <v>13002561</v>
      </c>
      <c r="E462" s="5">
        <v>13</v>
      </c>
      <c r="F462" s="5">
        <v>22589</v>
      </c>
      <c r="G462" s="1" t="s">
        <v>23</v>
      </c>
      <c r="H462" s="5">
        <v>15</v>
      </c>
      <c r="I462" s="5">
        <v>142036</v>
      </c>
      <c r="J462" s="1" t="s">
        <v>112</v>
      </c>
      <c r="K462" s="1" t="s">
        <v>25</v>
      </c>
      <c r="L462" s="1" t="s">
        <v>83</v>
      </c>
      <c r="M462" s="5">
        <v>1</v>
      </c>
      <c r="N462" s="5">
        <v>187.36</v>
      </c>
      <c r="O462" s="5">
        <v>30</v>
      </c>
      <c r="P462" s="5">
        <v>220</v>
      </c>
      <c r="Q462" s="5">
        <v>220</v>
      </c>
      <c r="R462" s="5">
        <v>15</v>
      </c>
      <c r="S462" s="5">
        <v>9</v>
      </c>
      <c r="T462" s="5">
        <v>200010000065</v>
      </c>
      <c r="U462" s="5">
        <v>29</v>
      </c>
      <c r="V462" s="5">
        <v>1</v>
      </c>
      <c r="W462" s="5">
        <v>5</v>
      </c>
    </row>
    <row r="463" spans="1:23" ht="126.5" thickBot="1" x14ac:dyDescent="0.4">
      <c r="A463" s="3">
        <v>44777</v>
      </c>
      <c r="B463" s="4">
        <v>0.52601851851851855</v>
      </c>
      <c r="C463" s="5">
        <v>1328</v>
      </c>
      <c r="D463" s="5">
        <v>13002561</v>
      </c>
      <c r="E463" s="5">
        <v>13</v>
      </c>
      <c r="F463" s="5">
        <v>22589</v>
      </c>
      <c r="G463" s="1" t="s">
        <v>23</v>
      </c>
      <c r="H463" s="5">
        <v>15</v>
      </c>
      <c r="I463" s="5">
        <v>142036</v>
      </c>
      <c r="J463" s="1" t="s">
        <v>112</v>
      </c>
      <c r="K463" s="1" t="s">
        <v>25</v>
      </c>
      <c r="L463" s="1" t="s">
        <v>83</v>
      </c>
      <c r="M463" s="5">
        <v>1</v>
      </c>
      <c r="N463" s="5">
        <v>187.36</v>
      </c>
      <c r="O463" s="5">
        <v>30</v>
      </c>
      <c r="P463" s="5">
        <v>220</v>
      </c>
      <c r="Q463" s="5">
        <v>220</v>
      </c>
      <c r="R463" s="5">
        <v>0</v>
      </c>
      <c r="S463" s="1" t="s">
        <v>27</v>
      </c>
      <c r="T463" s="1" t="s">
        <v>27</v>
      </c>
      <c r="U463" s="5">
        <v>29</v>
      </c>
      <c r="V463" s="5">
        <v>1</v>
      </c>
      <c r="W463" s="5">
        <v>4</v>
      </c>
    </row>
    <row r="464" spans="1:23" ht="126.5" thickBot="1" x14ac:dyDescent="0.4">
      <c r="A464" s="3">
        <v>44777</v>
      </c>
      <c r="B464" s="4">
        <v>0.38592592592592595</v>
      </c>
      <c r="C464" s="5">
        <v>1425</v>
      </c>
      <c r="D464" s="5">
        <v>13002581</v>
      </c>
      <c r="E464" s="5">
        <v>13</v>
      </c>
      <c r="F464" s="5">
        <v>22589</v>
      </c>
      <c r="G464" s="1" t="s">
        <v>23</v>
      </c>
      <c r="H464" s="5">
        <v>18</v>
      </c>
      <c r="I464" s="5">
        <v>142036</v>
      </c>
      <c r="J464" s="1" t="s">
        <v>112</v>
      </c>
      <c r="K464" s="1" t="s">
        <v>25</v>
      </c>
      <c r="L464" s="1" t="s">
        <v>83</v>
      </c>
      <c r="M464" s="5">
        <v>1</v>
      </c>
      <c r="N464" s="5">
        <v>187.36</v>
      </c>
      <c r="O464" s="5">
        <v>30</v>
      </c>
      <c r="P464" s="5">
        <v>220</v>
      </c>
      <c r="Q464" s="5">
        <v>220</v>
      </c>
      <c r="R464" s="5">
        <v>15</v>
      </c>
      <c r="S464" s="5">
        <v>9</v>
      </c>
      <c r="T464" s="5">
        <v>200010004820</v>
      </c>
      <c r="U464" s="5">
        <v>29</v>
      </c>
      <c r="V464" s="5">
        <v>1</v>
      </c>
      <c r="W464" s="5">
        <v>1</v>
      </c>
    </row>
    <row r="465" spans="1:23" ht="126.5" thickBot="1" x14ac:dyDescent="0.4">
      <c r="A465" s="3">
        <v>44777</v>
      </c>
      <c r="B465" s="4">
        <v>0.57376157407407402</v>
      </c>
      <c r="C465" s="5">
        <v>1477</v>
      </c>
      <c r="D465" s="5">
        <v>13002581</v>
      </c>
      <c r="E465" s="5">
        <v>13</v>
      </c>
      <c r="F465" s="5">
        <v>22589</v>
      </c>
      <c r="G465" s="1" t="s">
        <v>23</v>
      </c>
      <c r="H465" s="5">
        <v>18</v>
      </c>
      <c r="I465" s="5">
        <v>142036</v>
      </c>
      <c r="J465" s="1" t="s">
        <v>112</v>
      </c>
      <c r="K465" s="1" t="s">
        <v>25</v>
      </c>
      <c r="L465" s="1" t="s">
        <v>83</v>
      </c>
      <c r="M465" s="5">
        <v>1</v>
      </c>
      <c r="N465" s="5">
        <v>187.36</v>
      </c>
      <c r="O465" s="5">
        <v>30</v>
      </c>
      <c r="P465" s="5">
        <v>220</v>
      </c>
      <c r="Q465" s="5">
        <v>220</v>
      </c>
      <c r="R465" s="5">
        <v>0</v>
      </c>
      <c r="S465" s="1" t="s">
        <v>27</v>
      </c>
      <c r="T465" s="1" t="s">
        <v>27</v>
      </c>
      <c r="U465" s="5">
        <v>29</v>
      </c>
      <c r="V465" s="5">
        <v>1</v>
      </c>
      <c r="W465" s="5">
        <v>6</v>
      </c>
    </row>
    <row r="466" spans="1:23" ht="126.5" thickBot="1" x14ac:dyDescent="0.4">
      <c r="A466" s="3">
        <v>44777</v>
      </c>
      <c r="B466" s="4">
        <v>0.6390393518518519</v>
      </c>
      <c r="C466" s="5">
        <v>1617</v>
      </c>
      <c r="D466" s="5">
        <v>13002595</v>
      </c>
      <c r="E466" s="5">
        <v>13</v>
      </c>
      <c r="F466" s="5">
        <v>22589</v>
      </c>
      <c r="G466" s="1" t="s">
        <v>23</v>
      </c>
      <c r="H466" s="5">
        <v>15</v>
      </c>
      <c r="I466" s="5">
        <v>142036</v>
      </c>
      <c r="J466" s="1" t="s">
        <v>112</v>
      </c>
      <c r="K466" s="1" t="s">
        <v>25</v>
      </c>
      <c r="L466" s="1" t="s">
        <v>83</v>
      </c>
      <c r="M466" s="5">
        <v>1</v>
      </c>
      <c r="N466" s="5">
        <v>187.36</v>
      </c>
      <c r="O466" s="5">
        <v>30</v>
      </c>
      <c r="P466" s="5">
        <v>220</v>
      </c>
      <c r="Q466" s="5">
        <v>220</v>
      </c>
      <c r="R466" s="5">
        <v>15</v>
      </c>
      <c r="S466" s="5">
        <v>9</v>
      </c>
      <c r="T466" s="5">
        <v>200010001084</v>
      </c>
      <c r="U466" s="5">
        <v>29</v>
      </c>
      <c r="V466" s="5">
        <v>1</v>
      </c>
      <c r="W466" s="5">
        <v>3</v>
      </c>
    </row>
    <row r="467" spans="1:23" ht="126.5" thickBot="1" x14ac:dyDescent="0.4">
      <c r="A467" s="3">
        <v>44777</v>
      </c>
      <c r="B467" s="4">
        <v>0.37998842592592591</v>
      </c>
      <c r="C467" s="5">
        <v>1667</v>
      </c>
      <c r="D467" s="5">
        <v>13002606</v>
      </c>
      <c r="E467" s="5">
        <v>13</v>
      </c>
      <c r="F467" s="5">
        <v>22589</v>
      </c>
      <c r="G467" s="1" t="s">
        <v>23</v>
      </c>
      <c r="H467" s="5">
        <v>15</v>
      </c>
      <c r="I467" s="5">
        <v>142036</v>
      </c>
      <c r="J467" s="1" t="s">
        <v>112</v>
      </c>
      <c r="K467" s="1" t="s">
        <v>25</v>
      </c>
      <c r="L467" s="1" t="s">
        <v>83</v>
      </c>
      <c r="M467" s="5">
        <v>1</v>
      </c>
      <c r="N467" s="5">
        <v>187.36</v>
      </c>
      <c r="O467" s="5">
        <v>30</v>
      </c>
      <c r="P467" s="5">
        <v>220</v>
      </c>
      <c r="Q467" s="5">
        <v>220</v>
      </c>
      <c r="R467" s="5">
        <v>15</v>
      </c>
      <c r="S467" s="5">
        <v>9</v>
      </c>
      <c r="T467" s="5">
        <v>200010006097</v>
      </c>
      <c r="U467" s="5">
        <v>50</v>
      </c>
      <c r="V467" s="5">
        <v>1</v>
      </c>
      <c r="W467" s="5">
        <v>5</v>
      </c>
    </row>
    <row r="468" spans="1:23" ht="126.5" thickBot="1" x14ac:dyDescent="0.4">
      <c r="A468" s="3">
        <v>44777</v>
      </c>
      <c r="B468" s="4">
        <v>0.44571759259259258</v>
      </c>
      <c r="C468" s="5">
        <v>1673</v>
      </c>
      <c r="D468" s="5">
        <v>13002606</v>
      </c>
      <c r="E468" s="5">
        <v>13</v>
      </c>
      <c r="F468" s="5">
        <v>22589</v>
      </c>
      <c r="G468" s="1" t="s">
        <v>23</v>
      </c>
      <c r="H468" s="5">
        <v>18</v>
      </c>
      <c r="I468" s="5">
        <v>142036</v>
      </c>
      <c r="J468" s="1" t="s">
        <v>112</v>
      </c>
      <c r="K468" s="1" t="s">
        <v>55</v>
      </c>
      <c r="L468" s="1" t="s">
        <v>83</v>
      </c>
      <c r="M468" s="5">
        <v>1</v>
      </c>
      <c r="N468" s="5">
        <v>187.95</v>
      </c>
      <c r="O468" s="5">
        <v>30</v>
      </c>
      <c r="P468" s="5">
        <v>220</v>
      </c>
      <c r="Q468" s="5">
        <v>220</v>
      </c>
      <c r="R468" s="5">
        <v>15</v>
      </c>
      <c r="S468" s="5">
        <v>9</v>
      </c>
      <c r="T468" s="5">
        <v>200010022526</v>
      </c>
      <c r="U468" s="5">
        <v>50</v>
      </c>
      <c r="V468" s="5">
        <v>1</v>
      </c>
      <c r="W468" s="5">
        <v>1</v>
      </c>
    </row>
    <row r="469" spans="1:23" ht="126.5" thickBot="1" x14ac:dyDescent="0.4">
      <c r="A469" s="3">
        <v>44777</v>
      </c>
      <c r="B469" s="4">
        <v>0.5758564814814815</v>
      </c>
      <c r="C469" s="5">
        <v>1723</v>
      </c>
      <c r="D469" s="5">
        <v>13002606</v>
      </c>
      <c r="E469" s="5">
        <v>13</v>
      </c>
      <c r="F469" s="5">
        <v>22589</v>
      </c>
      <c r="G469" s="1" t="s">
        <v>23</v>
      </c>
      <c r="H469" s="5">
        <v>15</v>
      </c>
      <c r="I469" s="5">
        <v>142036</v>
      </c>
      <c r="J469" s="1" t="s">
        <v>112</v>
      </c>
      <c r="K469" s="1" t="s">
        <v>55</v>
      </c>
      <c r="L469" s="1" t="s">
        <v>83</v>
      </c>
      <c r="M469" s="5">
        <v>1</v>
      </c>
      <c r="N469" s="5">
        <v>187.95</v>
      </c>
      <c r="O469" s="5">
        <v>30</v>
      </c>
      <c r="P469" s="5">
        <v>220</v>
      </c>
      <c r="Q469" s="5">
        <v>220</v>
      </c>
      <c r="R469" s="5">
        <v>15</v>
      </c>
      <c r="S469" s="5">
        <v>9</v>
      </c>
      <c r="T469" s="5">
        <v>200010000427</v>
      </c>
      <c r="U469" s="5">
        <v>50</v>
      </c>
      <c r="V469" s="5">
        <v>1</v>
      </c>
      <c r="W469" s="5">
        <v>1</v>
      </c>
    </row>
    <row r="470" spans="1:23" ht="126.5" thickBot="1" x14ac:dyDescent="0.4">
      <c r="A470" s="3">
        <v>44777</v>
      </c>
      <c r="B470" s="4">
        <v>0.39695601851851853</v>
      </c>
      <c r="C470" s="5">
        <v>1798</v>
      </c>
      <c r="D470" s="5">
        <v>13002616</v>
      </c>
      <c r="E470" s="5">
        <v>13</v>
      </c>
      <c r="F470" s="5">
        <v>22589</v>
      </c>
      <c r="G470" s="1" t="s">
        <v>23</v>
      </c>
      <c r="H470" s="5">
        <v>15</v>
      </c>
      <c r="I470" s="5">
        <v>142036</v>
      </c>
      <c r="J470" s="1" t="s">
        <v>112</v>
      </c>
      <c r="K470" s="1" t="s">
        <v>55</v>
      </c>
      <c r="L470" s="1" t="s">
        <v>83</v>
      </c>
      <c r="M470" s="5">
        <v>1</v>
      </c>
      <c r="N470" s="5">
        <v>187.95</v>
      </c>
      <c r="O470" s="5">
        <v>30</v>
      </c>
      <c r="P470" s="5">
        <v>220</v>
      </c>
      <c r="Q470" s="5">
        <v>220</v>
      </c>
      <c r="R470" s="5">
        <v>15</v>
      </c>
      <c r="S470" s="5">
        <v>9</v>
      </c>
      <c r="T470" s="5">
        <v>200010022565</v>
      </c>
      <c r="U470" s="5">
        <v>50</v>
      </c>
      <c r="V470" s="5">
        <v>1</v>
      </c>
      <c r="W470" s="5">
        <v>2</v>
      </c>
    </row>
    <row r="471" spans="1:23" ht="126.5" thickBot="1" x14ac:dyDescent="0.4">
      <c r="A471" s="3">
        <v>44777</v>
      </c>
      <c r="B471" s="4">
        <v>0.63142361111111112</v>
      </c>
      <c r="C471" s="5">
        <v>1615</v>
      </c>
      <c r="D471" s="5">
        <v>13002595</v>
      </c>
      <c r="E471" s="5">
        <v>13</v>
      </c>
      <c r="F471" s="5">
        <v>22589</v>
      </c>
      <c r="G471" s="1" t="s">
        <v>23</v>
      </c>
      <c r="H471" s="5">
        <v>15</v>
      </c>
      <c r="I471" s="5">
        <v>346864</v>
      </c>
      <c r="J471" s="1" t="s">
        <v>354</v>
      </c>
      <c r="K471" s="1" t="s">
        <v>62</v>
      </c>
      <c r="L471" s="1" t="s">
        <v>355</v>
      </c>
      <c r="M471" s="5">
        <v>0.32142860000000001</v>
      </c>
      <c r="N471" s="5">
        <v>622.16</v>
      </c>
      <c r="O471" s="5">
        <v>10</v>
      </c>
      <c r="P471" s="5">
        <v>220</v>
      </c>
      <c r="Q471" s="5">
        <v>685</v>
      </c>
      <c r="R471" s="5">
        <v>0</v>
      </c>
      <c r="S471" s="1" t="s">
        <v>27</v>
      </c>
      <c r="T471" s="1" t="s">
        <v>27</v>
      </c>
      <c r="U471" s="5">
        <v>29</v>
      </c>
      <c r="V471" s="5">
        <v>1</v>
      </c>
      <c r="W471" s="5">
        <v>1</v>
      </c>
    </row>
    <row r="472" spans="1:23" ht="126.5" thickBot="1" x14ac:dyDescent="0.4">
      <c r="A472" s="3">
        <v>44777</v>
      </c>
      <c r="B472" s="4">
        <v>0.52379629629629632</v>
      </c>
      <c r="C472" s="5">
        <v>1327</v>
      </c>
      <c r="D472" s="5">
        <v>13002561</v>
      </c>
      <c r="E472" s="5">
        <v>13</v>
      </c>
      <c r="F472" s="5">
        <v>22589</v>
      </c>
      <c r="G472" s="1" t="s">
        <v>23</v>
      </c>
      <c r="H472" s="5">
        <v>18</v>
      </c>
      <c r="I472" s="5">
        <v>339843</v>
      </c>
      <c r="J472" s="1" t="s">
        <v>269</v>
      </c>
      <c r="K472" s="1" t="s">
        <v>270</v>
      </c>
      <c r="L472" s="1" t="s">
        <v>271</v>
      </c>
      <c r="M472" s="5">
        <v>1</v>
      </c>
      <c r="N472" s="5">
        <v>140.97</v>
      </c>
      <c r="O472" s="5">
        <v>30</v>
      </c>
      <c r="P472" s="5">
        <v>219</v>
      </c>
      <c r="Q472" s="5">
        <v>219</v>
      </c>
      <c r="R472" s="5">
        <v>21</v>
      </c>
      <c r="S472" s="5">
        <v>30</v>
      </c>
      <c r="T472" s="5">
        <v>200000000024</v>
      </c>
      <c r="U472" s="5">
        <v>29</v>
      </c>
      <c r="V472" s="5">
        <v>1</v>
      </c>
      <c r="W472" s="5">
        <v>8</v>
      </c>
    </row>
    <row r="473" spans="1:23" ht="126.5" thickBot="1" x14ac:dyDescent="0.4">
      <c r="A473" s="3">
        <v>44777</v>
      </c>
      <c r="B473" s="4">
        <v>0.51966435185185189</v>
      </c>
      <c r="C473" s="5">
        <v>1581</v>
      </c>
      <c r="D473" s="5">
        <v>13002595</v>
      </c>
      <c r="E473" s="5">
        <v>13</v>
      </c>
      <c r="F473" s="5">
        <v>22589</v>
      </c>
      <c r="G473" s="1" t="s">
        <v>23</v>
      </c>
      <c r="H473" s="5">
        <v>18</v>
      </c>
      <c r="I473" s="5">
        <v>339843</v>
      </c>
      <c r="J473" s="1" t="s">
        <v>269</v>
      </c>
      <c r="K473" s="1" t="s">
        <v>270</v>
      </c>
      <c r="L473" s="1" t="s">
        <v>271</v>
      </c>
      <c r="M473" s="5">
        <v>1</v>
      </c>
      <c r="N473" s="5">
        <v>140.97</v>
      </c>
      <c r="O473" s="5">
        <v>30</v>
      </c>
      <c r="P473" s="5">
        <v>219</v>
      </c>
      <c r="Q473" s="5">
        <v>219</v>
      </c>
      <c r="R473" s="5">
        <v>21</v>
      </c>
      <c r="S473" s="5">
        <v>30</v>
      </c>
      <c r="T473" s="5">
        <v>200000000024</v>
      </c>
      <c r="U473" s="5">
        <v>29</v>
      </c>
      <c r="V473" s="5">
        <v>1</v>
      </c>
      <c r="W473" s="5">
        <v>1</v>
      </c>
    </row>
    <row r="474" spans="1:23" ht="126.5" thickBot="1" x14ac:dyDescent="0.4">
      <c r="A474" s="3">
        <v>44777</v>
      </c>
      <c r="B474" s="4">
        <v>0.53063657407407405</v>
      </c>
      <c r="C474" s="5">
        <v>1586</v>
      </c>
      <c r="D474" s="5">
        <v>13002595</v>
      </c>
      <c r="E474" s="5">
        <v>13</v>
      </c>
      <c r="F474" s="5">
        <v>22589</v>
      </c>
      <c r="G474" s="1" t="s">
        <v>23</v>
      </c>
      <c r="H474" s="5">
        <v>15</v>
      </c>
      <c r="I474" s="5">
        <v>339843</v>
      </c>
      <c r="J474" s="1" t="s">
        <v>269</v>
      </c>
      <c r="K474" s="1" t="s">
        <v>270</v>
      </c>
      <c r="L474" s="1" t="s">
        <v>271</v>
      </c>
      <c r="M474" s="5">
        <v>1</v>
      </c>
      <c r="N474" s="5">
        <v>140.97</v>
      </c>
      <c r="O474" s="5">
        <v>30</v>
      </c>
      <c r="P474" s="5">
        <v>219</v>
      </c>
      <c r="Q474" s="5">
        <v>219</v>
      </c>
      <c r="R474" s="5">
        <v>21</v>
      </c>
      <c r="S474" s="5">
        <v>30</v>
      </c>
      <c r="T474" s="5">
        <v>200000000024</v>
      </c>
      <c r="U474" s="5">
        <v>29</v>
      </c>
      <c r="V474" s="5">
        <v>1</v>
      </c>
      <c r="W474" s="5">
        <v>3</v>
      </c>
    </row>
    <row r="475" spans="1:23" ht="126.5" thickBot="1" x14ac:dyDescent="0.4">
      <c r="A475" s="3">
        <v>44777</v>
      </c>
      <c r="B475" s="4">
        <v>0.53781250000000003</v>
      </c>
      <c r="C475" s="5">
        <v>1841</v>
      </c>
      <c r="D475" s="5">
        <v>13002616</v>
      </c>
      <c r="E475" s="5">
        <v>13</v>
      </c>
      <c r="F475" s="5">
        <v>22589</v>
      </c>
      <c r="G475" s="1" t="s">
        <v>23</v>
      </c>
      <c r="H475" s="5">
        <v>18</v>
      </c>
      <c r="I475" s="5">
        <v>339843</v>
      </c>
      <c r="J475" s="1" t="s">
        <v>269</v>
      </c>
      <c r="K475" s="1" t="s">
        <v>270</v>
      </c>
      <c r="L475" s="1" t="s">
        <v>271</v>
      </c>
      <c r="M475" s="5">
        <v>1</v>
      </c>
      <c r="N475" s="5">
        <v>140.97</v>
      </c>
      <c r="O475" s="5">
        <v>30</v>
      </c>
      <c r="P475" s="5">
        <v>219</v>
      </c>
      <c r="Q475" s="5">
        <v>219</v>
      </c>
      <c r="R475" s="5">
        <v>21</v>
      </c>
      <c r="S475" s="5">
        <v>30</v>
      </c>
      <c r="T475" s="5">
        <v>200000000024</v>
      </c>
      <c r="U475" s="5">
        <v>50</v>
      </c>
      <c r="V475" s="5">
        <v>1</v>
      </c>
      <c r="W475" s="5">
        <v>6</v>
      </c>
    </row>
    <row r="476" spans="1:23" ht="126.5" thickBot="1" x14ac:dyDescent="0.4">
      <c r="A476" s="3">
        <v>44777</v>
      </c>
      <c r="B476" s="4">
        <v>0.5577199074074074</v>
      </c>
      <c r="C476" s="5">
        <v>1844</v>
      </c>
      <c r="D476" s="5">
        <v>13002616</v>
      </c>
      <c r="E476" s="5">
        <v>13</v>
      </c>
      <c r="F476" s="5">
        <v>22589</v>
      </c>
      <c r="G476" s="1" t="s">
        <v>23</v>
      </c>
      <c r="H476" s="5">
        <v>18</v>
      </c>
      <c r="I476" s="5">
        <v>186354</v>
      </c>
      <c r="J476" s="1" t="s">
        <v>1267</v>
      </c>
      <c r="K476" s="1" t="s">
        <v>55</v>
      </c>
      <c r="L476" s="1" t="s">
        <v>1268</v>
      </c>
      <c r="M476" s="5">
        <v>1</v>
      </c>
      <c r="N476" s="5">
        <v>140.66999999999999</v>
      </c>
      <c r="O476" s="5">
        <v>30</v>
      </c>
      <c r="P476" s="5">
        <v>219</v>
      </c>
      <c r="Q476" s="5">
        <v>219</v>
      </c>
      <c r="R476" s="5">
        <v>0</v>
      </c>
      <c r="S476" s="1" t="s">
        <v>27</v>
      </c>
      <c r="T476" s="1" t="s">
        <v>27</v>
      </c>
      <c r="U476" s="5">
        <v>50</v>
      </c>
      <c r="V476" s="5">
        <v>1</v>
      </c>
      <c r="W476" s="5">
        <v>10</v>
      </c>
    </row>
    <row r="477" spans="1:23" ht="126.5" thickBot="1" x14ac:dyDescent="0.4">
      <c r="A477" s="3">
        <v>44777</v>
      </c>
      <c r="B477" s="4">
        <v>0.53541666666666665</v>
      </c>
      <c r="C477" s="5">
        <v>1468</v>
      </c>
      <c r="D477" s="5">
        <v>13002581</v>
      </c>
      <c r="E477" s="5">
        <v>13</v>
      </c>
      <c r="F477" s="5">
        <v>22589</v>
      </c>
      <c r="G477" s="1" t="s">
        <v>23</v>
      </c>
      <c r="H477" s="5">
        <v>18</v>
      </c>
      <c r="I477" s="5">
        <v>417513</v>
      </c>
      <c r="J477" s="1" t="s">
        <v>618</v>
      </c>
      <c r="K477" s="1" t="s">
        <v>128</v>
      </c>
      <c r="L477" s="1" t="s">
        <v>619</v>
      </c>
      <c r="M477" s="5">
        <v>1</v>
      </c>
      <c r="N477" s="5">
        <v>140.38</v>
      </c>
      <c r="O477" s="5">
        <v>30</v>
      </c>
      <c r="P477" s="5">
        <v>218</v>
      </c>
      <c r="Q477" s="5">
        <v>218</v>
      </c>
      <c r="R477" s="5">
        <v>0</v>
      </c>
      <c r="S477" s="1" t="s">
        <v>27</v>
      </c>
      <c r="T477" s="1" t="s">
        <v>27</v>
      </c>
      <c r="U477" s="5">
        <v>29</v>
      </c>
      <c r="V477" s="5">
        <v>1</v>
      </c>
      <c r="W477" s="5">
        <v>1</v>
      </c>
    </row>
    <row r="478" spans="1:23" ht="126.5" thickBot="1" x14ac:dyDescent="0.4">
      <c r="A478" s="3">
        <v>44777</v>
      </c>
      <c r="B478" s="4">
        <v>0.61123842592592592</v>
      </c>
      <c r="C478" s="5">
        <v>1857</v>
      </c>
      <c r="D478" s="5">
        <v>13002616</v>
      </c>
      <c r="E478" s="5">
        <v>13</v>
      </c>
      <c r="F478" s="5">
        <v>22589</v>
      </c>
      <c r="G478" s="1" t="s">
        <v>23</v>
      </c>
      <c r="H478" s="5">
        <v>15</v>
      </c>
      <c r="I478" s="5">
        <v>350543</v>
      </c>
      <c r="J478" s="1" t="s">
        <v>1294</v>
      </c>
      <c r="K478" s="1" t="s">
        <v>31</v>
      </c>
      <c r="L478" s="1" t="s">
        <v>1295</v>
      </c>
      <c r="M478" s="5">
        <v>1</v>
      </c>
      <c r="N478" s="5">
        <v>158.9</v>
      </c>
      <c r="O478" s="5">
        <v>30</v>
      </c>
      <c r="P478" s="5">
        <v>218</v>
      </c>
      <c r="Q478" s="5">
        <v>218</v>
      </c>
      <c r="R478" s="5">
        <v>15</v>
      </c>
      <c r="S478" s="5">
        <v>9</v>
      </c>
      <c r="T478" s="5">
        <v>200010009724</v>
      </c>
      <c r="U478" s="5">
        <v>50</v>
      </c>
      <c r="V478" s="5">
        <v>1</v>
      </c>
      <c r="W478" s="5">
        <v>1</v>
      </c>
    </row>
    <row r="479" spans="1:23" ht="126.5" thickBot="1" x14ac:dyDescent="0.4">
      <c r="A479" s="3">
        <v>44777</v>
      </c>
      <c r="B479" s="4">
        <v>0.73554398148148148</v>
      </c>
      <c r="C479" s="5">
        <v>1884</v>
      </c>
      <c r="D479" s="5">
        <v>13002616</v>
      </c>
      <c r="E479" s="5">
        <v>13</v>
      </c>
      <c r="F479" s="5">
        <v>22589</v>
      </c>
      <c r="G479" s="1" t="s">
        <v>23</v>
      </c>
      <c r="H479" s="5">
        <v>18</v>
      </c>
      <c r="I479" s="5">
        <v>130465</v>
      </c>
      <c r="J479" s="1" t="s">
        <v>387</v>
      </c>
      <c r="K479" s="1" t="s">
        <v>65</v>
      </c>
      <c r="L479" s="1" t="s">
        <v>469</v>
      </c>
      <c r="M479" s="5">
        <v>1</v>
      </c>
      <c r="N479" s="5">
        <v>180.95</v>
      </c>
      <c r="O479" s="5">
        <v>30</v>
      </c>
      <c r="P479" s="5">
        <v>218</v>
      </c>
      <c r="Q479" s="5">
        <v>218</v>
      </c>
      <c r="R479" s="5">
        <v>10</v>
      </c>
      <c r="S479" s="5">
        <v>9</v>
      </c>
      <c r="T479" s="5">
        <v>200010019194</v>
      </c>
      <c r="U479" s="5">
        <v>50</v>
      </c>
      <c r="V479" s="5">
        <v>1</v>
      </c>
      <c r="W479" s="5">
        <v>2</v>
      </c>
    </row>
    <row r="480" spans="1:23" ht="126.5" thickBot="1" x14ac:dyDescent="0.4">
      <c r="A480" s="3">
        <v>44777</v>
      </c>
      <c r="B480" s="4">
        <v>0.56773148148148145</v>
      </c>
      <c r="C480" s="5">
        <v>1599</v>
      </c>
      <c r="D480" s="5">
        <v>13002595</v>
      </c>
      <c r="E480" s="5">
        <v>13</v>
      </c>
      <c r="F480" s="5">
        <v>22589</v>
      </c>
      <c r="G480" s="1" t="s">
        <v>23</v>
      </c>
      <c r="H480" s="5">
        <v>18</v>
      </c>
      <c r="I480" s="5">
        <v>3037</v>
      </c>
      <c r="J480" s="1" t="s">
        <v>905</v>
      </c>
      <c r="K480" s="1" t="s">
        <v>38</v>
      </c>
      <c r="L480" s="1" t="s">
        <v>906</v>
      </c>
      <c r="M480" s="5">
        <v>1</v>
      </c>
      <c r="N480" s="5">
        <v>149.37</v>
      </c>
      <c r="O480" s="5">
        <v>30</v>
      </c>
      <c r="P480" s="5">
        <v>217</v>
      </c>
      <c r="Q480" s="5">
        <v>217</v>
      </c>
      <c r="R480" s="5">
        <v>0</v>
      </c>
      <c r="S480" s="1" t="s">
        <v>27</v>
      </c>
      <c r="T480" s="1" t="s">
        <v>27</v>
      </c>
      <c r="U480" s="5">
        <v>29</v>
      </c>
      <c r="V480" s="5">
        <v>1</v>
      </c>
      <c r="W480" s="5">
        <v>5</v>
      </c>
    </row>
    <row r="481" spans="1:23" ht="126.5" thickBot="1" x14ac:dyDescent="0.4">
      <c r="A481" s="3">
        <v>44777</v>
      </c>
      <c r="B481" s="4">
        <v>0.41244212962962962</v>
      </c>
      <c r="C481" s="5">
        <v>1429</v>
      </c>
      <c r="D481" s="5">
        <v>13002581</v>
      </c>
      <c r="E481" s="5">
        <v>13</v>
      </c>
      <c r="F481" s="5">
        <v>22589</v>
      </c>
      <c r="G481" s="1" t="s">
        <v>23</v>
      </c>
      <c r="H481" s="5">
        <v>15</v>
      </c>
      <c r="I481" s="5">
        <v>11488</v>
      </c>
      <c r="J481" s="1" t="s">
        <v>540</v>
      </c>
      <c r="K481" s="1" t="s">
        <v>128</v>
      </c>
      <c r="L481" s="1" t="s">
        <v>541</v>
      </c>
      <c r="M481" s="5">
        <v>1</v>
      </c>
      <c r="N481" s="5">
        <v>157.47999999999999</v>
      </c>
      <c r="O481" s="5">
        <v>30</v>
      </c>
      <c r="P481" s="5">
        <v>216</v>
      </c>
      <c r="Q481" s="5">
        <v>216</v>
      </c>
      <c r="R481" s="5">
        <v>15</v>
      </c>
      <c r="S481" s="5">
        <v>9</v>
      </c>
      <c r="T481" s="5">
        <v>200010001074</v>
      </c>
      <c r="U481" s="5">
        <v>29</v>
      </c>
      <c r="V481" s="5">
        <v>1</v>
      </c>
      <c r="W481" s="5">
        <v>1</v>
      </c>
    </row>
    <row r="482" spans="1:23" ht="126.5" thickBot="1" x14ac:dyDescent="0.4">
      <c r="A482" s="3">
        <v>44777</v>
      </c>
      <c r="B482" s="4">
        <v>0.52053240740740736</v>
      </c>
      <c r="C482" s="5">
        <v>1699</v>
      </c>
      <c r="D482" s="5">
        <v>13002606</v>
      </c>
      <c r="E482" s="5">
        <v>13</v>
      </c>
      <c r="F482" s="5">
        <v>22589</v>
      </c>
      <c r="G482" s="1" t="s">
        <v>23</v>
      </c>
      <c r="H482" s="5">
        <v>15</v>
      </c>
      <c r="I482" s="5">
        <v>137134</v>
      </c>
      <c r="J482" s="1" t="s">
        <v>363</v>
      </c>
      <c r="K482" s="1" t="s">
        <v>55</v>
      </c>
      <c r="L482" s="1" t="s">
        <v>364</v>
      </c>
      <c r="M482" s="5">
        <v>1</v>
      </c>
      <c r="N482" s="5">
        <v>178.18</v>
      </c>
      <c r="O482" s="5">
        <v>30</v>
      </c>
      <c r="P482" s="5">
        <v>216</v>
      </c>
      <c r="Q482" s="5">
        <v>216</v>
      </c>
      <c r="R482" s="5">
        <v>10</v>
      </c>
      <c r="S482" s="5">
        <v>9</v>
      </c>
      <c r="T482" s="5">
        <v>200010001659</v>
      </c>
      <c r="U482" s="5">
        <v>50</v>
      </c>
      <c r="V482" s="5">
        <v>1</v>
      </c>
      <c r="W482" s="5">
        <v>4</v>
      </c>
    </row>
    <row r="483" spans="1:23" ht="126.5" thickBot="1" x14ac:dyDescent="0.4">
      <c r="A483" s="3">
        <v>44777</v>
      </c>
      <c r="B483" s="4">
        <v>0.7107175925925926</v>
      </c>
      <c r="C483" s="5">
        <v>1382</v>
      </c>
      <c r="D483" s="5">
        <v>13002561</v>
      </c>
      <c r="E483" s="5">
        <v>13</v>
      </c>
      <c r="F483" s="5">
        <v>22589</v>
      </c>
      <c r="G483" s="1" t="s">
        <v>23</v>
      </c>
      <c r="H483" s="5">
        <v>18</v>
      </c>
      <c r="I483" s="5">
        <v>9426</v>
      </c>
      <c r="J483" s="1" t="s">
        <v>420</v>
      </c>
      <c r="K483" s="1" t="s">
        <v>55</v>
      </c>
      <c r="L483" s="1" t="s">
        <v>209</v>
      </c>
      <c r="M483" s="5">
        <v>1</v>
      </c>
      <c r="N483" s="5">
        <v>177.67</v>
      </c>
      <c r="O483" s="5">
        <v>30</v>
      </c>
      <c r="P483" s="5">
        <v>215</v>
      </c>
      <c r="Q483" s="5">
        <v>215</v>
      </c>
      <c r="R483" s="5">
        <v>10</v>
      </c>
      <c r="S483" s="5">
        <v>9</v>
      </c>
      <c r="T483" s="5">
        <v>200010017788</v>
      </c>
      <c r="U483" s="5">
        <v>29</v>
      </c>
      <c r="V483" s="5">
        <v>1</v>
      </c>
      <c r="W483" s="5">
        <v>2</v>
      </c>
    </row>
    <row r="484" spans="1:23" ht="126.5" thickBot="1" x14ac:dyDescent="0.4">
      <c r="A484" s="3">
        <v>44777</v>
      </c>
      <c r="B484" s="4">
        <v>0.39747685185185183</v>
      </c>
      <c r="C484" s="5">
        <v>1799</v>
      </c>
      <c r="D484" s="5">
        <v>13002616</v>
      </c>
      <c r="E484" s="5">
        <v>13</v>
      </c>
      <c r="F484" s="5">
        <v>22589</v>
      </c>
      <c r="G484" s="1" t="s">
        <v>23</v>
      </c>
      <c r="H484" s="5">
        <v>15</v>
      </c>
      <c r="I484" s="5">
        <v>9426</v>
      </c>
      <c r="J484" s="1" t="s">
        <v>420</v>
      </c>
      <c r="K484" s="1" t="s">
        <v>55</v>
      </c>
      <c r="L484" s="1" t="s">
        <v>209</v>
      </c>
      <c r="M484" s="5">
        <v>1</v>
      </c>
      <c r="N484" s="5">
        <v>177.67</v>
      </c>
      <c r="O484" s="5">
        <v>30</v>
      </c>
      <c r="P484" s="5">
        <v>215</v>
      </c>
      <c r="Q484" s="5">
        <v>215</v>
      </c>
      <c r="R484" s="5">
        <v>10</v>
      </c>
      <c r="S484" s="5">
        <v>9</v>
      </c>
      <c r="T484" s="5">
        <v>200010022565</v>
      </c>
      <c r="U484" s="5">
        <v>50</v>
      </c>
      <c r="V484" s="5">
        <v>1</v>
      </c>
      <c r="W484" s="5">
        <v>1</v>
      </c>
    </row>
    <row r="485" spans="1:23" ht="126.5" thickBot="1" x14ac:dyDescent="0.4">
      <c r="A485" s="3">
        <v>44777</v>
      </c>
      <c r="B485" s="4">
        <v>0.39747685185185183</v>
      </c>
      <c r="C485" s="5">
        <v>1799</v>
      </c>
      <c r="D485" s="5">
        <v>13002616</v>
      </c>
      <c r="E485" s="5">
        <v>13</v>
      </c>
      <c r="F485" s="5">
        <v>22589</v>
      </c>
      <c r="G485" s="1" t="s">
        <v>23</v>
      </c>
      <c r="H485" s="5">
        <v>15</v>
      </c>
      <c r="I485" s="5">
        <v>9426</v>
      </c>
      <c r="J485" s="1" t="s">
        <v>420</v>
      </c>
      <c r="K485" s="1" t="s">
        <v>55</v>
      </c>
      <c r="L485" s="1" t="s">
        <v>209</v>
      </c>
      <c r="M485" s="5">
        <v>1</v>
      </c>
      <c r="N485" s="5">
        <v>177.67</v>
      </c>
      <c r="O485" s="5">
        <v>30</v>
      </c>
      <c r="P485" s="5">
        <v>215</v>
      </c>
      <c r="Q485" s="5">
        <v>215</v>
      </c>
      <c r="R485" s="5">
        <v>10</v>
      </c>
      <c r="S485" s="5">
        <v>9</v>
      </c>
      <c r="T485" s="5">
        <v>200010022565</v>
      </c>
      <c r="U485" s="5">
        <v>50</v>
      </c>
      <c r="V485" s="5">
        <v>1</v>
      </c>
      <c r="W485" s="5">
        <v>2</v>
      </c>
    </row>
    <row r="486" spans="1:23" ht="126.5" thickBot="1" x14ac:dyDescent="0.4">
      <c r="A486" s="3">
        <v>44777</v>
      </c>
      <c r="B486" s="4">
        <v>0.49857638888888889</v>
      </c>
      <c r="C486" s="5">
        <v>1455</v>
      </c>
      <c r="D486" s="5">
        <v>13002581</v>
      </c>
      <c r="E486" s="5">
        <v>13</v>
      </c>
      <c r="F486" s="5">
        <v>22589</v>
      </c>
      <c r="G486" s="1" t="s">
        <v>23</v>
      </c>
      <c r="H486" s="5">
        <v>18</v>
      </c>
      <c r="I486" s="5">
        <v>58685</v>
      </c>
      <c r="J486" s="1" t="s">
        <v>594</v>
      </c>
      <c r="K486" s="1" t="s">
        <v>55</v>
      </c>
      <c r="L486" s="1" t="s">
        <v>211</v>
      </c>
      <c r="M486" s="5">
        <v>1</v>
      </c>
      <c r="N486" s="5">
        <v>155.87</v>
      </c>
      <c r="O486" s="5">
        <v>30</v>
      </c>
      <c r="P486" s="5">
        <v>214</v>
      </c>
      <c r="Q486" s="5">
        <v>214</v>
      </c>
      <c r="R486" s="5">
        <v>0</v>
      </c>
      <c r="S486" s="1" t="s">
        <v>27</v>
      </c>
      <c r="T486" s="1" t="s">
        <v>27</v>
      </c>
      <c r="U486" s="5">
        <v>29</v>
      </c>
      <c r="V486" s="5">
        <v>1</v>
      </c>
      <c r="W486" s="5">
        <v>1</v>
      </c>
    </row>
    <row r="487" spans="1:23" ht="126.5" thickBot="1" x14ac:dyDescent="0.4">
      <c r="A487" s="3">
        <v>44777</v>
      </c>
      <c r="B487" s="4">
        <v>0.5942708333333333</v>
      </c>
      <c r="C487" s="5">
        <v>1608</v>
      </c>
      <c r="D487" s="5">
        <v>13002595</v>
      </c>
      <c r="E487" s="5">
        <v>13</v>
      </c>
      <c r="F487" s="5">
        <v>22589</v>
      </c>
      <c r="G487" s="1" t="s">
        <v>23</v>
      </c>
      <c r="H487" s="5">
        <v>18</v>
      </c>
      <c r="I487" s="5">
        <v>2448</v>
      </c>
      <c r="J487" s="1" t="s">
        <v>927</v>
      </c>
      <c r="K487" s="1" t="s">
        <v>25</v>
      </c>
      <c r="L487" s="1" t="s">
        <v>928</v>
      </c>
      <c r="M487" s="5">
        <v>1</v>
      </c>
      <c r="N487" s="5">
        <v>155.83000000000001</v>
      </c>
      <c r="O487" s="5">
        <v>30</v>
      </c>
      <c r="P487" s="5">
        <v>214</v>
      </c>
      <c r="Q487" s="5">
        <v>214</v>
      </c>
      <c r="R487" s="5">
        <v>14</v>
      </c>
      <c r="S487" s="5">
        <v>9</v>
      </c>
      <c r="T487" s="5">
        <v>200010020930</v>
      </c>
      <c r="U487" s="5">
        <v>29</v>
      </c>
      <c r="V487" s="5">
        <v>1</v>
      </c>
      <c r="W487" s="5">
        <v>2</v>
      </c>
    </row>
    <row r="488" spans="1:23" ht="214" thickBot="1" x14ac:dyDescent="0.4">
      <c r="A488" s="3">
        <v>44777</v>
      </c>
      <c r="B488" s="4">
        <v>0.69791666666666663</v>
      </c>
      <c r="C488" s="5">
        <v>1753</v>
      </c>
      <c r="D488" s="5">
        <v>13002606</v>
      </c>
      <c r="E488" s="5">
        <v>13</v>
      </c>
      <c r="F488" s="5">
        <v>22589</v>
      </c>
      <c r="G488" s="1" t="s">
        <v>23</v>
      </c>
      <c r="H488" s="5">
        <v>15</v>
      </c>
      <c r="I488" s="5">
        <v>48879</v>
      </c>
      <c r="J488" s="1" t="s">
        <v>1156</v>
      </c>
      <c r="K488" s="1" t="s">
        <v>38</v>
      </c>
      <c r="L488" s="1" t="s">
        <v>882</v>
      </c>
      <c r="M488" s="5">
        <v>1</v>
      </c>
      <c r="N488" s="5">
        <v>137.82</v>
      </c>
      <c r="O488" s="5">
        <v>30</v>
      </c>
      <c r="P488" s="5">
        <v>214</v>
      </c>
      <c r="Q488" s="5">
        <v>214</v>
      </c>
      <c r="R488" s="5">
        <v>0</v>
      </c>
      <c r="S488" s="1" t="s">
        <v>27</v>
      </c>
      <c r="T488" s="1" t="s">
        <v>27</v>
      </c>
      <c r="U488" s="5">
        <v>50</v>
      </c>
      <c r="V488" s="5">
        <v>1</v>
      </c>
      <c r="W488" s="5">
        <v>2</v>
      </c>
    </row>
    <row r="489" spans="1:23" ht="126.5" thickBot="1" x14ac:dyDescent="0.4">
      <c r="A489" s="3">
        <v>44777</v>
      </c>
      <c r="B489" s="4">
        <v>0.47851851851851851</v>
      </c>
      <c r="C489" s="5">
        <v>1567</v>
      </c>
      <c r="D489" s="5">
        <v>13002595</v>
      </c>
      <c r="E489" s="5">
        <v>13</v>
      </c>
      <c r="F489" s="5">
        <v>22589</v>
      </c>
      <c r="G489" s="1" t="s">
        <v>23</v>
      </c>
      <c r="H489" s="5">
        <v>18</v>
      </c>
      <c r="I489" s="5">
        <v>11487</v>
      </c>
      <c r="J489" s="1" t="s">
        <v>827</v>
      </c>
      <c r="K489" s="1" t="s">
        <v>128</v>
      </c>
      <c r="L489" s="1" t="s">
        <v>541</v>
      </c>
      <c r="M489" s="5">
        <v>1</v>
      </c>
      <c r="N489" s="5">
        <v>155.28</v>
      </c>
      <c r="O489" s="5">
        <v>30</v>
      </c>
      <c r="P489" s="5">
        <v>213</v>
      </c>
      <c r="Q489" s="5">
        <v>213</v>
      </c>
      <c r="R489" s="5">
        <v>0</v>
      </c>
      <c r="S489" s="1" t="s">
        <v>27</v>
      </c>
      <c r="T489" s="1" t="s">
        <v>27</v>
      </c>
      <c r="U489" s="5">
        <v>29</v>
      </c>
      <c r="V489" s="5">
        <v>1</v>
      </c>
      <c r="W489" s="5">
        <v>1</v>
      </c>
    </row>
    <row r="490" spans="1:23" ht="126.5" thickBot="1" x14ac:dyDescent="0.4">
      <c r="A490" s="3">
        <v>44777</v>
      </c>
      <c r="B490" s="4">
        <v>0.45239583333333333</v>
      </c>
      <c r="C490" s="5">
        <v>1299</v>
      </c>
      <c r="D490" s="5">
        <v>13002561</v>
      </c>
      <c r="E490" s="5">
        <v>13</v>
      </c>
      <c r="F490" s="5">
        <v>22589</v>
      </c>
      <c r="G490" s="1" t="s">
        <v>23</v>
      </c>
      <c r="H490" s="5">
        <v>18</v>
      </c>
      <c r="I490" s="5">
        <v>16407</v>
      </c>
      <c r="J490" s="1" t="s">
        <v>163</v>
      </c>
      <c r="K490" s="1" t="s">
        <v>55</v>
      </c>
      <c r="L490" s="1" t="s">
        <v>164</v>
      </c>
      <c r="M490" s="5">
        <v>1</v>
      </c>
      <c r="N490" s="5">
        <v>135.54</v>
      </c>
      <c r="O490" s="5">
        <v>30</v>
      </c>
      <c r="P490" s="5">
        <v>211</v>
      </c>
      <c r="Q490" s="5">
        <v>211</v>
      </c>
      <c r="R490" s="5">
        <v>21</v>
      </c>
      <c r="S490" s="5">
        <v>9</v>
      </c>
      <c r="T490" s="5">
        <v>200010023919</v>
      </c>
      <c r="U490" s="5">
        <v>29</v>
      </c>
      <c r="V490" s="5">
        <v>1</v>
      </c>
      <c r="W490" s="5">
        <v>4</v>
      </c>
    </row>
    <row r="491" spans="1:23" ht="164" thickBot="1" x14ac:dyDescent="0.4">
      <c r="A491" s="3">
        <v>44777</v>
      </c>
      <c r="B491" s="4">
        <v>0.47031250000000002</v>
      </c>
      <c r="C491" s="5">
        <v>1679</v>
      </c>
      <c r="D491" s="5">
        <v>13002606</v>
      </c>
      <c r="E491" s="5">
        <v>13</v>
      </c>
      <c r="F491" s="5">
        <v>22589</v>
      </c>
      <c r="G491" s="1" t="s">
        <v>23</v>
      </c>
      <c r="H491" s="5">
        <v>15</v>
      </c>
      <c r="I491" s="5">
        <v>59853</v>
      </c>
      <c r="J491" s="1" t="s">
        <v>1046</v>
      </c>
      <c r="K491" s="1" t="s">
        <v>55</v>
      </c>
      <c r="L491" s="1" t="s">
        <v>1047</v>
      </c>
      <c r="M491" s="5">
        <v>1</v>
      </c>
      <c r="N491" s="5">
        <v>134.74</v>
      </c>
      <c r="O491" s="5">
        <v>30</v>
      </c>
      <c r="P491" s="5">
        <v>209</v>
      </c>
      <c r="Q491" s="5">
        <v>209</v>
      </c>
      <c r="R491" s="5">
        <v>20</v>
      </c>
      <c r="S491" s="5">
        <v>9</v>
      </c>
      <c r="T491" s="5">
        <v>200010018491</v>
      </c>
      <c r="U491" s="5">
        <v>50</v>
      </c>
      <c r="V491" s="5">
        <v>1</v>
      </c>
      <c r="W491" s="5">
        <v>2</v>
      </c>
    </row>
    <row r="492" spans="1:23" ht="126.5" thickBot="1" x14ac:dyDescent="0.4">
      <c r="A492" s="3">
        <v>44777</v>
      </c>
      <c r="B492" s="4">
        <v>0.66700231481481487</v>
      </c>
      <c r="C492" s="5">
        <v>1370</v>
      </c>
      <c r="D492" s="5">
        <v>13002561</v>
      </c>
      <c r="E492" s="5">
        <v>13</v>
      </c>
      <c r="F492" s="5">
        <v>22589</v>
      </c>
      <c r="G492" s="1" t="s">
        <v>23</v>
      </c>
      <c r="H492" s="5">
        <v>18</v>
      </c>
      <c r="I492" s="5">
        <v>6125</v>
      </c>
      <c r="J492" s="1" t="s">
        <v>388</v>
      </c>
      <c r="K492" s="1" t="s">
        <v>31</v>
      </c>
      <c r="L492" s="1" t="s">
        <v>168</v>
      </c>
      <c r="M492" s="5">
        <v>1</v>
      </c>
      <c r="N492" s="5">
        <v>170.37</v>
      </c>
      <c r="O492" s="5">
        <v>30</v>
      </c>
      <c r="P492" s="5">
        <v>207</v>
      </c>
      <c r="Q492" s="5">
        <v>207</v>
      </c>
      <c r="R492" s="5">
        <v>10</v>
      </c>
      <c r="S492" s="5">
        <v>9</v>
      </c>
      <c r="T492" s="5">
        <v>200010016459</v>
      </c>
      <c r="U492" s="5">
        <v>29</v>
      </c>
      <c r="V492" s="5">
        <v>1</v>
      </c>
      <c r="W492" s="5">
        <v>1</v>
      </c>
    </row>
    <row r="493" spans="1:23" ht="139" thickBot="1" x14ac:dyDescent="0.4">
      <c r="A493" s="3">
        <v>44777</v>
      </c>
      <c r="B493" s="4">
        <v>0.7107175925925926</v>
      </c>
      <c r="C493" s="5">
        <v>1382</v>
      </c>
      <c r="D493" s="5">
        <v>13002561</v>
      </c>
      <c r="E493" s="5">
        <v>13</v>
      </c>
      <c r="F493" s="5">
        <v>22589</v>
      </c>
      <c r="G493" s="1" t="s">
        <v>23</v>
      </c>
      <c r="H493" s="5">
        <v>18</v>
      </c>
      <c r="I493" s="5">
        <v>39416</v>
      </c>
      <c r="J493" s="1" t="s">
        <v>423</v>
      </c>
      <c r="K493" s="1" t="s">
        <v>25</v>
      </c>
      <c r="L493" s="1" t="s">
        <v>188</v>
      </c>
      <c r="M493" s="5">
        <v>1</v>
      </c>
      <c r="N493" s="5">
        <v>150.94</v>
      </c>
      <c r="O493" s="5">
        <v>30</v>
      </c>
      <c r="P493" s="5">
        <v>207</v>
      </c>
      <c r="Q493" s="5">
        <v>207</v>
      </c>
      <c r="R493" s="5">
        <v>14</v>
      </c>
      <c r="S493" s="5">
        <v>9</v>
      </c>
      <c r="T493" s="5">
        <v>200010017788</v>
      </c>
      <c r="U493" s="5">
        <v>29</v>
      </c>
      <c r="V493" s="5">
        <v>1</v>
      </c>
      <c r="W493" s="5">
        <v>3</v>
      </c>
    </row>
    <row r="494" spans="1:23" ht="139" thickBot="1" x14ac:dyDescent="0.4">
      <c r="A494" s="3">
        <v>44777</v>
      </c>
      <c r="B494" s="4">
        <v>0.79040509259259262</v>
      </c>
      <c r="C494" s="5">
        <v>1405</v>
      </c>
      <c r="D494" s="5">
        <v>13002561</v>
      </c>
      <c r="E494" s="5">
        <v>13</v>
      </c>
      <c r="F494" s="5">
        <v>22589</v>
      </c>
      <c r="G494" s="1" t="s">
        <v>23</v>
      </c>
      <c r="H494" s="5">
        <v>18</v>
      </c>
      <c r="I494" s="5">
        <v>39416</v>
      </c>
      <c r="J494" s="1" t="s">
        <v>423</v>
      </c>
      <c r="K494" s="1" t="s">
        <v>25</v>
      </c>
      <c r="L494" s="1" t="s">
        <v>188</v>
      </c>
      <c r="M494" s="5">
        <v>1</v>
      </c>
      <c r="N494" s="5">
        <v>150.94</v>
      </c>
      <c r="O494" s="5">
        <v>30</v>
      </c>
      <c r="P494" s="5">
        <v>207</v>
      </c>
      <c r="Q494" s="5">
        <v>207</v>
      </c>
      <c r="R494" s="5">
        <v>0</v>
      </c>
      <c r="S494" s="1" t="s">
        <v>27</v>
      </c>
      <c r="T494" s="1" t="s">
        <v>27</v>
      </c>
      <c r="U494" s="5">
        <v>29</v>
      </c>
      <c r="V494" s="5">
        <v>1</v>
      </c>
      <c r="W494" s="5">
        <v>2</v>
      </c>
    </row>
    <row r="495" spans="1:23" ht="139" thickBot="1" x14ac:dyDescent="0.4">
      <c r="A495" s="3">
        <v>44777</v>
      </c>
      <c r="B495" s="4">
        <v>0.52184027777777775</v>
      </c>
      <c r="C495" s="5">
        <v>1700</v>
      </c>
      <c r="D495" s="5">
        <v>13002606</v>
      </c>
      <c r="E495" s="5">
        <v>13</v>
      </c>
      <c r="F495" s="5">
        <v>22589</v>
      </c>
      <c r="G495" s="1" t="s">
        <v>23</v>
      </c>
      <c r="H495" s="5">
        <v>15</v>
      </c>
      <c r="I495" s="5">
        <v>118475</v>
      </c>
      <c r="J495" s="1" t="s">
        <v>1073</v>
      </c>
      <c r="K495" s="1" t="s">
        <v>31</v>
      </c>
      <c r="L495" s="1" t="s">
        <v>807</v>
      </c>
      <c r="M495" s="5">
        <v>1</v>
      </c>
      <c r="N495" s="5">
        <v>150.72999999999999</v>
      </c>
      <c r="O495" s="5">
        <v>30</v>
      </c>
      <c r="P495" s="5">
        <v>207</v>
      </c>
      <c r="Q495" s="5">
        <v>207</v>
      </c>
      <c r="R495" s="5">
        <v>14</v>
      </c>
      <c r="S495" s="5">
        <v>9</v>
      </c>
      <c r="T495" s="5">
        <v>200010001659</v>
      </c>
      <c r="U495" s="5">
        <v>50</v>
      </c>
      <c r="V495" s="5">
        <v>1</v>
      </c>
      <c r="W495" s="5">
        <v>1</v>
      </c>
    </row>
    <row r="496" spans="1:23" ht="139" thickBot="1" x14ac:dyDescent="0.4">
      <c r="A496" s="3">
        <v>44777</v>
      </c>
      <c r="B496" s="4">
        <v>0.56767361111111114</v>
      </c>
      <c r="C496" s="5">
        <v>1719</v>
      </c>
      <c r="D496" s="5">
        <v>13002606</v>
      </c>
      <c r="E496" s="5">
        <v>13</v>
      </c>
      <c r="F496" s="5">
        <v>22589</v>
      </c>
      <c r="G496" s="1" t="s">
        <v>23</v>
      </c>
      <c r="H496" s="5">
        <v>18</v>
      </c>
      <c r="I496" s="5">
        <v>39416</v>
      </c>
      <c r="J496" s="1" t="s">
        <v>423</v>
      </c>
      <c r="K496" s="1" t="s">
        <v>25</v>
      </c>
      <c r="L496" s="1" t="s">
        <v>188</v>
      </c>
      <c r="M496" s="5">
        <v>1</v>
      </c>
      <c r="N496" s="5">
        <v>150.94</v>
      </c>
      <c r="O496" s="5">
        <v>30</v>
      </c>
      <c r="P496" s="5">
        <v>207</v>
      </c>
      <c r="Q496" s="5">
        <v>207</v>
      </c>
      <c r="R496" s="5">
        <v>14</v>
      </c>
      <c r="S496" s="5">
        <v>9</v>
      </c>
      <c r="T496" s="5">
        <v>200010009626</v>
      </c>
      <c r="U496" s="5">
        <v>50</v>
      </c>
      <c r="V496" s="5">
        <v>1</v>
      </c>
      <c r="W496" s="5">
        <v>1</v>
      </c>
    </row>
    <row r="497" spans="1:23" ht="139" thickBot="1" x14ac:dyDescent="0.4">
      <c r="A497" s="3">
        <v>44777</v>
      </c>
      <c r="B497" s="4">
        <v>0.4768634259259259</v>
      </c>
      <c r="C497" s="5">
        <v>1566</v>
      </c>
      <c r="D497" s="5">
        <v>13002595</v>
      </c>
      <c r="E497" s="5">
        <v>13</v>
      </c>
      <c r="F497" s="5">
        <v>22589</v>
      </c>
      <c r="G497" s="1" t="s">
        <v>23</v>
      </c>
      <c r="H497" s="5">
        <v>15</v>
      </c>
      <c r="I497" s="5">
        <v>13670</v>
      </c>
      <c r="J497" s="1" t="s">
        <v>825</v>
      </c>
      <c r="K497" s="1" t="s">
        <v>38</v>
      </c>
      <c r="L497" s="1" t="s">
        <v>826</v>
      </c>
      <c r="M497" s="5">
        <v>1</v>
      </c>
      <c r="N497" s="5">
        <v>170.87</v>
      </c>
      <c r="O497" s="5">
        <v>30</v>
      </c>
      <c r="P497" s="5">
        <v>206</v>
      </c>
      <c r="Q497" s="5">
        <v>206</v>
      </c>
      <c r="R497" s="5">
        <v>0</v>
      </c>
      <c r="S497" s="1" t="s">
        <v>27</v>
      </c>
      <c r="T497" s="1" t="s">
        <v>27</v>
      </c>
      <c r="U497" s="5">
        <v>29</v>
      </c>
      <c r="V497" s="5">
        <v>1</v>
      </c>
      <c r="W497" s="5">
        <v>1</v>
      </c>
    </row>
    <row r="498" spans="1:23" ht="151.5" thickBot="1" x14ac:dyDescent="0.4">
      <c r="A498" s="3">
        <v>44777</v>
      </c>
      <c r="B498" s="4">
        <v>0.53388888888888886</v>
      </c>
      <c r="C498" s="5">
        <v>1587</v>
      </c>
      <c r="D498" s="5">
        <v>13002595</v>
      </c>
      <c r="E498" s="5">
        <v>13</v>
      </c>
      <c r="F498" s="5">
        <v>22589</v>
      </c>
      <c r="G498" s="1" t="s">
        <v>23</v>
      </c>
      <c r="H498" s="5">
        <v>15</v>
      </c>
      <c r="I498" s="5">
        <v>157387</v>
      </c>
      <c r="J498" s="1" t="s">
        <v>883</v>
      </c>
      <c r="K498" s="1" t="s">
        <v>55</v>
      </c>
      <c r="L498" s="1" t="s">
        <v>884</v>
      </c>
      <c r="M498" s="5">
        <v>1</v>
      </c>
      <c r="N498" s="5">
        <v>132.28</v>
      </c>
      <c r="O498" s="5">
        <v>30</v>
      </c>
      <c r="P498" s="5">
        <v>206</v>
      </c>
      <c r="Q498" s="5">
        <v>206</v>
      </c>
      <c r="R498" s="5">
        <v>0</v>
      </c>
      <c r="S498" s="1" t="s">
        <v>27</v>
      </c>
      <c r="T498" s="1" t="s">
        <v>27</v>
      </c>
      <c r="U498" s="5">
        <v>29</v>
      </c>
      <c r="V498" s="5">
        <v>1</v>
      </c>
      <c r="W498" s="5">
        <v>7</v>
      </c>
    </row>
    <row r="499" spans="1:23" ht="126.5" thickBot="1" x14ac:dyDescent="0.4">
      <c r="A499" s="3">
        <v>44777</v>
      </c>
      <c r="B499" s="4">
        <v>0.62587962962962962</v>
      </c>
      <c r="C499" s="5">
        <v>1614</v>
      </c>
      <c r="D499" s="5">
        <v>13002595</v>
      </c>
      <c r="E499" s="5">
        <v>13</v>
      </c>
      <c r="F499" s="5">
        <v>22589</v>
      </c>
      <c r="G499" s="1" t="s">
        <v>23</v>
      </c>
      <c r="H499" s="5">
        <v>18</v>
      </c>
      <c r="I499" s="5">
        <v>188015</v>
      </c>
      <c r="J499" s="1" t="s">
        <v>938</v>
      </c>
      <c r="K499" s="1" t="s">
        <v>31</v>
      </c>
      <c r="L499" s="1" t="s">
        <v>939</v>
      </c>
      <c r="M499" s="5">
        <v>1</v>
      </c>
      <c r="N499" s="5">
        <v>148.19</v>
      </c>
      <c r="O499" s="5">
        <v>30</v>
      </c>
      <c r="P499" s="5">
        <v>204</v>
      </c>
      <c r="Q499" s="5">
        <v>204</v>
      </c>
      <c r="R499" s="5">
        <v>14</v>
      </c>
      <c r="S499" s="5">
        <v>9</v>
      </c>
      <c r="T499" s="5">
        <v>200010022358</v>
      </c>
      <c r="U499" s="5">
        <v>29</v>
      </c>
      <c r="V499" s="5">
        <v>1</v>
      </c>
      <c r="W499" s="5">
        <v>2</v>
      </c>
    </row>
    <row r="500" spans="1:23" ht="126.5" thickBot="1" x14ac:dyDescent="0.4">
      <c r="A500" s="3">
        <v>44777</v>
      </c>
      <c r="B500" s="4">
        <v>0.66326388888888888</v>
      </c>
      <c r="C500" s="5">
        <v>1369</v>
      </c>
      <c r="D500" s="5">
        <v>13002561</v>
      </c>
      <c r="E500" s="5">
        <v>13</v>
      </c>
      <c r="F500" s="5">
        <v>22589</v>
      </c>
      <c r="G500" s="1" t="s">
        <v>23</v>
      </c>
      <c r="H500" s="5">
        <v>18</v>
      </c>
      <c r="I500" s="5">
        <v>130465</v>
      </c>
      <c r="J500" s="1" t="s">
        <v>387</v>
      </c>
      <c r="K500" s="1" t="s">
        <v>25</v>
      </c>
      <c r="L500" s="1" t="s">
        <v>294</v>
      </c>
      <c r="M500" s="5">
        <v>1</v>
      </c>
      <c r="N500" s="5">
        <v>178.97</v>
      </c>
      <c r="O500" s="5">
        <v>30</v>
      </c>
      <c r="P500" s="5">
        <v>203</v>
      </c>
      <c r="Q500" s="5">
        <v>203</v>
      </c>
      <c r="R500" s="5">
        <v>10</v>
      </c>
      <c r="S500" s="5">
        <v>9</v>
      </c>
      <c r="T500" s="5">
        <v>200010004645</v>
      </c>
      <c r="U500" s="5">
        <v>29</v>
      </c>
      <c r="V500" s="5">
        <v>1</v>
      </c>
      <c r="W500" s="5">
        <v>1</v>
      </c>
    </row>
    <row r="501" spans="1:23" ht="126.5" thickBot="1" x14ac:dyDescent="0.4">
      <c r="A501" s="3">
        <v>44777</v>
      </c>
      <c r="B501" s="4">
        <v>0.66326388888888888</v>
      </c>
      <c r="C501" s="5">
        <v>1369</v>
      </c>
      <c r="D501" s="5">
        <v>13002561</v>
      </c>
      <c r="E501" s="5">
        <v>13</v>
      </c>
      <c r="F501" s="5">
        <v>22589</v>
      </c>
      <c r="G501" s="1" t="s">
        <v>23</v>
      </c>
      <c r="H501" s="5">
        <v>18</v>
      </c>
      <c r="I501" s="5">
        <v>130465</v>
      </c>
      <c r="J501" s="1" t="s">
        <v>387</v>
      </c>
      <c r="K501" s="1" t="s">
        <v>25</v>
      </c>
      <c r="L501" s="1" t="s">
        <v>294</v>
      </c>
      <c r="M501" s="5">
        <v>1</v>
      </c>
      <c r="N501" s="5">
        <v>178.97</v>
      </c>
      <c r="O501" s="5">
        <v>30</v>
      </c>
      <c r="P501" s="5">
        <v>203</v>
      </c>
      <c r="Q501" s="5">
        <v>203</v>
      </c>
      <c r="R501" s="5">
        <v>10</v>
      </c>
      <c r="S501" s="5">
        <v>9</v>
      </c>
      <c r="T501" s="5">
        <v>200010004645</v>
      </c>
      <c r="U501" s="5">
        <v>29</v>
      </c>
      <c r="V501" s="5">
        <v>1</v>
      </c>
      <c r="W501" s="5">
        <v>2</v>
      </c>
    </row>
    <row r="502" spans="1:23" ht="126.5" thickBot="1" x14ac:dyDescent="0.4">
      <c r="A502" s="3">
        <v>44777</v>
      </c>
      <c r="B502" s="4">
        <v>0.67112268518518514</v>
      </c>
      <c r="C502" s="5">
        <v>1492</v>
      </c>
      <c r="D502" s="5">
        <v>13002581</v>
      </c>
      <c r="E502" s="5">
        <v>13</v>
      </c>
      <c r="F502" s="5">
        <v>22589</v>
      </c>
      <c r="G502" s="1" t="s">
        <v>23</v>
      </c>
      <c r="H502" s="5">
        <v>18</v>
      </c>
      <c r="I502" s="5">
        <v>15354</v>
      </c>
      <c r="J502" s="1" t="s">
        <v>673</v>
      </c>
      <c r="K502" s="1" t="s">
        <v>31</v>
      </c>
      <c r="L502" s="1" t="s">
        <v>649</v>
      </c>
      <c r="M502" s="5">
        <v>1</v>
      </c>
      <c r="N502" s="5">
        <v>147.79</v>
      </c>
      <c r="O502" s="5">
        <v>30</v>
      </c>
      <c r="P502" s="5">
        <v>203</v>
      </c>
      <c r="Q502" s="5">
        <v>203</v>
      </c>
      <c r="R502" s="5">
        <v>14</v>
      </c>
      <c r="S502" s="5">
        <v>9</v>
      </c>
      <c r="T502" s="5">
        <v>200010026807</v>
      </c>
      <c r="U502" s="5">
        <v>29</v>
      </c>
      <c r="V502" s="5">
        <v>1</v>
      </c>
      <c r="W502" s="5">
        <v>1</v>
      </c>
    </row>
    <row r="503" spans="1:23" ht="126.5" thickBot="1" x14ac:dyDescent="0.4">
      <c r="A503" s="3">
        <v>44777</v>
      </c>
      <c r="B503" s="4">
        <v>0.62587962962962962</v>
      </c>
      <c r="C503" s="5">
        <v>1614</v>
      </c>
      <c r="D503" s="5">
        <v>13002595</v>
      </c>
      <c r="E503" s="5">
        <v>13</v>
      </c>
      <c r="F503" s="5">
        <v>22589</v>
      </c>
      <c r="G503" s="1" t="s">
        <v>23</v>
      </c>
      <c r="H503" s="5">
        <v>18</v>
      </c>
      <c r="I503" s="5">
        <v>188015</v>
      </c>
      <c r="J503" s="1" t="s">
        <v>938</v>
      </c>
      <c r="K503" s="1" t="s">
        <v>55</v>
      </c>
      <c r="L503" s="1" t="s">
        <v>939</v>
      </c>
      <c r="M503" s="5">
        <v>1</v>
      </c>
      <c r="N503" s="5">
        <v>147.82</v>
      </c>
      <c r="O503" s="5">
        <v>30</v>
      </c>
      <c r="P503" s="5">
        <v>203</v>
      </c>
      <c r="Q503" s="5">
        <v>203</v>
      </c>
      <c r="R503" s="5">
        <v>14</v>
      </c>
      <c r="S503" s="5">
        <v>9</v>
      </c>
      <c r="T503" s="5">
        <v>200010022358</v>
      </c>
      <c r="U503" s="5">
        <v>29</v>
      </c>
      <c r="V503" s="5">
        <v>1</v>
      </c>
      <c r="W503" s="5">
        <v>1</v>
      </c>
    </row>
    <row r="504" spans="1:23" ht="126.5" thickBot="1" x14ac:dyDescent="0.4">
      <c r="A504" s="3">
        <v>44777</v>
      </c>
      <c r="B504" s="4">
        <v>0.69369212962962967</v>
      </c>
      <c r="C504" s="5">
        <v>1751</v>
      </c>
      <c r="D504" s="5">
        <v>13002606</v>
      </c>
      <c r="E504" s="5">
        <v>13</v>
      </c>
      <c r="F504" s="5">
        <v>22589</v>
      </c>
      <c r="G504" s="1" t="s">
        <v>23</v>
      </c>
      <c r="H504" s="5">
        <v>15</v>
      </c>
      <c r="I504" s="5">
        <v>9591</v>
      </c>
      <c r="J504" s="1" t="s">
        <v>1153</v>
      </c>
      <c r="K504" s="1" t="s">
        <v>52</v>
      </c>
      <c r="L504" s="1" t="s">
        <v>975</v>
      </c>
      <c r="M504" s="5">
        <v>1</v>
      </c>
      <c r="N504" s="5">
        <v>168.92</v>
      </c>
      <c r="O504" s="5">
        <v>30</v>
      </c>
      <c r="P504" s="5">
        <v>200</v>
      </c>
      <c r="Q504" s="5">
        <v>200</v>
      </c>
      <c r="R504" s="5">
        <v>10</v>
      </c>
      <c r="S504" s="5">
        <v>9</v>
      </c>
      <c r="T504" s="5">
        <v>200010017973</v>
      </c>
      <c r="U504" s="5">
        <v>50</v>
      </c>
      <c r="V504" s="5">
        <v>1</v>
      </c>
      <c r="W504" s="5">
        <v>4</v>
      </c>
    </row>
    <row r="505" spans="1:23" ht="126.5" thickBot="1" x14ac:dyDescent="0.4">
      <c r="A505" s="3">
        <v>44777</v>
      </c>
      <c r="B505" s="4">
        <v>0.81778935185185186</v>
      </c>
      <c r="C505" s="5">
        <v>1411</v>
      </c>
      <c r="D505" s="5">
        <v>13002561</v>
      </c>
      <c r="E505" s="5">
        <v>13</v>
      </c>
      <c r="F505" s="5">
        <v>22589</v>
      </c>
      <c r="G505" s="1" t="s">
        <v>23</v>
      </c>
      <c r="H505" s="5">
        <v>18</v>
      </c>
      <c r="I505" s="5">
        <v>260993</v>
      </c>
      <c r="J505" s="1" t="s">
        <v>506</v>
      </c>
      <c r="K505" s="1" t="s">
        <v>38</v>
      </c>
      <c r="L505" s="1" t="s">
        <v>41</v>
      </c>
      <c r="M505" s="5">
        <v>1</v>
      </c>
      <c r="N505" s="5">
        <v>144.94999999999999</v>
      </c>
      <c r="O505" s="5">
        <v>30</v>
      </c>
      <c r="P505" s="5">
        <v>199</v>
      </c>
      <c r="Q505" s="5">
        <v>199</v>
      </c>
      <c r="R505" s="5">
        <v>0</v>
      </c>
      <c r="S505" s="1" t="s">
        <v>27</v>
      </c>
      <c r="T505" s="1" t="s">
        <v>27</v>
      </c>
      <c r="U505" s="5">
        <v>29</v>
      </c>
      <c r="V505" s="5">
        <v>1</v>
      </c>
      <c r="W505" s="5">
        <v>1</v>
      </c>
    </row>
    <row r="506" spans="1:23" ht="126.5" thickBot="1" x14ac:dyDescent="0.4">
      <c r="A506" s="3">
        <v>44777</v>
      </c>
      <c r="B506" s="4">
        <v>0.37939814814814815</v>
      </c>
      <c r="C506" s="5">
        <v>1544</v>
      </c>
      <c r="D506" s="5">
        <v>13002595</v>
      </c>
      <c r="E506" s="5">
        <v>13</v>
      </c>
      <c r="F506" s="5">
        <v>22589</v>
      </c>
      <c r="G506" s="1" t="s">
        <v>23</v>
      </c>
      <c r="H506" s="5">
        <v>15</v>
      </c>
      <c r="I506" s="5">
        <v>16909</v>
      </c>
      <c r="J506" s="1" t="s">
        <v>771</v>
      </c>
      <c r="K506" s="1" t="s">
        <v>55</v>
      </c>
      <c r="L506" s="1" t="s">
        <v>770</v>
      </c>
      <c r="M506" s="5">
        <v>0.16666666999999999</v>
      </c>
      <c r="N506" s="5">
        <v>918.14</v>
      </c>
      <c r="O506" s="5">
        <v>5</v>
      </c>
      <c r="P506" s="5">
        <v>198</v>
      </c>
      <c r="Q506" s="5" t="s">
        <v>772</v>
      </c>
      <c r="R506" s="5">
        <v>0</v>
      </c>
      <c r="S506" s="1" t="s">
        <v>27</v>
      </c>
      <c r="T506" s="1" t="s">
        <v>27</v>
      </c>
      <c r="U506" s="5">
        <v>29</v>
      </c>
      <c r="V506" s="5">
        <v>1</v>
      </c>
      <c r="W506" s="5">
        <v>1</v>
      </c>
    </row>
    <row r="507" spans="1:23" ht="126.5" thickBot="1" x14ac:dyDescent="0.4">
      <c r="A507" s="3">
        <v>44777</v>
      </c>
      <c r="B507" s="4">
        <v>0.43967592592592591</v>
      </c>
      <c r="C507" s="5">
        <v>1291</v>
      </c>
      <c r="D507" s="5">
        <v>13002561</v>
      </c>
      <c r="E507" s="5">
        <v>13</v>
      </c>
      <c r="F507" s="5">
        <v>22589</v>
      </c>
      <c r="G507" s="1" t="s">
        <v>23</v>
      </c>
      <c r="H507" s="5">
        <v>15</v>
      </c>
      <c r="I507" s="5">
        <v>269</v>
      </c>
      <c r="J507" s="1" t="s">
        <v>118</v>
      </c>
      <c r="K507" s="1" t="s">
        <v>31</v>
      </c>
      <c r="L507" s="1" t="s">
        <v>119</v>
      </c>
      <c r="M507" s="5">
        <v>1</v>
      </c>
      <c r="N507" s="5">
        <v>155.68</v>
      </c>
      <c r="O507" s="5">
        <v>30</v>
      </c>
      <c r="P507" s="5">
        <v>195</v>
      </c>
      <c r="Q507" s="5">
        <v>195</v>
      </c>
      <c r="R507" s="5">
        <v>13</v>
      </c>
      <c r="S507" s="5">
        <v>9</v>
      </c>
      <c r="T507" s="5">
        <v>200010004067</v>
      </c>
      <c r="U507" s="5">
        <v>29</v>
      </c>
      <c r="V507" s="5">
        <v>1</v>
      </c>
      <c r="W507" s="5">
        <v>2</v>
      </c>
    </row>
    <row r="508" spans="1:23" ht="139" thickBot="1" x14ac:dyDescent="0.4">
      <c r="A508" s="3">
        <v>44777</v>
      </c>
      <c r="B508" s="4">
        <v>0.7457407407407407</v>
      </c>
      <c r="C508" s="5">
        <v>1394</v>
      </c>
      <c r="D508" s="5">
        <v>13002561</v>
      </c>
      <c r="E508" s="5">
        <v>13</v>
      </c>
      <c r="F508" s="5">
        <v>22589</v>
      </c>
      <c r="G508" s="1" t="s">
        <v>23</v>
      </c>
      <c r="H508" s="5">
        <v>18</v>
      </c>
      <c r="I508" s="5">
        <v>127007</v>
      </c>
      <c r="J508" s="1" t="s">
        <v>455</v>
      </c>
      <c r="K508" s="1" t="s">
        <v>55</v>
      </c>
      <c r="L508" s="1" t="s">
        <v>87</v>
      </c>
      <c r="M508" s="5">
        <v>1</v>
      </c>
      <c r="N508" s="5">
        <v>125.44</v>
      </c>
      <c r="O508" s="5">
        <v>30</v>
      </c>
      <c r="P508" s="5">
        <v>195</v>
      </c>
      <c r="Q508" s="5">
        <v>195</v>
      </c>
      <c r="R508" s="5">
        <v>0</v>
      </c>
      <c r="S508" s="1" t="s">
        <v>27</v>
      </c>
      <c r="T508" s="1" t="s">
        <v>27</v>
      </c>
      <c r="U508" s="5">
        <v>29</v>
      </c>
      <c r="V508" s="5">
        <v>1</v>
      </c>
      <c r="W508" s="5">
        <v>2</v>
      </c>
    </row>
    <row r="509" spans="1:23" ht="126.5" thickBot="1" x14ac:dyDescent="0.4">
      <c r="A509" s="3">
        <v>44777</v>
      </c>
      <c r="B509" s="4">
        <v>0.60069444444444442</v>
      </c>
      <c r="C509" s="5">
        <v>1728</v>
      </c>
      <c r="D509" s="5">
        <v>13002606</v>
      </c>
      <c r="E509" s="5">
        <v>13</v>
      </c>
      <c r="F509" s="5">
        <v>22589</v>
      </c>
      <c r="G509" s="1" t="s">
        <v>23</v>
      </c>
      <c r="H509" s="5">
        <v>18</v>
      </c>
      <c r="I509" s="5">
        <v>269</v>
      </c>
      <c r="J509" s="1" t="s">
        <v>118</v>
      </c>
      <c r="K509" s="1" t="s">
        <v>31</v>
      </c>
      <c r="L509" s="1" t="s">
        <v>119</v>
      </c>
      <c r="M509" s="5">
        <v>1</v>
      </c>
      <c r="N509" s="5">
        <v>155.68</v>
      </c>
      <c r="O509" s="5">
        <v>30</v>
      </c>
      <c r="P509" s="5">
        <v>195</v>
      </c>
      <c r="Q509" s="5">
        <v>195</v>
      </c>
      <c r="R509" s="5">
        <v>13</v>
      </c>
      <c r="S509" s="5">
        <v>9</v>
      </c>
      <c r="T509" s="5">
        <v>200010022567</v>
      </c>
      <c r="U509" s="5">
        <v>50</v>
      </c>
      <c r="V509" s="5">
        <v>1</v>
      </c>
      <c r="W509" s="5">
        <v>1</v>
      </c>
    </row>
    <row r="510" spans="1:23" ht="126.5" thickBot="1" x14ac:dyDescent="0.4">
      <c r="A510" s="3">
        <v>44777</v>
      </c>
      <c r="B510" s="4">
        <v>0.60069444444444442</v>
      </c>
      <c r="C510" s="5">
        <v>1728</v>
      </c>
      <c r="D510" s="5">
        <v>13002606</v>
      </c>
      <c r="E510" s="5">
        <v>13</v>
      </c>
      <c r="F510" s="5">
        <v>22589</v>
      </c>
      <c r="G510" s="1" t="s">
        <v>23</v>
      </c>
      <c r="H510" s="5">
        <v>18</v>
      </c>
      <c r="I510" s="5">
        <v>269</v>
      </c>
      <c r="J510" s="1" t="s">
        <v>118</v>
      </c>
      <c r="K510" s="1" t="s">
        <v>31</v>
      </c>
      <c r="L510" s="1" t="s">
        <v>119</v>
      </c>
      <c r="M510" s="5">
        <v>1</v>
      </c>
      <c r="N510" s="5">
        <v>155.68</v>
      </c>
      <c r="O510" s="5">
        <v>30</v>
      </c>
      <c r="P510" s="5">
        <v>195</v>
      </c>
      <c r="Q510" s="5">
        <v>195</v>
      </c>
      <c r="R510" s="5">
        <v>13</v>
      </c>
      <c r="S510" s="5">
        <v>9</v>
      </c>
      <c r="T510" s="5">
        <v>200010022567</v>
      </c>
      <c r="U510" s="5">
        <v>50</v>
      </c>
      <c r="V510" s="5">
        <v>1</v>
      </c>
      <c r="W510" s="5">
        <v>2</v>
      </c>
    </row>
    <row r="511" spans="1:23" ht="201.5" thickBot="1" x14ac:dyDescent="0.4">
      <c r="A511" s="3">
        <v>44777</v>
      </c>
      <c r="B511" s="4">
        <v>0.72987268518518522</v>
      </c>
      <c r="C511" s="5">
        <v>1882</v>
      </c>
      <c r="D511" s="5">
        <v>13002616</v>
      </c>
      <c r="E511" s="5">
        <v>13</v>
      </c>
      <c r="F511" s="5">
        <v>22589</v>
      </c>
      <c r="G511" s="1" t="s">
        <v>23</v>
      </c>
      <c r="H511" s="5">
        <v>15</v>
      </c>
      <c r="I511" s="5">
        <v>16009</v>
      </c>
      <c r="J511" s="1" t="s">
        <v>1319</v>
      </c>
      <c r="K511" s="1" t="s">
        <v>38</v>
      </c>
      <c r="L511" s="1" t="s">
        <v>1320</v>
      </c>
      <c r="M511" s="5">
        <v>1</v>
      </c>
      <c r="N511" s="5">
        <v>162.15</v>
      </c>
      <c r="O511" s="5">
        <v>30</v>
      </c>
      <c r="P511" s="5">
        <v>195</v>
      </c>
      <c r="Q511" s="5">
        <v>195</v>
      </c>
      <c r="R511" s="5">
        <v>0</v>
      </c>
      <c r="S511" s="1" t="s">
        <v>27</v>
      </c>
      <c r="T511" s="1" t="s">
        <v>27</v>
      </c>
      <c r="U511" s="5">
        <v>50</v>
      </c>
      <c r="V511" s="5">
        <v>1</v>
      </c>
      <c r="W511" s="5">
        <v>1</v>
      </c>
    </row>
    <row r="512" spans="1:23" ht="201.5" thickBot="1" x14ac:dyDescent="0.4">
      <c r="A512" s="3">
        <v>44777</v>
      </c>
      <c r="B512" s="4">
        <v>0.38670138888888889</v>
      </c>
      <c r="C512" s="5">
        <v>1426</v>
      </c>
      <c r="D512" s="5">
        <v>13002581</v>
      </c>
      <c r="E512" s="5">
        <v>13</v>
      </c>
      <c r="F512" s="5">
        <v>22589</v>
      </c>
      <c r="G512" s="1" t="s">
        <v>23</v>
      </c>
      <c r="H512" s="5">
        <v>18</v>
      </c>
      <c r="I512" s="5">
        <v>137821</v>
      </c>
      <c r="J512" s="1" t="s">
        <v>531</v>
      </c>
      <c r="K512" s="1" t="s">
        <v>38</v>
      </c>
      <c r="L512" s="1" t="s">
        <v>532</v>
      </c>
      <c r="M512" s="5">
        <v>1</v>
      </c>
      <c r="N512" s="5">
        <v>123.42</v>
      </c>
      <c r="O512" s="5">
        <v>30</v>
      </c>
      <c r="P512" s="5">
        <v>192</v>
      </c>
      <c r="Q512" s="5">
        <v>192</v>
      </c>
      <c r="R512" s="5">
        <v>19</v>
      </c>
      <c r="S512" s="5">
        <v>9</v>
      </c>
      <c r="T512" s="5">
        <v>200010004820</v>
      </c>
      <c r="U512" s="5">
        <v>29</v>
      </c>
      <c r="V512" s="5">
        <v>1</v>
      </c>
      <c r="W512" s="5">
        <v>1</v>
      </c>
    </row>
    <row r="513" spans="1:23" ht="126.5" thickBot="1" x14ac:dyDescent="0.4">
      <c r="A513" s="3">
        <v>44777</v>
      </c>
      <c r="B513" s="4">
        <v>0.61011574074074071</v>
      </c>
      <c r="C513" s="5">
        <v>1733</v>
      </c>
      <c r="D513" s="5">
        <v>13002606</v>
      </c>
      <c r="E513" s="5">
        <v>13</v>
      </c>
      <c r="F513" s="5">
        <v>22589</v>
      </c>
      <c r="G513" s="1" t="s">
        <v>23</v>
      </c>
      <c r="H513" s="5">
        <v>15</v>
      </c>
      <c r="I513" s="5">
        <v>18431</v>
      </c>
      <c r="J513" s="1" t="s">
        <v>1124</v>
      </c>
      <c r="K513" s="1" t="s">
        <v>128</v>
      </c>
      <c r="L513" s="1" t="s">
        <v>1125</v>
      </c>
      <c r="M513" s="5">
        <v>1</v>
      </c>
      <c r="N513" s="5">
        <v>137.84</v>
      </c>
      <c r="O513" s="5">
        <v>30</v>
      </c>
      <c r="P513" s="5">
        <v>189</v>
      </c>
      <c r="Q513" s="5">
        <v>189</v>
      </c>
      <c r="R513" s="5">
        <v>13</v>
      </c>
      <c r="S513" s="5">
        <v>9</v>
      </c>
      <c r="T513" s="5">
        <v>200010004764</v>
      </c>
      <c r="U513" s="5">
        <v>50</v>
      </c>
      <c r="V513" s="5">
        <v>1</v>
      </c>
      <c r="W513" s="5">
        <v>5</v>
      </c>
    </row>
    <row r="514" spans="1:23" ht="126.5" thickBot="1" x14ac:dyDescent="0.4">
      <c r="A514" s="3">
        <v>44777</v>
      </c>
      <c r="B514" s="4">
        <v>0.52030092592592592</v>
      </c>
      <c r="C514" s="5">
        <v>1462</v>
      </c>
      <c r="D514" s="5">
        <v>13002581</v>
      </c>
      <c r="E514" s="5">
        <v>13</v>
      </c>
      <c r="F514" s="5">
        <v>22589</v>
      </c>
      <c r="G514" s="1" t="s">
        <v>23</v>
      </c>
      <c r="H514" s="5">
        <v>15</v>
      </c>
      <c r="I514" s="5">
        <v>262924</v>
      </c>
      <c r="J514" s="1" t="s">
        <v>605</v>
      </c>
      <c r="K514" s="1" t="s">
        <v>31</v>
      </c>
      <c r="L514" s="1" t="s">
        <v>238</v>
      </c>
      <c r="M514" s="5">
        <v>1</v>
      </c>
      <c r="N514" s="5">
        <v>158.59</v>
      </c>
      <c r="O514" s="5">
        <v>30</v>
      </c>
      <c r="P514" s="5">
        <v>188</v>
      </c>
      <c r="Q514" s="5">
        <v>188</v>
      </c>
      <c r="R514" s="5">
        <v>9</v>
      </c>
      <c r="S514" s="5">
        <v>9</v>
      </c>
      <c r="T514" s="5">
        <v>200010009449</v>
      </c>
      <c r="U514" s="5">
        <v>29</v>
      </c>
      <c r="V514" s="5">
        <v>1</v>
      </c>
      <c r="W514" s="5">
        <v>4</v>
      </c>
    </row>
    <row r="515" spans="1:23" ht="126.5" thickBot="1" x14ac:dyDescent="0.4">
      <c r="A515" s="3">
        <v>44777</v>
      </c>
      <c r="B515" s="4">
        <v>0.52030092592592592</v>
      </c>
      <c r="C515" s="5">
        <v>1462</v>
      </c>
      <c r="D515" s="5">
        <v>13002581</v>
      </c>
      <c r="E515" s="5">
        <v>13</v>
      </c>
      <c r="F515" s="5">
        <v>22589</v>
      </c>
      <c r="G515" s="1" t="s">
        <v>23</v>
      </c>
      <c r="H515" s="5">
        <v>15</v>
      </c>
      <c r="I515" s="5">
        <v>262924</v>
      </c>
      <c r="J515" s="1" t="s">
        <v>605</v>
      </c>
      <c r="K515" s="1" t="s">
        <v>31</v>
      </c>
      <c r="L515" s="1" t="s">
        <v>238</v>
      </c>
      <c r="M515" s="5">
        <v>1</v>
      </c>
      <c r="N515" s="5">
        <v>158.59</v>
      </c>
      <c r="O515" s="5">
        <v>30</v>
      </c>
      <c r="P515" s="5">
        <v>188</v>
      </c>
      <c r="Q515" s="5">
        <v>188</v>
      </c>
      <c r="R515" s="5">
        <v>9</v>
      </c>
      <c r="S515" s="5">
        <v>9</v>
      </c>
      <c r="T515" s="5">
        <v>200010009449</v>
      </c>
      <c r="U515" s="5">
        <v>29</v>
      </c>
      <c r="V515" s="5">
        <v>1</v>
      </c>
      <c r="W515" s="5">
        <v>5</v>
      </c>
    </row>
    <row r="516" spans="1:23" ht="126.5" thickBot="1" x14ac:dyDescent="0.4">
      <c r="A516" s="3">
        <v>44776</v>
      </c>
      <c r="B516" s="4">
        <v>0.63206018518518514</v>
      </c>
      <c r="C516" s="5">
        <v>1862</v>
      </c>
      <c r="D516" s="5">
        <v>13002616</v>
      </c>
      <c r="E516" s="5">
        <v>13</v>
      </c>
      <c r="F516" s="5">
        <v>22589</v>
      </c>
      <c r="G516" s="1" t="s">
        <v>23</v>
      </c>
      <c r="H516" s="5">
        <v>18</v>
      </c>
      <c r="I516" s="5">
        <v>11519</v>
      </c>
      <c r="J516" s="1" t="s">
        <v>1303</v>
      </c>
      <c r="K516" s="1" t="s">
        <v>25</v>
      </c>
      <c r="L516" s="1" t="s">
        <v>386</v>
      </c>
      <c r="M516" s="5">
        <v>1</v>
      </c>
      <c r="N516" s="5">
        <v>157.26</v>
      </c>
      <c r="O516" s="5">
        <v>30</v>
      </c>
      <c r="P516" s="5">
        <v>188</v>
      </c>
      <c r="Q516" s="5">
        <v>188</v>
      </c>
      <c r="R516" s="5">
        <v>18</v>
      </c>
      <c r="S516" s="5">
        <v>27</v>
      </c>
      <c r="T516" s="5">
        <v>200010000015</v>
      </c>
      <c r="U516" s="5">
        <v>50</v>
      </c>
      <c r="V516" s="5">
        <v>1</v>
      </c>
      <c r="W516" s="5">
        <v>2</v>
      </c>
    </row>
    <row r="517" spans="1:23" ht="126.5" thickBot="1" x14ac:dyDescent="0.4">
      <c r="A517" s="3">
        <v>44776</v>
      </c>
      <c r="B517" s="4">
        <v>0.78437500000000004</v>
      </c>
      <c r="C517" s="5">
        <v>1894</v>
      </c>
      <c r="D517" s="5">
        <v>13002616</v>
      </c>
      <c r="E517" s="5">
        <v>13</v>
      </c>
      <c r="F517" s="5">
        <v>22589</v>
      </c>
      <c r="G517" s="1" t="s">
        <v>23</v>
      </c>
      <c r="H517" s="5">
        <v>15</v>
      </c>
      <c r="I517" s="5">
        <v>11519</v>
      </c>
      <c r="J517" s="1" t="s">
        <v>1303</v>
      </c>
      <c r="K517" s="1" t="s">
        <v>25</v>
      </c>
      <c r="L517" s="1" t="s">
        <v>386</v>
      </c>
      <c r="M517" s="5">
        <v>1</v>
      </c>
      <c r="N517" s="5">
        <v>157.26</v>
      </c>
      <c r="O517" s="5">
        <v>30</v>
      </c>
      <c r="P517" s="5">
        <v>188</v>
      </c>
      <c r="Q517" s="5">
        <v>188</v>
      </c>
      <c r="R517" s="5">
        <v>9</v>
      </c>
      <c r="S517" s="5">
        <v>9</v>
      </c>
      <c r="T517" s="5">
        <v>200010015864</v>
      </c>
      <c r="U517" s="5">
        <v>50</v>
      </c>
      <c r="V517" s="5">
        <v>1</v>
      </c>
      <c r="W517" s="5">
        <v>2</v>
      </c>
    </row>
    <row r="518" spans="1:23" ht="126.5" thickBot="1" x14ac:dyDescent="0.4">
      <c r="A518" s="3">
        <v>44776</v>
      </c>
      <c r="B518" s="4">
        <v>0.78437500000000004</v>
      </c>
      <c r="C518" s="5">
        <v>1894</v>
      </c>
      <c r="D518" s="5">
        <v>13002616</v>
      </c>
      <c r="E518" s="5">
        <v>13</v>
      </c>
      <c r="F518" s="5">
        <v>22589</v>
      </c>
      <c r="G518" s="1" t="s">
        <v>23</v>
      </c>
      <c r="H518" s="5">
        <v>15</v>
      </c>
      <c r="I518" s="5">
        <v>75000</v>
      </c>
      <c r="J518" s="1" t="s">
        <v>1341</v>
      </c>
      <c r="K518" s="1" t="s">
        <v>55</v>
      </c>
      <c r="L518" s="1" t="s">
        <v>87</v>
      </c>
      <c r="M518" s="5">
        <v>1</v>
      </c>
      <c r="N518" s="5">
        <v>121.06</v>
      </c>
      <c r="O518" s="5">
        <v>30</v>
      </c>
      <c r="P518" s="5">
        <v>188</v>
      </c>
      <c r="Q518" s="5">
        <v>188</v>
      </c>
      <c r="R518" s="5">
        <v>18</v>
      </c>
      <c r="S518" s="5">
        <v>9</v>
      </c>
      <c r="T518" s="5">
        <v>200010015864</v>
      </c>
      <c r="U518" s="5">
        <v>50</v>
      </c>
      <c r="V518" s="5">
        <v>1</v>
      </c>
      <c r="W518" s="5">
        <v>1</v>
      </c>
    </row>
    <row r="519" spans="1:23" ht="126.5" thickBot="1" x14ac:dyDescent="0.4">
      <c r="A519" s="3">
        <v>44776</v>
      </c>
      <c r="B519" s="4">
        <v>0.45239583333333333</v>
      </c>
      <c r="C519" s="5">
        <v>1299</v>
      </c>
      <c r="D519" s="5">
        <v>13002561</v>
      </c>
      <c r="E519" s="5">
        <v>13</v>
      </c>
      <c r="F519" s="5">
        <v>22589</v>
      </c>
      <c r="G519" s="1" t="s">
        <v>23</v>
      </c>
      <c r="H519" s="5">
        <v>18</v>
      </c>
      <c r="I519" s="5">
        <v>488299</v>
      </c>
      <c r="J519" s="1" t="s">
        <v>169</v>
      </c>
      <c r="K519" s="1" t="s">
        <v>25</v>
      </c>
      <c r="L519" s="1" t="s">
        <v>170</v>
      </c>
      <c r="M519" s="5">
        <v>1</v>
      </c>
      <c r="N519" s="5">
        <v>156.19999999999999</v>
      </c>
      <c r="O519" s="5">
        <v>30</v>
      </c>
      <c r="P519" s="5">
        <v>186</v>
      </c>
      <c r="Q519" s="5">
        <v>186</v>
      </c>
      <c r="R519" s="5">
        <v>9</v>
      </c>
      <c r="S519" s="5">
        <v>9</v>
      </c>
      <c r="T519" s="5">
        <v>200010023919</v>
      </c>
      <c r="U519" s="5">
        <v>29</v>
      </c>
      <c r="V519" s="5">
        <v>1</v>
      </c>
      <c r="W519" s="5">
        <v>2</v>
      </c>
    </row>
    <row r="520" spans="1:23" ht="126.5" thickBot="1" x14ac:dyDescent="0.4">
      <c r="A520" s="3">
        <v>44776</v>
      </c>
      <c r="B520" s="4">
        <v>0.78077546296296296</v>
      </c>
      <c r="C520" s="5">
        <v>1893</v>
      </c>
      <c r="D520" s="5">
        <v>13002616</v>
      </c>
      <c r="E520" s="5">
        <v>13</v>
      </c>
      <c r="F520" s="5">
        <v>22589</v>
      </c>
      <c r="G520" s="1" t="s">
        <v>23</v>
      </c>
      <c r="H520" s="5">
        <v>15</v>
      </c>
      <c r="I520" s="5">
        <v>488299</v>
      </c>
      <c r="J520" s="1" t="s">
        <v>169</v>
      </c>
      <c r="K520" s="1" t="s">
        <v>25</v>
      </c>
      <c r="L520" s="1" t="s">
        <v>170</v>
      </c>
      <c r="M520" s="5">
        <v>1</v>
      </c>
      <c r="N520" s="5">
        <v>156.19999999999999</v>
      </c>
      <c r="O520" s="5">
        <v>30</v>
      </c>
      <c r="P520" s="5">
        <v>186</v>
      </c>
      <c r="Q520" s="5">
        <v>186</v>
      </c>
      <c r="R520" s="5">
        <v>0</v>
      </c>
      <c r="S520" s="1" t="s">
        <v>27</v>
      </c>
      <c r="T520" s="1" t="s">
        <v>27</v>
      </c>
      <c r="U520" s="5">
        <v>50</v>
      </c>
      <c r="V520" s="5">
        <v>1</v>
      </c>
      <c r="W520" s="5">
        <v>1</v>
      </c>
    </row>
    <row r="521" spans="1:23" ht="126.5" thickBot="1" x14ac:dyDescent="0.4">
      <c r="A521" s="3">
        <v>44776</v>
      </c>
      <c r="B521" s="4">
        <v>0.69028935185185181</v>
      </c>
      <c r="C521" s="5">
        <v>1374</v>
      </c>
      <c r="D521" s="5">
        <v>13002561</v>
      </c>
      <c r="E521" s="5">
        <v>13</v>
      </c>
      <c r="F521" s="5">
        <v>22589</v>
      </c>
      <c r="G521" s="1" t="s">
        <v>23</v>
      </c>
      <c r="H521" s="5">
        <v>18</v>
      </c>
      <c r="I521" s="5">
        <v>276470</v>
      </c>
      <c r="J521" s="1" t="s">
        <v>397</v>
      </c>
      <c r="K521" s="1" t="s">
        <v>65</v>
      </c>
      <c r="L521" s="1" t="s">
        <v>266</v>
      </c>
      <c r="M521" s="5">
        <v>1</v>
      </c>
      <c r="N521" s="5">
        <v>127.27</v>
      </c>
      <c r="O521" s="5">
        <v>30</v>
      </c>
      <c r="P521" s="5">
        <v>185</v>
      </c>
      <c r="Q521" s="5">
        <v>185</v>
      </c>
      <c r="R521" s="5">
        <v>12</v>
      </c>
      <c r="S521" s="5">
        <v>9</v>
      </c>
      <c r="T521" s="5">
        <v>200010015179</v>
      </c>
      <c r="U521" s="5">
        <v>29</v>
      </c>
      <c r="V521" s="5">
        <v>1</v>
      </c>
      <c r="W521" s="5">
        <v>2</v>
      </c>
    </row>
    <row r="522" spans="1:23" ht="126.5" thickBot="1" x14ac:dyDescent="0.4">
      <c r="A522" s="3">
        <v>44776</v>
      </c>
      <c r="B522" s="4">
        <v>0.71832175925925923</v>
      </c>
      <c r="C522" s="5">
        <v>1505</v>
      </c>
      <c r="D522" s="5">
        <v>13002581</v>
      </c>
      <c r="E522" s="5">
        <v>13</v>
      </c>
      <c r="F522" s="5">
        <v>22589</v>
      </c>
      <c r="G522" s="1" t="s">
        <v>23</v>
      </c>
      <c r="H522" s="5">
        <v>18</v>
      </c>
      <c r="I522" s="5">
        <v>295598</v>
      </c>
      <c r="J522" s="1" t="s">
        <v>698</v>
      </c>
      <c r="K522" s="1" t="s">
        <v>65</v>
      </c>
      <c r="L522" s="1" t="s">
        <v>596</v>
      </c>
      <c r="M522" s="5">
        <v>0.16666666999999999</v>
      </c>
      <c r="N522" s="5">
        <v>859.76</v>
      </c>
      <c r="O522" s="5">
        <v>5</v>
      </c>
      <c r="P522" s="5">
        <v>185</v>
      </c>
      <c r="Q522" s="5" t="s">
        <v>699</v>
      </c>
      <c r="R522" s="5">
        <v>12</v>
      </c>
      <c r="S522" s="5">
        <v>9</v>
      </c>
      <c r="T522" s="5">
        <v>200010020875</v>
      </c>
      <c r="U522" s="5">
        <v>29</v>
      </c>
      <c r="V522" s="5">
        <v>1</v>
      </c>
      <c r="W522" s="5">
        <v>3</v>
      </c>
    </row>
    <row r="523" spans="1:23" ht="151.5" thickBot="1" x14ac:dyDescent="0.4">
      <c r="A523" s="3">
        <v>44776</v>
      </c>
      <c r="B523" s="4">
        <v>0.6519328703703704</v>
      </c>
      <c r="C523" s="5">
        <v>1618</v>
      </c>
      <c r="D523" s="5">
        <v>13002595</v>
      </c>
      <c r="E523" s="5">
        <v>13</v>
      </c>
      <c r="F523" s="5">
        <v>22589</v>
      </c>
      <c r="G523" s="1" t="s">
        <v>23</v>
      </c>
      <c r="H523" s="5">
        <v>18</v>
      </c>
      <c r="I523" s="5">
        <v>51599</v>
      </c>
      <c r="J523" s="1" t="s">
        <v>592</v>
      </c>
      <c r="K523" s="1" t="s">
        <v>38</v>
      </c>
      <c r="L523" s="1" t="s">
        <v>244</v>
      </c>
      <c r="M523" s="5">
        <v>3</v>
      </c>
      <c r="N523" s="5">
        <v>37.49</v>
      </c>
      <c r="O523" s="5">
        <v>90</v>
      </c>
      <c r="P523" s="5">
        <v>183</v>
      </c>
      <c r="Q523" s="5">
        <v>61</v>
      </c>
      <c r="R523" s="5">
        <v>18</v>
      </c>
      <c r="S523" s="5">
        <v>9</v>
      </c>
      <c r="T523" s="5">
        <v>200010004049</v>
      </c>
      <c r="U523" s="5">
        <v>29</v>
      </c>
      <c r="V523" s="5">
        <v>1</v>
      </c>
      <c r="W523" s="5">
        <v>7</v>
      </c>
    </row>
    <row r="524" spans="1:23" ht="126.5" thickBot="1" x14ac:dyDescent="0.4">
      <c r="A524" s="3">
        <v>44776</v>
      </c>
      <c r="B524" s="4">
        <v>0.5118287037037037</v>
      </c>
      <c r="C524" s="5">
        <v>1578</v>
      </c>
      <c r="D524" s="5">
        <v>13002595</v>
      </c>
      <c r="E524" s="5">
        <v>13</v>
      </c>
      <c r="F524" s="5">
        <v>22589</v>
      </c>
      <c r="G524" s="1" t="s">
        <v>23</v>
      </c>
      <c r="H524" s="5">
        <v>15</v>
      </c>
      <c r="I524" s="5">
        <v>588818</v>
      </c>
      <c r="J524" s="1" t="s">
        <v>869</v>
      </c>
      <c r="K524" s="1" t="s">
        <v>31</v>
      </c>
      <c r="L524" s="1" t="s">
        <v>870</v>
      </c>
      <c r="M524" s="5">
        <v>1</v>
      </c>
      <c r="N524" s="5">
        <v>152.22</v>
      </c>
      <c r="O524" s="5">
        <v>30</v>
      </c>
      <c r="P524" s="5">
        <v>183</v>
      </c>
      <c r="Q524" s="5">
        <v>183</v>
      </c>
      <c r="R524" s="5">
        <v>9</v>
      </c>
      <c r="S524" s="5">
        <v>9</v>
      </c>
      <c r="T524" s="5">
        <v>200010001782</v>
      </c>
      <c r="U524" s="5">
        <v>29</v>
      </c>
      <c r="V524" s="5">
        <v>1</v>
      </c>
      <c r="W524" s="5">
        <v>3</v>
      </c>
    </row>
    <row r="525" spans="1:23" ht="126.5" thickBot="1" x14ac:dyDescent="0.4">
      <c r="A525" s="3">
        <v>44776</v>
      </c>
      <c r="B525" s="4">
        <v>0.35689814814814813</v>
      </c>
      <c r="C525" s="5">
        <v>1788</v>
      </c>
      <c r="D525" s="5">
        <v>13002616</v>
      </c>
      <c r="E525" s="5">
        <v>13</v>
      </c>
      <c r="F525" s="5">
        <v>22589</v>
      </c>
      <c r="G525" s="1" t="s">
        <v>23</v>
      </c>
      <c r="H525" s="5">
        <v>15</v>
      </c>
      <c r="I525" s="5">
        <v>475</v>
      </c>
      <c r="J525" s="1" t="s">
        <v>259</v>
      </c>
      <c r="K525" s="1" t="s">
        <v>70</v>
      </c>
      <c r="L525" s="1" t="s">
        <v>39</v>
      </c>
      <c r="M525" s="5">
        <v>1</v>
      </c>
      <c r="N525" s="5">
        <v>133.49</v>
      </c>
      <c r="O525" s="5">
        <v>30</v>
      </c>
      <c r="P525" s="5">
        <v>183</v>
      </c>
      <c r="Q525" s="5">
        <v>183</v>
      </c>
      <c r="R525" s="5">
        <v>12</v>
      </c>
      <c r="S525" s="5">
        <v>9</v>
      </c>
      <c r="T525" s="5">
        <v>200010002508</v>
      </c>
      <c r="U525" s="5">
        <v>50</v>
      </c>
      <c r="V525" s="5">
        <v>1</v>
      </c>
      <c r="W525" s="5">
        <v>1</v>
      </c>
    </row>
    <row r="526" spans="1:23" ht="126.5" thickBot="1" x14ac:dyDescent="0.4">
      <c r="A526" s="3">
        <v>44776</v>
      </c>
      <c r="B526" s="4">
        <v>0.64960648148148148</v>
      </c>
      <c r="C526" s="5">
        <v>1866</v>
      </c>
      <c r="D526" s="5">
        <v>13002616</v>
      </c>
      <c r="E526" s="5">
        <v>13</v>
      </c>
      <c r="F526" s="5">
        <v>22589</v>
      </c>
      <c r="G526" s="1" t="s">
        <v>23</v>
      </c>
      <c r="H526" s="5">
        <v>18</v>
      </c>
      <c r="I526" s="5">
        <v>2302</v>
      </c>
      <c r="J526" s="1" t="s">
        <v>88</v>
      </c>
      <c r="K526" s="1" t="s">
        <v>38</v>
      </c>
      <c r="L526" s="1" t="s">
        <v>39</v>
      </c>
      <c r="M526" s="5">
        <v>1</v>
      </c>
      <c r="N526" s="5">
        <v>163.01</v>
      </c>
      <c r="O526" s="5">
        <v>30</v>
      </c>
      <c r="P526" s="5">
        <v>182</v>
      </c>
      <c r="Q526" s="5">
        <v>182</v>
      </c>
      <c r="R526" s="5">
        <v>0</v>
      </c>
      <c r="S526" s="1" t="s">
        <v>27</v>
      </c>
      <c r="T526" s="1" t="s">
        <v>27</v>
      </c>
      <c r="U526" s="5">
        <v>50</v>
      </c>
      <c r="V526" s="5">
        <v>2</v>
      </c>
      <c r="W526" s="5">
        <v>3</v>
      </c>
    </row>
    <row r="527" spans="1:23" ht="126.5" thickBot="1" x14ac:dyDescent="0.4">
      <c r="A527" s="3">
        <v>44776</v>
      </c>
      <c r="B527" s="4">
        <v>0.78233796296296299</v>
      </c>
      <c r="C527" s="5">
        <v>1402</v>
      </c>
      <c r="D527" s="5">
        <v>13002561</v>
      </c>
      <c r="E527" s="5">
        <v>13</v>
      </c>
      <c r="F527" s="5">
        <v>22589</v>
      </c>
      <c r="G527" s="1" t="s">
        <v>23</v>
      </c>
      <c r="H527" s="5">
        <v>18</v>
      </c>
      <c r="I527" s="5">
        <v>187304</v>
      </c>
      <c r="J527" s="1" t="s">
        <v>478</v>
      </c>
      <c r="K527" s="1" t="s">
        <v>121</v>
      </c>
      <c r="L527" s="1" t="s">
        <v>170</v>
      </c>
      <c r="M527" s="5">
        <v>1</v>
      </c>
      <c r="N527" s="5">
        <v>152.46</v>
      </c>
      <c r="O527" s="5">
        <v>30</v>
      </c>
      <c r="P527" s="5">
        <v>181</v>
      </c>
      <c r="Q527" s="5">
        <v>181</v>
      </c>
      <c r="R527" s="5">
        <v>9</v>
      </c>
      <c r="S527" s="5">
        <v>9</v>
      </c>
      <c r="T527" s="5">
        <v>200010012073</v>
      </c>
      <c r="U527" s="5">
        <v>29</v>
      </c>
      <c r="V527" s="5">
        <v>1</v>
      </c>
      <c r="W527" s="5">
        <v>2</v>
      </c>
    </row>
    <row r="528" spans="1:23" ht="126.5" thickBot="1" x14ac:dyDescent="0.4">
      <c r="A528" s="3">
        <v>44776</v>
      </c>
      <c r="B528" s="4">
        <v>0.66061342592592598</v>
      </c>
      <c r="C528" s="5">
        <v>1742</v>
      </c>
      <c r="D528" s="5">
        <v>13002606</v>
      </c>
      <c r="E528" s="5">
        <v>13</v>
      </c>
      <c r="F528" s="5">
        <v>22589</v>
      </c>
      <c r="G528" s="1" t="s">
        <v>23</v>
      </c>
      <c r="H528" s="5">
        <v>18</v>
      </c>
      <c r="I528" s="5">
        <v>187304</v>
      </c>
      <c r="J528" s="1" t="s">
        <v>478</v>
      </c>
      <c r="K528" s="1" t="s">
        <v>121</v>
      </c>
      <c r="L528" s="1" t="s">
        <v>170</v>
      </c>
      <c r="M528" s="5">
        <v>1</v>
      </c>
      <c r="N528" s="5">
        <v>152.46</v>
      </c>
      <c r="O528" s="5">
        <v>30</v>
      </c>
      <c r="P528" s="5">
        <v>181</v>
      </c>
      <c r="Q528" s="5">
        <v>181</v>
      </c>
      <c r="R528" s="5">
        <v>0</v>
      </c>
      <c r="S528" s="1" t="s">
        <v>27</v>
      </c>
      <c r="T528" s="1" t="s">
        <v>27</v>
      </c>
      <c r="U528" s="5">
        <v>50</v>
      </c>
      <c r="V528" s="5">
        <v>1</v>
      </c>
      <c r="W528" s="5">
        <v>1</v>
      </c>
    </row>
    <row r="529" spans="1:23" ht="151.5" thickBot="1" x14ac:dyDescent="0.4">
      <c r="A529" s="3">
        <v>44776</v>
      </c>
      <c r="B529" s="4">
        <v>0.44123842592592594</v>
      </c>
      <c r="C529" s="5">
        <v>1292</v>
      </c>
      <c r="D529" s="5">
        <v>13002561</v>
      </c>
      <c r="E529" s="5">
        <v>13</v>
      </c>
      <c r="F529" s="5">
        <v>22589</v>
      </c>
      <c r="G529" s="1" t="s">
        <v>23</v>
      </c>
      <c r="H529" s="5">
        <v>18</v>
      </c>
      <c r="I529" s="5">
        <v>443170</v>
      </c>
      <c r="J529" s="1" t="s">
        <v>126</v>
      </c>
      <c r="K529" s="1" t="s">
        <v>55</v>
      </c>
      <c r="L529" s="1" t="s">
        <v>56</v>
      </c>
      <c r="M529" s="5">
        <v>2</v>
      </c>
      <c r="N529" s="5">
        <v>57.11</v>
      </c>
      <c r="O529" s="5">
        <v>60</v>
      </c>
      <c r="P529" s="5">
        <v>180</v>
      </c>
      <c r="Q529" s="5">
        <v>90</v>
      </c>
      <c r="R529" s="5">
        <v>18</v>
      </c>
      <c r="S529" s="5">
        <v>9</v>
      </c>
      <c r="T529" s="5">
        <v>200010020276</v>
      </c>
      <c r="U529" s="5">
        <v>29</v>
      </c>
      <c r="V529" s="5">
        <v>1</v>
      </c>
      <c r="W529" s="5">
        <v>4</v>
      </c>
    </row>
    <row r="530" spans="1:23" ht="126.5" thickBot="1" x14ac:dyDescent="0.4">
      <c r="A530" s="3">
        <v>44776</v>
      </c>
      <c r="B530" s="4">
        <v>0.61141203703703706</v>
      </c>
      <c r="C530" s="5">
        <v>1611</v>
      </c>
      <c r="D530" s="5">
        <v>13002595</v>
      </c>
      <c r="E530" s="5">
        <v>13</v>
      </c>
      <c r="F530" s="5">
        <v>22589</v>
      </c>
      <c r="G530" s="1" t="s">
        <v>23</v>
      </c>
      <c r="H530" s="5">
        <v>18</v>
      </c>
      <c r="I530" s="5">
        <v>3770</v>
      </c>
      <c r="J530" s="1" t="s">
        <v>847</v>
      </c>
      <c r="K530" s="1" t="s">
        <v>25</v>
      </c>
      <c r="L530" s="1" t="s">
        <v>273</v>
      </c>
      <c r="M530" s="5">
        <v>1</v>
      </c>
      <c r="N530" s="5">
        <v>148.46</v>
      </c>
      <c r="O530" s="5">
        <v>30</v>
      </c>
      <c r="P530" s="5">
        <v>180</v>
      </c>
      <c r="Q530" s="5">
        <v>180</v>
      </c>
      <c r="R530" s="5">
        <v>9</v>
      </c>
      <c r="S530" s="5">
        <v>9</v>
      </c>
      <c r="T530" s="5">
        <v>200010026815</v>
      </c>
      <c r="U530" s="5">
        <v>29</v>
      </c>
      <c r="V530" s="5">
        <v>1</v>
      </c>
      <c r="W530" s="5">
        <v>2</v>
      </c>
    </row>
    <row r="531" spans="1:23" ht="126.5" thickBot="1" x14ac:dyDescent="0.4">
      <c r="A531" s="3">
        <v>44776</v>
      </c>
      <c r="B531" s="4">
        <v>0.52068287037037042</v>
      </c>
      <c r="C531" s="5">
        <v>1325</v>
      </c>
      <c r="D531" s="5">
        <v>13002561</v>
      </c>
      <c r="E531" s="5">
        <v>13</v>
      </c>
      <c r="F531" s="5">
        <v>22589</v>
      </c>
      <c r="G531" s="1" t="s">
        <v>23</v>
      </c>
      <c r="H531" s="5">
        <v>15</v>
      </c>
      <c r="I531" s="5">
        <v>475</v>
      </c>
      <c r="J531" s="1" t="s">
        <v>259</v>
      </c>
      <c r="K531" s="1" t="s">
        <v>128</v>
      </c>
      <c r="L531" s="1" t="s">
        <v>39</v>
      </c>
      <c r="M531" s="5">
        <v>1</v>
      </c>
      <c r="N531" s="5">
        <v>130.46</v>
      </c>
      <c r="O531" s="5">
        <v>30</v>
      </c>
      <c r="P531" s="5">
        <v>179</v>
      </c>
      <c r="Q531" s="5">
        <v>179</v>
      </c>
      <c r="R531" s="5">
        <v>12</v>
      </c>
      <c r="S531" s="5">
        <v>9</v>
      </c>
      <c r="T531" s="5">
        <v>200010013468</v>
      </c>
      <c r="U531" s="5">
        <v>29</v>
      </c>
      <c r="V531" s="5">
        <v>1</v>
      </c>
      <c r="W531" s="5">
        <v>1</v>
      </c>
    </row>
    <row r="532" spans="1:23" ht="126.5" thickBot="1" x14ac:dyDescent="0.4">
      <c r="A532" s="3">
        <v>44776</v>
      </c>
      <c r="B532" s="4">
        <v>0.50753472222222218</v>
      </c>
      <c r="C532" s="5">
        <v>1457</v>
      </c>
      <c r="D532" s="5">
        <v>13002581</v>
      </c>
      <c r="E532" s="5">
        <v>13</v>
      </c>
      <c r="F532" s="5">
        <v>22589</v>
      </c>
      <c r="G532" s="1" t="s">
        <v>23</v>
      </c>
      <c r="H532" s="5">
        <v>15</v>
      </c>
      <c r="I532" s="5">
        <v>475</v>
      </c>
      <c r="J532" s="1" t="s">
        <v>259</v>
      </c>
      <c r="K532" s="1" t="s">
        <v>128</v>
      </c>
      <c r="L532" s="1" t="s">
        <v>39</v>
      </c>
      <c r="M532" s="5">
        <v>1</v>
      </c>
      <c r="N532" s="5">
        <v>130.46</v>
      </c>
      <c r="O532" s="5">
        <v>30</v>
      </c>
      <c r="P532" s="5">
        <v>179</v>
      </c>
      <c r="Q532" s="5">
        <v>179</v>
      </c>
      <c r="R532" s="5">
        <v>0</v>
      </c>
      <c r="S532" s="1" t="s">
        <v>27</v>
      </c>
      <c r="T532" s="1" t="s">
        <v>27</v>
      </c>
      <c r="U532" s="5">
        <v>29</v>
      </c>
      <c r="V532" s="5">
        <v>1</v>
      </c>
      <c r="W532" s="5">
        <v>3</v>
      </c>
    </row>
    <row r="533" spans="1:23" ht="126.5" thickBot="1" x14ac:dyDescent="0.4">
      <c r="A533" s="3">
        <v>44776</v>
      </c>
      <c r="B533" s="4">
        <v>0.36594907407407407</v>
      </c>
      <c r="C533" s="5">
        <v>1666</v>
      </c>
      <c r="D533" s="5">
        <v>13002606</v>
      </c>
      <c r="E533" s="5">
        <v>13</v>
      </c>
      <c r="F533" s="5">
        <v>22589</v>
      </c>
      <c r="G533" s="1" t="s">
        <v>23</v>
      </c>
      <c r="H533" s="5">
        <v>15</v>
      </c>
      <c r="I533" s="5">
        <v>475</v>
      </c>
      <c r="J533" s="1" t="s">
        <v>259</v>
      </c>
      <c r="K533" s="1" t="s">
        <v>128</v>
      </c>
      <c r="L533" s="1" t="s">
        <v>39</v>
      </c>
      <c r="M533" s="5">
        <v>1</v>
      </c>
      <c r="N533" s="5">
        <v>130.46</v>
      </c>
      <c r="O533" s="5">
        <v>30</v>
      </c>
      <c r="P533" s="5">
        <v>179</v>
      </c>
      <c r="Q533" s="5">
        <v>179</v>
      </c>
      <c r="R533" s="5">
        <v>0</v>
      </c>
      <c r="S533" s="1" t="s">
        <v>27</v>
      </c>
      <c r="T533" s="1" t="s">
        <v>27</v>
      </c>
      <c r="U533" s="5">
        <v>50</v>
      </c>
      <c r="V533" s="5">
        <v>1</v>
      </c>
      <c r="W533" s="5">
        <v>1</v>
      </c>
    </row>
    <row r="534" spans="1:23" ht="126.5" thickBot="1" x14ac:dyDescent="0.4">
      <c r="A534" s="3">
        <v>44776</v>
      </c>
      <c r="B534" s="4">
        <v>0.53077546296296296</v>
      </c>
      <c r="C534" s="5">
        <v>1706</v>
      </c>
      <c r="D534" s="5">
        <v>13002606</v>
      </c>
      <c r="E534" s="5">
        <v>13</v>
      </c>
      <c r="F534" s="5">
        <v>22589</v>
      </c>
      <c r="G534" s="1" t="s">
        <v>23</v>
      </c>
      <c r="H534" s="5">
        <v>15</v>
      </c>
      <c r="I534" s="5">
        <v>2302</v>
      </c>
      <c r="J534" s="1" t="s">
        <v>88</v>
      </c>
      <c r="K534" s="1" t="s">
        <v>25</v>
      </c>
      <c r="L534" s="1" t="s">
        <v>89</v>
      </c>
      <c r="M534" s="5">
        <v>1</v>
      </c>
      <c r="N534" s="5">
        <v>149.12</v>
      </c>
      <c r="O534" s="5">
        <v>30</v>
      </c>
      <c r="P534" s="5">
        <v>179</v>
      </c>
      <c r="Q534" s="5">
        <v>179</v>
      </c>
      <c r="R534" s="5">
        <v>8</v>
      </c>
      <c r="S534" s="5">
        <v>9</v>
      </c>
      <c r="T534" s="5">
        <v>200010001054</v>
      </c>
      <c r="U534" s="5">
        <v>50</v>
      </c>
      <c r="V534" s="5">
        <v>1</v>
      </c>
      <c r="W534" s="5">
        <v>2</v>
      </c>
    </row>
    <row r="535" spans="1:23" ht="151.5" thickBot="1" x14ac:dyDescent="0.4">
      <c r="A535" s="3">
        <v>44776</v>
      </c>
      <c r="B535" s="4">
        <v>0.48781249999999998</v>
      </c>
      <c r="C535" s="5">
        <v>1570</v>
      </c>
      <c r="D535" s="5">
        <v>13002595</v>
      </c>
      <c r="E535" s="5">
        <v>13</v>
      </c>
      <c r="F535" s="5">
        <v>22589</v>
      </c>
      <c r="G535" s="1" t="s">
        <v>23</v>
      </c>
      <c r="H535" s="5">
        <v>18</v>
      </c>
      <c r="I535" s="5">
        <v>443170</v>
      </c>
      <c r="J535" s="1" t="s">
        <v>126</v>
      </c>
      <c r="K535" s="1" t="s">
        <v>55</v>
      </c>
      <c r="L535" s="1" t="s">
        <v>56</v>
      </c>
      <c r="M535" s="5">
        <v>2</v>
      </c>
      <c r="N535" s="5">
        <v>56.55</v>
      </c>
      <c r="O535" s="5">
        <v>60</v>
      </c>
      <c r="P535" s="5">
        <v>178</v>
      </c>
      <c r="Q535" s="5">
        <v>89</v>
      </c>
      <c r="R535" s="5">
        <v>17.34</v>
      </c>
      <c r="S535" s="5">
        <v>9</v>
      </c>
      <c r="T535" s="5">
        <v>200010026823</v>
      </c>
      <c r="U535" s="5">
        <v>29</v>
      </c>
      <c r="V535" s="5">
        <v>1</v>
      </c>
      <c r="W535" s="5">
        <v>7</v>
      </c>
    </row>
    <row r="536" spans="1:23" ht="126.5" thickBot="1" x14ac:dyDescent="0.4">
      <c r="A536" s="3">
        <v>44776</v>
      </c>
      <c r="B536" s="4">
        <v>0.65454861111111107</v>
      </c>
      <c r="C536" s="5">
        <v>1620</v>
      </c>
      <c r="D536" s="5">
        <v>13002595</v>
      </c>
      <c r="E536" s="5">
        <v>13</v>
      </c>
      <c r="F536" s="5">
        <v>22589</v>
      </c>
      <c r="G536" s="1" t="s">
        <v>23</v>
      </c>
      <c r="H536" s="5">
        <v>15</v>
      </c>
      <c r="I536" s="5">
        <v>438633</v>
      </c>
      <c r="J536" s="1" t="s">
        <v>952</v>
      </c>
      <c r="K536" s="1" t="s">
        <v>128</v>
      </c>
      <c r="L536" s="1" t="s">
        <v>29</v>
      </c>
      <c r="M536" s="5">
        <v>1</v>
      </c>
      <c r="N536" s="5">
        <v>129.74</v>
      </c>
      <c r="O536" s="5">
        <v>30</v>
      </c>
      <c r="P536" s="5">
        <v>178</v>
      </c>
      <c r="Q536" s="5">
        <v>178</v>
      </c>
      <c r="R536" s="5">
        <v>12</v>
      </c>
      <c r="S536" s="5">
        <v>9</v>
      </c>
      <c r="T536" s="5">
        <v>200010001659</v>
      </c>
      <c r="U536" s="5">
        <v>29</v>
      </c>
      <c r="V536" s="5">
        <v>1</v>
      </c>
      <c r="W536" s="5">
        <v>1</v>
      </c>
    </row>
    <row r="537" spans="1:23" ht="126.5" thickBot="1" x14ac:dyDescent="0.4">
      <c r="A537" s="3">
        <v>44776</v>
      </c>
      <c r="B537" s="4">
        <v>0.77109953703703704</v>
      </c>
      <c r="C537" s="5">
        <v>1890</v>
      </c>
      <c r="D537" s="5">
        <v>13002616</v>
      </c>
      <c r="E537" s="5">
        <v>13</v>
      </c>
      <c r="F537" s="5">
        <v>22589</v>
      </c>
      <c r="G537" s="1" t="s">
        <v>23</v>
      </c>
      <c r="H537" s="5">
        <v>18</v>
      </c>
      <c r="I537" s="5">
        <v>75428</v>
      </c>
      <c r="J537" s="1" t="s">
        <v>1335</v>
      </c>
      <c r="K537" s="1" t="s">
        <v>25</v>
      </c>
      <c r="L537" s="1" t="s">
        <v>232</v>
      </c>
      <c r="M537" s="5">
        <v>1</v>
      </c>
      <c r="N537" s="5">
        <v>148.12</v>
      </c>
      <c r="O537" s="5">
        <v>30</v>
      </c>
      <c r="P537" s="5">
        <v>177</v>
      </c>
      <c r="Q537" s="5">
        <v>177</v>
      </c>
      <c r="R537" s="5">
        <v>0</v>
      </c>
      <c r="S537" s="1" t="s">
        <v>27</v>
      </c>
      <c r="T537" s="1" t="s">
        <v>27</v>
      </c>
      <c r="U537" s="5">
        <v>50</v>
      </c>
      <c r="V537" s="5">
        <v>1</v>
      </c>
      <c r="W537" s="5">
        <v>1</v>
      </c>
    </row>
    <row r="538" spans="1:23" ht="139" thickBot="1" x14ac:dyDescent="0.4">
      <c r="A538" s="3">
        <v>44776</v>
      </c>
      <c r="B538" s="4">
        <v>0.72802083333333334</v>
      </c>
      <c r="C538" s="5">
        <v>1386</v>
      </c>
      <c r="D538" s="5">
        <v>13002561</v>
      </c>
      <c r="E538" s="5">
        <v>13</v>
      </c>
      <c r="F538" s="5">
        <v>22589</v>
      </c>
      <c r="G538" s="1" t="s">
        <v>23</v>
      </c>
      <c r="H538" s="5">
        <v>18</v>
      </c>
      <c r="I538" s="5">
        <v>185661</v>
      </c>
      <c r="J538" s="1" t="s">
        <v>432</v>
      </c>
      <c r="K538" s="1" t="s">
        <v>121</v>
      </c>
      <c r="L538" s="1" t="s">
        <v>433</v>
      </c>
      <c r="M538" s="5">
        <v>1</v>
      </c>
      <c r="N538" s="5">
        <v>127.93</v>
      </c>
      <c r="O538" s="5">
        <v>30</v>
      </c>
      <c r="P538" s="5">
        <v>176</v>
      </c>
      <c r="Q538" s="5">
        <v>176</v>
      </c>
      <c r="R538" s="5">
        <v>0</v>
      </c>
      <c r="S538" s="1" t="s">
        <v>27</v>
      </c>
      <c r="T538" s="1" t="s">
        <v>27</v>
      </c>
      <c r="U538" s="5">
        <v>29</v>
      </c>
      <c r="V538" s="5">
        <v>1</v>
      </c>
      <c r="W538" s="5">
        <v>2</v>
      </c>
    </row>
    <row r="539" spans="1:23" ht="126.5" thickBot="1" x14ac:dyDescent="0.4">
      <c r="A539" s="3">
        <v>44776</v>
      </c>
      <c r="B539" s="4">
        <v>0.5534027777777778</v>
      </c>
      <c r="C539" s="5">
        <v>1716</v>
      </c>
      <c r="D539" s="5">
        <v>13002606</v>
      </c>
      <c r="E539" s="5">
        <v>13</v>
      </c>
      <c r="F539" s="5">
        <v>22589</v>
      </c>
      <c r="G539" s="1" t="s">
        <v>23</v>
      </c>
      <c r="H539" s="5">
        <v>15</v>
      </c>
      <c r="I539" s="5">
        <v>21850</v>
      </c>
      <c r="J539" s="1" t="s">
        <v>1099</v>
      </c>
      <c r="K539" s="1" t="s">
        <v>52</v>
      </c>
      <c r="L539" s="1" t="s">
        <v>1100</v>
      </c>
      <c r="M539" s="5">
        <v>1</v>
      </c>
      <c r="N539" s="5">
        <v>143.47</v>
      </c>
      <c r="O539" s="5">
        <v>30</v>
      </c>
      <c r="P539" s="5">
        <v>176</v>
      </c>
      <c r="Q539" s="5">
        <v>176</v>
      </c>
      <c r="R539" s="5">
        <v>0</v>
      </c>
      <c r="S539" s="1" t="s">
        <v>27</v>
      </c>
      <c r="T539" s="1" t="s">
        <v>27</v>
      </c>
      <c r="U539" s="5">
        <v>50</v>
      </c>
      <c r="V539" s="5">
        <v>1</v>
      </c>
      <c r="W539" s="5">
        <v>1</v>
      </c>
    </row>
    <row r="540" spans="1:23" ht="126.5" thickBot="1" x14ac:dyDescent="0.4">
      <c r="A540" s="3">
        <v>44776</v>
      </c>
      <c r="B540" s="4">
        <v>0.71596064814814819</v>
      </c>
      <c r="C540" s="5">
        <v>1384</v>
      </c>
      <c r="D540" s="5">
        <v>13002561</v>
      </c>
      <c r="E540" s="5">
        <v>13</v>
      </c>
      <c r="F540" s="5">
        <v>22589</v>
      </c>
      <c r="G540" s="1" t="s">
        <v>23</v>
      </c>
      <c r="H540" s="5">
        <v>15</v>
      </c>
      <c r="I540" s="5">
        <v>12643</v>
      </c>
      <c r="J540" s="1" t="s">
        <v>428</v>
      </c>
      <c r="K540" s="1" t="s">
        <v>55</v>
      </c>
      <c r="L540" s="1" t="s">
        <v>60</v>
      </c>
      <c r="M540" s="5">
        <v>1</v>
      </c>
      <c r="N540" s="5">
        <v>145.52000000000001</v>
      </c>
      <c r="O540" s="5">
        <v>30</v>
      </c>
      <c r="P540" s="5">
        <v>175</v>
      </c>
      <c r="Q540" s="5">
        <v>175</v>
      </c>
      <c r="R540" s="5">
        <v>20.86</v>
      </c>
      <c r="S540" s="5">
        <v>925</v>
      </c>
      <c r="T540" s="5">
        <v>200000000492</v>
      </c>
      <c r="U540" s="5">
        <v>29</v>
      </c>
      <c r="V540" s="5">
        <v>1</v>
      </c>
      <c r="W540" s="5">
        <v>2</v>
      </c>
    </row>
    <row r="541" spans="1:23" ht="126.5" thickBot="1" x14ac:dyDescent="0.4">
      <c r="A541" s="3">
        <v>44776</v>
      </c>
      <c r="B541" s="4">
        <v>0.82774305555555561</v>
      </c>
      <c r="C541" s="5">
        <v>1413</v>
      </c>
      <c r="D541" s="5">
        <v>13002561</v>
      </c>
      <c r="E541" s="5">
        <v>13</v>
      </c>
      <c r="F541" s="5">
        <v>22589</v>
      </c>
      <c r="G541" s="1" t="s">
        <v>23</v>
      </c>
      <c r="H541" s="5">
        <v>15</v>
      </c>
      <c r="I541" s="5">
        <v>12643</v>
      </c>
      <c r="J541" s="1" t="s">
        <v>428</v>
      </c>
      <c r="K541" s="1" t="s">
        <v>55</v>
      </c>
      <c r="L541" s="1" t="s">
        <v>60</v>
      </c>
      <c r="M541" s="5">
        <v>1</v>
      </c>
      <c r="N541" s="5">
        <v>145.52000000000001</v>
      </c>
      <c r="O541" s="5">
        <v>30</v>
      </c>
      <c r="P541" s="5">
        <v>175</v>
      </c>
      <c r="Q541" s="5">
        <v>175</v>
      </c>
      <c r="R541" s="5">
        <v>0</v>
      </c>
      <c r="S541" s="1" t="s">
        <v>27</v>
      </c>
      <c r="T541" s="1" t="s">
        <v>27</v>
      </c>
      <c r="U541" s="5">
        <v>29</v>
      </c>
      <c r="V541" s="5">
        <v>1</v>
      </c>
      <c r="W541" s="5">
        <v>3</v>
      </c>
    </row>
    <row r="542" spans="1:23" ht="126.5" thickBot="1" x14ac:dyDescent="0.4">
      <c r="A542" s="3">
        <v>44776</v>
      </c>
      <c r="B542" s="4">
        <v>0.50604166666666661</v>
      </c>
      <c r="C542" s="5">
        <v>1575</v>
      </c>
      <c r="D542" s="5">
        <v>13002595</v>
      </c>
      <c r="E542" s="5">
        <v>13</v>
      </c>
      <c r="F542" s="5">
        <v>22589</v>
      </c>
      <c r="G542" s="1" t="s">
        <v>23</v>
      </c>
      <c r="H542" s="5">
        <v>18</v>
      </c>
      <c r="I542" s="5">
        <v>3770</v>
      </c>
      <c r="J542" s="1" t="s">
        <v>847</v>
      </c>
      <c r="K542" s="1" t="s">
        <v>499</v>
      </c>
      <c r="L542" s="1" t="s">
        <v>273</v>
      </c>
      <c r="M542" s="5">
        <v>1</v>
      </c>
      <c r="N542" s="5">
        <v>167.09</v>
      </c>
      <c r="O542" s="5">
        <v>30</v>
      </c>
      <c r="P542" s="5">
        <v>175</v>
      </c>
      <c r="Q542" s="5">
        <v>175</v>
      </c>
      <c r="R542" s="5">
        <v>0</v>
      </c>
      <c r="S542" s="1" t="s">
        <v>27</v>
      </c>
      <c r="T542" s="1" t="s">
        <v>27</v>
      </c>
      <c r="U542" s="5">
        <v>29</v>
      </c>
      <c r="V542" s="5">
        <v>2</v>
      </c>
      <c r="W542" s="5">
        <v>9</v>
      </c>
    </row>
    <row r="543" spans="1:23" ht="126.5" thickBot="1" x14ac:dyDescent="0.4">
      <c r="A543" s="3">
        <v>44776</v>
      </c>
      <c r="B543" s="4">
        <v>0.65452546296296299</v>
      </c>
      <c r="C543" s="5">
        <v>1869</v>
      </c>
      <c r="D543" s="5">
        <v>13002616</v>
      </c>
      <c r="E543" s="5">
        <v>13</v>
      </c>
      <c r="F543" s="5">
        <v>22589</v>
      </c>
      <c r="G543" s="1" t="s">
        <v>23</v>
      </c>
      <c r="H543" s="5">
        <v>18</v>
      </c>
      <c r="I543" s="5">
        <v>22260</v>
      </c>
      <c r="J543" s="1" t="s">
        <v>1311</v>
      </c>
      <c r="K543" s="1" t="s">
        <v>55</v>
      </c>
      <c r="L543" s="1" t="s">
        <v>1312</v>
      </c>
      <c r="M543" s="5">
        <v>1</v>
      </c>
      <c r="N543" s="5">
        <v>112.63</v>
      </c>
      <c r="O543" s="5">
        <v>30</v>
      </c>
      <c r="P543" s="5">
        <v>175</v>
      </c>
      <c r="Q543" s="5">
        <v>175</v>
      </c>
      <c r="R543" s="5">
        <v>0</v>
      </c>
      <c r="S543" s="1" t="s">
        <v>27</v>
      </c>
      <c r="T543" s="1" t="s">
        <v>27</v>
      </c>
      <c r="U543" s="5">
        <v>50</v>
      </c>
      <c r="V543" s="5">
        <v>1</v>
      </c>
      <c r="W543" s="5">
        <v>3</v>
      </c>
    </row>
    <row r="544" spans="1:23" ht="126.5" thickBot="1" x14ac:dyDescent="0.4">
      <c r="A544" s="3">
        <v>44776</v>
      </c>
      <c r="B544" s="4">
        <v>0.42930555555555555</v>
      </c>
      <c r="C544" s="5">
        <v>1287</v>
      </c>
      <c r="D544" s="5">
        <v>13002561</v>
      </c>
      <c r="E544" s="5">
        <v>13</v>
      </c>
      <c r="F544" s="5">
        <v>22589</v>
      </c>
      <c r="G544" s="1" t="s">
        <v>23</v>
      </c>
      <c r="H544" s="5">
        <v>18</v>
      </c>
      <c r="I544" s="5">
        <v>2302</v>
      </c>
      <c r="J544" s="1" t="s">
        <v>88</v>
      </c>
      <c r="K544" s="1" t="s">
        <v>65</v>
      </c>
      <c r="L544" s="1" t="s">
        <v>89</v>
      </c>
      <c r="M544" s="5">
        <v>1</v>
      </c>
      <c r="N544" s="5">
        <v>148.28</v>
      </c>
      <c r="O544" s="5">
        <v>30</v>
      </c>
      <c r="P544" s="5">
        <v>174</v>
      </c>
      <c r="Q544" s="5">
        <v>174</v>
      </c>
      <c r="R544" s="5">
        <v>71.5</v>
      </c>
      <c r="S544" s="5">
        <v>925</v>
      </c>
      <c r="T544" s="5">
        <v>200000000492</v>
      </c>
      <c r="U544" s="5">
        <v>29</v>
      </c>
      <c r="V544" s="5">
        <v>1</v>
      </c>
      <c r="W544" s="5">
        <v>2</v>
      </c>
    </row>
    <row r="545" spans="1:23" ht="126.5" thickBot="1" x14ac:dyDescent="0.4">
      <c r="A545" s="3">
        <v>44776</v>
      </c>
      <c r="B545" s="4">
        <v>0.4375</v>
      </c>
      <c r="C545" s="5">
        <v>1434</v>
      </c>
      <c r="D545" s="5">
        <v>13002581</v>
      </c>
      <c r="E545" s="5">
        <v>13</v>
      </c>
      <c r="F545" s="5">
        <v>22589</v>
      </c>
      <c r="G545" s="1" t="s">
        <v>23</v>
      </c>
      <c r="H545" s="5">
        <v>15</v>
      </c>
      <c r="I545" s="5">
        <v>2302</v>
      </c>
      <c r="J545" s="1" t="s">
        <v>88</v>
      </c>
      <c r="K545" s="1" t="s">
        <v>65</v>
      </c>
      <c r="L545" s="1" t="s">
        <v>89</v>
      </c>
      <c r="M545" s="5">
        <v>1</v>
      </c>
      <c r="N545" s="5">
        <v>148.28</v>
      </c>
      <c r="O545" s="5">
        <v>30</v>
      </c>
      <c r="P545" s="5">
        <v>174</v>
      </c>
      <c r="Q545" s="5">
        <v>174</v>
      </c>
      <c r="R545" s="5">
        <v>8</v>
      </c>
      <c r="S545" s="5">
        <v>9</v>
      </c>
      <c r="T545" s="5">
        <v>200010007796</v>
      </c>
      <c r="U545" s="5">
        <v>29</v>
      </c>
      <c r="V545" s="5">
        <v>1</v>
      </c>
      <c r="W545" s="5">
        <v>3</v>
      </c>
    </row>
    <row r="546" spans="1:23" ht="126.5" thickBot="1" x14ac:dyDescent="0.4">
      <c r="A546" s="3">
        <v>44776</v>
      </c>
      <c r="B546" s="4">
        <v>0.46049768518518519</v>
      </c>
      <c r="C546" s="5">
        <v>1439</v>
      </c>
      <c r="D546" s="5">
        <v>13002581</v>
      </c>
      <c r="E546" s="5">
        <v>13</v>
      </c>
      <c r="F546" s="5">
        <v>22589</v>
      </c>
      <c r="G546" s="1" t="s">
        <v>23</v>
      </c>
      <c r="H546" s="5">
        <v>15</v>
      </c>
      <c r="I546" s="5">
        <v>2302</v>
      </c>
      <c r="J546" s="1" t="s">
        <v>88</v>
      </c>
      <c r="K546" s="1" t="s">
        <v>65</v>
      </c>
      <c r="L546" s="1" t="s">
        <v>89</v>
      </c>
      <c r="M546" s="5">
        <v>1</v>
      </c>
      <c r="N546" s="5">
        <v>148.28</v>
      </c>
      <c r="O546" s="5">
        <v>30</v>
      </c>
      <c r="P546" s="5">
        <v>174</v>
      </c>
      <c r="Q546" s="5">
        <v>174</v>
      </c>
      <c r="R546" s="5">
        <v>8</v>
      </c>
      <c r="S546" s="5">
        <v>9</v>
      </c>
      <c r="T546" s="5">
        <v>200010022427</v>
      </c>
      <c r="U546" s="5">
        <v>29</v>
      </c>
      <c r="V546" s="5">
        <v>1</v>
      </c>
      <c r="W546" s="5">
        <v>2</v>
      </c>
    </row>
    <row r="547" spans="1:23" ht="126.5" thickBot="1" x14ac:dyDescent="0.4">
      <c r="A547" s="3">
        <v>44776</v>
      </c>
      <c r="B547" s="4">
        <v>0.47620370370370368</v>
      </c>
      <c r="C547" s="5">
        <v>1445</v>
      </c>
      <c r="D547" s="5">
        <v>13002581</v>
      </c>
      <c r="E547" s="5">
        <v>13</v>
      </c>
      <c r="F547" s="5">
        <v>22589</v>
      </c>
      <c r="G547" s="1" t="s">
        <v>23</v>
      </c>
      <c r="H547" s="5">
        <v>18</v>
      </c>
      <c r="I547" s="5">
        <v>2302</v>
      </c>
      <c r="J547" s="1" t="s">
        <v>88</v>
      </c>
      <c r="K547" s="1" t="s">
        <v>65</v>
      </c>
      <c r="L547" s="1" t="s">
        <v>89</v>
      </c>
      <c r="M547" s="5">
        <v>1</v>
      </c>
      <c r="N547" s="5">
        <v>148.28</v>
      </c>
      <c r="O547" s="5">
        <v>30</v>
      </c>
      <c r="P547" s="5">
        <v>174</v>
      </c>
      <c r="Q547" s="5">
        <v>174</v>
      </c>
      <c r="R547" s="5">
        <v>8</v>
      </c>
      <c r="S547" s="5">
        <v>9</v>
      </c>
      <c r="T547" s="5">
        <v>200010011842</v>
      </c>
      <c r="U547" s="5">
        <v>29</v>
      </c>
      <c r="V547" s="5">
        <v>1</v>
      </c>
      <c r="W547" s="5">
        <v>1</v>
      </c>
    </row>
    <row r="548" spans="1:23" ht="126.5" thickBot="1" x14ac:dyDescent="0.4">
      <c r="A548" s="3">
        <v>44776</v>
      </c>
      <c r="B548" s="4">
        <v>0.68785879629629632</v>
      </c>
      <c r="C548" s="5">
        <v>1497</v>
      </c>
      <c r="D548" s="5">
        <v>13002581</v>
      </c>
      <c r="E548" s="5">
        <v>13</v>
      </c>
      <c r="F548" s="5">
        <v>22589</v>
      </c>
      <c r="G548" s="1" t="s">
        <v>23</v>
      </c>
      <c r="H548" s="5">
        <v>15</v>
      </c>
      <c r="I548" s="5">
        <v>2302</v>
      </c>
      <c r="J548" s="1" t="s">
        <v>88</v>
      </c>
      <c r="K548" s="1" t="s">
        <v>65</v>
      </c>
      <c r="L548" s="1" t="s">
        <v>89</v>
      </c>
      <c r="M548" s="5">
        <v>1</v>
      </c>
      <c r="N548" s="5">
        <v>148.28</v>
      </c>
      <c r="O548" s="5">
        <v>30</v>
      </c>
      <c r="P548" s="5">
        <v>174</v>
      </c>
      <c r="Q548" s="5">
        <v>174</v>
      </c>
      <c r="R548" s="5">
        <v>8</v>
      </c>
      <c r="S548" s="5">
        <v>9</v>
      </c>
      <c r="T548" s="5">
        <v>200010014077</v>
      </c>
      <c r="U548" s="5">
        <v>29</v>
      </c>
      <c r="V548" s="5">
        <v>1</v>
      </c>
      <c r="W548" s="5">
        <v>1</v>
      </c>
    </row>
    <row r="549" spans="1:23" ht="126.5" thickBot="1" x14ac:dyDescent="0.4">
      <c r="A549" s="3">
        <v>44776</v>
      </c>
      <c r="B549" s="4">
        <v>0.78771990740740738</v>
      </c>
      <c r="C549" s="5">
        <v>1527</v>
      </c>
      <c r="D549" s="5">
        <v>13002581</v>
      </c>
      <c r="E549" s="5">
        <v>13</v>
      </c>
      <c r="F549" s="5">
        <v>22589</v>
      </c>
      <c r="G549" s="1" t="s">
        <v>23</v>
      </c>
      <c r="H549" s="5">
        <v>18</v>
      </c>
      <c r="I549" s="5">
        <v>2302</v>
      </c>
      <c r="J549" s="1" t="s">
        <v>88</v>
      </c>
      <c r="K549" s="1" t="s">
        <v>65</v>
      </c>
      <c r="L549" s="1" t="s">
        <v>89</v>
      </c>
      <c r="M549" s="5">
        <v>1</v>
      </c>
      <c r="N549" s="5">
        <v>148.28</v>
      </c>
      <c r="O549" s="5">
        <v>30</v>
      </c>
      <c r="P549" s="5">
        <v>174</v>
      </c>
      <c r="Q549" s="5">
        <v>174</v>
      </c>
      <c r="R549" s="5">
        <v>8</v>
      </c>
      <c r="S549" s="5">
        <v>9</v>
      </c>
      <c r="T549" s="5">
        <v>200010020455</v>
      </c>
      <c r="U549" s="5">
        <v>29</v>
      </c>
      <c r="V549" s="5">
        <v>1</v>
      </c>
      <c r="W549" s="5">
        <v>11</v>
      </c>
    </row>
    <row r="550" spans="1:23" ht="126.5" thickBot="1" x14ac:dyDescent="0.4">
      <c r="A550" s="3">
        <v>44776</v>
      </c>
      <c r="B550" s="4">
        <v>0.43943287037037038</v>
      </c>
      <c r="C550" s="5">
        <v>1555</v>
      </c>
      <c r="D550" s="5">
        <v>13002595</v>
      </c>
      <c r="E550" s="5">
        <v>13</v>
      </c>
      <c r="F550" s="5">
        <v>22589</v>
      </c>
      <c r="G550" s="1" t="s">
        <v>23</v>
      </c>
      <c r="H550" s="5">
        <v>15</v>
      </c>
      <c r="I550" s="5">
        <v>2302</v>
      </c>
      <c r="J550" s="1" t="s">
        <v>88</v>
      </c>
      <c r="K550" s="1" t="s">
        <v>65</v>
      </c>
      <c r="L550" s="1" t="s">
        <v>89</v>
      </c>
      <c r="M550" s="5">
        <v>1</v>
      </c>
      <c r="N550" s="5">
        <v>148.28</v>
      </c>
      <c r="O550" s="5">
        <v>30</v>
      </c>
      <c r="P550" s="5">
        <v>174</v>
      </c>
      <c r="Q550" s="5">
        <v>174</v>
      </c>
      <c r="R550" s="5">
        <v>8</v>
      </c>
      <c r="S550" s="5">
        <v>9</v>
      </c>
      <c r="T550" s="5">
        <v>200010013453</v>
      </c>
      <c r="U550" s="5">
        <v>29</v>
      </c>
      <c r="V550" s="5">
        <v>1</v>
      </c>
      <c r="W550" s="5">
        <v>2</v>
      </c>
    </row>
    <row r="551" spans="1:23" ht="126.5" thickBot="1" x14ac:dyDescent="0.4">
      <c r="A551" s="3">
        <v>44776</v>
      </c>
      <c r="B551" s="4">
        <v>0.78771990740740738</v>
      </c>
      <c r="C551" s="5">
        <v>1527</v>
      </c>
      <c r="D551" s="5">
        <v>13002581</v>
      </c>
      <c r="E551" s="5">
        <v>13</v>
      </c>
      <c r="F551" s="5">
        <v>22589</v>
      </c>
      <c r="G551" s="1" t="s">
        <v>23</v>
      </c>
      <c r="H551" s="5">
        <v>18</v>
      </c>
      <c r="I551" s="5">
        <v>117670</v>
      </c>
      <c r="J551" s="1" t="s">
        <v>737</v>
      </c>
      <c r="K551" s="1" t="s">
        <v>55</v>
      </c>
      <c r="L551" s="1" t="s">
        <v>738</v>
      </c>
      <c r="M551" s="5">
        <v>1</v>
      </c>
      <c r="N551" s="5">
        <v>142.12</v>
      </c>
      <c r="O551" s="5">
        <v>30</v>
      </c>
      <c r="P551" s="5">
        <v>173</v>
      </c>
      <c r="Q551" s="5">
        <v>173</v>
      </c>
      <c r="R551" s="5">
        <v>8.5</v>
      </c>
      <c r="S551" s="5">
        <v>9</v>
      </c>
      <c r="T551" s="5">
        <v>200010020455</v>
      </c>
      <c r="U551" s="5">
        <v>29</v>
      </c>
      <c r="V551" s="5">
        <v>1</v>
      </c>
      <c r="W551" s="5">
        <v>1</v>
      </c>
    </row>
    <row r="552" spans="1:23" ht="126.5" thickBot="1" x14ac:dyDescent="0.4">
      <c r="A552" s="3">
        <v>44776</v>
      </c>
      <c r="B552" s="4">
        <v>0.41627314814814814</v>
      </c>
      <c r="C552" s="5">
        <v>1809</v>
      </c>
      <c r="D552" s="5">
        <v>13002616</v>
      </c>
      <c r="E552" s="5">
        <v>13</v>
      </c>
      <c r="F552" s="5">
        <v>22589</v>
      </c>
      <c r="G552" s="1" t="s">
        <v>23</v>
      </c>
      <c r="H552" s="5">
        <v>15</v>
      </c>
      <c r="I552" s="5">
        <v>18199</v>
      </c>
      <c r="J552" s="1" t="s">
        <v>1213</v>
      </c>
      <c r="K552" s="1" t="s">
        <v>38</v>
      </c>
      <c r="L552" s="1" t="s">
        <v>1214</v>
      </c>
      <c r="M552" s="5">
        <v>1</v>
      </c>
      <c r="N552" s="5">
        <v>118.71</v>
      </c>
      <c r="O552" s="5">
        <v>30</v>
      </c>
      <c r="P552" s="5">
        <v>173</v>
      </c>
      <c r="Q552" s="5">
        <v>173</v>
      </c>
      <c r="R552" s="5">
        <v>0</v>
      </c>
      <c r="S552" s="1" t="s">
        <v>27</v>
      </c>
      <c r="T552" s="1" t="s">
        <v>27</v>
      </c>
      <c r="U552" s="5">
        <v>50</v>
      </c>
      <c r="V552" s="5">
        <v>1</v>
      </c>
      <c r="W552" s="5">
        <v>2</v>
      </c>
    </row>
    <row r="553" spans="1:23" ht="126.5" thickBot="1" x14ac:dyDescent="0.4">
      <c r="A553" s="3">
        <v>44776</v>
      </c>
      <c r="B553" s="4">
        <v>0.62164351851851851</v>
      </c>
      <c r="C553" s="5">
        <v>1362</v>
      </c>
      <c r="D553" s="5">
        <v>13002561</v>
      </c>
      <c r="E553" s="5">
        <v>13</v>
      </c>
      <c r="F553" s="5">
        <v>22589</v>
      </c>
      <c r="G553" s="1" t="s">
        <v>23</v>
      </c>
      <c r="H553" s="5">
        <v>18</v>
      </c>
      <c r="I553" s="5">
        <v>5105</v>
      </c>
      <c r="J553" s="1" t="s">
        <v>367</v>
      </c>
      <c r="K553" s="1" t="s">
        <v>38</v>
      </c>
      <c r="L553" s="1" t="s">
        <v>368</v>
      </c>
      <c r="M553" s="5">
        <v>1</v>
      </c>
      <c r="N553" s="5">
        <v>124.84</v>
      </c>
      <c r="O553" s="5">
        <v>30</v>
      </c>
      <c r="P553" s="5">
        <v>172</v>
      </c>
      <c r="Q553" s="5">
        <v>172</v>
      </c>
      <c r="R553" s="5">
        <v>0</v>
      </c>
      <c r="S553" s="1" t="s">
        <v>27</v>
      </c>
      <c r="T553" s="1" t="s">
        <v>27</v>
      </c>
      <c r="U553" s="5">
        <v>29</v>
      </c>
      <c r="V553" s="5">
        <v>1</v>
      </c>
      <c r="W553" s="5">
        <v>1</v>
      </c>
    </row>
    <row r="554" spans="1:23" ht="126.5" thickBot="1" x14ac:dyDescent="0.4">
      <c r="A554" s="3">
        <v>44776</v>
      </c>
      <c r="B554" s="4">
        <v>0.43222222222222223</v>
      </c>
      <c r="C554" s="5">
        <v>1670</v>
      </c>
      <c r="D554" s="5">
        <v>13002606</v>
      </c>
      <c r="E554" s="5">
        <v>13</v>
      </c>
      <c r="F554" s="5">
        <v>22589</v>
      </c>
      <c r="G554" s="1" t="s">
        <v>23</v>
      </c>
      <c r="H554" s="5">
        <v>18</v>
      </c>
      <c r="I554" s="5">
        <v>245</v>
      </c>
      <c r="J554" s="1" t="s">
        <v>1025</v>
      </c>
      <c r="K554" s="1" t="s">
        <v>25</v>
      </c>
      <c r="L554" s="1" t="s">
        <v>1026</v>
      </c>
      <c r="M554" s="5">
        <v>1</v>
      </c>
      <c r="N554" s="5">
        <v>123.97</v>
      </c>
      <c r="O554" s="5">
        <v>30</v>
      </c>
      <c r="P554" s="5">
        <v>170</v>
      </c>
      <c r="Q554" s="5">
        <v>170</v>
      </c>
      <c r="R554" s="5">
        <v>11</v>
      </c>
      <c r="S554" s="5">
        <v>9</v>
      </c>
      <c r="T554" s="5">
        <v>200010020276</v>
      </c>
      <c r="U554" s="5">
        <v>50</v>
      </c>
      <c r="V554" s="5">
        <v>1</v>
      </c>
      <c r="W554" s="5">
        <v>1</v>
      </c>
    </row>
    <row r="555" spans="1:23" ht="126.5" thickBot="1" x14ac:dyDescent="0.4">
      <c r="A555" s="3">
        <v>44776</v>
      </c>
      <c r="B555" s="4">
        <v>0.46196759259259257</v>
      </c>
      <c r="C555" s="5">
        <v>1677</v>
      </c>
      <c r="D555" s="5">
        <v>13002606</v>
      </c>
      <c r="E555" s="5">
        <v>13</v>
      </c>
      <c r="F555" s="5">
        <v>22589</v>
      </c>
      <c r="G555" s="1" t="s">
        <v>23</v>
      </c>
      <c r="H555" s="5">
        <v>18</v>
      </c>
      <c r="I555" s="5">
        <v>442</v>
      </c>
      <c r="J555" s="1" t="s">
        <v>1038</v>
      </c>
      <c r="K555" s="1" t="s">
        <v>25</v>
      </c>
      <c r="L555" s="1" t="s">
        <v>1039</v>
      </c>
      <c r="M555" s="5">
        <v>1</v>
      </c>
      <c r="N555" s="5">
        <v>142.6</v>
      </c>
      <c r="O555" s="5">
        <v>30</v>
      </c>
      <c r="P555" s="5">
        <v>170</v>
      </c>
      <c r="Q555" s="5">
        <v>170</v>
      </c>
      <c r="R555" s="5">
        <v>17</v>
      </c>
      <c r="S555" s="5">
        <v>11</v>
      </c>
      <c r="T555" s="5">
        <v>200010000010</v>
      </c>
      <c r="U555" s="5">
        <v>50</v>
      </c>
      <c r="V555" s="5">
        <v>1</v>
      </c>
      <c r="W555" s="5">
        <v>2</v>
      </c>
    </row>
    <row r="556" spans="1:23" ht="126.5" thickBot="1" x14ac:dyDescent="0.4">
      <c r="A556" s="3">
        <v>44776</v>
      </c>
      <c r="B556" s="4">
        <v>0.78233796296296299</v>
      </c>
      <c r="C556" s="5">
        <v>1402</v>
      </c>
      <c r="D556" s="5">
        <v>13002561</v>
      </c>
      <c r="E556" s="5">
        <v>13</v>
      </c>
      <c r="F556" s="5">
        <v>22589</v>
      </c>
      <c r="G556" s="1" t="s">
        <v>23</v>
      </c>
      <c r="H556" s="5">
        <v>18</v>
      </c>
      <c r="I556" s="5">
        <v>148734</v>
      </c>
      <c r="J556" s="1" t="s">
        <v>477</v>
      </c>
      <c r="K556" s="1" t="s">
        <v>25</v>
      </c>
      <c r="L556" s="1" t="s">
        <v>170</v>
      </c>
      <c r="M556" s="5">
        <v>1</v>
      </c>
      <c r="N556" s="5">
        <v>141.9</v>
      </c>
      <c r="O556" s="5">
        <v>30</v>
      </c>
      <c r="P556" s="5">
        <v>169</v>
      </c>
      <c r="Q556" s="5">
        <v>169</v>
      </c>
      <c r="R556" s="5">
        <v>8</v>
      </c>
      <c r="S556" s="5">
        <v>9</v>
      </c>
      <c r="T556" s="5">
        <v>200010012073</v>
      </c>
      <c r="U556" s="5">
        <v>29</v>
      </c>
      <c r="V556" s="5">
        <v>1</v>
      </c>
      <c r="W556" s="5">
        <v>1</v>
      </c>
    </row>
    <row r="557" spans="1:23" ht="126.5" thickBot="1" x14ac:dyDescent="0.4">
      <c r="A557" s="3">
        <v>44776</v>
      </c>
      <c r="B557" s="4">
        <v>0.57535879629629627</v>
      </c>
      <c r="C557" s="5">
        <v>1722</v>
      </c>
      <c r="D557" s="5">
        <v>13002606</v>
      </c>
      <c r="E557" s="5">
        <v>13</v>
      </c>
      <c r="F557" s="5">
        <v>22589</v>
      </c>
      <c r="G557" s="1" t="s">
        <v>23</v>
      </c>
      <c r="H557" s="5">
        <v>15</v>
      </c>
      <c r="I557" s="5">
        <v>897</v>
      </c>
      <c r="J557" s="1" t="s">
        <v>1105</v>
      </c>
      <c r="K557" s="1" t="s">
        <v>55</v>
      </c>
      <c r="L557" s="1" t="s">
        <v>209</v>
      </c>
      <c r="M557" s="5">
        <v>1</v>
      </c>
      <c r="N557" s="5">
        <v>139.34</v>
      </c>
      <c r="O557" s="5">
        <v>30</v>
      </c>
      <c r="P557" s="5">
        <v>169</v>
      </c>
      <c r="Q557" s="5">
        <v>169</v>
      </c>
      <c r="R557" s="5">
        <v>8</v>
      </c>
      <c r="S557" s="5">
        <v>9</v>
      </c>
      <c r="T557" s="5">
        <v>200010022591</v>
      </c>
      <c r="U557" s="5">
        <v>50</v>
      </c>
      <c r="V557" s="5">
        <v>1</v>
      </c>
      <c r="W557" s="5">
        <v>3</v>
      </c>
    </row>
    <row r="558" spans="1:23" ht="126.5" thickBot="1" x14ac:dyDescent="0.4">
      <c r="A558" s="3">
        <v>44776</v>
      </c>
      <c r="B558" s="4">
        <v>0.62842592592592594</v>
      </c>
      <c r="C558" s="5">
        <v>1364</v>
      </c>
      <c r="D558" s="5">
        <v>13002561</v>
      </c>
      <c r="E558" s="5">
        <v>13</v>
      </c>
      <c r="F558" s="5">
        <v>22589</v>
      </c>
      <c r="G558" s="1" t="s">
        <v>23</v>
      </c>
      <c r="H558" s="5">
        <v>18</v>
      </c>
      <c r="I558" s="5">
        <v>34306</v>
      </c>
      <c r="J558" s="1" t="s">
        <v>372</v>
      </c>
      <c r="K558" s="1" t="s">
        <v>55</v>
      </c>
      <c r="L558" s="1" t="s">
        <v>373</v>
      </c>
      <c r="M558" s="5">
        <v>2</v>
      </c>
      <c r="N558" s="5">
        <v>53.39</v>
      </c>
      <c r="O558" s="5">
        <v>60</v>
      </c>
      <c r="P558" s="5">
        <v>168</v>
      </c>
      <c r="Q558" s="5">
        <v>84</v>
      </c>
      <c r="R558" s="5">
        <v>24.66</v>
      </c>
      <c r="S558" s="5">
        <v>27</v>
      </c>
      <c r="T558" s="5">
        <v>200010000015</v>
      </c>
      <c r="U558" s="5">
        <v>29</v>
      </c>
      <c r="V558" s="5">
        <v>1</v>
      </c>
      <c r="W558" s="5">
        <v>2</v>
      </c>
    </row>
    <row r="559" spans="1:23" ht="126.5" thickBot="1" x14ac:dyDescent="0.4">
      <c r="A559" s="3">
        <v>44776</v>
      </c>
      <c r="B559" s="4">
        <v>0.67054398148148153</v>
      </c>
      <c r="C559" s="5">
        <v>1872</v>
      </c>
      <c r="D559" s="5">
        <v>13002616</v>
      </c>
      <c r="E559" s="5">
        <v>13</v>
      </c>
      <c r="F559" s="5">
        <v>22589</v>
      </c>
      <c r="G559" s="1" t="s">
        <v>23</v>
      </c>
      <c r="H559" s="5">
        <v>18</v>
      </c>
      <c r="I559" s="5">
        <v>265247</v>
      </c>
      <c r="J559" s="1" t="s">
        <v>1314</v>
      </c>
      <c r="K559" s="1" t="s">
        <v>55</v>
      </c>
      <c r="L559" s="1" t="s">
        <v>897</v>
      </c>
      <c r="M559" s="5">
        <v>1</v>
      </c>
      <c r="N559" s="5">
        <v>141.6</v>
      </c>
      <c r="O559" s="5">
        <v>30</v>
      </c>
      <c r="P559" s="5">
        <v>168</v>
      </c>
      <c r="Q559" s="5">
        <v>168</v>
      </c>
      <c r="R559" s="5">
        <v>8</v>
      </c>
      <c r="S559" s="5">
        <v>9</v>
      </c>
      <c r="T559" s="5">
        <v>200010023937</v>
      </c>
      <c r="U559" s="5">
        <v>50</v>
      </c>
      <c r="V559" s="5">
        <v>1</v>
      </c>
      <c r="W559" s="5">
        <v>3</v>
      </c>
    </row>
    <row r="560" spans="1:23" ht="201.5" thickBot="1" x14ac:dyDescent="0.4">
      <c r="A560" s="3">
        <v>44776</v>
      </c>
      <c r="B560" s="4">
        <v>0.49481481481481482</v>
      </c>
      <c r="C560" s="5">
        <v>1451</v>
      </c>
      <c r="D560" s="5">
        <v>13002581</v>
      </c>
      <c r="E560" s="5">
        <v>13</v>
      </c>
      <c r="F560" s="5">
        <v>22589</v>
      </c>
      <c r="G560" s="1" t="s">
        <v>23</v>
      </c>
      <c r="H560" s="5">
        <v>18</v>
      </c>
      <c r="I560" s="5">
        <v>499560</v>
      </c>
      <c r="J560" s="1" t="s">
        <v>585</v>
      </c>
      <c r="K560" s="1" t="s">
        <v>52</v>
      </c>
      <c r="L560" s="1" t="s">
        <v>584</v>
      </c>
      <c r="M560" s="5">
        <v>1</v>
      </c>
      <c r="N560" s="5">
        <v>107.38</v>
      </c>
      <c r="O560" s="5">
        <v>30</v>
      </c>
      <c r="P560" s="5">
        <v>167</v>
      </c>
      <c r="Q560" s="5">
        <v>167</v>
      </c>
      <c r="R560" s="5">
        <v>0</v>
      </c>
      <c r="S560" s="1" t="s">
        <v>27</v>
      </c>
      <c r="T560" s="1" t="s">
        <v>27</v>
      </c>
      <c r="U560" s="5">
        <v>29</v>
      </c>
      <c r="V560" s="5">
        <v>1</v>
      </c>
      <c r="W560" s="5">
        <v>1</v>
      </c>
    </row>
    <row r="561" spans="1:23" ht="126.5" thickBot="1" x14ac:dyDescent="0.4">
      <c r="A561" s="3">
        <v>44776</v>
      </c>
      <c r="B561" s="4">
        <v>0.78771990740740738</v>
      </c>
      <c r="C561" s="5">
        <v>1527</v>
      </c>
      <c r="D561" s="5">
        <v>13002581</v>
      </c>
      <c r="E561" s="5">
        <v>13</v>
      </c>
      <c r="F561" s="5">
        <v>22589</v>
      </c>
      <c r="G561" s="1" t="s">
        <v>23</v>
      </c>
      <c r="H561" s="5">
        <v>18</v>
      </c>
      <c r="I561" s="5">
        <v>117670</v>
      </c>
      <c r="J561" s="1" t="s">
        <v>737</v>
      </c>
      <c r="K561" s="1" t="s">
        <v>25</v>
      </c>
      <c r="L561" s="1" t="s">
        <v>739</v>
      </c>
      <c r="M561" s="5">
        <v>1</v>
      </c>
      <c r="N561" s="5">
        <v>136.27000000000001</v>
      </c>
      <c r="O561" s="5">
        <v>30</v>
      </c>
      <c r="P561" s="5">
        <v>167</v>
      </c>
      <c r="Q561" s="5">
        <v>167</v>
      </c>
      <c r="R561" s="5">
        <v>8.08</v>
      </c>
      <c r="S561" s="5">
        <v>9</v>
      </c>
      <c r="T561" s="5">
        <v>200010020455</v>
      </c>
      <c r="U561" s="5">
        <v>29</v>
      </c>
      <c r="V561" s="5">
        <v>1</v>
      </c>
      <c r="W561" s="5">
        <v>2</v>
      </c>
    </row>
    <row r="562" spans="1:23" ht="126.5" thickBot="1" x14ac:dyDescent="0.4">
      <c r="A562" s="3">
        <v>44776</v>
      </c>
      <c r="B562" s="4">
        <v>0.58674768518518516</v>
      </c>
      <c r="C562" s="5">
        <v>1850</v>
      </c>
      <c r="D562" s="5">
        <v>13002616</v>
      </c>
      <c r="E562" s="5">
        <v>13</v>
      </c>
      <c r="F562" s="5">
        <v>22589</v>
      </c>
      <c r="G562" s="1" t="s">
        <v>23</v>
      </c>
      <c r="H562" s="5">
        <v>15</v>
      </c>
      <c r="I562" s="5">
        <v>897</v>
      </c>
      <c r="J562" s="1" t="s">
        <v>1105</v>
      </c>
      <c r="K562" s="1" t="s">
        <v>55</v>
      </c>
      <c r="L562" s="1" t="s">
        <v>209</v>
      </c>
      <c r="M562" s="5">
        <v>1</v>
      </c>
      <c r="N562" s="5">
        <v>137.91999999999999</v>
      </c>
      <c r="O562" s="5">
        <v>30</v>
      </c>
      <c r="P562" s="5">
        <v>167</v>
      </c>
      <c r="Q562" s="5">
        <v>167</v>
      </c>
      <c r="R562" s="5">
        <v>0</v>
      </c>
      <c r="S562" s="1" t="s">
        <v>27</v>
      </c>
      <c r="T562" s="1" t="s">
        <v>27</v>
      </c>
      <c r="U562" s="5">
        <v>50</v>
      </c>
      <c r="V562" s="5">
        <v>1</v>
      </c>
      <c r="W562" s="5">
        <v>3</v>
      </c>
    </row>
    <row r="563" spans="1:23" ht="126.5" thickBot="1" x14ac:dyDescent="0.4">
      <c r="A563" s="3">
        <v>44776</v>
      </c>
      <c r="B563" s="4">
        <v>0.77285879629629628</v>
      </c>
      <c r="C563" s="5">
        <v>1399</v>
      </c>
      <c r="D563" s="5">
        <v>13002561</v>
      </c>
      <c r="E563" s="5">
        <v>13</v>
      </c>
      <c r="F563" s="5">
        <v>22589</v>
      </c>
      <c r="G563" s="1" t="s">
        <v>23</v>
      </c>
      <c r="H563" s="5">
        <v>18</v>
      </c>
      <c r="I563" s="5">
        <v>3970</v>
      </c>
      <c r="J563" s="1" t="s">
        <v>467</v>
      </c>
      <c r="K563" s="1" t="s">
        <v>128</v>
      </c>
      <c r="L563" s="1" t="s">
        <v>129</v>
      </c>
      <c r="M563" s="5">
        <v>1</v>
      </c>
      <c r="N563" s="5">
        <v>120.94</v>
      </c>
      <c r="O563" s="5">
        <v>30</v>
      </c>
      <c r="P563" s="5">
        <v>166</v>
      </c>
      <c r="Q563" s="5">
        <v>166</v>
      </c>
      <c r="R563" s="5">
        <v>11</v>
      </c>
      <c r="S563" s="5">
        <v>9</v>
      </c>
      <c r="T563" s="5">
        <v>200010012028</v>
      </c>
      <c r="U563" s="5">
        <v>29</v>
      </c>
      <c r="V563" s="5">
        <v>1</v>
      </c>
      <c r="W563" s="5">
        <v>2</v>
      </c>
    </row>
    <row r="564" spans="1:23" ht="126.5" thickBot="1" x14ac:dyDescent="0.4">
      <c r="A564" s="3">
        <v>44776</v>
      </c>
      <c r="B564" s="4">
        <v>0.77285879629629628</v>
      </c>
      <c r="C564" s="5">
        <v>1399</v>
      </c>
      <c r="D564" s="5">
        <v>13002561</v>
      </c>
      <c r="E564" s="5">
        <v>13</v>
      </c>
      <c r="F564" s="5">
        <v>22589</v>
      </c>
      <c r="G564" s="1" t="s">
        <v>23</v>
      </c>
      <c r="H564" s="5">
        <v>18</v>
      </c>
      <c r="I564" s="5">
        <v>3970</v>
      </c>
      <c r="J564" s="1" t="s">
        <v>467</v>
      </c>
      <c r="K564" s="1" t="s">
        <v>128</v>
      </c>
      <c r="L564" s="1" t="s">
        <v>129</v>
      </c>
      <c r="M564" s="5">
        <v>1</v>
      </c>
      <c r="N564" s="5">
        <v>120.94</v>
      </c>
      <c r="O564" s="5">
        <v>30</v>
      </c>
      <c r="P564" s="5">
        <v>166</v>
      </c>
      <c r="Q564" s="5">
        <v>166</v>
      </c>
      <c r="R564" s="5">
        <v>11</v>
      </c>
      <c r="S564" s="5">
        <v>9</v>
      </c>
      <c r="T564" s="5">
        <v>200010012028</v>
      </c>
      <c r="U564" s="5">
        <v>29</v>
      </c>
      <c r="V564" s="5">
        <v>1</v>
      </c>
      <c r="W564" s="5">
        <v>3</v>
      </c>
    </row>
    <row r="565" spans="1:23" ht="126.5" thickBot="1" x14ac:dyDescent="0.4">
      <c r="A565" s="3">
        <v>44776</v>
      </c>
      <c r="B565" s="4">
        <v>0.77285879629629628</v>
      </c>
      <c r="C565" s="5">
        <v>1399</v>
      </c>
      <c r="D565" s="5">
        <v>13002561</v>
      </c>
      <c r="E565" s="5">
        <v>13</v>
      </c>
      <c r="F565" s="5">
        <v>22589</v>
      </c>
      <c r="G565" s="1" t="s">
        <v>23</v>
      </c>
      <c r="H565" s="5">
        <v>18</v>
      </c>
      <c r="I565" s="5">
        <v>3970</v>
      </c>
      <c r="J565" s="1" t="s">
        <v>467</v>
      </c>
      <c r="K565" s="1" t="s">
        <v>128</v>
      </c>
      <c r="L565" s="1" t="s">
        <v>129</v>
      </c>
      <c r="M565" s="5">
        <v>1</v>
      </c>
      <c r="N565" s="5">
        <v>120.94</v>
      </c>
      <c r="O565" s="5">
        <v>30</v>
      </c>
      <c r="P565" s="5">
        <v>166</v>
      </c>
      <c r="Q565" s="5">
        <v>166</v>
      </c>
      <c r="R565" s="5">
        <v>11</v>
      </c>
      <c r="S565" s="5">
        <v>9</v>
      </c>
      <c r="T565" s="5">
        <v>200010012028</v>
      </c>
      <c r="U565" s="5">
        <v>29</v>
      </c>
      <c r="V565" s="5">
        <v>1</v>
      </c>
      <c r="W565" s="5">
        <v>4</v>
      </c>
    </row>
    <row r="566" spans="1:23" ht="139" thickBot="1" x14ac:dyDescent="0.4">
      <c r="A566" s="3">
        <v>44776</v>
      </c>
      <c r="B566" s="4">
        <v>0.67701388888888892</v>
      </c>
      <c r="C566" s="5">
        <v>1371</v>
      </c>
      <c r="D566" s="5">
        <v>13002561</v>
      </c>
      <c r="E566" s="5">
        <v>13</v>
      </c>
      <c r="F566" s="5">
        <v>22589</v>
      </c>
      <c r="G566" s="1" t="s">
        <v>23</v>
      </c>
      <c r="H566" s="5">
        <v>15</v>
      </c>
      <c r="I566" s="5">
        <v>161749</v>
      </c>
      <c r="J566" s="1" t="s">
        <v>390</v>
      </c>
      <c r="K566" s="1" t="s">
        <v>128</v>
      </c>
      <c r="L566" s="1" t="s">
        <v>391</v>
      </c>
      <c r="M566" s="5">
        <v>1</v>
      </c>
      <c r="N566" s="5">
        <v>94.92</v>
      </c>
      <c r="O566" s="5">
        <v>30</v>
      </c>
      <c r="P566" s="5">
        <v>164</v>
      </c>
      <c r="Q566" s="5">
        <v>164</v>
      </c>
      <c r="R566" s="5">
        <v>16</v>
      </c>
      <c r="S566" s="5">
        <v>9</v>
      </c>
      <c r="T566" s="5">
        <v>200010022477</v>
      </c>
      <c r="U566" s="5">
        <v>29</v>
      </c>
      <c r="V566" s="5">
        <v>1</v>
      </c>
      <c r="W566" s="5">
        <v>1</v>
      </c>
    </row>
    <row r="567" spans="1:23" ht="139" thickBot="1" x14ac:dyDescent="0.4">
      <c r="A567" s="3">
        <v>44776</v>
      </c>
      <c r="B567" s="4">
        <v>0.57376157407407402</v>
      </c>
      <c r="C567" s="5">
        <v>1477</v>
      </c>
      <c r="D567" s="5">
        <v>13002581</v>
      </c>
      <c r="E567" s="5">
        <v>13</v>
      </c>
      <c r="F567" s="5">
        <v>22589</v>
      </c>
      <c r="G567" s="1" t="s">
        <v>23</v>
      </c>
      <c r="H567" s="5">
        <v>18</v>
      </c>
      <c r="I567" s="5">
        <v>27580</v>
      </c>
      <c r="J567" s="1" t="s">
        <v>642</v>
      </c>
      <c r="K567" s="1" t="s">
        <v>31</v>
      </c>
      <c r="L567" s="1" t="s">
        <v>422</v>
      </c>
      <c r="M567" s="5">
        <v>0.25</v>
      </c>
      <c r="N567" s="5">
        <v>597.80999999999995</v>
      </c>
      <c r="O567" s="5">
        <v>8</v>
      </c>
      <c r="P567" s="5">
        <v>164</v>
      </c>
      <c r="Q567" s="5">
        <v>656</v>
      </c>
      <c r="R567" s="5">
        <v>0</v>
      </c>
      <c r="S567" s="1" t="s">
        <v>27</v>
      </c>
      <c r="T567" s="1" t="s">
        <v>27</v>
      </c>
      <c r="U567" s="5">
        <v>29</v>
      </c>
      <c r="V567" s="5">
        <v>1</v>
      </c>
      <c r="W567" s="5">
        <v>8</v>
      </c>
    </row>
    <row r="568" spans="1:23" ht="139" thickBot="1" x14ac:dyDescent="0.4">
      <c r="A568" s="3">
        <v>44776</v>
      </c>
      <c r="B568" s="4">
        <v>0.36784722222222221</v>
      </c>
      <c r="C568" s="5">
        <v>1542</v>
      </c>
      <c r="D568" s="5">
        <v>13002595</v>
      </c>
      <c r="E568" s="5">
        <v>13</v>
      </c>
      <c r="F568" s="5">
        <v>22589</v>
      </c>
      <c r="G568" s="1" t="s">
        <v>23</v>
      </c>
      <c r="H568" s="5">
        <v>18</v>
      </c>
      <c r="I568" s="5">
        <v>27580</v>
      </c>
      <c r="J568" s="1" t="s">
        <v>642</v>
      </c>
      <c r="K568" s="1" t="s">
        <v>31</v>
      </c>
      <c r="L568" s="1" t="s">
        <v>422</v>
      </c>
      <c r="M568" s="5">
        <v>0.25</v>
      </c>
      <c r="N568" s="5">
        <v>597.80999999999995</v>
      </c>
      <c r="O568" s="5">
        <v>8</v>
      </c>
      <c r="P568" s="5">
        <v>164</v>
      </c>
      <c r="Q568" s="5">
        <v>656</v>
      </c>
      <c r="R568" s="5">
        <v>4</v>
      </c>
      <c r="S568" s="5">
        <v>9</v>
      </c>
      <c r="T568" s="5">
        <v>200010015470</v>
      </c>
      <c r="U568" s="5">
        <v>29</v>
      </c>
      <c r="V568" s="5">
        <v>1</v>
      </c>
      <c r="W568" s="5">
        <v>1</v>
      </c>
    </row>
    <row r="569" spans="1:23" ht="126.5" thickBot="1" x14ac:dyDescent="0.4">
      <c r="A569" s="3">
        <v>44776</v>
      </c>
      <c r="B569" s="4">
        <v>0.64531249999999996</v>
      </c>
      <c r="C569" s="5">
        <v>1864</v>
      </c>
      <c r="D569" s="5">
        <v>13002616</v>
      </c>
      <c r="E569" s="5">
        <v>13</v>
      </c>
      <c r="F569" s="5">
        <v>22589</v>
      </c>
      <c r="G569" s="1" t="s">
        <v>23</v>
      </c>
      <c r="H569" s="5">
        <v>18</v>
      </c>
      <c r="I569" s="5">
        <v>18199</v>
      </c>
      <c r="J569" s="1" t="s">
        <v>1213</v>
      </c>
      <c r="K569" s="1" t="s">
        <v>38</v>
      </c>
      <c r="L569" s="1" t="s">
        <v>1214</v>
      </c>
      <c r="M569" s="5">
        <v>1</v>
      </c>
      <c r="N569" s="5">
        <v>118.7</v>
      </c>
      <c r="O569" s="5">
        <v>30</v>
      </c>
      <c r="P569" s="5">
        <v>163</v>
      </c>
      <c r="Q569" s="5">
        <v>163</v>
      </c>
      <c r="R569" s="5">
        <v>0</v>
      </c>
      <c r="S569" s="1" t="s">
        <v>27</v>
      </c>
      <c r="T569" s="1" t="s">
        <v>27</v>
      </c>
      <c r="U569" s="5">
        <v>50</v>
      </c>
      <c r="V569" s="5">
        <v>1</v>
      </c>
      <c r="W569" s="5">
        <v>3</v>
      </c>
    </row>
    <row r="570" spans="1:23" ht="126.5" thickBot="1" x14ac:dyDescent="0.4">
      <c r="A570" s="3">
        <v>44776</v>
      </c>
      <c r="B570" s="4">
        <v>0.79959490740740746</v>
      </c>
      <c r="C570" s="5">
        <v>1774</v>
      </c>
      <c r="D570" s="5">
        <v>13002606</v>
      </c>
      <c r="E570" s="5">
        <v>13</v>
      </c>
      <c r="F570" s="5">
        <v>22589</v>
      </c>
      <c r="G570" s="1" t="s">
        <v>23</v>
      </c>
      <c r="H570" s="5">
        <v>18</v>
      </c>
      <c r="I570" s="5">
        <v>506822</v>
      </c>
      <c r="J570" s="1" t="s">
        <v>1179</v>
      </c>
      <c r="K570" s="1" t="s">
        <v>38</v>
      </c>
      <c r="L570" s="1" t="s">
        <v>813</v>
      </c>
      <c r="M570" s="5">
        <v>1</v>
      </c>
      <c r="N570" s="5">
        <v>134.01</v>
      </c>
      <c r="O570" s="5">
        <v>30</v>
      </c>
      <c r="P570" s="5">
        <v>162</v>
      </c>
      <c r="Q570" s="5">
        <v>162</v>
      </c>
      <c r="R570" s="5">
        <v>0</v>
      </c>
      <c r="S570" s="1" t="s">
        <v>27</v>
      </c>
      <c r="T570" s="1" t="s">
        <v>27</v>
      </c>
      <c r="U570" s="5">
        <v>50</v>
      </c>
      <c r="V570" s="5">
        <v>1</v>
      </c>
      <c r="W570" s="5">
        <v>2</v>
      </c>
    </row>
    <row r="571" spans="1:23" ht="126.5" thickBot="1" x14ac:dyDescent="0.4">
      <c r="A571" s="3">
        <v>44776</v>
      </c>
      <c r="B571" s="4">
        <v>0.39349537037037036</v>
      </c>
      <c r="C571" s="5">
        <v>1545</v>
      </c>
      <c r="D571" s="5">
        <v>13002595</v>
      </c>
      <c r="E571" s="5">
        <v>13</v>
      </c>
      <c r="F571" s="5">
        <v>22589</v>
      </c>
      <c r="G571" s="1" t="s">
        <v>23</v>
      </c>
      <c r="H571" s="5">
        <v>18</v>
      </c>
      <c r="I571" s="5">
        <v>7162</v>
      </c>
      <c r="J571" s="1" t="s">
        <v>777</v>
      </c>
      <c r="K571" s="1" t="s">
        <v>38</v>
      </c>
      <c r="L571" s="1" t="s">
        <v>39</v>
      </c>
      <c r="M571" s="5">
        <v>1</v>
      </c>
      <c r="N571" s="5">
        <v>134.07</v>
      </c>
      <c r="O571" s="5">
        <v>30</v>
      </c>
      <c r="P571" s="5">
        <v>161</v>
      </c>
      <c r="Q571" s="5">
        <v>161</v>
      </c>
      <c r="R571" s="5">
        <v>8</v>
      </c>
      <c r="S571" s="5">
        <v>9</v>
      </c>
      <c r="T571" s="5">
        <v>200010020285</v>
      </c>
      <c r="U571" s="5">
        <v>29</v>
      </c>
      <c r="V571" s="5">
        <v>1</v>
      </c>
      <c r="W571" s="5">
        <v>2</v>
      </c>
    </row>
    <row r="572" spans="1:23" ht="176.5" thickBot="1" x14ac:dyDescent="0.4">
      <c r="A572" s="3">
        <v>44776</v>
      </c>
      <c r="B572" s="4">
        <v>0.45111111111111113</v>
      </c>
      <c r="C572" s="5">
        <v>1298</v>
      </c>
      <c r="D572" s="5">
        <v>13002561</v>
      </c>
      <c r="E572" s="5">
        <v>13</v>
      </c>
      <c r="F572" s="5">
        <v>22589</v>
      </c>
      <c r="G572" s="1" t="s">
        <v>23</v>
      </c>
      <c r="H572" s="5">
        <v>18</v>
      </c>
      <c r="I572" s="5">
        <v>54354</v>
      </c>
      <c r="J572" s="1" t="s">
        <v>156</v>
      </c>
      <c r="K572" s="1" t="s">
        <v>38</v>
      </c>
      <c r="L572" s="1" t="s">
        <v>157</v>
      </c>
      <c r="M572" s="5">
        <v>1</v>
      </c>
      <c r="N572" s="5">
        <v>134.66</v>
      </c>
      <c r="O572" s="5">
        <v>30</v>
      </c>
      <c r="P572" s="5">
        <v>160</v>
      </c>
      <c r="Q572" s="5">
        <v>160</v>
      </c>
      <c r="R572" s="5">
        <v>0</v>
      </c>
      <c r="S572" s="1" t="s">
        <v>27</v>
      </c>
      <c r="T572" s="1" t="s">
        <v>27</v>
      </c>
      <c r="U572" s="5">
        <v>29</v>
      </c>
      <c r="V572" s="5">
        <v>1</v>
      </c>
      <c r="W572" s="5">
        <v>1</v>
      </c>
    </row>
    <row r="573" spans="1:23" ht="126.5" thickBot="1" x14ac:dyDescent="0.4">
      <c r="A573" s="3">
        <v>44776</v>
      </c>
      <c r="B573" s="4">
        <v>0.50604166666666661</v>
      </c>
      <c r="C573" s="5">
        <v>1575</v>
      </c>
      <c r="D573" s="5">
        <v>13002595</v>
      </c>
      <c r="E573" s="5">
        <v>13</v>
      </c>
      <c r="F573" s="5">
        <v>22589</v>
      </c>
      <c r="G573" s="1" t="s">
        <v>23</v>
      </c>
      <c r="H573" s="5">
        <v>18</v>
      </c>
      <c r="I573" s="5">
        <v>22533</v>
      </c>
      <c r="J573" s="1" t="s">
        <v>167</v>
      </c>
      <c r="K573" s="1" t="s">
        <v>499</v>
      </c>
      <c r="L573" s="1" t="s">
        <v>846</v>
      </c>
      <c r="M573" s="5">
        <v>1</v>
      </c>
      <c r="N573" s="5">
        <v>145.63999999999999</v>
      </c>
      <c r="O573" s="5">
        <v>30</v>
      </c>
      <c r="P573" s="5">
        <v>160</v>
      </c>
      <c r="Q573" s="5">
        <v>160</v>
      </c>
      <c r="R573" s="5">
        <v>0</v>
      </c>
      <c r="S573" s="1" t="s">
        <v>27</v>
      </c>
      <c r="T573" s="1" t="s">
        <v>27</v>
      </c>
      <c r="U573" s="5">
        <v>29</v>
      </c>
      <c r="V573" s="5">
        <v>2</v>
      </c>
      <c r="W573" s="5">
        <v>10</v>
      </c>
    </row>
    <row r="574" spans="1:23" ht="126.5" thickBot="1" x14ac:dyDescent="0.4">
      <c r="A574" s="3">
        <v>44776</v>
      </c>
      <c r="B574" s="4">
        <v>0.50604166666666661</v>
      </c>
      <c r="C574" s="5">
        <v>1575</v>
      </c>
      <c r="D574" s="5">
        <v>13002595</v>
      </c>
      <c r="E574" s="5">
        <v>13</v>
      </c>
      <c r="F574" s="5">
        <v>22589</v>
      </c>
      <c r="G574" s="1" t="s">
        <v>23</v>
      </c>
      <c r="H574" s="5">
        <v>18</v>
      </c>
      <c r="I574" s="5">
        <v>22533</v>
      </c>
      <c r="J574" s="1" t="s">
        <v>167</v>
      </c>
      <c r="K574" s="1" t="s">
        <v>499</v>
      </c>
      <c r="L574" s="1" t="s">
        <v>846</v>
      </c>
      <c r="M574" s="5">
        <v>1</v>
      </c>
      <c r="N574" s="5">
        <v>145.63999999999999</v>
      </c>
      <c r="O574" s="5">
        <v>30</v>
      </c>
      <c r="P574" s="5">
        <v>160</v>
      </c>
      <c r="Q574" s="5">
        <v>160</v>
      </c>
      <c r="R574" s="5">
        <v>0</v>
      </c>
      <c r="S574" s="1" t="s">
        <v>27</v>
      </c>
      <c r="T574" s="1" t="s">
        <v>27</v>
      </c>
      <c r="U574" s="5">
        <v>29</v>
      </c>
      <c r="V574" s="5">
        <v>2</v>
      </c>
      <c r="W574" s="5">
        <v>11</v>
      </c>
    </row>
    <row r="575" spans="1:23" ht="126.5" thickBot="1" x14ac:dyDescent="0.4">
      <c r="A575" s="3">
        <v>44776</v>
      </c>
      <c r="B575" s="4">
        <v>0.61540509259259257</v>
      </c>
      <c r="C575" s="5">
        <v>1360</v>
      </c>
      <c r="D575" s="5">
        <v>13002561</v>
      </c>
      <c r="E575" s="5">
        <v>13</v>
      </c>
      <c r="F575" s="5">
        <v>22589</v>
      </c>
      <c r="G575" s="1" t="s">
        <v>23</v>
      </c>
      <c r="H575" s="5">
        <v>15</v>
      </c>
      <c r="I575" s="5">
        <v>114629</v>
      </c>
      <c r="J575" s="1" t="s">
        <v>362</v>
      </c>
      <c r="K575" s="1" t="s">
        <v>55</v>
      </c>
      <c r="L575" s="1" t="s">
        <v>287</v>
      </c>
      <c r="M575" s="5">
        <v>1</v>
      </c>
      <c r="N575" s="5">
        <v>131.22</v>
      </c>
      <c r="O575" s="5">
        <v>30</v>
      </c>
      <c r="P575" s="5">
        <v>159</v>
      </c>
      <c r="Q575" s="5">
        <v>159</v>
      </c>
      <c r="R575" s="5">
        <v>7</v>
      </c>
      <c r="S575" s="5">
        <v>9</v>
      </c>
      <c r="T575" s="5">
        <v>200010017964</v>
      </c>
      <c r="U575" s="5">
        <v>29</v>
      </c>
      <c r="V575" s="5">
        <v>1</v>
      </c>
      <c r="W575" s="5">
        <v>1</v>
      </c>
    </row>
    <row r="576" spans="1:23" ht="126.5" thickBot="1" x14ac:dyDescent="0.4">
      <c r="A576" s="3">
        <v>44776</v>
      </c>
      <c r="B576" s="4">
        <v>0.64842592592592596</v>
      </c>
      <c r="C576" s="5">
        <v>1865</v>
      </c>
      <c r="D576" s="5">
        <v>13002616</v>
      </c>
      <c r="E576" s="5">
        <v>13</v>
      </c>
      <c r="F576" s="5">
        <v>22589</v>
      </c>
      <c r="G576" s="1" t="s">
        <v>23</v>
      </c>
      <c r="H576" s="5">
        <v>18</v>
      </c>
      <c r="I576" s="5">
        <v>101346</v>
      </c>
      <c r="J576" s="1" t="s">
        <v>520</v>
      </c>
      <c r="K576" s="1" t="s">
        <v>55</v>
      </c>
      <c r="L576" s="1" t="s">
        <v>290</v>
      </c>
      <c r="M576" s="5">
        <v>1</v>
      </c>
      <c r="N576" s="5">
        <v>115.48</v>
      </c>
      <c r="O576" s="5">
        <v>30</v>
      </c>
      <c r="P576" s="5">
        <v>159</v>
      </c>
      <c r="Q576" s="5">
        <v>159</v>
      </c>
      <c r="R576" s="5">
        <v>0</v>
      </c>
      <c r="S576" s="1" t="s">
        <v>27</v>
      </c>
      <c r="T576" s="1" t="s">
        <v>27</v>
      </c>
      <c r="U576" s="5">
        <v>50</v>
      </c>
      <c r="V576" s="5">
        <v>1</v>
      </c>
      <c r="W576" s="5">
        <v>4</v>
      </c>
    </row>
    <row r="577" spans="1:23" ht="126.5" thickBot="1" x14ac:dyDescent="0.4">
      <c r="A577" s="3">
        <v>44776</v>
      </c>
      <c r="B577" s="4">
        <v>0.44861111111111113</v>
      </c>
      <c r="C577" s="5">
        <v>1297</v>
      </c>
      <c r="D577" s="5">
        <v>13002561</v>
      </c>
      <c r="E577" s="5">
        <v>13</v>
      </c>
      <c r="F577" s="5">
        <v>22589</v>
      </c>
      <c r="G577" s="1" t="s">
        <v>23</v>
      </c>
      <c r="H577" s="5">
        <v>15</v>
      </c>
      <c r="I577" s="5">
        <v>512333</v>
      </c>
      <c r="J577" s="1" t="s">
        <v>149</v>
      </c>
      <c r="K577" s="1" t="s">
        <v>65</v>
      </c>
      <c r="L577" s="1" t="s">
        <v>150</v>
      </c>
      <c r="M577" s="5">
        <v>1</v>
      </c>
      <c r="N577" s="5">
        <v>115.28</v>
      </c>
      <c r="O577" s="5">
        <v>30</v>
      </c>
      <c r="P577" s="5">
        <v>158</v>
      </c>
      <c r="Q577" s="5">
        <v>158</v>
      </c>
      <c r="R577" s="5">
        <v>0</v>
      </c>
      <c r="S577" s="1" t="s">
        <v>27</v>
      </c>
      <c r="T577" s="1" t="s">
        <v>27</v>
      </c>
      <c r="U577" s="5">
        <v>29</v>
      </c>
      <c r="V577" s="5">
        <v>1</v>
      </c>
      <c r="W577" s="5">
        <v>1</v>
      </c>
    </row>
    <row r="578" spans="1:23" ht="126.5" thickBot="1" x14ac:dyDescent="0.4">
      <c r="A578" s="3">
        <v>44776</v>
      </c>
      <c r="B578" s="4">
        <v>0.73109953703703701</v>
      </c>
      <c r="C578" s="5">
        <v>1512</v>
      </c>
      <c r="D578" s="5">
        <v>13002581</v>
      </c>
      <c r="E578" s="5">
        <v>13</v>
      </c>
      <c r="F578" s="5">
        <v>22589</v>
      </c>
      <c r="G578" s="1" t="s">
        <v>23</v>
      </c>
      <c r="H578" s="5">
        <v>18</v>
      </c>
      <c r="I578" s="5">
        <v>512333</v>
      </c>
      <c r="J578" s="1" t="s">
        <v>149</v>
      </c>
      <c r="K578" s="1" t="s">
        <v>65</v>
      </c>
      <c r="L578" s="1" t="s">
        <v>150</v>
      </c>
      <c r="M578" s="5">
        <v>1</v>
      </c>
      <c r="N578" s="5">
        <v>115.28</v>
      </c>
      <c r="O578" s="5">
        <v>30</v>
      </c>
      <c r="P578" s="5">
        <v>158</v>
      </c>
      <c r="Q578" s="5">
        <v>158</v>
      </c>
      <c r="R578" s="5">
        <v>8</v>
      </c>
      <c r="S578" s="5">
        <v>925</v>
      </c>
      <c r="T578" s="5">
        <v>200000000492</v>
      </c>
      <c r="U578" s="5">
        <v>29</v>
      </c>
      <c r="V578" s="5">
        <v>1</v>
      </c>
      <c r="W578" s="5">
        <v>1</v>
      </c>
    </row>
    <row r="579" spans="1:23" ht="126.5" thickBot="1" x14ac:dyDescent="0.4">
      <c r="A579" s="3">
        <v>44776</v>
      </c>
      <c r="B579" s="4">
        <v>0.67155092592592591</v>
      </c>
      <c r="C579" s="5">
        <v>1623</v>
      </c>
      <c r="D579" s="5">
        <v>13002595</v>
      </c>
      <c r="E579" s="5">
        <v>13</v>
      </c>
      <c r="F579" s="5">
        <v>22589</v>
      </c>
      <c r="G579" s="1" t="s">
        <v>23</v>
      </c>
      <c r="H579" s="5">
        <v>18</v>
      </c>
      <c r="I579" s="5">
        <v>22533</v>
      </c>
      <c r="J579" s="1" t="s">
        <v>167</v>
      </c>
      <c r="K579" s="1" t="s">
        <v>31</v>
      </c>
      <c r="L579" s="1" t="s">
        <v>168</v>
      </c>
      <c r="M579" s="5">
        <v>1</v>
      </c>
      <c r="N579" s="5">
        <v>130.83000000000001</v>
      </c>
      <c r="O579" s="5">
        <v>30</v>
      </c>
      <c r="P579" s="5">
        <v>158</v>
      </c>
      <c r="Q579" s="5">
        <v>158</v>
      </c>
      <c r="R579" s="5">
        <v>7</v>
      </c>
      <c r="S579" s="5">
        <v>9</v>
      </c>
      <c r="T579" s="5">
        <v>200010023600</v>
      </c>
      <c r="U579" s="5">
        <v>29</v>
      </c>
      <c r="V579" s="5">
        <v>1</v>
      </c>
      <c r="W579" s="5">
        <v>2</v>
      </c>
    </row>
    <row r="580" spans="1:23" ht="126.5" thickBot="1" x14ac:dyDescent="0.4">
      <c r="A580" s="3">
        <v>44776</v>
      </c>
      <c r="B580" s="4">
        <v>0.49413194444444447</v>
      </c>
      <c r="C580" s="5">
        <v>1689</v>
      </c>
      <c r="D580" s="5">
        <v>13002606</v>
      </c>
      <c r="E580" s="5">
        <v>13</v>
      </c>
      <c r="F580" s="5">
        <v>22589</v>
      </c>
      <c r="G580" s="1" t="s">
        <v>23</v>
      </c>
      <c r="H580" s="5">
        <v>18</v>
      </c>
      <c r="I580" s="5">
        <v>22533</v>
      </c>
      <c r="J580" s="1" t="s">
        <v>167</v>
      </c>
      <c r="K580" s="1" t="s">
        <v>31</v>
      </c>
      <c r="L580" s="1" t="s">
        <v>168</v>
      </c>
      <c r="M580" s="5">
        <v>1</v>
      </c>
      <c r="N580" s="5">
        <v>130.83000000000001</v>
      </c>
      <c r="O580" s="5">
        <v>30</v>
      </c>
      <c r="P580" s="5">
        <v>158</v>
      </c>
      <c r="Q580" s="5">
        <v>158</v>
      </c>
      <c r="R580" s="5">
        <v>7</v>
      </c>
      <c r="S580" s="5">
        <v>9</v>
      </c>
      <c r="T580" s="5">
        <v>200010020219</v>
      </c>
      <c r="U580" s="5">
        <v>50</v>
      </c>
      <c r="V580" s="5">
        <v>1</v>
      </c>
      <c r="W580" s="5">
        <v>1</v>
      </c>
    </row>
    <row r="581" spans="1:23" ht="126.5" thickBot="1" x14ac:dyDescent="0.4">
      <c r="A581" s="3">
        <v>44776</v>
      </c>
      <c r="B581" s="4">
        <v>0.54130787037037043</v>
      </c>
      <c r="C581" s="5">
        <v>1712</v>
      </c>
      <c r="D581" s="5">
        <v>13002606</v>
      </c>
      <c r="E581" s="5">
        <v>13</v>
      </c>
      <c r="F581" s="5">
        <v>22589</v>
      </c>
      <c r="G581" s="1" t="s">
        <v>23</v>
      </c>
      <c r="H581" s="5">
        <v>15</v>
      </c>
      <c r="I581" s="5">
        <v>22533</v>
      </c>
      <c r="J581" s="1" t="s">
        <v>167</v>
      </c>
      <c r="K581" s="1" t="s">
        <v>31</v>
      </c>
      <c r="L581" s="1" t="s">
        <v>168</v>
      </c>
      <c r="M581" s="5">
        <v>1</v>
      </c>
      <c r="N581" s="5">
        <v>130.83000000000001</v>
      </c>
      <c r="O581" s="5">
        <v>30</v>
      </c>
      <c r="P581" s="5">
        <v>158</v>
      </c>
      <c r="Q581" s="5">
        <v>158</v>
      </c>
      <c r="R581" s="5">
        <v>0</v>
      </c>
      <c r="S581" s="1" t="s">
        <v>27</v>
      </c>
      <c r="T581" s="1" t="s">
        <v>27</v>
      </c>
      <c r="U581" s="5">
        <v>50</v>
      </c>
      <c r="V581" s="5">
        <v>1</v>
      </c>
      <c r="W581" s="5">
        <v>1</v>
      </c>
    </row>
    <row r="582" spans="1:23" ht="126.5" thickBot="1" x14ac:dyDescent="0.4">
      <c r="A582" s="3">
        <v>44776</v>
      </c>
      <c r="B582" s="4">
        <v>0.60799768518518515</v>
      </c>
      <c r="C582" s="5">
        <v>1732</v>
      </c>
      <c r="D582" s="5">
        <v>13002606</v>
      </c>
      <c r="E582" s="5">
        <v>13</v>
      </c>
      <c r="F582" s="5">
        <v>22589</v>
      </c>
      <c r="G582" s="1" t="s">
        <v>23</v>
      </c>
      <c r="H582" s="5">
        <v>15</v>
      </c>
      <c r="I582" s="5">
        <v>22533</v>
      </c>
      <c r="J582" s="1" t="s">
        <v>167</v>
      </c>
      <c r="K582" s="1" t="s">
        <v>31</v>
      </c>
      <c r="L582" s="1" t="s">
        <v>168</v>
      </c>
      <c r="M582" s="5">
        <v>1</v>
      </c>
      <c r="N582" s="5">
        <v>130.83000000000001</v>
      </c>
      <c r="O582" s="5">
        <v>30</v>
      </c>
      <c r="P582" s="5">
        <v>158</v>
      </c>
      <c r="Q582" s="5">
        <v>158</v>
      </c>
      <c r="R582" s="5">
        <v>7</v>
      </c>
      <c r="S582" s="5">
        <v>9</v>
      </c>
      <c r="T582" s="5">
        <v>200010004094</v>
      </c>
      <c r="U582" s="5">
        <v>50</v>
      </c>
      <c r="V582" s="5">
        <v>1</v>
      </c>
      <c r="W582" s="5">
        <v>1</v>
      </c>
    </row>
    <row r="583" spans="1:23" ht="126.5" thickBot="1" x14ac:dyDescent="0.4">
      <c r="A583" s="3">
        <v>44776</v>
      </c>
      <c r="B583" s="4">
        <v>0.6507060185185185</v>
      </c>
      <c r="C583" s="5">
        <v>1741</v>
      </c>
      <c r="D583" s="5">
        <v>13002606</v>
      </c>
      <c r="E583" s="5">
        <v>13</v>
      </c>
      <c r="F583" s="5">
        <v>22589</v>
      </c>
      <c r="G583" s="1" t="s">
        <v>23</v>
      </c>
      <c r="H583" s="5">
        <v>15</v>
      </c>
      <c r="I583" s="5">
        <v>22533</v>
      </c>
      <c r="J583" s="1" t="s">
        <v>167</v>
      </c>
      <c r="K583" s="1" t="s">
        <v>31</v>
      </c>
      <c r="L583" s="1" t="s">
        <v>168</v>
      </c>
      <c r="M583" s="5">
        <v>1</v>
      </c>
      <c r="N583" s="5">
        <v>130.83000000000001</v>
      </c>
      <c r="O583" s="5">
        <v>30</v>
      </c>
      <c r="P583" s="5">
        <v>158</v>
      </c>
      <c r="Q583" s="5">
        <v>158</v>
      </c>
      <c r="R583" s="5">
        <v>7</v>
      </c>
      <c r="S583" s="5">
        <v>9</v>
      </c>
      <c r="T583" s="5">
        <v>200010026890</v>
      </c>
      <c r="U583" s="5">
        <v>50</v>
      </c>
      <c r="V583" s="5">
        <v>1</v>
      </c>
      <c r="W583" s="5">
        <v>1</v>
      </c>
    </row>
    <row r="584" spans="1:23" ht="126.5" thickBot="1" x14ac:dyDescent="0.4">
      <c r="A584" s="3">
        <v>44776</v>
      </c>
      <c r="B584" s="4">
        <v>0.63724537037037032</v>
      </c>
      <c r="C584" s="5">
        <v>1738</v>
      </c>
      <c r="D584" s="5">
        <v>13002606</v>
      </c>
      <c r="E584" s="5">
        <v>13</v>
      </c>
      <c r="F584" s="5">
        <v>22589</v>
      </c>
      <c r="G584" s="1" t="s">
        <v>23</v>
      </c>
      <c r="H584" s="5">
        <v>15</v>
      </c>
      <c r="I584" s="5">
        <v>1178</v>
      </c>
      <c r="J584" s="1" t="s">
        <v>1134</v>
      </c>
      <c r="K584" s="1" t="s">
        <v>62</v>
      </c>
      <c r="L584" s="1" t="s">
        <v>813</v>
      </c>
      <c r="M584" s="5">
        <v>1</v>
      </c>
      <c r="N584" s="5">
        <v>133.5</v>
      </c>
      <c r="O584" s="5">
        <v>30</v>
      </c>
      <c r="P584" s="5">
        <v>158</v>
      </c>
      <c r="Q584" s="5">
        <v>158</v>
      </c>
      <c r="R584" s="5">
        <v>2.33</v>
      </c>
      <c r="S584" s="5">
        <v>925</v>
      </c>
      <c r="T584" s="5">
        <v>200000000492</v>
      </c>
      <c r="U584" s="5">
        <v>50</v>
      </c>
      <c r="V584" s="5">
        <v>1</v>
      </c>
      <c r="W584" s="5">
        <v>2</v>
      </c>
    </row>
    <row r="585" spans="1:23" ht="126.5" thickBot="1" x14ac:dyDescent="0.4">
      <c r="A585" s="3">
        <v>44776</v>
      </c>
      <c r="B585" s="4">
        <v>0.63724537037037032</v>
      </c>
      <c r="C585" s="5">
        <v>1738</v>
      </c>
      <c r="D585" s="5">
        <v>13002606</v>
      </c>
      <c r="E585" s="5">
        <v>13</v>
      </c>
      <c r="F585" s="5">
        <v>22589</v>
      </c>
      <c r="G585" s="1" t="s">
        <v>23</v>
      </c>
      <c r="H585" s="5">
        <v>15</v>
      </c>
      <c r="I585" s="5">
        <v>1178</v>
      </c>
      <c r="J585" s="1" t="s">
        <v>1134</v>
      </c>
      <c r="K585" s="1" t="s">
        <v>62</v>
      </c>
      <c r="L585" s="1" t="s">
        <v>813</v>
      </c>
      <c r="M585" s="5">
        <v>1</v>
      </c>
      <c r="N585" s="5">
        <v>133.5</v>
      </c>
      <c r="O585" s="5">
        <v>30</v>
      </c>
      <c r="P585" s="5">
        <v>158</v>
      </c>
      <c r="Q585" s="5">
        <v>158</v>
      </c>
      <c r="R585" s="5">
        <v>2.34</v>
      </c>
      <c r="S585" s="5">
        <v>925</v>
      </c>
      <c r="T585" s="5">
        <v>200000000492</v>
      </c>
      <c r="U585" s="5">
        <v>50</v>
      </c>
      <c r="V585" s="5">
        <v>1</v>
      </c>
      <c r="W585" s="5">
        <v>3</v>
      </c>
    </row>
    <row r="586" spans="1:23" ht="126.5" thickBot="1" x14ac:dyDescent="0.4">
      <c r="A586" s="3">
        <v>44776</v>
      </c>
      <c r="B586" s="4">
        <v>0.58674768518518516</v>
      </c>
      <c r="C586" s="5">
        <v>1850</v>
      </c>
      <c r="D586" s="5">
        <v>13002616</v>
      </c>
      <c r="E586" s="5">
        <v>13</v>
      </c>
      <c r="F586" s="5">
        <v>22589</v>
      </c>
      <c r="G586" s="1" t="s">
        <v>23</v>
      </c>
      <c r="H586" s="5">
        <v>15</v>
      </c>
      <c r="I586" s="5">
        <v>512333</v>
      </c>
      <c r="J586" s="1" t="s">
        <v>149</v>
      </c>
      <c r="K586" s="1" t="s">
        <v>65</v>
      </c>
      <c r="L586" s="1" t="s">
        <v>150</v>
      </c>
      <c r="M586" s="5">
        <v>1</v>
      </c>
      <c r="N586" s="5">
        <v>115.28</v>
      </c>
      <c r="O586" s="5">
        <v>30</v>
      </c>
      <c r="P586" s="5">
        <v>158</v>
      </c>
      <c r="Q586" s="5">
        <v>158</v>
      </c>
      <c r="R586" s="5">
        <v>0</v>
      </c>
      <c r="S586" s="1" t="s">
        <v>27</v>
      </c>
      <c r="T586" s="1" t="s">
        <v>27</v>
      </c>
      <c r="U586" s="5">
        <v>50</v>
      </c>
      <c r="V586" s="5">
        <v>1</v>
      </c>
      <c r="W586" s="5">
        <v>1</v>
      </c>
    </row>
    <row r="587" spans="1:23" ht="126.5" thickBot="1" x14ac:dyDescent="0.4">
      <c r="A587" s="3">
        <v>44776</v>
      </c>
      <c r="B587" s="4">
        <v>0.78034722222222219</v>
      </c>
      <c r="C587" s="5">
        <v>1401</v>
      </c>
      <c r="D587" s="5">
        <v>13002561</v>
      </c>
      <c r="E587" s="5">
        <v>13</v>
      </c>
      <c r="F587" s="5">
        <v>22589</v>
      </c>
      <c r="G587" s="1" t="s">
        <v>23</v>
      </c>
      <c r="H587" s="5">
        <v>15</v>
      </c>
      <c r="I587" s="5">
        <v>498325</v>
      </c>
      <c r="J587" s="1" t="s">
        <v>475</v>
      </c>
      <c r="K587" s="1" t="s">
        <v>55</v>
      </c>
      <c r="L587" s="1" t="s">
        <v>71</v>
      </c>
      <c r="M587" s="5">
        <v>1</v>
      </c>
      <c r="N587" s="5">
        <v>114.58</v>
      </c>
      <c r="O587" s="5">
        <v>30</v>
      </c>
      <c r="P587" s="5">
        <v>157</v>
      </c>
      <c r="Q587" s="5">
        <v>157</v>
      </c>
      <c r="R587" s="5">
        <v>0</v>
      </c>
      <c r="S587" s="1" t="s">
        <v>27</v>
      </c>
      <c r="T587" s="1" t="s">
        <v>27</v>
      </c>
      <c r="U587" s="5">
        <v>29</v>
      </c>
      <c r="V587" s="5">
        <v>1</v>
      </c>
      <c r="W587" s="5">
        <v>1</v>
      </c>
    </row>
    <row r="588" spans="1:23" ht="126.5" thickBot="1" x14ac:dyDescent="0.4">
      <c r="A588" s="3">
        <v>44776</v>
      </c>
      <c r="B588" s="4">
        <v>0.53337962962962959</v>
      </c>
      <c r="C588" s="5">
        <v>1332</v>
      </c>
      <c r="D588" s="5">
        <v>13002561</v>
      </c>
      <c r="E588" s="5">
        <v>13</v>
      </c>
      <c r="F588" s="5">
        <v>22589</v>
      </c>
      <c r="G588" s="1" t="s">
        <v>23</v>
      </c>
      <c r="H588" s="5">
        <v>15</v>
      </c>
      <c r="I588" s="5">
        <v>375726</v>
      </c>
      <c r="J588" s="1" t="s">
        <v>285</v>
      </c>
      <c r="K588" s="1" t="s">
        <v>31</v>
      </c>
      <c r="L588" s="1" t="s">
        <v>284</v>
      </c>
      <c r="M588" s="5">
        <v>2</v>
      </c>
      <c r="N588" s="5">
        <v>47.58</v>
      </c>
      <c r="O588" s="5">
        <v>60</v>
      </c>
      <c r="P588" s="5">
        <v>156</v>
      </c>
      <c r="Q588" s="5">
        <v>78</v>
      </c>
      <c r="R588" s="5">
        <v>15</v>
      </c>
      <c r="S588" s="5">
        <v>9</v>
      </c>
      <c r="T588" s="5">
        <v>200010023521</v>
      </c>
      <c r="U588" s="5">
        <v>29</v>
      </c>
      <c r="V588" s="5">
        <v>1</v>
      </c>
      <c r="W588" s="5">
        <v>1</v>
      </c>
    </row>
    <row r="589" spans="1:23" ht="126.5" thickBot="1" x14ac:dyDescent="0.4">
      <c r="A589" s="3">
        <v>44776</v>
      </c>
      <c r="B589" s="4">
        <v>0.55306712962962967</v>
      </c>
      <c r="C589" s="5">
        <v>1338</v>
      </c>
      <c r="D589" s="5">
        <v>13002561</v>
      </c>
      <c r="E589" s="5">
        <v>13</v>
      </c>
      <c r="F589" s="5">
        <v>22589</v>
      </c>
      <c r="G589" s="1" t="s">
        <v>23</v>
      </c>
      <c r="H589" s="5">
        <v>15</v>
      </c>
      <c r="I589" s="5">
        <v>336402</v>
      </c>
      <c r="J589" s="1" t="s">
        <v>300</v>
      </c>
      <c r="K589" s="1" t="s">
        <v>62</v>
      </c>
      <c r="L589" s="1" t="s">
        <v>110</v>
      </c>
      <c r="M589" s="5">
        <v>1</v>
      </c>
      <c r="N589" s="5">
        <v>100.59</v>
      </c>
      <c r="O589" s="5">
        <v>30</v>
      </c>
      <c r="P589" s="5">
        <v>156</v>
      </c>
      <c r="Q589" s="5">
        <v>156</v>
      </c>
      <c r="R589" s="5">
        <v>15</v>
      </c>
      <c r="S589" s="5">
        <v>9</v>
      </c>
      <c r="T589" s="5">
        <v>200010018363</v>
      </c>
      <c r="U589" s="5">
        <v>29</v>
      </c>
      <c r="V589" s="5">
        <v>1</v>
      </c>
      <c r="W589" s="5">
        <v>2</v>
      </c>
    </row>
    <row r="590" spans="1:23" ht="126.5" thickBot="1" x14ac:dyDescent="0.4">
      <c r="A590" s="3">
        <v>44776</v>
      </c>
      <c r="B590" s="4">
        <v>0.38952546296296298</v>
      </c>
      <c r="C590" s="5">
        <v>1427</v>
      </c>
      <c r="D590" s="5">
        <v>13002581</v>
      </c>
      <c r="E590" s="5">
        <v>13</v>
      </c>
      <c r="F590" s="5">
        <v>22589</v>
      </c>
      <c r="G590" s="1" t="s">
        <v>23</v>
      </c>
      <c r="H590" s="5">
        <v>15</v>
      </c>
      <c r="I590" s="5">
        <v>176133</v>
      </c>
      <c r="J590" s="1" t="s">
        <v>533</v>
      </c>
      <c r="K590" s="1" t="s">
        <v>25</v>
      </c>
      <c r="L590" s="1" t="s">
        <v>273</v>
      </c>
      <c r="M590" s="5">
        <v>1</v>
      </c>
      <c r="N590" s="5">
        <v>128.32</v>
      </c>
      <c r="O590" s="5">
        <v>30</v>
      </c>
      <c r="P590" s="5">
        <v>156</v>
      </c>
      <c r="Q590" s="5">
        <v>156</v>
      </c>
      <c r="R590" s="5">
        <v>7</v>
      </c>
      <c r="S590" s="5">
        <v>9</v>
      </c>
      <c r="T590" s="5">
        <v>200010021998</v>
      </c>
      <c r="U590" s="5">
        <v>29</v>
      </c>
      <c r="V590" s="5">
        <v>1</v>
      </c>
      <c r="W590" s="5">
        <v>1</v>
      </c>
    </row>
    <row r="591" spans="1:23" ht="126.5" thickBot="1" x14ac:dyDescent="0.4">
      <c r="A591" s="3">
        <v>44776</v>
      </c>
      <c r="B591" s="4">
        <v>0.50760416666666663</v>
      </c>
      <c r="C591" s="5">
        <v>1320</v>
      </c>
      <c r="D591" s="5">
        <v>13002561</v>
      </c>
      <c r="E591" s="5">
        <v>13</v>
      </c>
      <c r="F591" s="5">
        <v>22589</v>
      </c>
      <c r="G591" s="1" t="s">
        <v>23</v>
      </c>
      <c r="H591" s="5">
        <v>15</v>
      </c>
      <c r="I591" s="5">
        <v>30427</v>
      </c>
      <c r="J591" s="1" t="s">
        <v>237</v>
      </c>
      <c r="K591" s="1" t="s">
        <v>55</v>
      </c>
      <c r="L591" s="1" t="s">
        <v>238</v>
      </c>
      <c r="M591" s="5">
        <v>1</v>
      </c>
      <c r="N591" s="5">
        <v>130.96</v>
      </c>
      <c r="O591" s="5">
        <v>30</v>
      </c>
      <c r="P591" s="5">
        <v>155</v>
      </c>
      <c r="Q591" s="5">
        <v>155</v>
      </c>
      <c r="R591" s="5">
        <v>7</v>
      </c>
      <c r="S591" s="5">
        <v>9</v>
      </c>
      <c r="T591" s="5">
        <v>200010018337</v>
      </c>
      <c r="U591" s="5">
        <v>29</v>
      </c>
      <c r="V591" s="5">
        <v>1</v>
      </c>
      <c r="W591" s="5">
        <v>5</v>
      </c>
    </row>
    <row r="592" spans="1:23" ht="126.5" thickBot="1" x14ac:dyDescent="0.4">
      <c r="A592" s="3">
        <v>44776</v>
      </c>
      <c r="B592" s="4">
        <v>0.53781250000000003</v>
      </c>
      <c r="C592" s="5">
        <v>1841</v>
      </c>
      <c r="D592" s="5">
        <v>13002616</v>
      </c>
      <c r="E592" s="5">
        <v>13</v>
      </c>
      <c r="F592" s="5">
        <v>22589</v>
      </c>
      <c r="G592" s="1" t="s">
        <v>23</v>
      </c>
      <c r="H592" s="5">
        <v>18</v>
      </c>
      <c r="I592" s="5">
        <v>15084</v>
      </c>
      <c r="J592" s="1" t="s">
        <v>1255</v>
      </c>
      <c r="K592" s="1" t="s">
        <v>25</v>
      </c>
      <c r="L592" s="1" t="s">
        <v>323</v>
      </c>
      <c r="M592" s="5">
        <v>1</v>
      </c>
      <c r="N592" s="5">
        <v>113</v>
      </c>
      <c r="O592" s="5">
        <v>30</v>
      </c>
      <c r="P592" s="5">
        <v>155</v>
      </c>
      <c r="Q592" s="5">
        <v>155</v>
      </c>
      <c r="R592" s="5">
        <v>0</v>
      </c>
      <c r="S592" s="1" t="s">
        <v>27</v>
      </c>
      <c r="T592" s="1" t="s">
        <v>27</v>
      </c>
      <c r="U592" s="5">
        <v>50</v>
      </c>
      <c r="V592" s="5">
        <v>1</v>
      </c>
      <c r="W592" s="5">
        <v>4</v>
      </c>
    </row>
    <row r="593" spans="1:23" ht="151.5" thickBot="1" x14ac:dyDescent="0.4">
      <c r="A593" s="3">
        <v>44776</v>
      </c>
      <c r="B593" s="4">
        <v>0.79831018518518515</v>
      </c>
      <c r="C593" s="5">
        <v>1652</v>
      </c>
      <c r="D593" s="5">
        <v>13002595</v>
      </c>
      <c r="E593" s="5">
        <v>13</v>
      </c>
      <c r="F593" s="5">
        <v>22589</v>
      </c>
      <c r="G593" s="1" t="s">
        <v>23</v>
      </c>
      <c r="H593" s="5">
        <v>15</v>
      </c>
      <c r="I593" s="5">
        <v>443177</v>
      </c>
      <c r="J593" s="1" t="s">
        <v>1001</v>
      </c>
      <c r="K593" s="1" t="s">
        <v>55</v>
      </c>
      <c r="L593" s="1" t="s">
        <v>56</v>
      </c>
      <c r="M593" s="5">
        <v>2</v>
      </c>
      <c r="N593" s="5">
        <v>47.16</v>
      </c>
      <c r="O593" s="5">
        <v>60</v>
      </c>
      <c r="P593" s="5">
        <v>154</v>
      </c>
      <c r="Q593" s="5">
        <v>77</v>
      </c>
      <c r="R593" s="5">
        <v>0</v>
      </c>
      <c r="S593" s="1" t="s">
        <v>27</v>
      </c>
      <c r="T593" s="1" t="s">
        <v>27</v>
      </c>
      <c r="U593" s="5">
        <v>29</v>
      </c>
      <c r="V593" s="5">
        <v>1</v>
      </c>
      <c r="W593" s="5">
        <v>5</v>
      </c>
    </row>
    <row r="594" spans="1:23" ht="126.5" thickBot="1" x14ac:dyDescent="0.4">
      <c r="A594" s="3">
        <v>44776</v>
      </c>
      <c r="B594" s="4">
        <v>0.58928240740740745</v>
      </c>
      <c r="C594" s="5">
        <v>1352</v>
      </c>
      <c r="D594" s="5">
        <v>13002561</v>
      </c>
      <c r="E594" s="5">
        <v>13</v>
      </c>
      <c r="F594" s="5">
        <v>22589</v>
      </c>
      <c r="G594" s="1" t="s">
        <v>23</v>
      </c>
      <c r="H594" s="5">
        <v>15</v>
      </c>
      <c r="I594" s="5">
        <v>48094</v>
      </c>
      <c r="J594" s="1" t="s">
        <v>346</v>
      </c>
      <c r="K594" s="1" t="s">
        <v>38</v>
      </c>
      <c r="L594" s="1" t="s">
        <v>129</v>
      </c>
      <c r="M594" s="5">
        <v>1</v>
      </c>
      <c r="N594" s="5">
        <v>105.58</v>
      </c>
      <c r="O594" s="5">
        <v>30</v>
      </c>
      <c r="P594" s="5">
        <v>154</v>
      </c>
      <c r="Q594" s="5">
        <v>154</v>
      </c>
      <c r="R594" s="5">
        <v>0</v>
      </c>
      <c r="S594" s="1" t="s">
        <v>27</v>
      </c>
      <c r="T594" s="1" t="s">
        <v>27</v>
      </c>
      <c r="U594" s="5">
        <v>29</v>
      </c>
      <c r="V594" s="5">
        <v>1</v>
      </c>
      <c r="W594" s="5">
        <v>1</v>
      </c>
    </row>
    <row r="595" spans="1:23" ht="126.5" thickBot="1" x14ac:dyDescent="0.4">
      <c r="A595" s="3">
        <v>44776</v>
      </c>
      <c r="B595" s="4">
        <v>0.42370370370370369</v>
      </c>
      <c r="C595" s="5">
        <v>1432</v>
      </c>
      <c r="D595" s="5">
        <v>13002581</v>
      </c>
      <c r="E595" s="5">
        <v>13</v>
      </c>
      <c r="F595" s="5">
        <v>22589</v>
      </c>
      <c r="G595" s="1" t="s">
        <v>23</v>
      </c>
      <c r="H595" s="5">
        <v>15</v>
      </c>
      <c r="I595" s="5">
        <v>393311</v>
      </c>
      <c r="J595" s="1" t="s">
        <v>551</v>
      </c>
      <c r="K595" s="1" t="s">
        <v>52</v>
      </c>
      <c r="L595" s="1" t="s">
        <v>110</v>
      </c>
      <c r="M595" s="5">
        <v>1</v>
      </c>
      <c r="N595" s="5">
        <v>97.46</v>
      </c>
      <c r="O595" s="5">
        <v>30</v>
      </c>
      <c r="P595" s="5">
        <v>154</v>
      </c>
      <c r="Q595" s="5">
        <v>154</v>
      </c>
      <c r="R595" s="5">
        <v>15</v>
      </c>
      <c r="S595" s="5">
        <v>9</v>
      </c>
      <c r="T595" s="5">
        <v>200010001077</v>
      </c>
      <c r="U595" s="5">
        <v>29</v>
      </c>
      <c r="V595" s="5">
        <v>1</v>
      </c>
      <c r="W595" s="5">
        <v>1</v>
      </c>
    </row>
    <row r="596" spans="1:23" ht="126.5" thickBot="1" x14ac:dyDescent="0.4">
      <c r="A596" s="3">
        <v>44776</v>
      </c>
      <c r="B596" s="4">
        <v>0.43967592592592591</v>
      </c>
      <c r="C596" s="5">
        <v>1291</v>
      </c>
      <c r="D596" s="5">
        <v>13002561</v>
      </c>
      <c r="E596" s="5">
        <v>13</v>
      </c>
      <c r="F596" s="5">
        <v>22589</v>
      </c>
      <c r="G596" s="1" t="s">
        <v>23</v>
      </c>
      <c r="H596" s="5">
        <v>15</v>
      </c>
      <c r="I596" s="5">
        <v>2289</v>
      </c>
      <c r="J596" s="1" t="s">
        <v>120</v>
      </c>
      <c r="K596" s="1" t="s">
        <v>121</v>
      </c>
      <c r="L596" s="1" t="s">
        <v>75</v>
      </c>
      <c r="M596" s="5">
        <v>1</v>
      </c>
      <c r="N596" s="5">
        <v>129.03</v>
      </c>
      <c r="O596" s="5">
        <v>30</v>
      </c>
      <c r="P596" s="5">
        <v>153</v>
      </c>
      <c r="Q596" s="5">
        <v>153</v>
      </c>
      <c r="R596" s="5">
        <v>7</v>
      </c>
      <c r="S596" s="5">
        <v>9</v>
      </c>
      <c r="T596" s="5">
        <v>200010004067</v>
      </c>
      <c r="U596" s="5">
        <v>29</v>
      </c>
      <c r="V596" s="5">
        <v>1</v>
      </c>
      <c r="W596" s="5">
        <v>1</v>
      </c>
    </row>
    <row r="597" spans="1:23" ht="126.5" thickBot="1" x14ac:dyDescent="0.4">
      <c r="A597" s="3">
        <v>44776</v>
      </c>
      <c r="B597" s="4">
        <v>0.5113078703703704</v>
      </c>
      <c r="C597" s="5">
        <v>1323</v>
      </c>
      <c r="D597" s="5">
        <v>13002561</v>
      </c>
      <c r="E597" s="5">
        <v>13</v>
      </c>
      <c r="F597" s="5">
        <v>22589</v>
      </c>
      <c r="G597" s="1" t="s">
        <v>23</v>
      </c>
      <c r="H597" s="5">
        <v>18</v>
      </c>
      <c r="I597" s="5">
        <v>20840</v>
      </c>
      <c r="J597" s="1" t="s">
        <v>250</v>
      </c>
      <c r="K597" s="1" t="s">
        <v>25</v>
      </c>
      <c r="L597" s="1" t="s">
        <v>251</v>
      </c>
      <c r="M597" s="5">
        <v>1</v>
      </c>
      <c r="N597" s="5">
        <v>126.92</v>
      </c>
      <c r="O597" s="5">
        <v>30</v>
      </c>
      <c r="P597" s="5">
        <v>153</v>
      </c>
      <c r="Q597" s="5">
        <v>153</v>
      </c>
      <c r="R597" s="5">
        <v>7</v>
      </c>
      <c r="S597" s="5">
        <v>9</v>
      </c>
      <c r="T597" s="5">
        <v>200010015470</v>
      </c>
      <c r="U597" s="5">
        <v>29</v>
      </c>
      <c r="V597" s="5">
        <v>1</v>
      </c>
      <c r="W597" s="5">
        <v>2</v>
      </c>
    </row>
    <row r="598" spans="1:23" ht="126.5" thickBot="1" x14ac:dyDescent="0.4">
      <c r="A598" s="3">
        <v>44776</v>
      </c>
      <c r="B598" s="4">
        <v>0.48563657407407407</v>
      </c>
      <c r="C598" s="5">
        <v>1448</v>
      </c>
      <c r="D598" s="5">
        <v>13002581</v>
      </c>
      <c r="E598" s="5">
        <v>13</v>
      </c>
      <c r="F598" s="5">
        <v>22589</v>
      </c>
      <c r="G598" s="1" t="s">
        <v>23</v>
      </c>
      <c r="H598" s="5">
        <v>15</v>
      </c>
      <c r="I598" s="5">
        <v>523021</v>
      </c>
      <c r="J598" s="1" t="s">
        <v>575</v>
      </c>
      <c r="K598" s="1" t="s">
        <v>25</v>
      </c>
      <c r="L598" s="1" t="s">
        <v>576</v>
      </c>
      <c r="M598" s="5">
        <v>1</v>
      </c>
      <c r="N598" s="5">
        <v>127.49</v>
      </c>
      <c r="O598" s="5">
        <v>30</v>
      </c>
      <c r="P598" s="5">
        <v>153</v>
      </c>
      <c r="Q598" s="5">
        <v>153</v>
      </c>
      <c r="R598" s="5">
        <v>7</v>
      </c>
      <c r="S598" s="5">
        <v>9</v>
      </c>
      <c r="T598" s="5">
        <v>200010014189</v>
      </c>
      <c r="U598" s="5">
        <v>29</v>
      </c>
      <c r="V598" s="5">
        <v>1</v>
      </c>
      <c r="W598" s="5">
        <v>1</v>
      </c>
    </row>
    <row r="599" spans="1:23" ht="126.5" thickBot="1" x14ac:dyDescent="0.4">
      <c r="A599" s="3">
        <v>44776</v>
      </c>
      <c r="B599" s="4">
        <v>0.8165162037037037</v>
      </c>
      <c r="C599" s="5">
        <v>1776</v>
      </c>
      <c r="D599" s="5">
        <v>13002606</v>
      </c>
      <c r="E599" s="5">
        <v>13</v>
      </c>
      <c r="F599" s="5">
        <v>22589</v>
      </c>
      <c r="G599" s="1" t="s">
        <v>23</v>
      </c>
      <c r="H599" s="5">
        <v>18</v>
      </c>
      <c r="I599" s="5">
        <v>550192</v>
      </c>
      <c r="J599" s="1" t="s">
        <v>1181</v>
      </c>
      <c r="K599" s="1" t="s">
        <v>38</v>
      </c>
      <c r="L599" s="1" t="s">
        <v>419</v>
      </c>
      <c r="M599" s="5">
        <v>1</v>
      </c>
      <c r="N599" s="5">
        <v>136.80000000000001</v>
      </c>
      <c r="O599" s="5">
        <v>30</v>
      </c>
      <c r="P599" s="5">
        <v>153</v>
      </c>
      <c r="Q599" s="5">
        <v>153</v>
      </c>
      <c r="R599" s="5">
        <v>0</v>
      </c>
      <c r="S599" s="1" t="s">
        <v>27</v>
      </c>
      <c r="T599" s="1" t="s">
        <v>27</v>
      </c>
      <c r="U599" s="5">
        <v>50</v>
      </c>
      <c r="V599" s="5">
        <v>2</v>
      </c>
      <c r="W599" s="5">
        <v>1</v>
      </c>
    </row>
    <row r="600" spans="1:23" ht="126.5" thickBot="1" x14ac:dyDescent="0.4">
      <c r="A600" s="3">
        <v>44776</v>
      </c>
      <c r="B600" s="4">
        <v>0.5577199074074074</v>
      </c>
      <c r="C600" s="5">
        <v>1844</v>
      </c>
      <c r="D600" s="5">
        <v>13002616</v>
      </c>
      <c r="E600" s="5">
        <v>13</v>
      </c>
      <c r="F600" s="5">
        <v>22589</v>
      </c>
      <c r="G600" s="1" t="s">
        <v>23</v>
      </c>
      <c r="H600" s="5">
        <v>18</v>
      </c>
      <c r="I600" s="5">
        <v>20840</v>
      </c>
      <c r="J600" s="1" t="s">
        <v>250</v>
      </c>
      <c r="K600" s="1" t="s">
        <v>25</v>
      </c>
      <c r="L600" s="1" t="s">
        <v>251</v>
      </c>
      <c r="M600" s="5">
        <v>1</v>
      </c>
      <c r="N600" s="5">
        <v>126.92</v>
      </c>
      <c r="O600" s="5">
        <v>30</v>
      </c>
      <c r="P600" s="5">
        <v>153</v>
      </c>
      <c r="Q600" s="5">
        <v>153</v>
      </c>
      <c r="R600" s="5">
        <v>0</v>
      </c>
      <c r="S600" s="1" t="s">
        <v>27</v>
      </c>
      <c r="T600" s="1" t="s">
        <v>27</v>
      </c>
      <c r="U600" s="5">
        <v>50</v>
      </c>
      <c r="V600" s="5">
        <v>1</v>
      </c>
      <c r="W600" s="5">
        <v>8</v>
      </c>
    </row>
    <row r="601" spans="1:23" ht="139" thickBot="1" x14ac:dyDescent="0.4">
      <c r="A601" s="3">
        <v>44776</v>
      </c>
      <c r="B601" s="4">
        <v>0.58143518518518522</v>
      </c>
      <c r="C601" s="5">
        <v>1848</v>
      </c>
      <c r="D601" s="5">
        <v>13002616</v>
      </c>
      <c r="E601" s="5">
        <v>13</v>
      </c>
      <c r="F601" s="5">
        <v>22589</v>
      </c>
      <c r="G601" s="1" t="s">
        <v>23</v>
      </c>
      <c r="H601" s="5">
        <v>18</v>
      </c>
      <c r="I601" s="5">
        <v>272</v>
      </c>
      <c r="J601" s="1" t="s">
        <v>1275</v>
      </c>
      <c r="K601" s="1" t="s">
        <v>128</v>
      </c>
      <c r="L601" s="1" t="s">
        <v>1276</v>
      </c>
      <c r="M601" s="5">
        <v>1</v>
      </c>
      <c r="N601" s="5">
        <v>127.23</v>
      </c>
      <c r="O601" s="5">
        <v>30</v>
      </c>
      <c r="P601" s="5">
        <v>153</v>
      </c>
      <c r="Q601" s="5">
        <v>153</v>
      </c>
      <c r="R601" s="5">
        <v>7</v>
      </c>
      <c r="S601" s="5">
        <v>9</v>
      </c>
      <c r="T601" s="5">
        <v>200010022547</v>
      </c>
      <c r="U601" s="5">
        <v>50</v>
      </c>
      <c r="V601" s="5">
        <v>1</v>
      </c>
      <c r="W601" s="5">
        <v>1</v>
      </c>
    </row>
    <row r="602" spans="1:23" ht="126.5" thickBot="1" x14ac:dyDescent="0.4">
      <c r="A602" s="3">
        <v>44776</v>
      </c>
      <c r="B602" s="4">
        <v>0.45239583333333333</v>
      </c>
      <c r="C602" s="5">
        <v>1299</v>
      </c>
      <c r="D602" s="5">
        <v>13002561</v>
      </c>
      <c r="E602" s="5">
        <v>13</v>
      </c>
      <c r="F602" s="5">
        <v>22589</v>
      </c>
      <c r="G602" s="1" t="s">
        <v>23</v>
      </c>
      <c r="H602" s="5">
        <v>18</v>
      </c>
      <c r="I602" s="5">
        <v>22533</v>
      </c>
      <c r="J602" s="1" t="s">
        <v>167</v>
      </c>
      <c r="K602" s="1" t="s">
        <v>31</v>
      </c>
      <c r="L602" s="1" t="s">
        <v>168</v>
      </c>
      <c r="M602" s="5">
        <v>1</v>
      </c>
      <c r="N602" s="5">
        <v>130.83000000000001</v>
      </c>
      <c r="O602" s="5">
        <v>30</v>
      </c>
      <c r="P602" s="5">
        <v>151</v>
      </c>
      <c r="Q602" s="5">
        <v>151</v>
      </c>
      <c r="R602" s="5">
        <v>7</v>
      </c>
      <c r="S602" s="5">
        <v>9</v>
      </c>
      <c r="T602" s="5">
        <v>200010023919</v>
      </c>
      <c r="U602" s="5">
        <v>29</v>
      </c>
      <c r="V602" s="5">
        <v>1</v>
      </c>
      <c r="W602" s="5">
        <v>3</v>
      </c>
    </row>
    <row r="603" spans="1:23" ht="126.5" thickBot="1" x14ac:dyDescent="0.4">
      <c r="A603" s="3">
        <v>44776</v>
      </c>
      <c r="B603" s="4">
        <v>0.66700231481481487</v>
      </c>
      <c r="C603" s="5">
        <v>1370</v>
      </c>
      <c r="D603" s="5">
        <v>13002561</v>
      </c>
      <c r="E603" s="5">
        <v>13</v>
      </c>
      <c r="F603" s="5">
        <v>22589</v>
      </c>
      <c r="G603" s="1" t="s">
        <v>23</v>
      </c>
      <c r="H603" s="5">
        <v>18</v>
      </c>
      <c r="I603" s="5">
        <v>22533</v>
      </c>
      <c r="J603" s="1" t="s">
        <v>167</v>
      </c>
      <c r="K603" s="1" t="s">
        <v>31</v>
      </c>
      <c r="L603" s="1" t="s">
        <v>168</v>
      </c>
      <c r="M603" s="5">
        <v>1</v>
      </c>
      <c r="N603" s="5">
        <v>130.83000000000001</v>
      </c>
      <c r="O603" s="5">
        <v>30</v>
      </c>
      <c r="P603" s="5">
        <v>151</v>
      </c>
      <c r="Q603" s="5">
        <v>151</v>
      </c>
      <c r="R603" s="5">
        <v>7</v>
      </c>
      <c r="S603" s="5">
        <v>9</v>
      </c>
      <c r="T603" s="5">
        <v>200010016459</v>
      </c>
      <c r="U603" s="5">
        <v>29</v>
      </c>
      <c r="V603" s="5">
        <v>1</v>
      </c>
      <c r="W603" s="5">
        <v>2</v>
      </c>
    </row>
    <row r="604" spans="1:23" ht="126.5" thickBot="1" x14ac:dyDescent="0.4">
      <c r="A604" s="3">
        <v>44776</v>
      </c>
      <c r="B604" s="4">
        <v>0.65141203703703698</v>
      </c>
      <c r="C604" s="5">
        <v>1867</v>
      </c>
      <c r="D604" s="5">
        <v>13002616</v>
      </c>
      <c r="E604" s="5">
        <v>13</v>
      </c>
      <c r="F604" s="5">
        <v>22589</v>
      </c>
      <c r="G604" s="1" t="s">
        <v>23</v>
      </c>
      <c r="H604" s="5">
        <v>15</v>
      </c>
      <c r="I604" s="5">
        <v>278599</v>
      </c>
      <c r="J604" s="1" t="s">
        <v>109</v>
      </c>
      <c r="K604" s="1" t="s">
        <v>25</v>
      </c>
      <c r="L604" s="1" t="s">
        <v>110</v>
      </c>
      <c r="M604" s="5">
        <v>3</v>
      </c>
      <c r="N604" s="5">
        <v>30.62</v>
      </c>
      <c r="O604" s="5">
        <v>90</v>
      </c>
      <c r="P604" s="5">
        <v>150</v>
      </c>
      <c r="Q604" s="5">
        <v>50</v>
      </c>
      <c r="R604" s="5">
        <v>15</v>
      </c>
      <c r="S604" s="5">
        <v>9</v>
      </c>
      <c r="T604" s="5">
        <v>200010014429</v>
      </c>
      <c r="U604" s="5">
        <v>50</v>
      </c>
      <c r="V604" s="5">
        <v>1</v>
      </c>
      <c r="W604" s="5">
        <v>5</v>
      </c>
    </row>
    <row r="605" spans="1:23" ht="151.5" thickBot="1" x14ac:dyDescent="0.4">
      <c r="A605" s="3">
        <v>44776</v>
      </c>
      <c r="B605" s="4">
        <v>0.6865162037037037</v>
      </c>
      <c r="C605" s="5">
        <v>1749</v>
      </c>
      <c r="D605" s="5">
        <v>13002606</v>
      </c>
      <c r="E605" s="5">
        <v>13</v>
      </c>
      <c r="F605" s="5">
        <v>22589</v>
      </c>
      <c r="G605" s="1" t="s">
        <v>23</v>
      </c>
      <c r="H605" s="5">
        <v>18</v>
      </c>
      <c r="I605" s="5">
        <v>310794</v>
      </c>
      <c r="J605" s="1" t="s">
        <v>1148</v>
      </c>
      <c r="K605" s="1" t="s">
        <v>25</v>
      </c>
      <c r="L605" s="1" t="s">
        <v>71</v>
      </c>
      <c r="M605" s="5">
        <v>1</v>
      </c>
      <c r="N605" s="5">
        <v>108.99</v>
      </c>
      <c r="O605" s="5">
        <v>30</v>
      </c>
      <c r="P605" s="5">
        <v>150</v>
      </c>
      <c r="Q605" s="5">
        <v>150</v>
      </c>
      <c r="R605" s="5">
        <v>0</v>
      </c>
      <c r="S605" s="1" t="s">
        <v>27</v>
      </c>
      <c r="T605" s="1" t="s">
        <v>27</v>
      </c>
      <c r="U605" s="5">
        <v>50</v>
      </c>
      <c r="V605" s="5">
        <v>1</v>
      </c>
      <c r="W605" s="5">
        <v>1</v>
      </c>
    </row>
    <row r="606" spans="1:23" ht="126.5" thickBot="1" x14ac:dyDescent="0.4">
      <c r="A606" s="3">
        <v>44776</v>
      </c>
      <c r="B606" s="4">
        <v>0.6843055555555555</v>
      </c>
      <c r="C606" s="5">
        <v>1747</v>
      </c>
      <c r="D606" s="5">
        <v>13002606</v>
      </c>
      <c r="E606" s="5">
        <v>13</v>
      </c>
      <c r="F606" s="5">
        <v>22589</v>
      </c>
      <c r="G606" s="1" t="s">
        <v>23</v>
      </c>
      <c r="H606" s="5">
        <v>15</v>
      </c>
      <c r="I606" s="5">
        <v>142036</v>
      </c>
      <c r="J606" s="1" t="s">
        <v>112</v>
      </c>
      <c r="K606" s="1" t="s">
        <v>55</v>
      </c>
      <c r="L606" s="1" t="s">
        <v>83</v>
      </c>
      <c r="M606" s="5">
        <v>0.68181818000000005</v>
      </c>
      <c r="N606" s="5">
        <v>187.95</v>
      </c>
      <c r="O606" s="5">
        <v>20</v>
      </c>
      <c r="P606" s="5">
        <v>150</v>
      </c>
      <c r="Q606" s="5">
        <v>220</v>
      </c>
      <c r="R606" s="5">
        <v>0</v>
      </c>
      <c r="S606" s="1" t="s">
        <v>27</v>
      </c>
      <c r="T606" s="1" t="s">
        <v>27</v>
      </c>
      <c r="U606" s="5">
        <v>50</v>
      </c>
      <c r="V606" s="5">
        <v>1</v>
      </c>
      <c r="W606" s="5">
        <v>1</v>
      </c>
    </row>
    <row r="607" spans="1:23" ht="139" thickBot="1" x14ac:dyDescent="0.4">
      <c r="A607" s="3">
        <v>44776</v>
      </c>
      <c r="B607" s="4">
        <v>0.72802083333333334</v>
      </c>
      <c r="C607" s="5">
        <v>1386</v>
      </c>
      <c r="D607" s="5">
        <v>13002561</v>
      </c>
      <c r="E607" s="5">
        <v>13</v>
      </c>
      <c r="F607" s="5">
        <v>22589</v>
      </c>
      <c r="G607" s="1" t="s">
        <v>23</v>
      </c>
      <c r="H607" s="5">
        <v>18</v>
      </c>
      <c r="I607" s="5">
        <v>45389</v>
      </c>
      <c r="J607" s="1" t="s">
        <v>431</v>
      </c>
      <c r="K607" s="1" t="s">
        <v>55</v>
      </c>
      <c r="L607" s="1" t="s">
        <v>144</v>
      </c>
      <c r="M607" s="5">
        <v>1</v>
      </c>
      <c r="N607" s="5">
        <v>108.46</v>
      </c>
      <c r="O607" s="5">
        <v>30</v>
      </c>
      <c r="P607" s="5">
        <v>149</v>
      </c>
      <c r="Q607" s="5">
        <v>149</v>
      </c>
      <c r="R607" s="5">
        <v>0</v>
      </c>
      <c r="S607" s="1" t="s">
        <v>27</v>
      </c>
      <c r="T607" s="1" t="s">
        <v>27</v>
      </c>
      <c r="U607" s="5">
        <v>29</v>
      </c>
      <c r="V607" s="5">
        <v>1</v>
      </c>
      <c r="W607" s="5">
        <v>3</v>
      </c>
    </row>
    <row r="608" spans="1:23" ht="126.5" thickBot="1" x14ac:dyDescent="0.4">
      <c r="A608" s="3">
        <v>44776</v>
      </c>
      <c r="B608" s="4">
        <v>0.44946759259259261</v>
      </c>
      <c r="C608" s="5">
        <v>1436</v>
      </c>
      <c r="D608" s="5">
        <v>13002581</v>
      </c>
      <c r="E608" s="5">
        <v>13</v>
      </c>
      <c r="F608" s="5">
        <v>22589</v>
      </c>
      <c r="G608" s="1" t="s">
        <v>23</v>
      </c>
      <c r="H608" s="5">
        <v>18</v>
      </c>
      <c r="I608" s="5">
        <v>317995</v>
      </c>
      <c r="J608" s="1" t="s">
        <v>559</v>
      </c>
      <c r="K608" s="1" t="s">
        <v>70</v>
      </c>
      <c r="L608" s="1" t="s">
        <v>326</v>
      </c>
      <c r="M608" s="5">
        <v>1</v>
      </c>
      <c r="N608" s="5">
        <v>108.5</v>
      </c>
      <c r="O608" s="5">
        <v>30</v>
      </c>
      <c r="P608" s="5">
        <v>149</v>
      </c>
      <c r="Q608" s="5">
        <v>149</v>
      </c>
      <c r="R608" s="5">
        <v>10</v>
      </c>
      <c r="S608" s="5">
        <v>9</v>
      </c>
      <c r="T608" s="5">
        <v>200010011842</v>
      </c>
      <c r="U608" s="5">
        <v>29</v>
      </c>
      <c r="V608" s="5">
        <v>1</v>
      </c>
      <c r="W608" s="5">
        <v>3</v>
      </c>
    </row>
    <row r="609" spans="1:23" ht="126.5" thickBot="1" x14ac:dyDescent="0.4">
      <c r="A609" s="3">
        <v>44776</v>
      </c>
      <c r="B609" s="4">
        <v>0.38119212962962962</v>
      </c>
      <c r="C609" s="5">
        <v>1422</v>
      </c>
      <c r="D609" s="5">
        <v>13002581</v>
      </c>
      <c r="E609" s="5">
        <v>13</v>
      </c>
      <c r="F609" s="5">
        <v>22589</v>
      </c>
      <c r="G609" s="1" t="s">
        <v>23</v>
      </c>
      <c r="H609" s="5">
        <v>18</v>
      </c>
      <c r="I609" s="5">
        <v>101346</v>
      </c>
      <c r="J609" s="1" t="s">
        <v>520</v>
      </c>
      <c r="K609" s="1" t="s">
        <v>128</v>
      </c>
      <c r="L609" s="1" t="s">
        <v>43</v>
      </c>
      <c r="M609" s="5">
        <v>1</v>
      </c>
      <c r="N609" s="5">
        <v>107.34</v>
      </c>
      <c r="O609" s="5">
        <v>30</v>
      </c>
      <c r="P609" s="5">
        <v>148</v>
      </c>
      <c r="Q609" s="5">
        <v>148</v>
      </c>
      <c r="R609" s="5">
        <v>10</v>
      </c>
      <c r="S609" s="5">
        <v>9</v>
      </c>
      <c r="T609" s="5">
        <v>200010004069</v>
      </c>
      <c r="U609" s="5">
        <v>29</v>
      </c>
      <c r="V609" s="5">
        <v>1</v>
      </c>
      <c r="W609" s="5">
        <v>7</v>
      </c>
    </row>
    <row r="610" spans="1:23" ht="126.5" thickBot="1" x14ac:dyDescent="0.4">
      <c r="A610" s="3">
        <v>44776</v>
      </c>
      <c r="B610" s="4">
        <v>0.42203703703703704</v>
      </c>
      <c r="C610" s="5">
        <v>1549</v>
      </c>
      <c r="D610" s="5">
        <v>13002595</v>
      </c>
      <c r="E610" s="5">
        <v>13</v>
      </c>
      <c r="F610" s="5">
        <v>22589</v>
      </c>
      <c r="G610" s="1" t="s">
        <v>23</v>
      </c>
      <c r="H610" s="5">
        <v>15</v>
      </c>
      <c r="I610" s="5">
        <v>141304</v>
      </c>
      <c r="J610" s="1" t="s">
        <v>786</v>
      </c>
      <c r="K610" s="1" t="s">
        <v>152</v>
      </c>
      <c r="L610" s="1" t="s">
        <v>787</v>
      </c>
      <c r="M610" s="5">
        <v>1</v>
      </c>
      <c r="N610" s="5">
        <v>126.06</v>
      </c>
      <c r="O610" s="5">
        <v>30</v>
      </c>
      <c r="P610" s="5">
        <v>148</v>
      </c>
      <c r="Q610" s="5">
        <v>148</v>
      </c>
      <c r="R610" s="5">
        <v>7</v>
      </c>
      <c r="S610" s="5">
        <v>9</v>
      </c>
      <c r="T610" s="5">
        <v>200010023966</v>
      </c>
      <c r="U610" s="5">
        <v>29</v>
      </c>
      <c r="V610" s="5">
        <v>1</v>
      </c>
      <c r="W610" s="5">
        <v>1</v>
      </c>
    </row>
    <row r="611" spans="1:23" ht="126.5" thickBot="1" x14ac:dyDescent="0.4">
      <c r="A611" s="3">
        <v>44776</v>
      </c>
      <c r="B611" s="4">
        <v>0.57535879629629627</v>
      </c>
      <c r="C611" s="5">
        <v>1722</v>
      </c>
      <c r="D611" s="5">
        <v>13002606</v>
      </c>
      <c r="E611" s="5">
        <v>13</v>
      </c>
      <c r="F611" s="5">
        <v>22589</v>
      </c>
      <c r="G611" s="1" t="s">
        <v>23</v>
      </c>
      <c r="H611" s="5">
        <v>15</v>
      </c>
      <c r="I611" s="5">
        <v>21997</v>
      </c>
      <c r="J611" s="1" t="s">
        <v>1106</v>
      </c>
      <c r="K611" s="1" t="s">
        <v>55</v>
      </c>
      <c r="L611" s="1" t="s">
        <v>422</v>
      </c>
      <c r="M611" s="5">
        <v>1</v>
      </c>
      <c r="N611" s="5">
        <v>123.64</v>
      </c>
      <c r="O611" s="5">
        <v>30</v>
      </c>
      <c r="P611" s="5">
        <v>148</v>
      </c>
      <c r="Q611" s="5">
        <v>148</v>
      </c>
      <c r="R611" s="5">
        <v>7</v>
      </c>
      <c r="S611" s="5">
        <v>9</v>
      </c>
      <c r="T611" s="5">
        <v>200010022591</v>
      </c>
      <c r="U611" s="5">
        <v>50</v>
      </c>
      <c r="V611" s="5">
        <v>1</v>
      </c>
      <c r="W611" s="5">
        <v>1</v>
      </c>
    </row>
    <row r="612" spans="1:23" ht="126.5" thickBot="1" x14ac:dyDescent="0.4">
      <c r="A612" s="3">
        <v>44776</v>
      </c>
      <c r="B612" s="4">
        <v>0.50062499999999999</v>
      </c>
      <c r="C612" s="5">
        <v>1829</v>
      </c>
      <c r="D612" s="5">
        <v>13002616</v>
      </c>
      <c r="E612" s="5">
        <v>13</v>
      </c>
      <c r="F612" s="5">
        <v>22589</v>
      </c>
      <c r="G612" s="1" t="s">
        <v>23</v>
      </c>
      <c r="H612" s="5">
        <v>18</v>
      </c>
      <c r="I612" s="5">
        <v>21997</v>
      </c>
      <c r="J612" s="1" t="s">
        <v>1106</v>
      </c>
      <c r="K612" s="1" t="s">
        <v>55</v>
      </c>
      <c r="L612" s="1" t="s">
        <v>422</v>
      </c>
      <c r="M612" s="5">
        <v>1</v>
      </c>
      <c r="N612" s="5">
        <v>123.64</v>
      </c>
      <c r="O612" s="5">
        <v>30</v>
      </c>
      <c r="P612" s="5">
        <v>148</v>
      </c>
      <c r="Q612" s="5">
        <v>148</v>
      </c>
      <c r="R612" s="5">
        <v>7</v>
      </c>
      <c r="S612" s="5">
        <v>9</v>
      </c>
      <c r="T612" s="5">
        <v>200010002734</v>
      </c>
      <c r="U612" s="5">
        <v>50</v>
      </c>
      <c r="V612" s="5">
        <v>1</v>
      </c>
      <c r="W612" s="5">
        <v>1</v>
      </c>
    </row>
    <row r="613" spans="1:23" ht="126.5" thickBot="1" x14ac:dyDescent="0.4">
      <c r="A613" s="3">
        <v>44776</v>
      </c>
      <c r="B613" s="4">
        <v>0.50062499999999999</v>
      </c>
      <c r="C613" s="5">
        <v>1829</v>
      </c>
      <c r="D613" s="5">
        <v>13002616</v>
      </c>
      <c r="E613" s="5">
        <v>13</v>
      </c>
      <c r="F613" s="5">
        <v>22589</v>
      </c>
      <c r="G613" s="1" t="s">
        <v>23</v>
      </c>
      <c r="H613" s="5">
        <v>18</v>
      </c>
      <c r="I613" s="5">
        <v>21997</v>
      </c>
      <c r="J613" s="1" t="s">
        <v>1106</v>
      </c>
      <c r="K613" s="1" t="s">
        <v>55</v>
      </c>
      <c r="L613" s="1" t="s">
        <v>422</v>
      </c>
      <c r="M613" s="5">
        <v>1</v>
      </c>
      <c r="N613" s="5">
        <v>123.64</v>
      </c>
      <c r="O613" s="5">
        <v>30</v>
      </c>
      <c r="P613" s="5">
        <v>148</v>
      </c>
      <c r="Q613" s="5">
        <v>148</v>
      </c>
      <c r="R613" s="5">
        <v>7</v>
      </c>
      <c r="S613" s="5">
        <v>9</v>
      </c>
      <c r="T613" s="5">
        <v>200010002734</v>
      </c>
      <c r="U613" s="5">
        <v>50</v>
      </c>
      <c r="V613" s="5">
        <v>1</v>
      </c>
      <c r="W613" s="5">
        <v>2</v>
      </c>
    </row>
    <row r="614" spans="1:23" ht="139" thickBot="1" x14ac:dyDescent="0.4">
      <c r="A614" s="3">
        <v>44776</v>
      </c>
      <c r="B614" s="4">
        <v>0.52650462962962963</v>
      </c>
      <c r="C614" s="5">
        <v>1703</v>
      </c>
      <c r="D614" s="5">
        <v>13002606</v>
      </c>
      <c r="E614" s="5">
        <v>13</v>
      </c>
      <c r="F614" s="5">
        <v>22589</v>
      </c>
      <c r="G614" s="1" t="s">
        <v>23</v>
      </c>
      <c r="H614" s="5">
        <v>18</v>
      </c>
      <c r="I614" s="5">
        <v>29118</v>
      </c>
      <c r="J614" s="1" t="s">
        <v>555</v>
      </c>
      <c r="K614" s="1" t="s">
        <v>55</v>
      </c>
      <c r="L614" s="1" t="s">
        <v>287</v>
      </c>
      <c r="M614" s="5">
        <v>3</v>
      </c>
      <c r="N614" s="5">
        <v>29.75</v>
      </c>
      <c r="O614" s="5">
        <v>90</v>
      </c>
      <c r="P614" s="5">
        <v>147</v>
      </c>
      <c r="Q614" s="5">
        <v>49</v>
      </c>
      <c r="R614" s="5">
        <v>0</v>
      </c>
      <c r="S614" s="1" t="s">
        <v>27</v>
      </c>
      <c r="T614" s="1" t="s">
        <v>27</v>
      </c>
      <c r="U614" s="5">
        <v>50</v>
      </c>
      <c r="V614" s="5">
        <v>1</v>
      </c>
      <c r="W614" s="5">
        <v>3</v>
      </c>
    </row>
    <row r="615" spans="1:23" ht="126.5" thickBot="1" x14ac:dyDescent="0.4">
      <c r="A615" s="3">
        <v>44776</v>
      </c>
      <c r="B615" s="4">
        <v>0.39648148148148149</v>
      </c>
      <c r="C615" s="5">
        <v>1546</v>
      </c>
      <c r="D615" s="5">
        <v>13002595</v>
      </c>
      <c r="E615" s="5">
        <v>13</v>
      </c>
      <c r="F615" s="5">
        <v>22589</v>
      </c>
      <c r="G615" s="1" t="s">
        <v>23</v>
      </c>
      <c r="H615" s="5">
        <v>15</v>
      </c>
      <c r="I615" s="5">
        <v>573255</v>
      </c>
      <c r="J615" s="1" t="s">
        <v>780</v>
      </c>
      <c r="K615" s="1" t="s">
        <v>55</v>
      </c>
      <c r="L615" s="1" t="s">
        <v>781</v>
      </c>
      <c r="M615" s="5">
        <v>1</v>
      </c>
      <c r="N615" s="5">
        <v>106.4</v>
      </c>
      <c r="O615" s="5">
        <v>30</v>
      </c>
      <c r="P615" s="5">
        <v>146</v>
      </c>
      <c r="Q615" s="5">
        <v>146</v>
      </c>
      <c r="R615" s="5">
        <v>0</v>
      </c>
      <c r="S615" s="1" t="s">
        <v>27</v>
      </c>
      <c r="T615" s="1" t="s">
        <v>27</v>
      </c>
      <c r="U615" s="5">
        <v>29</v>
      </c>
      <c r="V615" s="5">
        <v>1</v>
      </c>
      <c r="W615" s="5">
        <v>1</v>
      </c>
    </row>
    <row r="616" spans="1:23" ht="126.5" thickBot="1" x14ac:dyDescent="0.4">
      <c r="A616" s="3">
        <v>44776</v>
      </c>
      <c r="B616" s="4">
        <v>0.82486111111111116</v>
      </c>
      <c r="C616" s="5">
        <v>1659</v>
      </c>
      <c r="D616" s="5">
        <v>13002595</v>
      </c>
      <c r="E616" s="5">
        <v>13</v>
      </c>
      <c r="F616" s="5">
        <v>22589</v>
      </c>
      <c r="G616" s="1" t="s">
        <v>23</v>
      </c>
      <c r="H616" s="5">
        <v>15</v>
      </c>
      <c r="I616" s="5">
        <v>573255</v>
      </c>
      <c r="J616" s="1" t="s">
        <v>780</v>
      </c>
      <c r="K616" s="1" t="s">
        <v>55</v>
      </c>
      <c r="L616" s="1" t="s">
        <v>781</v>
      </c>
      <c r="M616" s="5">
        <v>1</v>
      </c>
      <c r="N616" s="5">
        <v>106.4</v>
      </c>
      <c r="O616" s="5">
        <v>30</v>
      </c>
      <c r="P616" s="5">
        <v>146</v>
      </c>
      <c r="Q616" s="5">
        <v>146</v>
      </c>
      <c r="R616" s="5">
        <v>0</v>
      </c>
      <c r="S616" s="1" t="s">
        <v>27</v>
      </c>
      <c r="T616" s="1" t="s">
        <v>27</v>
      </c>
      <c r="U616" s="5">
        <v>29</v>
      </c>
      <c r="V616" s="5">
        <v>1</v>
      </c>
      <c r="W616" s="5">
        <v>1</v>
      </c>
    </row>
    <row r="617" spans="1:23" ht="151.5" thickBot="1" x14ac:dyDescent="0.4">
      <c r="A617" s="3">
        <v>44776</v>
      </c>
      <c r="B617" s="4">
        <v>0.5276967592592593</v>
      </c>
      <c r="C617" s="5">
        <v>1704</v>
      </c>
      <c r="D617" s="5">
        <v>13002606</v>
      </c>
      <c r="E617" s="5">
        <v>13</v>
      </c>
      <c r="F617" s="5">
        <v>22589</v>
      </c>
      <c r="G617" s="1" t="s">
        <v>23</v>
      </c>
      <c r="H617" s="5">
        <v>15</v>
      </c>
      <c r="I617" s="5">
        <v>466557</v>
      </c>
      <c r="J617" s="1" t="s">
        <v>1080</v>
      </c>
      <c r="K617" s="1" t="s">
        <v>38</v>
      </c>
      <c r="L617" s="1" t="s">
        <v>1081</v>
      </c>
      <c r="M617" s="5">
        <v>1</v>
      </c>
      <c r="N617" s="5">
        <v>100.58</v>
      </c>
      <c r="O617" s="5">
        <v>30</v>
      </c>
      <c r="P617" s="5">
        <v>146</v>
      </c>
      <c r="Q617" s="5">
        <v>146</v>
      </c>
      <c r="R617" s="5">
        <v>36</v>
      </c>
      <c r="S617" s="5">
        <v>939</v>
      </c>
      <c r="T617" s="5">
        <v>200000000042</v>
      </c>
      <c r="U617" s="5">
        <v>50</v>
      </c>
      <c r="V617" s="5">
        <v>1</v>
      </c>
      <c r="W617" s="5">
        <v>1</v>
      </c>
    </row>
    <row r="618" spans="1:23" ht="164" thickBot="1" x14ac:dyDescent="0.4">
      <c r="A618" s="3">
        <v>44776</v>
      </c>
      <c r="B618" s="4">
        <v>0.5113078703703704</v>
      </c>
      <c r="C618" s="5">
        <v>1323</v>
      </c>
      <c r="D618" s="5">
        <v>13002561</v>
      </c>
      <c r="E618" s="5">
        <v>13</v>
      </c>
      <c r="F618" s="5">
        <v>22589</v>
      </c>
      <c r="G618" s="1" t="s">
        <v>23</v>
      </c>
      <c r="H618" s="5">
        <v>18</v>
      </c>
      <c r="I618" s="5">
        <v>298762</v>
      </c>
      <c r="J618" s="1" t="s">
        <v>253</v>
      </c>
      <c r="K618" s="1" t="s">
        <v>49</v>
      </c>
      <c r="L618" s="1" t="s">
        <v>254</v>
      </c>
      <c r="M618" s="5">
        <v>1</v>
      </c>
      <c r="N618" s="5">
        <v>105.68</v>
      </c>
      <c r="O618" s="5">
        <v>30</v>
      </c>
      <c r="P618" s="5">
        <v>145</v>
      </c>
      <c r="Q618" s="5">
        <v>145</v>
      </c>
      <c r="R618" s="5">
        <v>10</v>
      </c>
      <c r="S618" s="5">
        <v>9</v>
      </c>
      <c r="T618" s="5">
        <v>200010015470</v>
      </c>
      <c r="U618" s="5">
        <v>29</v>
      </c>
      <c r="V618" s="5">
        <v>1</v>
      </c>
      <c r="W618" s="5">
        <v>3</v>
      </c>
    </row>
    <row r="619" spans="1:23" ht="126.5" thickBot="1" x14ac:dyDescent="0.4">
      <c r="A619" s="3">
        <v>44776</v>
      </c>
      <c r="B619" s="4">
        <v>0.6390393518518519</v>
      </c>
      <c r="C619" s="5">
        <v>1617</v>
      </c>
      <c r="D619" s="5">
        <v>13002595</v>
      </c>
      <c r="E619" s="5">
        <v>13</v>
      </c>
      <c r="F619" s="5">
        <v>22589</v>
      </c>
      <c r="G619" s="1" t="s">
        <v>23</v>
      </c>
      <c r="H619" s="5">
        <v>15</v>
      </c>
      <c r="I619" s="5">
        <v>438876</v>
      </c>
      <c r="J619" s="1" t="s">
        <v>941</v>
      </c>
      <c r="K619" s="1" t="s">
        <v>55</v>
      </c>
      <c r="L619" s="1" t="s">
        <v>942</v>
      </c>
      <c r="M619" s="5">
        <v>1</v>
      </c>
      <c r="N619" s="5">
        <v>92.3</v>
      </c>
      <c r="O619" s="5">
        <v>30</v>
      </c>
      <c r="P619" s="5">
        <v>145</v>
      </c>
      <c r="Q619" s="5">
        <v>145</v>
      </c>
      <c r="R619" s="5">
        <v>14</v>
      </c>
      <c r="S619" s="5">
        <v>9</v>
      </c>
      <c r="T619" s="5">
        <v>200010001084</v>
      </c>
      <c r="U619" s="5">
        <v>29</v>
      </c>
      <c r="V619" s="5">
        <v>1</v>
      </c>
      <c r="W619" s="5">
        <v>1</v>
      </c>
    </row>
    <row r="620" spans="1:23" ht="164" thickBot="1" x14ac:dyDescent="0.4">
      <c r="A620" s="3">
        <v>44776</v>
      </c>
      <c r="B620" s="4">
        <v>0.67237268518518523</v>
      </c>
      <c r="C620" s="5">
        <v>1743</v>
      </c>
      <c r="D620" s="5">
        <v>13002606</v>
      </c>
      <c r="E620" s="5">
        <v>13</v>
      </c>
      <c r="F620" s="5">
        <v>22589</v>
      </c>
      <c r="G620" s="1" t="s">
        <v>23</v>
      </c>
      <c r="H620" s="5">
        <v>18</v>
      </c>
      <c r="I620" s="5">
        <v>298762</v>
      </c>
      <c r="J620" s="1" t="s">
        <v>253</v>
      </c>
      <c r="K620" s="1" t="s">
        <v>49</v>
      </c>
      <c r="L620" s="1" t="s">
        <v>254</v>
      </c>
      <c r="M620" s="5">
        <v>1</v>
      </c>
      <c r="N620" s="5">
        <v>105.68</v>
      </c>
      <c r="O620" s="5">
        <v>30</v>
      </c>
      <c r="P620" s="5">
        <v>145</v>
      </c>
      <c r="Q620" s="5">
        <v>145</v>
      </c>
      <c r="R620" s="5">
        <v>10</v>
      </c>
      <c r="S620" s="5">
        <v>9</v>
      </c>
      <c r="T620" s="5">
        <v>200010021345</v>
      </c>
      <c r="U620" s="5">
        <v>50</v>
      </c>
      <c r="V620" s="5">
        <v>1</v>
      </c>
      <c r="W620" s="5">
        <v>5</v>
      </c>
    </row>
    <row r="621" spans="1:23" ht="126.5" thickBot="1" x14ac:dyDescent="0.4">
      <c r="A621" s="3">
        <v>44776</v>
      </c>
      <c r="B621" s="4">
        <v>0.40408564814814812</v>
      </c>
      <c r="C621" s="5">
        <v>1804</v>
      </c>
      <c r="D621" s="5">
        <v>13002616</v>
      </c>
      <c r="E621" s="5">
        <v>13</v>
      </c>
      <c r="F621" s="5">
        <v>22589</v>
      </c>
      <c r="G621" s="1" t="s">
        <v>23</v>
      </c>
      <c r="H621" s="5">
        <v>15</v>
      </c>
      <c r="I621" s="5">
        <v>259492</v>
      </c>
      <c r="J621" s="1" t="s">
        <v>1209</v>
      </c>
      <c r="K621" s="1" t="s">
        <v>70</v>
      </c>
      <c r="L621" s="1" t="s">
        <v>1210</v>
      </c>
      <c r="M621" s="5">
        <v>1</v>
      </c>
      <c r="N621" s="5">
        <v>91.91</v>
      </c>
      <c r="O621" s="5">
        <v>30</v>
      </c>
      <c r="P621" s="5">
        <v>145</v>
      </c>
      <c r="Q621" s="5">
        <v>145</v>
      </c>
      <c r="R621" s="5">
        <v>14</v>
      </c>
      <c r="S621" s="5">
        <v>9</v>
      </c>
      <c r="T621" s="5">
        <v>200010002967</v>
      </c>
      <c r="U621" s="5">
        <v>50</v>
      </c>
      <c r="V621" s="5">
        <v>1</v>
      </c>
      <c r="W621" s="5">
        <v>2</v>
      </c>
    </row>
    <row r="622" spans="1:23" ht="126.5" thickBot="1" x14ac:dyDescent="0.4">
      <c r="A622" s="3">
        <v>44776</v>
      </c>
      <c r="B622" s="4">
        <v>0.46134259259259258</v>
      </c>
      <c r="C622" s="5">
        <v>1818</v>
      </c>
      <c r="D622" s="5">
        <v>13002616</v>
      </c>
      <c r="E622" s="5">
        <v>13</v>
      </c>
      <c r="F622" s="5">
        <v>22589</v>
      </c>
      <c r="G622" s="1" t="s">
        <v>23</v>
      </c>
      <c r="H622" s="5">
        <v>18</v>
      </c>
      <c r="I622" s="5">
        <v>259492</v>
      </c>
      <c r="J622" s="1" t="s">
        <v>1209</v>
      </c>
      <c r="K622" s="1" t="s">
        <v>70</v>
      </c>
      <c r="L622" s="1" t="s">
        <v>1210</v>
      </c>
      <c r="M622" s="5">
        <v>1</v>
      </c>
      <c r="N622" s="5">
        <v>91.91</v>
      </c>
      <c r="O622" s="5">
        <v>30</v>
      </c>
      <c r="P622" s="5">
        <v>145</v>
      </c>
      <c r="Q622" s="5">
        <v>145</v>
      </c>
      <c r="R622" s="5">
        <v>0</v>
      </c>
      <c r="S622" s="1" t="s">
        <v>27</v>
      </c>
      <c r="T622" s="1" t="s">
        <v>27</v>
      </c>
      <c r="U622" s="5">
        <v>50</v>
      </c>
      <c r="V622" s="5">
        <v>1</v>
      </c>
      <c r="W622" s="5">
        <v>1</v>
      </c>
    </row>
    <row r="623" spans="1:23" ht="164" thickBot="1" x14ac:dyDescent="0.4">
      <c r="A623" s="3">
        <v>44776</v>
      </c>
      <c r="B623" s="4">
        <v>0.5577199074074074</v>
      </c>
      <c r="C623" s="5">
        <v>1844</v>
      </c>
      <c r="D623" s="5">
        <v>13002616</v>
      </c>
      <c r="E623" s="5">
        <v>13</v>
      </c>
      <c r="F623" s="5">
        <v>22589</v>
      </c>
      <c r="G623" s="1" t="s">
        <v>23</v>
      </c>
      <c r="H623" s="5">
        <v>18</v>
      </c>
      <c r="I623" s="5">
        <v>298762</v>
      </c>
      <c r="J623" s="1" t="s">
        <v>253</v>
      </c>
      <c r="K623" s="1" t="s">
        <v>49</v>
      </c>
      <c r="L623" s="1" t="s">
        <v>254</v>
      </c>
      <c r="M623" s="5">
        <v>1</v>
      </c>
      <c r="N623" s="5">
        <v>105.68</v>
      </c>
      <c r="O623" s="5">
        <v>30</v>
      </c>
      <c r="P623" s="5">
        <v>145</v>
      </c>
      <c r="Q623" s="5">
        <v>145</v>
      </c>
      <c r="R623" s="5">
        <v>0</v>
      </c>
      <c r="S623" s="1" t="s">
        <v>27</v>
      </c>
      <c r="T623" s="1" t="s">
        <v>27</v>
      </c>
      <c r="U623" s="5">
        <v>50</v>
      </c>
      <c r="V623" s="5">
        <v>1</v>
      </c>
      <c r="W623" s="5">
        <v>9</v>
      </c>
    </row>
    <row r="624" spans="1:23" ht="139" thickBot="1" x14ac:dyDescent="0.4">
      <c r="A624" s="3">
        <v>44776</v>
      </c>
      <c r="B624" s="4">
        <v>0.45702546296296298</v>
      </c>
      <c r="C624" s="5">
        <v>1676</v>
      </c>
      <c r="D624" s="5">
        <v>13002606</v>
      </c>
      <c r="E624" s="5">
        <v>13</v>
      </c>
      <c r="F624" s="5">
        <v>22589</v>
      </c>
      <c r="G624" s="1" t="s">
        <v>23</v>
      </c>
      <c r="H624" s="5">
        <v>15</v>
      </c>
      <c r="I624" s="5">
        <v>42974</v>
      </c>
      <c r="J624" s="1" t="s">
        <v>1030</v>
      </c>
      <c r="K624" s="1" t="s">
        <v>38</v>
      </c>
      <c r="L624" s="1" t="s">
        <v>244</v>
      </c>
      <c r="M624" s="5">
        <v>2</v>
      </c>
      <c r="N624" s="5">
        <v>44.45</v>
      </c>
      <c r="O624" s="5">
        <v>60</v>
      </c>
      <c r="P624" s="5">
        <v>144</v>
      </c>
      <c r="Q624" s="5">
        <v>72</v>
      </c>
      <c r="R624" s="5">
        <v>14</v>
      </c>
      <c r="S624" s="5">
        <v>9</v>
      </c>
      <c r="T624" s="5">
        <v>200010023943</v>
      </c>
      <c r="U624" s="5">
        <v>50</v>
      </c>
      <c r="V624" s="5">
        <v>1</v>
      </c>
      <c r="W624" s="5">
        <v>3</v>
      </c>
    </row>
    <row r="625" spans="1:23" ht="126.5" thickBot="1" x14ac:dyDescent="0.4">
      <c r="A625" s="3">
        <v>44776</v>
      </c>
      <c r="B625" s="4">
        <v>0.48202546296296295</v>
      </c>
      <c r="C625" s="5">
        <v>1309</v>
      </c>
      <c r="D625" s="5">
        <v>13002561</v>
      </c>
      <c r="E625" s="5">
        <v>13</v>
      </c>
      <c r="F625" s="5">
        <v>22589</v>
      </c>
      <c r="G625" s="1" t="s">
        <v>23</v>
      </c>
      <c r="H625" s="5">
        <v>18</v>
      </c>
      <c r="I625" s="5">
        <v>75429</v>
      </c>
      <c r="J625" s="1" t="s">
        <v>193</v>
      </c>
      <c r="K625" s="1" t="s">
        <v>31</v>
      </c>
      <c r="L625" s="1" t="s">
        <v>75</v>
      </c>
      <c r="M625" s="5">
        <v>1</v>
      </c>
      <c r="N625" s="5">
        <v>122.18</v>
      </c>
      <c r="O625" s="5">
        <v>30</v>
      </c>
      <c r="P625" s="5">
        <v>144</v>
      </c>
      <c r="Q625" s="5">
        <v>144</v>
      </c>
      <c r="R625" s="5">
        <v>7</v>
      </c>
      <c r="S625" s="5">
        <v>9</v>
      </c>
      <c r="T625" s="5">
        <v>200010002868</v>
      </c>
      <c r="U625" s="5">
        <v>29</v>
      </c>
      <c r="V625" s="5">
        <v>1</v>
      </c>
      <c r="W625" s="5">
        <v>1</v>
      </c>
    </row>
    <row r="626" spans="1:23" ht="126.5" thickBot="1" x14ac:dyDescent="0.4">
      <c r="A626" s="3">
        <v>44776</v>
      </c>
      <c r="B626" s="4">
        <v>0.48202546296296295</v>
      </c>
      <c r="C626" s="5">
        <v>1309</v>
      </c>
      <c r="D626" s="5">
        <v>13002561</v>
      </c>
      <c r="E626" s="5">
        <v>13</v>
      </c>
      <c r="F626" s="5">
        <v>22589</v>
      </c>
      <c r="G626" s="1" t="s">
        <v>23</v>
      </c>
      <c r="H626" s="5">
        <v>18</v>
      </c>
      <c r="I626" s="5">
        <v>75429</v>
      </c>
      <c r="J626" s="1" t="s">
        <v>193</v>
      </c>
      <c r="K626" s="1" t="s">
        <v>31</v>
      </c>
      <c r="L626" s="1" t="s">
        <v>75</v>
      </c>
      <c r="M626" s="5">
        <v>1</v>
      </c>
      <c r="N626" s="5">
        <v>122.18</v>
      </c>
      <c r="O626" s="5">
        <v>30</v>
      </c>
      <c r="P626" s="5">
        <v>144</v>
      </c>
      <c r="Q626" s="5">
        <v>144</v>
      </c>
      <c r="R626" s="5">
        <v>7</v>
      </c>
      <c r="S626" s="5">
        <v>9</v>
      </c>
      <c r="T626" s="5">
        <v>200010002868</v>
      </c>
      <c r="U626" s="5">
        <v>29</v>
      </c>
      <c r="V626" s="5">
        <v>1</v>
      </c>
      <c r="W626" s="5">
        <v>2</v>
      </c>
    </row>
    <row r="627" spans="1:23" ht="126.5" thickBot="1" x14ac:dyDescent="0.4">
      <c r="A627" s="3">
        <v>44776</v>
      </c>
      <c r="B627" s="4">
        <v>0.72906249999999995</v>
      </c>
      <c r="C627" s="5">
        <v>1757</v>
      </c>
      <c r="D627" s="5">
        <v>13002606</v>
      </c>
      <c r="E627" s="5">
        <v>13</v>
      </c>
      <c r="F627" s="5">
        <v>22589</v>
      </c>
      <c r="G627" s="1" t="s">
        <v>23</v>
      </c>
      <c r="H627" s="5">
        <v>15</v>
      </c>
      <c r="I627" s="5">
        <v>75429</v>
      </c>
      <c r="J627" s="1" t="s">
        <v>193</v>
      </c>
      <c r="K627" s="1" t="s">
        <v>31</v>
      </c>
      <c r="L627" s="1" t="s">
        <v>75</v>
      </c>
      <c r="M627" s="5">
        <v>1</v>
      </c>
      <c r="N627" s="5">
        <v>122.18</v>
      </c>
      <c r="O627" s="5">
        <v>30</v>
      </c>
      <c r="P627" s="5">
        <v>144</v>
      </c>
      <c r="Q627" s="5">
        <v>144</v>
      </c>
      <c r="R627" s="5">
        <v>7</v>
      </c>
      <c r="S627" s="5">
        <v>9</v>
      </c>
      <c r="T627" s="5">
        <v>200010015162</v>
      </c>
      <c r="U627" s="5">
        <v>50</v>
      </c>
      <c r="V627" s="5">
        <v>1</v>
      </c>
      <c r="W627" s="5">
        <v>2</v>
      </c>
    </row>
    <row r="628" spans="1:23" ht="126.5" thickBot="1" x14ac:dyDescent="0.4">
      <c r="A628" s="3">
        <v>44776</v>
      </c>
      <c r="B628" s="4">
        <v>0.82774305555555561</v>
      </c>
      <c r="C628" s="5">
        <v>1413</v>
      </c>
      <c r="D628" s="5">
        <v>13002561</v>
      </c>
      <c r="E628" s="5">
        <v>13</v>
      </c>
      <c r="F628" s="5">
        <v>22589</v>
      </c>
      <c r="G628" s="1" t="s">
        <v>23</v>
      </c>
      <c r="H628" s="5">
        <v>15</v>
      </c>
      <c r="I628" s="5">
        <v>110605</v>
      </c>
      <c r="J628" s="1" t="s">
        <v>510</v>
      </c>
      <c r="K628" s="1" t="s">
        <v>49</v>
      </c>
      <c r="L628" s="1" t="s">
        <v>232</v>
      </c>
      <c r="M628" s="5">
        <v>1</v>
      </c>
      <c r="N628" s="5">
        <v>119.22</v>
      </c>
      <c r="O628" s="5">
        <v>30</v>
      </c>
      <c r="P628" s="5">
        <v>143</v>
      </c>
      <c r="Q628" s="5">
        <v>143</v>
      </c>
      <c r="R628" s="5">
        <v>0</v>
      </c>
      <c r="S628" s="1" t="s">
        <v>27</v>
      </c>
      <c r="T628" s="1" t="s">
        <v>27</v>
      </c>
      <c r="U628" s="5">
        <v>29</v>
      </c>
      <c r="V628" s="5">
        <v>1</v>
      </c>
      <c r="W628" s="5">
        <v>2</v>
      </c>
    </row>
    <row r="629" spans="1:23" ht="126.5" thickBot="1" x14ac:dyDescent="0.4">
      <c r="A629" s="3">
        <v>44776</v>
      </c>
      <c r="B629" s="4">
        <v>0.74494212962962958</v>
      </c>
      <c r="C629" s="5">
        <v>1762</v>
      </c>
      <c r="D629" s="5">
        <v>13002606</v>
      </c>
      <c r="E629" s="5">
        <v>13</v>
      </c>
      <c r="F629" s="5">
        <v>22589</v>
      </c>
      <c r="G629" s="1" t="s">
        <v>23</v>
      </c>
      <c r="H629" s="5">
        <v>18</v>
      </c>
      <c r="I629" s="5">
        <v>110605</v>
      </c>
      <c r="J629" s="1" t="s">
        <v>510</v>
      </c>
      <c r="K629" s="1" t="s">
        <v>49</v>
      </c>
      <c r="L629" s="1" t="s">
        <v>232</v>
      </c>
      <c r="M629" s="5">
        <v>1</v>
      </c>
      <c r="N629" s="5">
        <v>119.22</v>
      </c>
      <c r="O629" s="5">
        <v>30</v>
      </c>
      <c r="P629" s="5">
        <v>143</v>
      </c>
      <c r="Q629" s="5">
        <v>143</v>
      </c>
      <c r="R629" s="5">
        <v>7</v>
      </c>
      <c r="S629" s="5">
        <v>9</v>
      </c>
      <c r="T629" s="5">
        <v>200010001162</v>
      </c>
      <c r="U629" s="5">
        <v>50</v>
      </c>
      <c r="V629" s="5">
        <v>1</v>
      </c>
      <c r="W629" s="5">
        <v>2</v>
      </c>
    </row>
    <row r="630" spans="1:23" ht="126.5" thickBot="1" x14ac:dyDescent="0.4">
      <c r="A630" s="3">
        <v>44776</v>
      </c>
      <c r="B630" s="4">
        <v>0.54312499999999997</v>
      </c>
      <c r="C630" s="5">
        <v>1713</v>
      </c>
      <c r="D630" s="5">
        <v>13002606</v>
      </c>
      <c r="E630" s="5">
        <v>13</v>
      </c>
      <c r="F630" s="5">
        <v>22589</v>
      </c>
      <c r="G630" s="1" t="s">
        <v>23</v>
      </c>
      <c r="H630" s="5">
        <v>15</v>
      </c>
      <c r="I630" s="5">
        <v>40051</v>
      </c>
      <c r="J630" s="1" t="s">
        <v>1093</v>
      </c>
      <c r="K630" s="1" t="s">
        <v>55</v>
      </c>
      <c r="L630" s="1" t="s">
        <v>1094</v>
      </c>
      <c r="M630" s="5">
        <v>1</v>
      </c>
      <c r="N630" s="5">
        <v>89.96</v>
      </c>
      <c r="O630" s="5">
        <v>30</v>
      </c>
      <c r="P630" s="5">
        <v>142</v>
      </c>
      <c r="Q630" s="5">
        <v>142</v>
      </c>
      <c r="R630" s="5">
        <v>14</v>
      </c>
      <c r="S630" s="5">
        <v>9</v>
      </c>
      <c r="T630" s="5">
        <v>200010014179</v>
      </c>
      <c r="U630" s="5">
        <v>50</v>
      </c>
      <c r="V630" s="5">
        <v>1</v>
      </c>
      <c r="W630" s="5">
        <v>2</v>
      </c>
    </row>
    <row r="631" spans="1:23" ht="126.5" thickBot="1" x14ac:dyDescent="0.4">
      <c r="A631" s="3">
        <v>44776</v>
      </c>
      <c r="B631" s="4">
        <v>0.60395833333333337</v>
      </c>
      <c r="C631" s="5">
        <v>1731</v>
      </c>
      <c r="D631" s="5">
        <v>13002606</v>
      </c>
      <c r="E631" s="5">
        <v>13</v>
      </c>
      <c r="F631" s="5">
        <v>22589</v>
      </c>
      <c r="G631" s="1" t="s">
        <v>23</v>
      </c>
      <c r="H631" s="5">
        <v>15</v>
      </c>
      <c r="I631" s="5">
        <v>4919</v>
      </c>
      <c r="J631" s="1" t="s">
        <v>1123</v>
      </c>
      <c r="K631" s="1" t="s">
        <v>25</v>
      </c>
      <c r="L631" s="1" t="s">
        <v>966</v>
      </c>
      <c r="M631" s="5">
        <v>1</v>
      </c>
      <c r="N631" s="5">
        <v>99.8</v>
      </c>
      <c r="O631" s="5">
        <v>30</v>
      </c>
      <c r="P631" s="5">
        <v>142</v>
      </c>
      <c r="Q631" s="5">
        <v>142</v>
      </c>
      <c r="R631" s="5">
        <v>9</v>
      </c>
      <c r="S631" s="5">
        <v>9</v>
      </c>
      <c r="T631" s="5">
        <v>200010023898</v>
      </c>
      <c r="U631" s="5">
        <v>50</v>
      </c>
      <c r="V631" s="5">
        <v>1</v>
      </c>
      <c r="W631" s="5">
        <v>1</v>
      </c>
    </row>
    <row r="632" spans="1:23" ht="126.5" thickBot="1" x14ac:dyDescent="0.4">
      <c r="A632" s="3">
        <v>44776</v>
      </c>
      <c r="B632" s="4">
        <v>0.67782407407407408</v>
      </c>
      <c r="C632" s="5">
        <v>1745</v>
      </c>
      <c r="D632" s="5">
        <v>13002606</v>
      </c>
      <c r="E632" s="5">
        <v>13</v>
      </c>
      <c r="F632" s="5">
        <v>22589</v>
      </c>
      <c r="G632" s="1" t="s">
        <v>23</v>
      </c>
      <c r="H632" s="5">
        <v>18</v>
      </c>
      <c r="I632" s="5">
        <v>10015</v>
      </c>
      <c r="J632" s="1" t="s">
        <v>1143</v>
      </c>
      <c r="K632" s="1" t="s">
        <v>55</v>
      </c>
      <c r="L632" s="1" t="s">
        <v>36</v>
      </c>
      <c r="M632" s="5">
        <v>1</v>
      </c>
      <c r="N632" s="5">
        <v>117.4</v>
      </c>
      <c r="O632" s="5">
        <v>30</v>
      </c>
      <c r="P632" s="5">
        <v>142</v>
      </c>
      <c r="Q632" s="5">
        <v>142</v>
      </c>
      <c r="R632" s="5">
        <v>7</v>
      </c>
      <c r="S632" s="5">
        <v>9</v>
      </c>
      <c r="T632" s="5">
        <v>200010026839</v>
      </c>
      <c r="U632" s="5">
        <v>50</v>
      </c>
      <c r="V632" s="5">
        <v>1</v>
      </c>
      <c r="W632" s="5">
        <v>7</v>
      </c>
    </row>
    <row r="633" spans="1:23" ht="139" thickBot="1" x14ac:dyDescent="0.4">
      <c r="A633" s="3">
        <v>44776</v>
      </c>
      <c r="B633" s="4">
        <v>0.81480324074074073</v>
      </c>
      <c r="C633" s="5">
        <v>1775</v>
      </c>
      <c r="D633" s="5">
        <v>13002606</v>
      </c>
      <c r="E633" s="5">
        <v>13</v>
      </c>
      <c r="F633" s="5">
        <v>22589</v>
      </c>
      <c r="G633" s="1" t="s">
        <v>23</v>
      </c>
      <c r="H633" s="5">
        <v>15</v>
      </c>
      <c r="I633" s="5">
        <v>422260</v>
      </c>
      <c r="J633" s="1" t="s">
        <v>711</v>
      </c>
      <c r="K633" s="1" t="s">
        <v>55</v>
      </c>
      <c r="L633" s="1" t="s">
        <v>712</v>
      </c>
      <c r="M633" s="5">
        <v>3</v>
      </c>
      <c r="N633" s="5">
        <v>28.82</v>
      </c>
      <c r="O633" s="5">
        <v>90</v>
      </c>
      <c r="P633" s="5">
        <v>141</v>
      </c>
      <c r="Q633" s="5">
        <v>47</v>
      </c>
      <c r="R633" s="5">
        <v>0</v>
      </c>
      <c r="S633" s="1" t="s">
        <v>27</v>
      </c>
      <c r="T633" s="1" t="s">
        <v>27</v>
      </c>
      <c r="U633" s="5">
        <v>50</v>
      </c>
      <c r="V633" s="5">
        <v>1</v>
      </c>
      <c r="W633" s="5">
        <v>4</v>
      </c>
    </row>
    <row r="634" spans="1:23" ht="126.5" thickBot="1" x14ac:dyDescent="0.4">
      <c r="A634" s="3">
        <v>44776</v>
      </c>
      <c r="B634" s="4">
        <v>0.58399305555555558</v>
      </c>
      <c r="C634" s="5">
        <v>1479</v>
      </c>
      <c r="D634" s="5">
        <v>13002581</v>
      </c>
      <c r="E634" s="5">
        <v>13</v>
      </c>
      <c r="F634" s="5">
        <v>22589</v>
      </c>
      <c r="G634" s="1" t="s">
        <v>23</v>
      </c>
      <c r="H634" s="5">
        <v>18</v>
      </c>
      <c r="I634" s="5">
        <v>11237</v>
      </c>
      <c r="J634" s="1" t="s">
        <v>650</v>
      </c>
      <c r="K634" s="1" t="s">
        <v>55</v>
      </c>
      <c r="L634" s="1" t="s">
        <v>651</v>
      </c>
      <c r="M634" s="5">
        <v>1</v>
      </c>
      <c r="N634" s="5">
        <v>89.29</v>
      </c>
      <c r="O634" s="5">
        <v>30</v>
      </c>
      <c r="P634" s="5">
        <v>141</v>
      </c>
      <c r="Q634" s="5">
        <v>141</v>
      </c>
      <c r="R634" s="5">
        <v>0</v>
      </c>
      <c r="S634" s="1" t="s">
        <v>27</v>
      </c>
      <c r="T634" s="1" t="s">
        <v>27</v>
      </c>
      <c r="U634" s="5">
        <v>29</v>
      </c>
      <c r="V634" s="5">
        <v>1</v>
      </c>
      <c r="W634" s="5">
        <v>2</v>
      </c>
    </row>
    <row r="635" spans="1:23" ht="139" thickBot="1" x14ac:dyDescent="0.4">
      <c r="A635" s="3">
        <v>44776</v>
      </c>
      <c r="B635" s="4">
        <v>0.71832175925925923</v>
      </c>
      <c r="C635" s="5">
        <v>1505</v>
      </c>
      <c r="D635" s="5">
        <v>13002581</v>
      </c>
      <c r="E635" s="5">
        <v>13</v>
      </c>
      <c r="F635" s="5">
        <v>22589</v>
      </c>
      <c r="G635" s="1" t="s">
        <v>23</v>
      </c>
      <c r="H635" s="5">
        <v>18</v>
      </c>
      <c r="I635" s="5">
        <v>11548</v>
      </c>
      <c r="J635" s="1" t="s">
        <v>700</v>
      </c>
      <c r="K635" s="1" t="s">
        <v>55</v>
      </c>
      <c r="L635" s="1" t="s">
        <v>651</v>
      </c>
      <c r="M635" s="5">
        <v>1</v>
      </c>
      <c r="N635" s="5">
        <v>89.29</v>
      </c>
      <c r="O635" s="5">
        <v>30</v>
      </c>
      <c r="P635" s="5">
        <v>141</v>
      </c>
      <c r="Q635" s="5">
        <v>141</v>
      </c>
      <c r="R635" s="5">
        <v>14</v>
      </c>
      <c r="S635" s="5">
        <v>9</v>
      </c>
      <c r="T635" s="5">
        <v>200010020875</v>
      </c>
      <c r="U635" s="5">
        <v>29</v>
      </c>
      <c r="V635" s="5">
        <v>1</v>
      </c>
      <c r="W635" s="5">
        <v>2</v>
      </c>
    </row>
    <row r="636" spans="1:23" ht="126.5" thickBot="1" x14ac:dyDescent="0.4">
      <c r="A636" s="3">
        <v>44776</v>
      </c>
      <c r="B636" s="4">
        <v>0.52497685185185183</v>
      </c>
      <c r="C636" s="5">
        <v>1702</v>
      </c>
      <c r="D636" s="5">
        <v>13002606</v>
      </c>
      <c r="E636" s="5">
        <v>13</v>
      </c>
      <c r="F636" s="5">
        <v>22589</v>
      </c>
      <c r="G636" s="1" t="s">
        <v>23</v>
      </c>
      <c r="H636" s="5">
        <v>15</v>
      </c>
      <c r="I636" s="5">
        <v>18118</v>
      </c>
      <c r="J636" s="1" t="s">
        <v>1077</v>
      </c>
      <c r="K636" s="1" t="s">
        <v>128</v>
      </c>
      <c r="L636" s="1" t="s">
        <v>1078</v>
      </c>
      <c r="M636" s="5">
        <v>1</v>
      </c>
      <c r="N636" s="5">
        <v>102.28</v>
      </c>
      <c r="O636" s="5">
        <v>30</v>
      </c>
      <c r="P636" s="5">
        <v>141</v>
      </c>
      <c r="Q636" s="5">
        <v>141</v>
      </c>
      <c r="R636" s="5">
        <v>9</v>
      </c>
      <c r="S636" s="5">
        <v>9</v>
      </c>
      <c r="T636" s="5">
        <v>200010006024</v>
      </c>
      <c r="U636" s="5">
        <v>50</v>
      </c>
      <c r="V636" s="5">
        <v>1</v>
      </c>
      <c r="W636" s="5">
        <v>1</v>
      </c>
    </row>
    <row r="637" spans="1:23" ht="126.5" thickBot="1" x14ac:dyDescent="0.4">
      <c r="A637" s="3">
        <v>44776</v>
      </c>
      <c r="B637" s="4">
        <v>0.41304398148148147</v>
      </c>
      <c r="C637" s="5">
        <v>1807</v>
      </c>
      <c r="D637" s="5">
        <v>13002616</v>
      </c>
      <c r="E637" s="5">
        <v>13</v>
      </c>
      <c r="F637" s="5">
        <v>22589</v>
      </c>
      <c r="G637" s="1" t="s">
        <v>23</v>
      </c>
      <c r="H637" s="5">
        <v>15</v>
      </c>
      <c r="I637" s="5">
        <v>18118</v>
      </c>
      <c r="J637" s="1" t="s">
        <v>1077</v>
      </c>
      <c r="K637" s="1" t="s">
        <v>128</v>
      </c>
      <c r="L637" s="1" t="s">
        <v>1078</v>
      </c>
      <c r="M637" s="5">
        <v>1</v>
      </c>
      <c r="N637" s="5">
        <v>102.28</v>
      </c>
      <c r="O637" s="5">
        <v>30</v>
      </c>
      <c r="P637" s="5">
        <v>141</v>
      </c>
      <c r="Q637" s="5">
        <v>141</v>
      </c>
      <c r="R637" s="5">
        <v>9</v>
      </c>
      <c r="S637" s="5">
        <v>9</v>
      </c>
      <c r="T637" s="5">
        <v>200010001691</v>
      </c>
      <c r="U637" s="5">
        <v>50</v>
      </c>
      <c r="V637" s="5">
        <v>1</v>
      </c>
      <c r="W637" s="5">
        <v>2</v>
      </c>
    </row>
    <row r="638" spans="1:23" ht="201.5" thickBot="1" x14ac:dyDescent="0.4">
      <c r="A638" s="3">
        <v>44776</v>
      </c>
      <c r="B638" s="4">
        <v>0.64456018518518521</v>
      </c>
      <c r="C638" s="5">
        <v>1488</v>
      </c>
      <c r="D638" s="5">
        <v>13002581</v>
      </c>
      <c r="E638" s="5">
        <v>13</v>
      </c>
      <c r="F638" s="5">
        <v>22589</v>
      </c>
      <c r="G638" s="1" t="s">
        <v>23</v>
      </c>
      <c r="H638" s="5">
        <v>15</v>
      </c>
      <c r="I638" s="5">
        <v>142544</v>
      </c>
      <c r="J638" s="1" t="s">
        <v>667</v>
      </c>
      <c r="K638" s="1" t="s">
        <v>152</v>
      </c>
      <c r="L638" s="1" t="s">
        <v>668</v>
      </c>
      <c r="M638" s="5">
        <v>0.2</v>
      </c>
      <c r="N638" s="5">
        <v>545.82000000000005</v>
      </c>
      <c r="O638" s="5">
        <v>6</v>
      </c>
      <c r="P638" s="5">
        <v>141</v>
      </c>
      <c r="Q638" s="5">
        <v>705</v>
      </c>
      <c r="R638" s="5">
        <v>0</v>
      </c>
      <c r="S638" s="1" t="s">
        <v>27</v>
      </c>
      <c r="T638" s="1" t="s">
        <v>27</v>
      </c>
      <c r="U638" s="5">
        <v>29</v>
      </c>
      <c r="V638" s="5">
        <v>1</v>
      </c>
      <c r="W638" s="5">
        <v>1</v>
      </c>
    </row>
    <row r="639" spans="1:23" ht="201.5" thickBot="1" x14ac:dyDescent="0.4">
      <c r="A639" s="3">
        <v>44776</v>
      </c>
      <c r="B639" s="4">
        <v>0.49717592592592591</v>
      </c>
      <c r="C639" s="5">
        <v>1828</v>
      </c>
      <c r="D639" s="5">
        <v>13002616</v>
      </c>
      <c r="E639" s="5">
        <v>13</v>
      </c>
      <c r="F639" s="5">
        <v>22589</v>
      </c>
      <c r="G639" s="1" t="s">
        <v>23</v>
      </c>
      <c r="H639" s="5">
        <v>18</v>
      </c>
      <c r="I639" s="5">
        <v>142544</v>
      </c>
      <c r="J639" s="1" t="s">
        <v>667</v>
      </c>
      <c r="K639" s="1" t="s">
        <v>152</v>
      </c>
      <c r="L639" s="1" t="s">
        <v>668</v>
      </c>
      <c r="M639" s="5">
        <v>0.2</v>
      </c>
      <c r="N639" s="5">
        <v>545.82000000000005</v>
      </c>
      <c r="O639" s="5">
        <v>6</v>
      </c>
      <c r="P639" s="5">
        <v>141</v>
      </c>
      <c r="Q639" s="5">
        <v>705</v>
      </c>
      <c r="R639" s="5">
        <v>9</v>
      </c>
      <c r="S639" s="5">
        <v>9</v>
      </c>
      <c r="T639" s="5">
        <v>200010013119</v>
      </c>
      <c r="U639" s="5">
        <v>50</v>
      </c>
      <c r="V639" s="5">
        <v>1</v>
      </c>
      <c r="W639" s="5">
        <v>2</v>
      </c>
    </row>
    <row r="640" spans="1:23" ht="201.5" thickBot="1" x14ac:dyDescent="0.4">
      <c r="A640" s="3">
        <v>44776</v>
      </c>
      <c r="B640" s="4">
        <v>0.49717592592592591</v>
      </c>
      <c r="C640" s="5">
        <v>1828</v>
      </c>
      <c r="D640" s="5">
        <v>13002616</v>
      </c>
      <c r="E640" s="5">
        <v>13</v>
      </c>
      <c r="F640" s="5">
        <v>22589</v>
      </c>
      <c r="G640" s="1" t="s">
        <v>23</v>
      </c>
      <c r="H640" s="5">
        <v>18</v>
      </c>
      <c r="I640" s="5">
        <v>142544</v>
      </c>
      <c r="J640" s="1" t="s">
        <v>667</v>
      </c>
      <c r="K640" s="1" t="s">
        <v>152</v>
      </c>
      <c r="L640" s="1" t="s">
        <v>668</v>
      </c>
      <c r="M640" s="5">
        <v>0.2</v>
      </c>
      <c r="N640" s="5">
        <v>545.82000000000005</v>
      </c>
      <c r="O640" s="5">
        <v>6</v>
      </c>
      <c r="P640" s="5">
        <v>141</v>
      </c>
      <c r="Q640" s="5">
        <v>705</v>
      </c>
      <c r="R640" s="5">
        <v>9</v>
      </c>
      <c r="S640" s="5">
        <v>9</v>
      </c>
      <c r="T640" s="5">
        <v>200010013119</v>
      </c>
      <c r="U640" s="5">
        <v>50</v>
      </c>
      <c r="V640" s="5">
        <v>1</v>
      </c>
      <c r="W640" s="5">
        <v>3</v>
      </c>
    </row>
    <row r="641" spans="1:23" ht="201.5" thickBot="1" x14ac:dyDescent="0.4">
      <c r="A641" s="3">
        <v>44776</v>
      </c>
      <c r="B641" s="4">
        <v>0.78909722222222223</v>
      </c>
      <c r="C641" s="5">
        <v>1895</v>
      </c>
      <c r="D641" s="5">
        <v>13002616</v>
      </c>
      <c r="E641" s="5">
        <v>13</v>
      </c>
      <c r="F641" s="5">
        <v>22589</v>
      </c>
      <c r="G641" s="1" t="s">
        <v>23</v>
      </c>
      <c r="H641" s="5">
        <v>18</v>
      </c>
      <c r="I641" s="5">
        <v>142544</v>
      </c>
      <c r="J641" s="1" t="s">
        <v>667</v>
      </c>
      <c r="K641" s="1" t="s">
        <v>152</v>
      </c>
      <c r="L641" s="1" t="s">
        <v>668</v>
      </c>
      <c r="M641" s="5">
        <v>0.2</v>
      </c>
      <c r="N641" s="5">
        <v>545.82000000000005</v>
      </c>
      <c r="O641" s="5">
        <v>6</v>
      </c>
      <c r="P641" s="5">
        <v>141</v>
      </c>
      <c r="Q641" s="5">
        <v>705</v>
      </c>
      <c r="R641" s="5">
        <v>0</v>
      </c>
      <c r="S641" s="1" t="s">
        <v>27</v>
      </c>
      <c r="T641" s="1" t="s">
        <v>27</v>
      </c>
      <c r="U641" s="5">
        <v>50</v>
      </c>
      <c r="V641" s="5">
        <v>1</v>
      </c>
      <c r="W641" s="5">
        <v>1</v>
      </c>
    </row>
    <row r="642" spans="1:23" ht="126.5" thickBot="1" x14ac:dyDescent="0.4">
      <c r="A642" s="3">
        <v>44776</v>
      </c>
      <c r="B642" s="4">
        <v>0.72395833333333337</v>
      </c>
      <c r="C642" s="5">
        <v>1879</v>
      </c>
      <c r="D642" s="5">
        <v>13002616</v>
      </c>
      <c r="E642" s="5">
        <v>13</v>
      </c>
      <c r="F642" s="5">
        <v>22589</v>
      </c>
      <c r="G642" s="1" t="s">
        <v>23</v>
      </c>
      <c r="H642" s="5">
        <v>18</v>
      </c>
      <c r="I642" s="5">
        <v>13441</v>
      </c>
      <c r="J642" s="1" t="s">
        <v>324</v>
      </c>
      <c r="K642" s="1" t="s">
        <v>65</v>
      </c>
      <c r="L642" s="1" t="s">
        <v>287</v>
      </c>
      <c r="M642" s="5">
        <v>2</v>
      </c>
      <c r="N642" s="5">
        <v>42.68</v>
      </c>
      <c r="O642" s="5">
        <v>60</v>
      </c>
      <c r="P642" s="5">
        <v>140</v>
      </c>
      <c r="Q642" s="5">
        <v>70</v>
      </c>
      <c r="R642" s="5">
        <v>0</v>
      </c>
      <c r="S642" s="1" t="s">
        <v>27</v>
      </c>
      <c r="T642" s="1" t="s">
        <v>27</v>
      </c>
      <c r="U642" s="5">
        <v>50</v>
      </c>
      <c r="V642" s="5">
        <v>1</v>
      </c>
      <c r="W642" s="5">
        <v>1</v>
      </c>
    </row>
    <row r="643" spans="1:23" ht="139" thickBot="1" x14ac:dyDescent="0.4">
      <c r="A643" s="3">
        <v>44776</v>
      </c>
      <c r="B643" s="4">
        <v>0.55350694444444448</v>
      </c>
      <c r="C643" s="5">
        <v>1473</v>
      </c>
      <c r="D643" s="5">
        <v>13002581</v>
      </c>
      <c r="E643" s="5">
        <v>13</v>
      </c>
      <c r="F643" s="5">
        <v>22589</v>
      </c>
      <c r="G643" s="1" t="s">
        <v>23</v>
      </c>
      <c r="H643" s="5">
        <v>15</v>
      </c>
      <c r="I643" s="5">
        <v>47735</v>
      </c>
      <c r="J643" s="1" t="s">
        <v>629</v>
      </c>
      <c r="K643" s="1" t="s">
        <v>25</v>
      </c>
      <c r="L643" s="1" t="s">
        <v>188</v>
      </c>
      <c r="M643" s="5">
        <v>1</v>
      </c>
      <c r="N643" s="5">
        <v>97.32</v>
      </c>
      <c r="O643" s="5">
        <v>30</v>
      </c>
      <c r="P643" s="5">
        <v>139</v>
      </c>
      <c r="Q643" s="5">
        <v>139</v>
      </c>
      <c r="R643" s="5">
        <v>9</v>
      </c>
      <c r="S643" s="5">
        <v>9</v>
      </c>
      <c r="T643" s="5">
        <v>200010026827</v>
      </c>
      <c r="U643" s="5">
        <v>29</v>
      </c>
      <c r="V643" s="5">
        <v>1</v>
      </c>
      <c r="W643" s="5">
        <v>1</v>
      </c>
    </row>
    <row r="644" spans="1:23" ht="151.5" thickBot="1" x14ac:dyDescent="0.4">
      <c r="A644" s="3">
        <v>44776</v>
      </c>
      <c r="B644" s="4">
        <v>0.74587962962962961</v>
      </c>
      <c r="C644" s="5">
        <v>1518</v>
      </c>
      <c r="D644" s="5">
        <v>13002581</v>
      </c>
      <c r="E644" s="5">
        <v>13</v>
      </c>
      <c r="F644" s="5">
        <v>22589</v>
      </c>
      <c r="G644" s="1" t="s">
        <v>23</v>
      </c>
      <c r="H644" s="5">
        <v>15</v>
      </c>
      <c r="I644" s="5">
        <v>397305</v>
      </c>
      <c r="J644" s="1" t="s">
        <v>715</v>
      </c>
      <c r="K644" s="1" t="s">
        <v>499</v>
      </c>
      <c r="L644" s="1" t="s">
        <v>716</v>
      </c>
      <c r="M644" s="5">
        <v>1</v>
      </c>
      <c r="N644" s="5">
        <v>132.72</v>
      </c>
      <c r="O644" s="5">
        <v>30</v>
      </c>
      <c r="P644" s="5">
        <v>139</v>
      </c>
      <c r="Q644" s="5">
        <v>139</v>
      </c>
      <c r="R644" s="5">
        <v>0</v>
      </c>
      <c r="S644" s="1" t="s">
        <v>27</v>
      </c>
      <c r="T644" s="1" t="s">
        <v>27</v>
      </c>
      <c r="U644" s="5">
        <v>29</v>
      </c>
      <c r="V644" s="5">
        <v>2</v>
      </c>
      <c r="W644" s="5">
        <v>7</v>
      </c>
    </row>
    <row r="645" spans="1:23" ht="139" thickBot="1" x14ac:dyDescent="0.4">
      <c r="A645" s="3">
        <v>44776</v>
      </c>
      <c r="B645" s="4">
        <v>0.77318287037037037</v>
      </c>
      <c r="C645" s="5">
        <v>1645</v>
      </c>
      <c r="D645" s="5">
        <v>13002595</v>
      </c>
      <c r="E645" s="5">
        <v>13</v>
      </c>
      <c r="F645" s="5">
        <v>22589</v>
      </c>
      <c r="G645" s="1" t="s">
        <v>23</v>
      </c>
      <c r="H645" s="5">
        <v>18</v>
      </c>
      <c r="I645" s="5">
        <v>47735</v>
      </c>
      <c r="J645" s="1" t="s">
        <v>629</v>
      </c>
      <c r="K645" s="1" t="s">
        <v>25</v>
      </c>
      <c r="L645" s="1" t="s">
        <v>188</v>
      </c>
      <c r="M645" s="5">
        <v>1</v>
      </c>
      <c r="N645" s="5">
        <v>97.32</v>
      </c>
      <c r="O645" s="5">
        <v>30</v>
      </c>
      <c r="P645" s="5">
        <v>139</v>
      </c>
      <c r="Q645" s="5">
        <v>139</v>
      </c>
      <c r="R645" s="5">
        <v>0</v>
      </c>
      <c r="S645" s="1" t="s">
        <v>27</v>
      </c>
      <c r="T645" s="1" t="s">
        <v>27</v>
      </c>
      <c r="U645" s="5">
        <v>29</v>
      </c>
      <c r="V645" s="5">
        <v>1</v>
      </c>
      <c r="W645" s="5">
        <v>2</v>
      </c>
    </row>
    <row r="646" spans="1:23" ht="139" thickBot="1" x14ac:dyDescent="0.4">
      <c r="A646" s="3">
        <v>44776</v>
      </c>
      <c r="B646" s="4">
        <v>0.4934722222222222</v>
      </c>
      <c r="C646" s="5">
        <v>1688</v>
      </c>
      <c r="D646" s="5">
        <v>13002606</v>
      </c>
      <c r="E646" s="5">
        <v>13</v>
      </c>
      <c r="F646" s="5">
        <v>22589</v>
      </c>
      <c r="G646" s="1" t="s">
        <v>23</v>
      </c>
      <c r="H646" s="5">
        <v>15</v>
      </c>
      <c r="I646" s="5">
        <v>47735</v>
      </c>
      <c r="J646" s="1" t="s">
        <v>629</v>
      </c>
      <c r="K646" s="1" t="s">
        <v>25</v>
      </c>
      <c r="L646" s="1" t="s">
        <v>188</v>
      </c>
      <c r="M646" s="5">
        <v>1</v>
      </c>
      <c r="N646" s="5">
        <v>97.32</v>
      </c>
      <c r="O646" s="5">
        <v>30</v>
      </c>
      <c r="P646" s="5">
        <v>139</v>
      </c>
      <c r="Q646" s="5">
        <v>139</v>
      </c>
      <c r="R646" s="5">
        <v>9</v>
      </c>
      <c r="S646" s="5">
        <v>9</v>
      </c>
      <c r="T646" s="5">
        <v>200010006867</v>
      </c>
      <c r="U646" s="5">
        <v>50</v>
      </c>
      <c r="V646" s="5">
        <v>1</v>
      </c>
      <c r="W646" s="5">
        <v>13</v>
      </c>
    </row>
    <row r="647" spans="1:23" ht="139" thickBot="1" x14ac:dyDescent="0.4">
      <c r="A647" s="3">
        <v>44776</v>
      </c>
      <c r="B647" s="4">
        <v>0.5683449074074074</v>
      </c>
      <c r="C647" s="5">
        <v>1720</v>
      </c>
      <c r="D647" s="5">
        <v>13002606</v>
      </c>
      <c r="E647" s="5">
        <v>13</v>
      </c>
      <c r="F647" s="5">
        <v>22589</v>
      </c>
      <c r="G647" s="1" t="s">
        <v>23</v>
      </c>
      <c r="H647" s="5">
        <v>18</v>
      </c>
      <c r="I647" s="5">
        <v>18836</v>
      </c>
      <c r="J647" s="1" t="s">
        <v>552</v>
      </c>
      <c r="K647" s="1" t="s">
        <v>38</v>
      </c>
      <c r="L647" s="1" t="s">
        <v>211</v>
      </c>
      <c r="M647" s="5">
        <v>1</v>
      </c>
      <c r="N647" s="5">
        <v>124.82</v>
      </c>
      <c r="O647" s="5">
        <v>30</v>
      </c>
      <c r="P647" s="5">
        <v>139</v>
      </c>
      <c r="Q647" s="5">
        <v>139</v>
      </c>
      <c r="R647" s="5">
        <v>0</v>
      </c>
      <c r="S647" s="1" t="s">
        <v>27</v>
      </c>
      <c r="T647" s="1" t="s">
        <v>27</v>
      </c>
      <c r="U647" s="5">
        <v>50</v>
      </c>
      <c r="V647" s="5">
        <v>2</v>
      </c>
      <c r="W647" s="5">
        <v>3</v>
      </c>
    </row>
    <row r="648" spans="1:23" ht="126.5" thickBot="1" x14ac:dyDescent="0.4">
      <c r="A648" s="3">
        <v>44776</v>
      </c>
      <c r="B648" s="4">
        <v>0.69839120370370367</v>
      </c>
      <c r="C648" s="5">
        <v>1629</v>
      </c>
      <c r="D648" s="5">
        <v>13002595</v>
      </c>
      <c r="E648" s="5">
        <v>13</v>
      </c>
      <c r="F648" s="5">
        <v>22589</v>
      </c>
      <c r="G648" s="1" t="s">
        <v>23</v>
      </c>
      <c r="H648" s="5">
        <v>18</v>
      </c>
      <c r="I648" s="5">
        <v>85298</v>
      </c>
      <c r="J648" s="1" t="s">
        <v>963</v>
      </c>
      <c r="K648" s="1" t="s">
        <v>62</v>
      </c>
      <c r="L648" s="1" t="s">
        <v>964</v>
      </c>
      <c r="M648" s="5">
        <v>1</v>
      </c>
      <c r="N648" s="5">
        <v>87.3</v>
      </c>
      <c r="O648" s="5">
        <v>30</v>
      </c>
      <c r="P648" s="5">
        <v>138</v>
      </c>
      <c r="Q648" s="5">
        <v>138</v>
      </c>
      <c r="R648" s="5">
        <v>0</v>
      </c>
      <c r="S648" s="1" t="s">
        <v>27</v>
      </c>
      <c r="T648" s="1" t="s">
        <v>27</v>
      </c>
      <c r="U648" s="5">
        <v>29</v>
      </c>
      <c r="V648" s="5">
        <v>1</v>
      </c>
      <c r="W648" s="5">
        <v>1</v>
      </c>
    </row>
    <row r="649" spans="1:23" ht="126.5" thickBot="1" x14ac:dyDescent="0.4">
      <c r="A649" s="3">
        <v>44776</v>
      </c>
      <c r="B649" s="4">
        <v>0.77875000000000005</v>
      </c>
      <c r="C649" s="5">
        <v>1400</v>
      </c>
      <c r="D649" s="5">
        <v>13002561</v>
      </c>
      <c r="E649" s="5">
        <v>13</v>
      </c>
      <c r="F649" s="5">
        <v>22589</v>
      </c>
      <c r="G649" s="1" t="s">
        <v>23</v>
      </c>
      <c r="H649" s="5">
        <v>15</v>
      </c>
      <c r="I649" s="5">
        <v>555</v>
      </c>
      <c r="J649" s="1" t="s">
        <v>472</v>
      </c>
      <c r="K649" s="1" t="s">
        <v>31</v>
      </c>
      <c r="L649" s="1" t="s">
        <v>39</v>
      </c>
      <c r="M649" s="5">
        <v>1</v>
      </c>
      <c r="N649" s="5">
        <v>113.8</v>
      </c>
      <c r="O649" s="5">
        <v>30</v>
      </c>
      <c r="P649" s="5">
        <v>137</v>
      </c>
      <c r="Q649" s="5">
        <v>137</v>
      </c>
      <c r="R649" s="5">
        <v>6</v>
      </c>
      <c r="S649" s="5">
        <v>9</v>
      </c>
      <c r="T649" s="5">
        <v>200010022584</v>
      </c>
      <c r="U649" s="5">
        <v>29</v>
      </c>
      <c r="V649" s="5">
        <v>1</v>
      </c>
      <c r="W649" s="5">
        <v>1</v>
      </c>
    </row>
    <row r="650" spans="1:23" ht="126.5" thickBot="1" x14ac:dyDescent="0.4">
      <c r="A650" s="3">
        <v>44776</v>
      </c>
      <c r="B650" s="4">
        <v>0.49130787037037038</v>
      </c>
      <c r="C650" s="5">
        <v>1687</v>
      </c>
      <c r="D650" s="5">
        <v>13002606</v>
      </c>
      <c r="E650" s="5">
        <v>13</v>
      </c>
      <c r="F650" s="5">
        <v>22589</v>
      </c>
      <c r="G650" s="1" t="s">
        <v>23</v>
      </c>
      <c r="H650" s="5">
        <v>15</v>
      </c>
      <c r="I650" s="5">
        <v>84599</v>
      </c>
      <c r="J650" s="1" t="s">
        <v>1057</v>
      </c>
      <c r="K650" s="1" t="s">
        <v>128</v>
      </c>
      <c r="L650" s="1" t="s">
        <v>188</v>
      </c>
      <c r="M650" s="5">
        <v>1</v>
      </c>
      <c r="N650" s="5">
        <v>95.95</v>
      </c>
      <c r="O650" s="5">
        <v>30</v>
      </c>
      <c r="P650" s="5">
        <v>137</v>
      </c>
      <c r="Q650" s="5">
        <v>137</v>
      </c>
      <c r="R650" s="5">
        <v>0</v>
      </c>
      <c r="S650" s="1" t="s">
        <v>27</v>
      </c>
      <c r="T650" s="1" t="s">
        <v>27</v>
      </c>
      <c r="U650" s="5">
        <v>50</v>
      </c>
      <c r="V650" s="5">
        <v>1</v>
      </c>
      <c r="W650" s="5">
        <v>1</v>
      </c>
    </row>
    <row r="651" spans="1:23" ht="151.5" thickBot="1" x14ac:dyDescent="0.4">
      <c r="A651" s="3">
        <v>44776</v>
      </c>
      <c r="B651" s="4">
        <v>0.64960648148148148</v>
      </c>
      <c r="C651" s="5">
        <v>1866</v>
      </c>
      <c r="D651" s="5">
        <v>13002616</v>
      </c>
      <c r="E651" s="5">
        <v>13</v>
      </c>
      <c r="F651" s="5">
        <v>22589</v>
      </c>
      <c r="G651" s="1" t="s">
        <v>23</v>
      </c>
      <c r="H651" s="5">
        <v>18</v>
      </c>
      <c r="I651" s="5">
        <v>438081</v>
      </c>
      <c r="J651" s="1" t="s">
        <v>1308</v>
      </c>
      <c r="K651" s="1" t="s">
        <v>38</v>
      </c>
      <c r="L651" s="1" t="s">
        <v>83</v>
      </c>
      <c r="M651" s="5">
        <v>1</v>
      </c>
      <c r="N651" s="5">
        <v>122.4</v>
      </c>
      <c r="O651" s="5">
        <v>30</v>
      </c>
      <c r="P651" s="5">
        <v>137</v>
      </c>
      <c r="Q651" s="5">
        <v>137</v>
      </c>
      <c r="R651" s="5">
        <v>0</v>
      </c>
      <c r="S651" s="1" t="s">
        <v>27</v>
      </c>
      <c r="T651" s="1" t="s">
        <v>27</v>
      </c>
      <c r="U651" s="5">
        <v>50</v>
      </c>
      <c r="V651" s="5">
        <v>2</v>
      </c>
      <c r="W651" s="5">
        <v>1</v>
      </c>
    </row>
    <row r="652" spans="1:23" ht="151.5" thickBot="1" x14ac:dyDescent="0.4">
      <c r="A652" s="3">
        <v>44776</v>
      </c>
      <c r="B652" s="4">
        <v>0.64960648148148148</v>
      </c>
      <c r="C652" s="5">
        <v>1866</v>
      </c>
      <c r="D652" s="5">
        <v>13002616</v>
      </c>
      <c r="E652" s="5">
        <v>13</v>
      </c>
      <c r="F652" s="5">
        <v>22589</v>
      </c>
      <c r="G652" s="1" t="s">
        <v>23</v>
      </c>
      <c r="H652" s="5">
        <v>18</v>
      </c>
      <c r="I652" s="5">
        <v>438081</v>
      </c>
      <c r="J652" s="1" t="s">
        <v>1308</v>
      </c>
      <c r="K652" s="1" t="s">
        <v>38</v>
      </c>
      <c r="L652" s="1" t="s">
        <v>83</v>
      </c>
      <c r="M652" s="5">
        <v>1</v>
      </c>
      <c r="N652" s="5">
        <v>122.4</v>
      </c>
      <c r="O652" s="5">
        <v>30</v>
      </c>
      <c r="P652" s="5">
        <v>137</v>
      </c>
      <c r="Q652" s="5">
        <v>137</v>
      </c>
      <c r="R652" s="5">
        <v>0</v>
      </c>
      <c r="S652" s="1" t="s">
        <v>27</v>
      </c>
      <c r="T652" s="1" t="s">
        <v>27</v>
      </c>
      <c r="U652" s="5">
        <v>50</v>
      </c>
      <c r="V652" s="5">
        <v>2</v>
      </c>
      <c r="W652" s="5">
        <v>2</v>
      </c>
    </row>
    <row r="653" spans="1:23" ht="126.5" thickBot="1" x14ac:dyDescent="0.4">
      <c r="A653" s="3">
        <v>44776</v>
      </c>
      <c r="B653" s="4">
        <v>0.66655092592592591</v>
      </c>
      <c r="C653" s="5">
        <v>1871</v>
      </c>
      <c r="D653" s="5">
        <v>13002616</v>
      </c>
      <c r="E653" s="5">
        <v>13</v>
      </c>
      <c r="F653" s="5">
        <v>22589</v>
      </c>
      <c r="G653" s="1" t="s">
        <v>23</v>
      </c>
      <c r="H653" s="5">
        <v>18</v>
      </c>
      <c r="I653" s="5">
        <v>262515</v>
      </c>
      <c r="J653" s="1" t="s">
        <v>1313</v>
      </c>
      <c r="K653" s="1" t="s">
        <v>55</v>
      </c>
      <c r="L653" s="1" t="s">
        <v>672</v>
      </c>
      <c r="M653" s="5">
        <v>1</v>
      </c>
      <c r="N653" s="5">
        <v>113.63</v>
      </c>
      <c r="O653" s="5">
        <v>30</v>
      </c>
      <c r="P653" s="5">
        <v>137</v>
      </c>
      <c r="Q653" s="5">
        <v>137</v>
      </c>
      <c r="R653" s="5">
        <v>0</v>
      </c>
      <c r="S653" s="1" t="s">
        <v>27</v>
      </c>
      <c r="T653" s="1" t="s">
        <v>27</v>
      </c>
      <c r="U653" s="5">
        <v>50</v>
      </c>
      <c r="V653" s="5">
        <v>1</v>
      </c>
      <c r="W653" s="5">
        <v>1</v>
      </c>
    </row>
    <row r="654" spans="1:23" ht="176.5" thickBot="1" x14ac:dyDescent="0.4">
      <c r="A654" s="3">
        <v>44776</v>
      </c>
      <c r="B654" s="4">
        <v>0.41692129629629632</v>
      </c>
      <c r="C654" s="5">
        <v>1431</v>
      </c>
      <c r="D654" s="5">
        <v>13002581</v>
      </c>
      <c r="E654" s="5">
        <v>13</v>
      </c>
      <c r="F654" s="5">
        <v>22589</v>
      </c>
      <c r="G654" s="1" t="s">
        <v>23</v>
      </c>
      <c r="H654" s="5">
        <v>15</v>
      </c>
      <c r="I654" s="5">
        <v>131362</v>
      </c>
      <c r="J654" s="1" t="s">
        <v>547</v>
      </c>
      <c r="K654" s="1" t="s">
        <v>38</v>
      </c>
      <c r="L654" s="1" t="s">
        <v>166</v>
      </c>
      <c r="M654" s="5">
        <v>1</v>
      </c>
      <c r="N654" s="5">
        <v>86.22</v>
      </c>
      <c r="O654" s="5">
        <v>30</v>
      </c>
      <c r="P654" s="5">
        <v>136</v>
      </c>
      <c r="Q654" s="5">
        <v>136</v>
      </c>
      <c r="R654" s="5">
        <v>13</v>
      </c>
      <c r="S654" s="5">
        <v>9</v>
      </c>
      <c r="T654" s="5">
        <v>200010018003</v>
      </c>
      <c r="U654" s="5">
        <v>29</v>
      </c>
      <c r="V654" s="5">
        <v>1</v>
      </c>
      <c r="W654" s="5">
        <v>3</v>
      </c>
    </row>
    <row r="655" spans="1:23" ht="126.5" thickBot="1" x14ac:dyDescent="0.4">
      <c r="A655" s="3">
        <v>44776</v>
      </c>
      <c r="B655" s="4">
        <v>0.54952546296296301</v>
      </c>
      <c r="C655" s="5">
        <v>1842</v>
      </c>
      <c r="D655" s="5">
        <v>13002616</v>
      </c>
      <c r="E655" s="5">
        <v>13</v>
      </c>
      <c r="F655" s="5">
        <v>22589</v>
      </c>
      <c r="G655" s="1" t="s">
        <v>23</v>
      </c>
      <c r="H655" s="5">
        <v>15</v>
      </c>
      <c r="I655" s="5">
        <v>82886</v>
      </c>
      <c r="J655" s="1" t="s">
        <v>1262</v>
      </c>
      <c r="K655" s="1" t="s">
        <v>31</v>
      </c>
      <c r="L655" s="1" t="s">
        <v>129</v>
      </c>
      <c r="M655" s="5">
        <v>1</v>
      </c>
      <c r="N655" s="5">
        <v>95.76</v>
      </c>
      <c r="O655" s="5">
        <v>30</v>
      </c>
      <c r="P655" s="5">
        <v>136</v>
      </c>
      <c r="Q655" s="5">
        <v>136</v>
      </c>
      <c r="R655" s="5">
        <v>9</v>
      </c>
      <c r="S655" s="5">
        <v>9</v>
      </c>
      <c r="T655" s="5">
        <v>200010006086</v>
      </c>
      <c r="U655" s="5">
        <v>50</v>
      </c>
      <c r="V655" s="5">
        <v>1</v>
      </c>
      <c r="W655" s="5">
        <v>1</v>
      </c>
    </row>
    <row r="656" spans="1:23" ht="126.5" thickBot="1" x14ac:dyDescent="0.4">
      <c r="A656" s="3">
        <v>44776</v>
      </c>
      <c r="B656" s="4">
        <v>0.48498842592592595</v>
      </c>
      <c r="C656" s="5">
        <v>1684</v>
      </c>
      <c r="D656" s="5">
        <v>13002606</v>
      </c>
      <c r="E656" s="5">
        <v>13</v>
      </c>
      <c r="F656" s="5">
        <v>22589</v>
      </c>
      <c r="G656" s="1" t="s">
        <v>23</v>
      </c>
      <c r="H656" s="5">
        <v>18</v>
      </c>
      <c r="I656" s="5">
        <v>2625</v>
      </c>
      <c r="J656" s="1" t="s">
        <v>1054</v>
      </c>
      <c r="K656" s="1" t="s">
        <v>55</v>
      </c>
      <c r="L656" s="1" t="s">
        <v>1055</v>
      </c>
      <c r="M656" s="5">
        <v>1</v>
      </c>
      <c r="N656" s="5">
        <v>119.25</v>
      </c>
      <c r="O656" s="5">
        <v>30</v>
      </c>
      <c r="P656" s="5">
        <v>135</v>
      </c>
      <c r="Q656" s="5">
        <v>135</v>
      </c>
      <c r="R656" s="5">
        <v>0</v>
      </c>
      <c r="S656" s="1" t="s">
        <v>27</v>
      </c>
      <c r="T656" s="1" t="s">
        <v>27</v>
      </c>
      <c r="U656" s="5">
        <v>50</v>
      </c>
      <c r="V656" s="5">
        <v>1</v>
      </c>
      <c r="W656" s="5">
        <v>1</v>
      </c>
    </row>
    <row r="657" spans="1:23" ht="126.5" thickBot="1" x14ac:dyDescent="0.4">
      <c r="A657" s="3">
        <v>44776</v>
      </c>
      <c r="B657" s="4">
        <v>0.49626157407407406</v>
      </c>
      <c r="C657" s="5">
        <v>1315</v>
      </c>
      <c r="D657" s="5">
        <v>13002561</v>
      </c>
      <c r="E657" s="5">
        <v>13</v>
      </c>
      <c r="F657" s="5">
        <v>22589</v>
      </c>
      <c r="G657" s="1" t="s">
        <v>23</v>
      </c>
      <c r="H657" s="5">
        <v>15</v>
      </c>
      <c r="I657" s="5">
        <v>339175</v>
      </c>
      <c r="J657" s="1" t="s">
        <v>215</v>
      </c>
      <c r="K657" s="1" t="s">
        <v>38</v>
      </c>
      <c r="L657" s="1" t="s">
        <v>216</v>
      </c>
      <c r="M657" s="5">
        <v>1</v>
      </c>
      <c r="N657" s="5">
        <v>111.67</v>
      </c>
      <c r="O657" s="5">
        <v>30</v>
      </c>
      <c r="P657" s="5">
        <v>134</v>
      </c>
      <c r="Q657" s="5">
        <v>134</v>
      </c>
      <c r="R657" s="5">
        <v>6</v>
      </c>
      <c r="S657" s="5">
        <v>9</v>
      </c>
      <c r="T657" s="5">
        <v>200010013159</v>
      </c>
      <c r="U657" s="5">
        <v>29</v>
      </c>
      <c r="V657" s="5">
        <v>1</v>
      </c>
      <c r="W657" s="5">
        <v>2</v>
      </c>
    </row>
    <row r="658" spans="1:23" ht="126.5" thickBot="1" x14ac:dyDescent="0.4">
      <c r="A658" s="3">
        <v>44776</v>
      </c>
      <c r="B658" s="4">
        <v>0.49626157407407406</v>
      </c>
      <c r="C658" s="5">
        <v>1315</v>
      </c>
      <c r="D658" s="5">
        <v>13002561</v>
      </c>
      <c r="E658" s="5">
        <v>13</v>
      </c>
      <c r="F658" s="5">
        <v>22589</v>
      </c>
      <c r="G658" s="1" t="s">
        <v>23</v>
      </c>
      <c r="H658" s="5">
        <v>15</v>
      </c>
      <c r="I658" s="5">
        <v>339175</v>
      </c>
      <c r="J658" s="1" t="s">
        <v>215</v>
      </c>
      <c r="K658" s="1" t="s">
        <v>38</v>
      </c>
      <c r="L658" s="1" t="s">
        <v>216</v>
      </c>
      <c r="M658" s="5">
        <v>1</v>
      </c>
      <c r="N658" s="5">
        <v>111.67</v>
      </c>
      <c r="O658" s="5">
        <v>30</v>
      </c>
      <c r="P658" s="5">
        <v>134</v>
      </c>
      <c r="Q658" s="5">
        <v>134</v>
      </c>
      <c r="R658" s="5">
        <v>6</v>
      </c>
      <c r="S658" s="5">
        <v>9</v>
      </c>
      <c r="T658" s="5">
        <v>200010013159</v>
      </c>
      <c r="U658" s="5">
        <v>29</v>
      </c>
      <c r="V658" s="5">
        <v>1</v>
      </c>
      <c r="W658" s="5">
        <v>3</v>
      </c>
    </row>
    <row r="659" spans="1:23" ht="126.5" thickBot="1" x14ac:dyDescent="0.4">
      <c r="A659" s="3">
        <v>44776</v>
      </c>
      <c r="B659" s="4">
        <v>0.44601851851851854</v>
      </c>
      <c r="C659" s="5">
        <v>1296</v>
      </c>
      <c r="D659" s="5">
        <v>13002561</v>
      </c>
      <c r="E659" s="5">
        <v>13</v>
      </c>
      <c r="F659" s="5">
        <v>22589</v>
      </c>
      <c r="G659" s="1" t="s">
        <v>23</v>
      </c>
      <c r="H659" s="5">
        <v>15</v>
      </c>
      <c r="I659" s="5">
        <v>74670</v>
      </c>
      <c r="J659" s="1" t="s">
        <v>137</v>
      </c>
      <c r="K659" s="1" t="s">
        <v>91</v>
      </c>
      <c r="L659" s="1" t="s">
        <v>138</v>
      </c>
      <c r="M659" s="5">
        <v>1</v>
      </c>
      <c r="N659" s="5">
        <v>93.55</v>
      </c>
      <c r="O659" s="5">
        <v>30</v>
      </c>
      <c r="P659" s="5">
        <v>133</v>
      </c>
      <c r="Q659" s="5">
        <v>133</v>
      </c>
      <c r="R659" s="5">
        <v>9</v>
      </c>
      <c r="S659" s="5">
        <v>9</v>
      </c>
      <c r="T659" s="5">
        <v>200010007414</v>
      </c>
      <c r="U659" s="5">
        <v>29</v>
      </c>
      <c r="V659" s="5">
        <v>1</v>
      </c>
      <c r="W659" s="5">
        <v>4</v>
      </c>
    </row>
    <row r="660" spans="1:23" ht="126.5" thickBot="1" x14ac:dyDescent="0.4">
      <c r="A660" s="3">
        <v>44776</v>
      </c>
      <c r="B660" s="4">
        <v>0.58363425925925927</v>
      </c>
      <c r="C660" s="5">
        <v>1350</v>
      </c>
      <c r="D660" s="5">
        <v>13002561</v>
      </c>
      <c r="E660" s="5">
        <v>13</v>
      </c>
      <c r="F660" s="5">
        <v>22589</v>
      </c>
      <c r="G660" s="1" t="s">
        <v>23</v>
      </c>
      <c r="H660" s="5">
        <v>18</v>
      </c>
      <c r="I660" s="5">
        <v>3647</v>
      </c>
      <c r="J660" s="1" t="s">
        <v>336</v>
      </c>
      <c r="K660" s="1" t="s">
        <v>65</v>
      </c>
      <c r="L660" s="1" t="s">
        <v>89</v>
      </c>
      <c r="M660" s="5">
        <v>1</v>
      </c>
      <c r="N660" s="5">
        <v>93.28</v>
      </c>
      <c r="O660" s="5">
        <v>30</v>
      </c>
      <c r="P660" s="5">
        <v>133</v>
      </c>
      <c r="Q660" s="5">
        <v>133</v>
      </c>
      <c r="R660" s="5">
        <v>9</v>
      </c>
      <c r="S660" s="5">
        <v>9</v>
      </c>
      <c r="T660" s="5">
        <v>200010020905</v>
      </c>
      <c r="U660" s="5">
        <v>29</v>
      </c>
      <c r="V660" s="5">
        <v>1</v>
      </c>
      <c r="W660" s="5">
        <v>1</v>
      </c>
    </row>
    <row r="661" spans="1:23" ht="126.5" thickBot="1" x14ac:dyDescent="0.4">
      <c r="A661" s="3">
        <v>44776</v>
      </c>
      <c r="B661" s="4">
        <v>0.56376157407407412</v>
      </c>
      <c r="C661" s="5">
        <v>1598</v>
      </c>
      <c r="D661" s="5">
        <v>13002595</v>
      </c>
      <c r="E661" s="5">
        <v>13</v>
      </c>
      <c r="F661" s="5">
        <v>22589</v>
      </c>
      <c r="G661" s="1" t="s">
        <v>23</v>
      </c>
      <c r="H661" s="5">
        <v>15</v>
      </c>
      <c r="I661" s="5">
        <v>9029</v>
      </c>
      <c r="J661" s="1" t="s">
        <v>901</v>
      </c>
      <c r="K661" s="1" t="s">
        <v>25</v>
      </c>
      <c r="L661" s="1" t="s">
        <v>790</v>
      </c>
      <c r="M661" s="5">
        <v>1</v>
      </c>
      <c r="N661" s="5">
        <v>110.23</v>
      </c>
      <c r="O661" s="5">
        <v>30</v>
      </c>
      <c r="P661" s="5">
        <v>133</v>
      </c>
      <c r="Q661" s="5">
        <v>133</v>
      </c>
      <c r="R661" s="5">
        <v>6</v>
      </c>
      <c r="S661" s="5">
        <v>9</v>
      </c>
      <c r="T661" s="5">
        <v>200010001803</v>
      </c>
      <c r="U661" s="5">
        <v>29</v>
      </c>
      <c r="V661" s="5">
        <v>1</v>
      </c>
      <c r="W661" s="5">
        <v>7</v>
      </c>
    </row>
    <row r="662" spans="1:23" ht="126.5" thickBot="1" x14ac:dyDescent="0.4">
      <c r="A662" s="3">
        <v>44776</v>
      </c>
      <c r="B662" s="4">
        <v>0.58928240740740745</v>
      </c>
      <c r="C662" s="5">
        <v>1352</v>
      </c>
      <c r="D662" s="5">
        <v>13002561</v>
      </c>
      <c r="E662" s="5">
        <v>13</v>
      </c>
      <c r="F662" s="5">
        <v>22589</v>
      </c>
      <c r="G662" s="1" t="s">
        <v>23</v>
      </c>
      <c r="H662" s="5">
        <v>15</v>
      </c>
      <c r="I662" s="5">
        <v>326881</v>
      </c>
      <c r="J662" s="1" t="s">
        <v>344</v>
      </c>
      <c r="K662" s="1" t="s">
        <v>55</v>
      </c>
      <c r="L662" s="1" t="s">
        <v>345</v>
      </c>
      <c r="M662" s="5">
        <v>1</v>
      </c>
      <c r="N662" s="5">
        <v>92.38</v>
      </c>
      <c r="O662" s="5">
        <v>30</v>
      </c>
      <c r="P662" s="5">
        <v>132</v>
      </c>
      <c r="Q662" s="5">
        <v>132</v>
      </c>
      <c r="R662" s="5">
        <v>0</v>
      </c>
      <c r="S662" s="1" t="s">
        <v>27</v>
      </c>
      <c r="T662" s="1" t="s">
        <v>27</v>
      </c>
      <c r="U662" s="5">
        <v>29</v>
      </c>
      <c r="V662" s="5">
        <v>1</v>
      </c>
      <c r="W662" s="5">
        <v>2</v>
      </c>
    </row>
    <row r="663" spans="1:23" ht="126.5" thickBot="1" x14ac:dyDescent="0.4">
      <c r="A663" s="3">
        <v>44776</v>
      </c>
      <c r="B663" s="4">
        <v>0.58928240740740745</v>
      </c>
      <c r="C663" s="5">
        <v>1352</v>
      </c>
      <c r="D663" s="5">
        <v>13002561</v>
      </c>
      <c r="E663" s="5">
        <v>13</v>
      </c>
      <c r="F663" s="5">
        <v>22589</v>
      </c>
      <c r="G663" s="1" t="s">
        <v>23</v>
      </c>
      <c r="H663" s="5">
        <v>15</v>
      </c>
      <c r="I663" s="5">
        <v>326881</v>
      </c>
      <c r="J663" s="1" t="s">
        <v>344</v>
      </c>
      <c r="K663" s="1" t="s">
        <v>55</v>
      </c>
      <c r="L663" s="1" t="s">
        <v>345</v>
      </c>
      <c r="M663" s="5">
        <v>1</v>
      </c>
      <c r="N663" s="5">
        <v>92.38</v>
      </c>
      <c r="O663" s="5">
        <v>30</v>
      </c>
      <c r="P663" s="5">
        <v>132</v>
      </c>
      <c r="Q663" s="5">
        <v>132</v>
      </c>
      <c r="R663" s="5">
        <v>0</v>
      </c>
      <c r="S663" s="1" t="s">
        <v>27</v>
      </c>
      <c r="T663" s="1" t="s">
        <v>27</v>
      </c>
      <c r="U663" s="5">
        <v>29</v>
      </c>
      <c r="V663" s="5">
        <v>1</v>
      </c>
      <c r="W663" s="5">
        <v>3</v>
      </c>
    </row>
    <row r="664" spans="1:23" ht="126.5" thickBot="1" x14ac:dyDescent="0.4">
      <c r="A664" s="3">
        <v>44776</v>
      </c>
      <c r="B664" s="4">
        <v>0.41776620370370371</v>
      </c>
      <c r="C664" s="5">
        <v>1810</v>
      </c>
      <c r="D664" s="5">
        <v>13002616</v>
      </c>
      <c r="E664" s="5">
        <v>13</v>
      </c>
      <c r="F664" s="5">
        <v>22589</v>
      </c>
      <c r="G664" s="1" t="s">
        <v>23</v>
      </c>
      <c r="H664" s="5">
        <v>15</v>
      </c>
      <c r="I664" s="5">
        <v>2982</v>
      </c>
      <c r="J664" s="1" t="s">
        <v>1215</v>
      </c>
      <c r="K664" s="1" t="s">
        <v>38</v>
      </c>
      <c r="L664" s="1" t="s">
        <v>1216</v>
      </c>
      <c r="M664" s="5">
        <v>1</v>
      </c>
      <c r="N664" s="5">
        <v>107.68</v>
      </c>
      <c r="O664" s="5">
        <v>30</v>
      </c>
      <c r="P664" s="5">
        <v>129</v>
      </c>
      <c r="Q664" s="5">
        <v>129</v>
      </c>
      <c r="R664" s="5">
        <v>6</v>
      </c>
      <c r="S664" s="5">
        <v>9</v>
      </c>
      <c r="T664" s="5">
        <v>200010002070</v>
      </c>
      <c r="U664" s="5">
        <v>50</v>
      </c>
      <c r="V664" s="5">
        <v>1</v>
      </c>
      <c r="W664" s="5">
        <v>1</v>
      </c>
    </row>
    <row r="665" spans="1:23" ht="126.5" thickBot="1" x14ac:dyDescent="0.4">
      <c r="A665" s="3">
        <v>44776</v>
      </c>
      <c r="B665" s="4">
        <v>0.6519328703703704</v>
      </c>
      <c r="C665" s="5">
        <v>1618</v>
      </c>
      <c r="D665" s="5">
        <v>13002595</v>
      </c>
      <c r="E665" s="5">
        <v>13</v>
      </c>
      <c r="F665" s="5">
        <v>22589</v>
      </c>
      <c r="G665" s="1" t="s">
        <v>23</v>
      </c>
      <c r="H665" s="5">
        <v>18</v>
      </c>
      <c r="I665" s="5">
        <v>176132</v>
      </c>
      <c r="J665" s="1" t="s">
        <v>944</v>
      </c>
      <c r="K665" s="1" t="s">
        <v>25</v>
      </c>
      <c r="L665" s="1" t="s">
        <v>273</v>
      </c>
      <c r="M665" s="5">
        <v>1</v>
      </c>
      <c r="N665" s="5">
        <v>105.59</v>
      </c>
      <c r="O665" s="5">
        <v>30</v>
      </c>
      <c r="P665" s="5">
        <v>128</v>
      </c>
      <c r="Q665" s="5">
        <v>128</v>
      </c>
      <c r="R665" s="5">
        <v>6</v>
      </c>
      <c r="S665" s="5">
        <v>9</v>
      </c>
      <c r="T665" s="5">
        <v>200010004049</v>
      </c>
      <c r="U665" s="5">
        <v>29</v>
      </c>
      <c r="V665" s="5">
        <v>1</v>
      </c>
      <c r="W665" s="5">
        <v>2</v>
      </c>
    </row>
    <row r="666" spans="1:23" ht="126.5" thickBot="1" x14ac:dyDescent="0.4">
      <c r="A666" s="3">
        <v>44776</v>
      </c>
      <c r="B666" s="4">
        <v>0.36033564814814817</v>
      </c>
      <c r="C666" s="5">
        <v>1273</v>
      </c>
      <c r="D666" s="5">
        <v>13002561</v>
      </c>
      <c r="E666" s="5">
        <v>13</v>
      </c>
      <c r="F666" s="5">
        <v>22589</v>
      </c>
      <c r="G666" s="1" t="s">
        <v>23</v>
      </c>
      <c r="H666" s="5">
        <v>15</v>
      </c>
      <c r="I666" s="5">
        <v>69661</v>
      </c>
      <c r="J666" s="1" t="s">
        <v>28</v>
      </c>
      <c r="K666" s="1" t="s">
        <v>25</v>
      </c>
      <c r="L666" s="1" t="s">
        <v>29</v>
      </c>
      <c r="M666" s="5">
        <v>1</v>
      </c>
      <c r="N666" s="5">
        <v>106.21</v>
      </c>
      <c r="O666" s="5">
        <v>30</v>
      </c>
      <c r="P666" s="5">
        <v>127</v>
      </c>
      <c r="Q666" s="5">
        <v>127</v>
      </c>
      <c r="R666" s="5">
        <v>6</v>
      </c>
      <c r="S666" s="5">
        <v>9</v>
      </c>
      <c r="T666" s="5">
        <v>200010004357</v>
      </c>
      <c r="U666" s="5">
        <v>29</v>
      </c>
      <c r="V666" s="5">
        <v>1</v>
      </c>
      <c r="W666" s="5">
        <v>1</v>
      </c>
    </row>
    <row r="667" spans="1:23" ht="126.5" thickBot="1" x14ac:dyDescent="0.4">
      <c r="A667" s="3">
        <v>44776</v>
      </c>
      <c r="B667" s="4">
        <v>0.44200231481481483</v>
      </c>
      <c r="C667" s="5">
        <v>1293</v>
      </c>
      <c r="D667" s="5">
        <v>13002561</v>
      </c>
      <c r="E667" s="5">
        <v>13</v>
      </c>
      <c r="F667" s="5">
        <v>22589</v>
      </c>
      <c r="G667" s="1" t="s">
        <v>23</v>
      </c>
      <c r="H667" s="5">
        <v>18</v>
      </c>
      <c r="I667" s="5">
        <v>19646</v>
      </c>
      <c r="J667" s="1" t="s">
        <v>127</v>
      </c>
      <c r="K667" s="1" t="s">
        <v>128</v>
      </c>
      <c r="L667" s="1" t="s">
        <v>129</v>
      </c>
      <c r="M667" s="5">
        <v>1</v>
      </c>
      <c r="N667" s="5">
        <v>88.91</v>
      </c>
      <c r="O667" s="5">
        <v>30</v>
      </c>
      <c r="P667" s="5">
        <v>127</v>
      </c>
      <c r="Q667" s="5">
        <v>127</v>
      </c>
      <c r="R667" s="5">
        <v>0</v>
      </c>
      <c r="S667" s="1" t="s">
        <v>27</v>
      </c>
      <c r="T667" s="1" t="s">
        <v>27</v>
      </c>
      <c r="U667" s="5">
        <v>29</v>
      </c>
      <c r="V667" s="5">
        <v>1</v>
      </c>
      <c r="W667" s="5">
        <v>1</v>
      </c>
    </row>
    <row r="668" spans="1:23" ht="126.5" thickBot="1" x14ac:dyDescent="0.4">
      <c r="A668" s="3">
        <v>44776</v>
      </c>
      <c r="B668" s="4">
        <v>0.45870370370370372</v>
      </c>
      <c r="C668" s="5">
        <v>1562</v>
      </c>
      <c r="D668" s="5">
        <v>13002595</v>
      </c>
      <c r="E668" s="5">
        <v>13</v>
      </c>
      <c r="F668" s="5">
        <v>22589</v>
      </c>
      <c r="G668" s="1" t="s">
        <v>23</v>
      </c>
      <c r="H668" s="5">
        <v>15</v>
      </c>
      <c r="I668" s="5">
        <v>1177</v>
      </c>
      <c r="J668" s="1" t="s">
        <v>812</v>
      </c>
      <c r="K668" s="1" t="s">
        <v>55</v>
      </c>
      <c r="L668" s="1" t="s">
        <v>813</v>
      </c>
      <c r="M668" s="5">
        <v>1</v>
      </c>
      <c r="N668" s="5">
        <v>107.44</v>
      </c>
      <c r="O668" s="5">
        <v>30</v>
      </c>
      <c r="P668" s="5">
        <v>127</v>
      </c>
      <c r="Q668" s="5">
        <v>127</v>
      </c>
      <c r="R668" s="5">
        <v>6</v>
      </c>
      <c r="S668" s="5">
        <v>9</v>
      </c>
      <c r="T668" s="5">
        <v>200010009864</v>
      </c>
      <c r="U668" s="5">
        <v>29</v>
      </c>
      <c r="V668" s="5">
        <v>1</v>
      </c>
      <c r="W668" s="5">
        <v>2</v>
      </c>
    </row>
    <row r="669" spans="1:23" ht="126.5" thickBot="1" x14ac:dyDescent="0.4">
      <c r="A669" s="3">
        <v>44776</v>
      </c>
      <c r="B669" s="4">
        <v>0.48405092592592591</v>
      </c>
      <c r="C669" s="5">
        <v>1569</v>
      </c>
      <c r="D669" s="5">
        <v>13002595</v>
      </c>
      <c r="E669" s="5">
        <v>13</v>
      </c>
      <c r="F669" s="5">
        <v>22589</v>
      </c>
      <c r="G669" s="1" t="s">
        <v>23</v>
      </c>
      <c r="H669" s="5">
        <v>18</v>
      </c>
      <c r="I669" s="5">
        <v>1177</v>
      </c>
      <c r="J669" s="1" t="s">
        <v>812</v>
      </c>
      <c r="K669" s="1" t="s">
        <v>55</v>
      </c>
      <c r="L669" s="1" t="s">
        <v>813</v>
      </c>
      <c r="M669" s="5">
        <v>1</v>
      </c>
      <c r="N669" s="5">
        <v>107.44</v>
      </c>
      <c r="O669" s="5">
        <v>30</v>
      </c>
      <c r="P669" s="5">
        <v>127</v>
      </c>
      <c r="Q669" s="5">
        <v>127</v>
      </c>
      <c r="R669" s="5">
        <v>6</v>
      </c>
      <c r="S669" s="5">
        <v>9</v>
      </c>
      <c r="T669" s="5">
        <v>200010017048</v>
      </c>
      <c r="U669" s="5">
        <v>29</v>
      </c>
      <c r="V669" s="5">
        <v>1</v>
      </c>
      <c r="W669" s="5">
        <v>3</v>
      </c>
    </row>
    <row r="670" spans="1:23" ht="126.5" thickBot="1" x14ac:dyDescent="0.4">
      <c r="A670" s="3">
        <v>44776</v>
      </c>
      <c r="B670" s="4">
        <v>0.45702546296296298</v>
      </c>
      <c r="C670" s="5">
        <v>1676</v>
      </c>
      <c r="D670" s="5">
        <v>13002606</v>
      </c>
      <c r="E670" s="5">
        <v>13</v>
      </c>
      <c r="F670" s="5">
        <v>22589</v>
      </c>
      <c r="G670" s="1" t="s">
        <v>23</v>
      </c>
      <c r="H670" s="5">
        <v>15</v>
      </c>
      <c r="I670" s="5">
        <v>149571</v>
      </c>
      <c r="J670" s="1" t="s">
        <v>1032</v>
      </c>
      <c r="K670" s="1" t="s">
        <v>25</v>
      </c>
      <c r="L670" s="1" t="s">
        <v>170</v>
      </c>
      <c r="M670" s="5">
        <v>1</v>
      </c>
      <c r="N670" s="5">
        <v>106.7</v>
      </c>
      <c r="O670" s="5">
        <v>30</v>
      </c>
      <c r="P670" s="5">
        <v>127</v>
      </c>
      <c r="Q670" s="5">
        <v>127</v>
      </c>
      <c r="R670" s="5">
        <v>6</v>
      </c>
      <c r="S670" s="5">
        <v>9</v>
      </c>
      <c r="T670" s="5">
        <v>200010023943</v>
      </c>
      <c r="U670" s="5">
        <v>50</v>
      </c>
      <c r="V670" s="5">
        <v>1</v>
      </c>
      <c r="W670" s="5">
        <v>2</v>
      </c>
    </row>
    <row r="671" spans="1:23" ht="126.5" thickBot="1" x14ac:dyDescent="0.4">
      <c r="A671" s="3">
        <v>44776</v>
      </c>
      <c r="B671" s="4">
        <v>0.55872685185185189</v>
      </c>
      <c r="C671" s="5">
        <v>1341</v>
      </c>
      <c r="D671" s="5">
        <v>13002561</v>
      </c>
      <c r="E671" s="5">
        <v>13</v>
      </c>
      <c r="F671" s="5">
        <v>22589</v>
      </c>
      <c r="G671" s="1" t="s">
        <v>23</v>
      </c>
      <c r="H671" s="5">
        <v>15</v>
      </c>
      <c r="I671" s="5">
        <v>945</v>
      </c>
      <c r="J671" s="1" t="s">
        <v>308</v>
      </c>
      <c r="K671" s="1" t="s">
        <v>55</v>
      </c>
      <c r="L671" s="1" t="s">
        <v>211</v>
      </c>
      <c r="M671" s="5">
        <v>1</v>
      </c>
      <c r="N671" s="5">
        <v>88.23</v>
      </c>
      <c r="O671" s="5">
        <v>30</v>
      </c>
      <c r="P671" s="5">
        <v>126</v>
      </c>
      <c r="Q671" s="5">
        <v>126</v>
      </c>
      <c r="R671" s="5">
        <v>0</v>
      </c>
      <c r="S671" s="1" t="s">
        <v>27</v>
      </c>
      <c r="T671" s="1" t="s">
        <v>27</v>
      </c>
      <c r="U671" s="5">
        <v>29</v>
      </c>
      <c r="V671" s="5">
        <v>1</v>
      </c>
      <c r="W671" s="5">
        <v>1</v>
      </c>
    </row>
    <row r="672" spans="1:23" ht="126.5" thickBot="1" x14ac:dyDescent="0.4">
      <c r="A672" s="3">
        <v>44776</v>
      </c>
      <c r="B672" s="4">
        <v>0.55872685185185189</v>
      </c>
      <c r="C672" s="5">
        <v>1341</v>
      </c>
      <c r="D672" s="5">
        <v>13002561</v>
      </c>
      <c r="E672" s="5">
        <v>13</v>
      </c>
      <c r="F672" s="5">
        <v>22589</v>
      </c>
      <c r="G672" s="1" t="s">
        <v>23</v>
      </c>
      <c r="H672" s="5">
        <v>15</v>
      </c>
      <c r="I672" s="5">
        <v>945</v>
      </c>
      <c r="J672" s="1" t="s">
        <v>308</v>
      </c>
      <c r="K672" s="1" t="s">
        <v>55</v>
      </c>
      <c r="L672" s="1" t="s">
        <v>211</v>
      </c>
      <c r="M672" s="5">
        <v>1</v>
      </c>
      <c r="N672" s="5">
        <v>88.23</v>
      </c>
      <c r="O672" s="5">
        <v>30</v>
      </c>
      <c r="P672" s="5">
        <v>126</v>
      </c>
      <c r="Q672" s="5">
        <v>126</v>
      </c>
      <c r="R672" s="5">
        <v>0</v>
      </c>
      <c r="S672" s="1" t="s">
        <v>27</v>
      </c>
      <c r="T672" s="1" t="s">
        <v>27</v>
      </c>
      <c r="U672" s="5">
        <v>29</v>
      </c>
      <c r="V672" s="5">
        <v>1</v>
      </c>
      <c r="W672" s="5">
        <v>2</v>
      </c>
    </row>
    <row r="673" spans="1:23" ht="126.5" thickBot="1" x14ac:dyDescent="0.4">
      <c r="A673" s="3">
        <v>44776</v>
      </c>
      <c r="B673" s="4">
        <v>0.77209490740740738</v>
      </c>
      <c r="C673" s="5">
        <v>1768</v>
      </c>
      <c r="D673" s="5">
        <v>13002606</v>
      </c>
      <c r="E673" s="5">
        <v>13</v>
      </c>
      <c r="F673" s="5">
        <v>22589</v>
      </c>
      <c r="G673" s="1" t="s">
        <v>23</v>
      </c>
      <c r="H673" s="5">
        <v>15</v>
      </c>
      <c r="I673" s="5">
        <v>28980</v>
      </c>
      <c r="J673" s="1" t="s">
        <v>1168</v>
      </c>
      <c r="K673" s="1" t="s">
        <v>52</v>
      </c>
      <c r="L673" s="1" t="s">
        <v>1169</v>
      </c>
      <c r="M673" s="5">
        <v>1</v>
      </c>
      <c r="N673" s="5">
        <v>79.930000000000007</v>
      </c>
      <c r="O673" s="5">
        <v>30</v>
      </c>
      <c r="P673" s="5">
        <v>126</v>
      </c>
      <c r="Q673" s="5">
        <v>126</v>
      </c>
      <c r="R673" s="5">
        <v>12</v>
      </c>
      <c r="S673" s="5">
        <v>9</v>
      </c>
      <c r="T673" s="5">
        <v>200010001749</v>
      </c>
      <c r="U673" s="5">
        <v>50</v>
      </c>
      <c r="V673" s="5">
        <v>1</v>
      </c>
      <c r="W673" s="5">
        <v>2</v>
      </c>
    </row>
    <row r="674" spans="1:23" ht="126.5" thickBot="1" x14ac:dyDescent="0.4">
      <c r="A674" s="3">
        <v>44776</v>
      </c>
      <c r="B674" s="4">
        <v>0.52201388888888889</v>
      </c>
      <c r="C674" s="5">
        <v>1836</v>
      </c>
      <c r="D674" s="5">
        <v>13002616</v>
      </c>
      <c r="E674" s="5">
        <v>13</v>
      </c>
      <c r="F674" s="5">
        <v>22589</v>
      </c>
      <c r="G674" s="1" t="s">
        <v>23</v>
      </c>
      <c r="H674" s="5">
        <v>15</v>
      </c>
      <c r="I674" s="5">
        <v>945</v>
      </c>
      <c r="J674" s="1" t="s">
        <v>308</v>
      </c>
      <c r="K674" s="1" t="s">
        <v>55</v>
      </c>
      <c r="L674" s="1" t="s">
        <v>211</v>
      </c>
      <c r="M674" s="5">
        <v>1</v>
      </c>
      <c r="N674" s="5">
        <v>88.23</v>
      </c>
      <c r="O674" s="5">
        <v>30</v>
      </c>
      <c r="P674" s="5">
        <v>126</v>
      </c>
      <c r="Q674" s="5">
        <v>126</v>
      </c>
      <c r="R674" s="5">
        <v>8</v>
      </c>
      <c r="S674" s="5">
        <v>9</v>
      </c>
      <c r="T674" s="5">
        <v>200010001180</v>
      </c>
      <c r="U674" s="5">
        <v>50</v>
      </c>
      <c r="V674" s="5">
        <v>1</v>
      </c>
      <c r="W674" s="5">
        <v>1</v>
      </c>
    </row>
    <row r="675" spans="1:23" ht="126.5" thickBot="1" x14ac:dyDescent="0.4">
      <c r="A675" s="3">
        <v>44776</v>
      </c>
      <c r="B675" s="4">
        <v>0.44123842592592594</v>
      </c>
      <c r="C675" s="5">
        <v>1292</v>
      </c>
      <c r="D675" s="5">
        <v>13002561</v>
      </c>
      <c r="E675" s="5">
        <v>13</v>
      </c>
      <c r="F675" s="5">
        <v>22589</v>
      </c>
      <c r="G675" s="1" t="s">
        <v>23</v>
      </c>
      <c r="H675" s="5">
        <v>18</v>
      </c>
      <c r="I675" s="5">
        <v>304</v>
      </c>
      <c r="J675" s="1" t="s">
        <v>124</v>
      </c>
      <c r="K675" s="1" t="s">
        <v>31</v>
      </c>
      <c r="L675" s="1" t="s">
        <v>125</v>
      </c>
      <c r="M675" s="5">
        <v>1</v>
      </c>
      <c r="N675" s="5">
        <v>104.35</v>
      </c>
      <c r="O675" s="5">
        <v>30</v>
      </c>
      <c r="P675" s="5">
        <v>125</v>
      </c>
      <c r="Q675" s="5">
        <v>125</v>
      </c>
      <c r="R675" s="5">
        <v>6</v>
      </c>
      <c r="S675" s="5">
        <v>9</v>
      </c>
      <c r="T675" s="5">
        <v>200010020276</v>
      </c>
      <c r="U675" s="5">
        <v>29</v>
      </c>
      <c r="V675" s="5">
        <v>1</v>
      </c>
      <c r="W675" s="5">
        <v>1</v>
      </c>
    </row>
    <row r="676" spans="1:23" ht="126.5" thickBot="1" x14ac:dyDescent="0.4">
      <c r="A676" s="3">
        <v>44776</v>
      </c>
      <c r="B676" s="4">
        <v>0.56376157407407412</v>
      </c>
      <c r="C676" s="5">
        <v>1598</v>
      </c>
      <c r="D676" s="5">
        <v>13002595</v>
      </c>
      <c r="E676" s="5">
        <v>13</v>
      </c>
      <c r="F676" s="5">
        <v>22589</v>
      </c>
      <c r="G676" s="1" t="s">
        <v>23</v>
      </c>
      <c r="H676" s="5">
        <v>15</v>
      </c>
      <c r="I676" s="5">
        <v>434298</v>
      </c>
      <c r="J676" s="1" t="s">
        <v>902</v>
      </c>
      <c r="K676" s="1" t="s">
        <v>25</v>
      </c>
      <c r="L676" s="1" t="s">
        <v>83</v>
      </c>
      <c r="M676" s="5">
        <v>1</v>
      </c>
      <c r="N676" s="5">
        <v>87.66</v>
      </c>
      <c r="O676" s="5">
        <v>30</v>
      </c>
      <c r="P676" s="5">
        <v>125</v>
      </c>
      <c r="Q676" s="5">
        <v>125</v>
      </c>
      <c r="R676" s="5">
        <v>8</v>
      </c>
      <c r="S676" s="5">
        <v>9</v>
      </c>
      <c r="T676" s="5">
        <v>200010001803</v>
      </c>
      <c r="U676" s="5">
        <v>29</v>
      </c>
      <c r="V676" s="5">
        <v>1</v>
      </c>
      <c r="W676" s="5">
        <v>5</v>
      </c>
    </row>
    <row r="677" spans="1:23" ht="126.5" thickBot="1" x14ac:dyDescent="0.4">
      <c r="A677" s="3">
        <v>44776</v>
      </c>
      <c r="B677" s="4">
        <v>0.59075231481481483</v>
      </c>
      <c r="C677" s="5">
        <v>1353</v>
      </c>
      <c r="D677" s="5">
        <v>13002561</v>
      </c>
      <c r="E677" s="5">
        <v>13</v>
      </c>
      <c r="F677" s="5">
        <v>22589</v>
      </c>
      <c r="G677" s="1" t="s">
        <v>23</v>
      </c>
      <c r="H677" s="5">
        <v>18</v>
      </c>
      <c r="I677" s="5">
        <v>141664</v>
      </c>
      <c r="J677" s="1" t="s">
        <v>347</v>
      </c>
      <c r="K677" s="1" t="s">
        <v>55</v>
      </c>
      <c r="L677" s="1" t="s">
        <v>87</v>
      </c>
      <c r="M677" s="5">
        <v>2</v>
      </c>
      <c r="N677" s="5">
        <v>37.78</v>
      </c>
      <c r="O677" s="5">
        <v>60</v>
      </c>
      <c r="P677" s="5">
        <v>124</v>
      </c>
      <c r="Q677" s="5">
        <v>62</v>
      </c>
      <c r="R677" s="5">
        <v>12</v>
      </c>
      <c r="S677" s="5">
        <v>9</v>
      </c>
      <c r="T677" s="5">
        <v>200010021962</v>
      </c>
      <c r="U677" s="5">
        <v>29</v>
      </c>
      <c r="V677" s="5">
        <v>1</v>
      </c>
      <c r="W677" s="5">
        <v>3</v>
      </c>
    </row>
    <row r="678" spans="1:23" ht="139" thickBot="1" x14ac:dyDescent="0.4">
      <c r="A678" s="3">
        <v>44776</v>
      </c>
      <c r="B678" s="4">
        <v>0.43678240740740742</v>
      </c>
      <c r="C678" s="5">
        <v>1433</v>
      </c>
      <c r="D678" s="5">
        <v>13002581</v>
      </c>
      <c r="E678" s="5">
        <v>13</v>
      </c>
      <c r="F678" s="5">
        <v>22589</v>
      </c>
      <c r="G678" s="1" t="s">
        <v>23</v>
      </c>
      <c r="H678" s="5">
        <v>15</v>
      </c>
      <c r="I678" s="5">
        <v>18836</v>
      </c>
      <c r="J678" s="1" t="s">
        <v>552</v>
      </c>
      <c r="K678" s="1" t="s">
        <v>55</v>
      </c>
      <c r="L678" s="1" t="s">
        <v>73</v>
      </c>
      <c r="M678" s="5">
        <v>1</v>
      </c>
      <c r="N678" s="5">
        <v>110.21</v>
      </c>
      <c r="O678" s="5">
        <v>30</v>
      </c>
      <c r="P678" s="5">
        <v>124</v>
      </c>
      <c r="Q678" s="5">
        <v>124</v>
      </c>
      <c r="R678" s="5">
        <v>8</v>
      </c>
      <c r="S678" s="5">
        <v>9</v>
      </c>
      <c r="T678" s="5">
        <v>200010002062</v>
      </c>
      <c r="U678" s="5">
        <v>29</v>
      </c>
      <c r="V678" s="5">
        <v>1</v>
      </c>
      <c r="W678" s="5">
        <v>3</v>
      </c>
    </row>
    <row r="679" spans="1:23" ht="139" thickBot="1" x14ac:dyDescent="0.4">
      <c r="A679" s="3">
        <v>44776</v>
      </c>
      <c r="B679" s="4">
        <v>0.53684027777777776</v>
      </c>
      <c r="C679" s="5">
        <v>1469</v>
      </c>
      <c r="D679" s="5">
        <v>13002581</v>
      </c>
      <c r="E679" s="5">
        <v>13</v>
      </c>
      <c r="F679" s="5">
        <v>22589</v>
      </c>
      <c r="G679" s="1" t="s">
        <v>23</v>
      </c>
      <c r="H679" s="5">
        <v>15</v>
      </c>
      <c r="I679" s="5">
        <v>18836</v>
      </c>
      <c r="J679" s="1" t="s">
        <v>552</v>
      </c>
      <c r="K679" s="1" t="s">
        <v>55</v>
      </c>
      <c r="L679" s="1" t="s">
        <v>73</v>
      </c>
      <c r="M679" s="5">
        <v>1</v>
      </c>
      <c r="N679" s="5">
        <v>110.21</v>
      </c>
      <c r="O679" s="5">
        <v>30</v>
      </c>
      <c r="P679" s="5">
        <v>124</v>
      </c>
      <c r="Q679" s="5">
        <v>124</v>
      </c>
      <c r="R679" s="5">
        <v>21.24</v>
      </c>
      <c r="S679" s="5">
        <v>925</v>
      </c>
      <c r="T679" s="5">
        <v>200000000492</v>
      </c>
      <c r="U679" s="5">
        <v>29</v>
      </c>
      <c r="V679" s="5">
        <v>1</v>
      </c>
      <c r="W679" s="5">
        <v>2</v>
      </c>
    </row>
    <row r="680" spans="1:23" ht="139" thickBot="1" x14ac:dyDescent="0.4">
      <c r="A680" s="3">
        <v>44776</v>
      </c>
      <c r="B680" s="4">
        <v>0.6381944444444444</v>
      </c>
      <c r="C680" s="5">
        <v>1487</v>
      </c>
      <c r="D680" s="5">
        <v>13002581</v>
      </c>
      <c r="E680" s="5">
        <v>13</v>
      </c>
      <c r="F680" s="5">
        <v>22589</v>
      </c>
      <c r="G680" s="1" t="s">
        <v>23</v>
      </c>
      <c r="H680" s="5">
        <v>18</v>
      </c>
      <c r="I680" s="5">
        <v>18836</v>
      </c>
      <c r="J680" s="1" t="s">
        <v>552</v>
      </c>
      <c r="K680" s="1" t="s">
        <v>55</v>
      </c>
      <c r="L680" s="1" t="s">
        <v>73</v>
      </c>
      <c r="M680" s="5">
        <v>1</v>
      </c>
      <c r="N680" s="5">
        <v>110.21</v>
      </c>
      <c r="O680" s="5">
        <v>30</v>
      </c>
      <c r="P680" s="5">
        <v>124</v>
      </c>
      <c r="Q680" s="5">
        <v>124</v>
      </c>
      <c r="R680" s="5">
        <v>8</v>
      </c>
      <c r="S680" s="5">
        <v>9</v>
      </c>
      <c r="T680" s="5">
        <v>200010000401</v>
      </c>
      <c r="U680" s="5">
        <v>29</v>
      </c>
      <c r="V680" s="5">
        <v>1</v>
      </c>
      <c r="W680" s="5">
        <v>3</v>
      </c>
    </row>
    <row r="681" spans="1:23" ht="126.5" thickBot="1" x14ac:dyDescent="0.4">
      <c r="A681" s="3">
        <v>44776</v>
      </c>
      <c r="B681" s="4">
        <v>0.64842592592592596</v>
      </c>
      <c r="C681" s="5">
        <v>1865</v>
      </c>
      <c r="D681" s="5">
        <v>13002616</v>
      </c>
      <c r="E681" s="5">
        <v>13</v>
      </c>
      <c r="F681" s="5">
        <v>22589</v>
      </c>
      <c r="G681" s="1" t="s">
        <v>23</v>
      </c>
      <c r="H681" s="5">
        <v>18</v>
      </c>
      <c r="I681" s="5">
        <v>304</v>
      </c>
      <c r="J681" s="1" t="s">
        <v>124</v>
      </c>
      <c r="K681" s="1" t="s">
        <v>25</v>
      </c>
      <c r="L681" s="1" t="s">
        <v>637</v>
      </c>
      <c r="M681" s="5">
        <v>1</v>
      </c>
      <c r="N681" s="5">
        <v>102.6</v>
      </c>
      <c r="O681" s="5">
        <v>30</v>
      </c>
      <c r="P681" s="5">
        <v>124</v>
      </c>
      <c r="Q681" s="5">
        <v>124</v>
      </c>
      <c r="R681" s="5">
        <v>0</v>
      </c>
      <c r="S681" s="1" t="s">
        <v>27</v>
      </c>
      <c r="T681" s="1" t="s">
        <v>27</v>
      </c>
      <c r="U681" s="5">
        <v>50</v>
      </c>
      <c r="V681" s="5">
        <v>1</v>
      </c>
      <c r="W681" s="5">
        <v>1</v>
      </c>
    </row>
    <row r="682" spans="1:23" ht="126.5" thickBot="1" x14ac:dyDescent="0.4">
      <c r="A682" s="3">
        <v>44776</v>
      </c>
      <c r="B682" s="4">
        <v>0.39586805555555554</v>
      </c>
      <c r="C682" s="5">
        <v>1280</v>
      </c>
      <c r="D682" s="5">
        <v>13002561</v>
      </c>
      <c r="E682" s="5">
        <v>13</v>
      </c>
      <c r="F682" s="5">
        <v>22589</v>
      </c>
      <c r="G682" s="1" t="s">
        <v>23</v>
      </c>
      <c r="H682" s="5">
        <v>15</v>
      </c>
      <c r="I682" s="5">
        <v>21372</v>
      </c>
      <c r="J682" s="1" t="s">
        <v>57</v>
      </c>
      <c r="K682" s="1" t="s">
        <v>25</v>
      </c>
      <c r="L682" s="1" t="s">
        <v>58</v>
      </c>
      <c r="M682" s="5">
        <v>1</v>
      </c>
      <c r="N682" s="5">
        <v>86.28</v>
      </c>
      <c r="O682" s="5">
        <v>30</v>
      </c>
      <c r="P682" s="5">
        <v>123</v>
      </c>
      <c r="Q682" s="5">
        <v>123</v>
      </c>
      <c r="R682" s="5">
        <v>0</v>
      </c>
      <c r="S682" s="1" t="s">
        <v>27</v>
      </c>
      <c r="T682" s="1" t="s">
        <v>27</v>
      </c>
      <c r="U682" s="5">
        <v>29</v>
      </c>
      <c r="V682" s="5">
        <v>1</v>
      </c>
      <c r="W682" s="5">
        <v>1</v>
      </c>
    </row>
    <row r="683" spans="1:23" ht="139" thickBot="1" x14ac:dyDescent="0.4">
      <c r="A683" s="3">
        <v>44776</v>
      </c>
      <c r="B683" s="4">
        <v>0.7406018518518519</v>
      </c>
      <c r="C683" s="5">
        <v>1516</v>
      </c>
      <c r="D683" s="5">
        <v>13002581</v>
      </c>
      <c r="E683" s="5">
        <v>13</v>
      </c>
      <c r="F683" s="5">
        <v>22589</v>
      </c>
      <c r="G683" s="1" t="s">
        <v>23</v>
      </c>
      <c r="H683" s="5">
        <v>15</v>
      </c>
      <c r="I683" s="5">
        <v>18836</v>
      </c>
      <c r="J683" s="1" t="s">
        <v>552</v>
      </c>
      <c r="K683" s="1" t="s">
        <v>55</v>
      </c>
      <c r="L683" s="1" t="s">
        <v>73</v>
      </c>
      <c r="M683" s="5">
        <v>1</v>
      </c>
      <c r="N683" s="5">
        <v>109.1</v>
      </c>
      <c r="O683" s="5">
        <v>30</v>
      </c>
      <c r="P683" s="5">
        <v>123</v>
      </c>
      <c r="Q683" s="5">
        <v>123</v>
      </c>
      <c r="R683" s="5">
        <v>8</v>
      </c>
      <c r="S683" s="5">
        <v>9</v>
      </c>
      <c r="T683" s="5">
        <v>200010018923</v>
      </c>
      <c r="U683" s="5">
        <v>29</v>
      </c>
      <c r="V683" s="5">
        <v>1</v>
      </c>
      <c r="W683" s="5">
        <v>2</v>
      </c>
    </row>
    <row r="684" spans="1:23" ht="139" thickBot="1" x14ac:dyDescent="0.4">
      <c r="A684" s="3">
        <v>44776</v>
      </c>
      <c r="B684" s="4">
        <v>0.4959027777777778</v>
      </c>
      <c r="C684" s="5">
        <v>1572</v>
      </c>
      <c r="D684" s="5">
        <v>13002595</v>
      </c>
      <c r="E684" s="5">
        <v>13</v>
      </c>
      <c r="F684" s="5">
        <v>22589</v>
      </c>
      <c r="G684" s="1" t="s">
        <v>23</v>
      </c>
      <c r="H684" s="5">
        <v>15</v>
      </c>
      <c r="I684" s="5">
        <v>18836</v>
      </c>
      <c r="J684" s="1" t="s">
        <v>552</v>
      </c>
      <c r="K684" s="1" t="s">
        <v>55</v>
      </c>
      <c r="L684" s="1" t="s">
        <v>73</v>
      </c>
      <c r="M684" s="5">
        <v>1</v>
      </c>
      <c r="N684" s="5">
        <v>109.1</v>
      </c>
      <c r="O684" s="5">
        <v>30</v>
      </c>
      <c r="P684" s="5">
        <v>123</v>
      </c>
      <c r="Q684" s="5">
        <v>123</v>
      </c>
      <c r="R684" s="5">
        <v>8</v>
      </c>
      <c r="S684" s="5">
        <v>9</v>
      </c>
      <c r="T684" s="5">
        <v>200010015452</v>
      </c>
      <c r="U684" s="5">
        <v>29</v>
      </c>
      <c r="V684" s="5">
        <v>1</v>
      </c>
      <c r="W684" s="5">
        <v>2</v>
      </c>
    </row>
    <row r="685" spans="1:23" ht="139" thickBot="1" x14ac:dyDescent="0.4">
      <c r="A685" s="3">
        <v>44776</v>
      </c>
      <c r="B685" s="4">
        <v>0.54353009259259255</v>
      </c>
      <c r="C685" s="5">
        <v>1592</v>
      </c>
      <c r="D685" s="5">
        <v>13002595</v>
      </c>
      <c r="E685" s="5">
        <v>13</v>
      </c>
      <c r="F685" s="5">
        <v>22589</v>
      </c>
      <c r="G685" s="1" t="s">
        <v>23</v>
      </c>
      <c r="H685" s="5">
        <v>15</v>
      </c>
      <c r="I685" s="5">
        <v>18836</v>
      </c>
      <c r="J685" s="1" t="s">
        <v>552</v>
      </c>
      <c r="K685" s="1" t="s">
        <v>55</v>
      </c>
      <c r="L685" s="1" t="s">
        <v>73</v>
      </c>
      <c r="M685" s="5">
        <v>1</v>
      </c>
      <c r="N685" s="5">
        <v>109.1</v>
      </c>
      <c r="O685" s="5">
        <v>30</v>
      </c>
      <c r="P685" s="5">
        <v>123</v>
      </c>
      <c r="Q685" s="5">
        <v>123</v>
      </c>
      <c r="R685" s="5">
        <v>14.82</v>
      </c>
      <c r="S685" s="5">
        <v>925</v>
      </c>
      <c r="T685" s="5">
        <v>200000000492</v>
      </c>
      <c r="U685" s="5">
        <v>29</v>
      </c>
      <c r="V685" s="5">
        <v>1</v>
      </c>
      <c r="W685" s="5">
        <v>1</v>
      </c>
    </row>
    <row r="686" spans="1:23" ht="126.5" thickBot="1" x14ac:dyDescent="0.4">
      <c r="A686" s="3">
        <v>44776</v>
      </c>
      <c r="B686" s="4">
        <v>0.56376157407407412</v>
      </c>
      <c r="C686" s="5">
        <v>1598</v>
      </c>
      <c r="D686" s="5">
        <v>13002595</v>
      </c>
      <c r="E686" s="5">
        <v>13</v>
      </c>
      <c r="F686" s="5">
        <v>22589</v>
      </c>
      <c r="G686" s="1" t="s">
        <v>23</v>
      </c>
      <c r="H686" s="5">
        <v>15</v>
      </c>
      <c r="I686" s="5">
        <v>434298</v>
      </c>
      <c r="J686" s="1" t="s">
        <v>902</v>
      </c>
      <c r="K686" s="1" t="s">
        <v>31</v>
      </c>
      <c r="L686" s="1" t="s">
        <v>358</v>
      </c>
      <c r="M686" s="5">
        <v>1</v>
      </c>
      <c r="N686" s="5">
        <v>85.97</v>
      </c>
      <c r="O686" s="5">
        <v>30</v>
      </c>
      <c r="P686" s="5">
        <v>123</v>
      </c>
      <c r="Q686" s="5">
        <v>123</v>
      </c>
      <c r="R686" s="5">
        <v>8</v>
      </c>
      <c r="S686" s="5">
        <v>9</v>
      </c>
      <c r="T686" s="5">
        <v>200010001803</v>
      </c>
      <c r="U686" s="5">
        <v>29</v>
      </c>
      <c r="V686" s="5">
        <v>1</v>
      </c>
      <c r="W686" s="5">
        <v>6</v>
      </c>
    </row>
    <row r="687" spans="1:23" ht="126.5" thickBot="1" x14ac:dyDescent="0.4">
      <c r="A687" s="3">
        <v>44776</v>
      </c>
      <c r="B687" s="4">
        <v>0.45702546296296298</v>
      </c>
      <c r="C687" s="5">
        <v>1676</v>
      </c>
      <c r="D687" s="5">
        <v>13002606</v>
      </c>
      <c r="E687" s="5">
        <v>13</v>
      </c>
      <c r="F687" s="5">
        <v>22589</v>
      </c>
      <c r="G687" s="1" t="s">
        <v>23</v>
      </c>
      <c r="H687" s="5">
        <v>15</v>
      </c>
      <c r="I687" s="5">
        <v>434298</v>
      </c>
      <c r="J687" s="1" t="s">
        <v>902</v>
      </c>
      <c r="K687" s="1" t="s">
        <v>31</v>
      </c>
      <c r="L687" s="1" t="s">
        <v>358</v>
      </c>
      <c r="M687" s="5">
        <v>1</v>
      </c>
      <c r="N687" s="5">
        <v>85.97</v>
      </c>
      <c r="O687" s="5">
        <v>30</v>
      </c>
      <c r="P687" s="5">
        <v>123</v>
      </c>
      <c r="Q687" s="5">
        <v>123</v>
      </c>
      <c r="R687" s="5">
        <v>8</v>
      </c>
      <c r="S687" s="5">
        <v>9</v>
      </c>
      <c r="T687" s="5">
        <v>200010023943</v>
      </c>
      <c r="U687" s="5">
        <v>50</v>
      </c>
      <c r="V687" s="5">
        <v>1</v>
      </c>
      <c r="W687" s="5">
        <v>4</v>
      </c>
    </row>
    <row r="688" spans="1:23" ht="126.5" thickBot="1" x14ac:dyDescent="0.4">
      <c r="A688" s="3">
        <v>44776</v>
      </c>
      <c r="B688" s="4">
        <v>0.53077546296296296</v>
      </c>
      <c r="C688" s="5">
        <v>1706</v>
      </c>
      <c r="D688" s="5">
        <v>13002606</v>
      </c>
      <c r="E688" s="5">
        <v>13</v>
      </c>
      <c r="F688" s="5">
        <v>22589</v>
      </c>
      <c r="G688" s="1" t="s">
        <v>23</v>
      </c>
      <c r="H688" s="5">
        <v>15</v>
      </c>
      <c r="I688" s="5">
        <v>434298</v>
      </c>
      <c r="J688" s="1" t="s">
        <v>902</v>
      </c>
      <c r="K688" s="1" t="s">
        <v>31</v>
      </c>
      <c r="L688" s="1" t="s">
        <v>358</v>
      </c>
      <c r="M688" s="5">
        <v>1</v>
      </c>
      <c r="N688" s="5">
        <v>85.97</v>
      </c>
      <c r="O688" s="5">
        <v>30</v>
      </c>
      <c r="P688" s="5">
        <v>123</v>
      </c>
      <c r="Q688" s="5">
        <v>123</v>
      </c>
      <c r="R688" s="5">
        <v>8</v>
      </c>
      <c r="S688" s="5">
        <v>9</v>
      </c>
      <c r="T688" s="5">
        <v>200010001054</v>
      </c>
      <c r="U688" s="5">
        <v>50</v>
      </c>
      <c r="V688" s="5">
        <v>1</v>
      </c>
      <c r="W688" s="5">
        <v>4</v>
      </c>
    </row>
    <row r="689" spans="1:23" ht="126.5" thickBot="1" x14ac:dyDescent="0.4">
      <c r="A689" s="3">
        <v>44776</v>
      </c>
      <c r="B689" s="4">
        <v>0.53077546296296296</v>
      </c>
      <c r="C689" s="5">
        <v>1706</v>
      </c>
      <c r="D689" s="5">
        <v>13002606</v>
      </c>
      <c r="E689" s="5">
        <v>13</v>
      </c>
      <c r="F689" s="5">
        <v>22589</v>
      </c>
      <c r="G689" s="1" t="s">
        <v>23</v>
      </c>
      <c r="H689" s="5">
        <v>15</v>
      </c>
      <c r="I689" s="5">
        <v>434298</v>
      </c>
      <c r="J689" s="1" t="s">
        <v>902</v>
      </c>
      <c r="K689" s="1" t="s">
        <v>31</v>
      </c>
      <c r="L689" s="1" t="s">
        <v>358</v>
      </c>
      <c r="M689" s="5">
        <v>1</v>
      </c>
      <c r="N689" s="5">
        <v>85.97</v>
      </c>
      <c r="O689" s="5">
        <v>30</v>
      </c>
      <c r="P689" s="5">
        <v>123</v>
      </c>
      <c r="Q689" s="5">
        <v>123</v>
      </c>
      <c r="R689" s="5">
        <v>8</v>
      </c>
      <c r="S689" s="5">
        <v>9</v>
      </c>
      <c r="T689" s="5">
        <v>200010001054</v>
      </c>
      <c r="U689" s="5">
        <v>50</v>
      </c>
      <c r="V689" s="5">
        <v>1</v>
      </c>
      <c r="W689" s="5">
        <v>5</v>
      </c>
    </row>
    <row r="690" spans="1:23" ht="139" thickBot="1" x14ac:dyDescent="0.4">
      <c r="A690" s="3">
        <v>44776</v>
      </c>
      <c r="B690" s="4">
        <v>0.61011574074074071</v>
      </c>
      <c r="C690" s="5">
        <v>1733</v>
      </c>
      <c r="D690" s="5">
        <v>13002606</v>
      </c>
      <c r="E690" s="5">
        <v>13</v>
      </c>
      <c r="F690" s="5">
        <v>22589</v>
      </c>
      <c r="G690" s="1" t="s">
        <v>23</v>
      </c>
      <c r="H690" s="5">
        <v>15</v>
      </c>
      <c r="I690" s="5">
        <v>18836</v>
      </c>
      <c r="J690" s="1" t="s">
        <v>552</v>
      </c>
      <c r="K690" s="1" t="s">
        <v>55</v>
      </c>
      <c r="L690" s="1" t="s">
        <v>73</v>
      </c>
      <c r="M690" s="5">
        <v>1</v>
      </c>
      <c r="N690" s="5">
        <v>109.1</v>
      </c>
      <c r="O690" s="5">
        <v>30</v>
      </c>
      <c r="P690" s="5">
        <v>123</v>
      </c>
      <c r="Q690" s="5">
        <v>123</v>
      </c>
      <c r="R690" s="5">
        <v>8</v>
      </c>
      <c r="S690" s="5">
        <v>9</v>
      </c>
      <c r="T690" s="5">
        <v>200010004764</v>
      </c>
      <c r="U690" s="5">
        <v>50</v>
      </c>
      <c r="V690" s="5">
        <v>1</v>
      </c>
      <c r="W690" s="5">
        <v>6</v>
      </c>
    </row>
    <row r="691" spans="1:23" ht="139" thickBot="1" x14ac:dyDescent="0.4">
      <c r="A691" s="3">
        <v>44776</v>
      </c>
      <c r="B691" s="4">
        <v>0.40599537037037037</v>
      </c>
      <c r="C691" s="5">
        <v>1805</v>
      </c>
      <c r="D691" s="5">
        <v>13002616</v>
      </c>
      <c r="E691" s="5">
        <v>13</v>
      </c>
      <c r="F691" s="5">
        <v>22589</v>
      </c>
      <c r="G691" s="1" t="s">
        <v>23</v>
      </c>
      <c r="H691" s="5">
        <v>15</v>
      </c>
      <c r="I691" s="5">
        <v>18836</v>
      </c>
      <c r="J691" s="1" t="s">
        <v>552</v>
      </c>
      <c r="K691" s="1" t="s">
        <v>55</v>
      </c>
      <c r="L691" s="1" t="s">
        <v>73</v>
      </c>
      <c r="M691" s="5">
        <v>1</v>
      </c>
      <c r="N691" s="5">
        <v>109.1</v>
      </c>
      <c r="O691" s="5">
        <v>30</v>
      </c>
      <c r="P691" s="5">
        <v>123</v>
      </c>
      <c r="Q691" s="5">
        <v>123</v>
      </c>
      <c r="R691" s="5">
        <v>8</v>
      </c>
      <c r="S691" s="5">
        <v>9</v>
      </c>
      <c r="T691" s="5">
        <v>200010026859</v>
      </c>
      <c r="U691" s="5">
        <v>50</v>
      </c>
      <c r="V691" s="5">
        <v>1</v>
      </c>
      <c r="W691" s="5">
        <v>2</v>
      </c>
    </row>
    <row r="692" spans="1:23" ht="139" thickBot="1" x14ac:dyDescent="0.4">
      <c r="A692" s="3">
        <v>44776</v>
      </c>
      <c r="B692" s="4">
        <v>0.43986111111111109</v>
      </c>
      <c r="C692" s="5">
        <v>1815</v>
      </c>
      <c r="D692" s="5">
        <v>13002616</v>
      </c>
      <c r="E692" s="5">
        <v>13</v>
      </c>
      <c r="F692" s="5">
        <v>22589</v>
      </c>
      <c r="G692" s="1" t="s">
        <v>23</v>
      </c>
      <c r="H692" s="5">
        <v>18</v>
      </c>
      <c r="I692" s="5">
        <v>18836</v>
      </c>
      <c r="J692" s="1" t="s">
        <v>552</v>
      </c>
      <c r="K692" s="1" t="s">
        <v>55</v>
      </c>
      <c r="L692" s="1" t="s">
        <v>73</v>
      </c>
      <c r="M692" s="5">
        <v>1</v>
      </c>
      <c r="N692" s="5">
        <v>109.1</v>
      </c>
      <c r="O692" s="5">
        <v>30</v>
      </c>
      <c r="P692" s="5">
        <v>123</v>
      </c>
      <c r="Q692" s="5">
        <v>123</v>
      </c>
      <c r="R692" s="5">
        <v>8</v>
      </c>
      <c r="S692" s="5">
        <v>9</v>
      </c>
      <c r="T692" s="5">
        <v>200010023919</v>
      </c>
      <c r="U692" s="5">
        <v>50</v>
      </c>
      <c r="V692" s="5">
        <v>1</v>
      </c>
      <c r="W692" s="5">
        <v>4</v>
      </c>
    </row>
    <row r="693" spans="1:23" ht="139" thickBot="1" x14ac:dyDescent="0.4">
      <c r="A693" s="3">
        <v>44776</v>
      </c>
      <c r="B693" s="4">
        <v>0.66655092592592591</v>
      </c>
      <c r="C693" s="5">
        <v>1871</v>
      </c>
      <c r="D693" s="5">
        <v>13002616</v>
      </c>
      <c r="E693" s="5">
        <v>13</v>
      </c>
      <c r="F693" s="5">
        <v>22589</v>
      </c>
      <c r="G693" s="1" t="s">
        <v>23</v>
      </c>
      <c r="H693" s="5">
        <v>18</v>
      </c>
      <c r="I693" s="5">
        <v>18836</v>
      </c>
      <c r="J693" s="1" t="s">
        <v>552</v>
      </c>
      <c r="K693" s="1" t="s">
        <v>55</v>
      </c>
      <c r="L693" s="1" t="s">
        <v>73</v>
      </c>
      <c r="M693" s="5">
        <v>1</v>
      </c>
      <c r="N693" s="5">
        <v>109.1</v>
      </c>
      <c r="O693" s="5">
        <v>30</v>
      </c>
      <c r="P693" s="5">
        <v>123</v>
      </c>
      <c r="Q693" s="5">
        <v>123</v>
      </c>
      <c r="R693" s="5">
        <v>0</v>
      </c>
      <c r="S693" s="1" t="s">
        <v>27</v>
      </c>
      <c r="T693" s="1" t="s">
        <v>27</v>
      </c>
      <c r="U693" s="5">
        <v>50</v>
      </c>
      <c r="V693" s="5">
        <v>1</v>
      </c>
      <c r="W693" s="5">
        <v>2</v>
      </c>
    </row>
    <row r="694" spans="1:23" ht="126.5" thickBot="1" x14ac:dyDescent="0.4">
      <c r="A694" s="3">
        <v>44776</v>
      </c>
      <c r="B694" s="4">
        <v>0.65265046296296292</v>
      </c>
      <c r="C694" s="5">
        <v>1868</v>
      </c>
      <c r="D694" s="5">
        <v>13002616</v>
      </c>
      <c r="E694" s="5">
        <v>13</v>
      </c>
      <c r="F694" s="5">
        <v>22589</v>
      </c>
      <c r="G694" s="1" t="s">
        <v>23</v>
      </c>
      <c r="H694" s="5">
        <v>15</v>
      </c>
      <c r="I694" s="5">
        <v>434298</v>
      </c>
      <c r="J694" s="1" t="s">
        <v>902</v>
      </c>
      <c r="K694" s="1" t="s">
        <v>31</v>
      </c>
      <c r="L694" s="1" t="s">
        <v>358</v>
      </c>
      <c r="M694" s="5">
        <v>1</v>
      </c>
      <c r="N694" s="5">
        <v>85.97</v>
      </c>
      <c r="O694" s="5">
        <v>30</v>
      </c>
      <c r="P694" s="5">
        <v>123</v>
      </c>
      <c r="Q694" s="5">
        <v>123</v>
      </c>
      <c r="R694" s="5">
        <v>8</v>
      </c>
      <c r="S694" s="5">
        <v>9</v>
      </c>
      <c r="T694" s="5">
        <v>200010014429</v>
      </c>
      <c r="U694" s="5">
        <v>50</v>
      </c>
      <c r="V694" s="5">
        <v>1</v>
      </c>
      <c r="W694" s="5">
        <v>1</v>
      </c>
    </row>
    <row r="695" spans="1:23" ht="151.5" thickBot="1" x14ac:dyDescent="0.4">
      <c r="A695" s="3">
        <v>44776</v>
      </c>
      <c r="B695" s="4">
        <v>0.49800925925925926</v>
      </c>
      <c r="C695" s="5">
        <v>1454</v>
      </c>
      <c r="D695" s="5">
        <v>13002581</v>
      </c>
      <c r="E695" s="5">
        <v>13</v>
      </c>
      <c r="F695" s="5">
        <v>22589</v>
      </c>
      <c r="G695" s="1" t="s">
        <v>23</v>
      </c>
      <c r="H695" s="5">
        <v>15</v>
      </c>
      <c r="I695" s="5">
        <v>51599</v>
      </c>
      <c r="J695" s="1" t="s">
        <v>592</v>
      </c>
      <c r="K695" s="1" t="s">
        <v>38</v>
      </c>
      <c r="L695" s="1" t="s">
        <v>244</v>
      </c>
      <c r="M695" s="5">
        <v>2</v>
      </c>
      <c r="N695" s="5">
        <v>37.49</v>
      </c>
      <c r="O695" s="5">
        <v>60</v>
      </c>
      <c r="P695" s="5">
        <v>122</v>
      </c>
      <c r="Q695" s="5">
        <v>61</v>
      </c>
      <c r="R695" s="5">
        <v>12</v>
      </c>
      <c r="S695" s="5">
        <v>9</v>
      </c>
      <c r="T695" s="5">
        <v>200010000733</v>
      </c>
      <c r="U695" s="5">
        <v>29</v>
      </c>
      <c r="V695" s="5">
        <v>1</v>
      </c>
      <c r="W695" s="5">
        <v>3</v>
      </c>
    </row>
    <row r="696" spans="1:23" ht="126.5" thickBot="1" x14ac:dyDescent="0.4">
      <c r="A696" s="3">
        <v>44776</v>
      </c>
      <c r="B696" s="4">
        <v>0.43896990740740743</v>
      </c>
      <c r="C696" s="5">
        <v>1290</v>
      </c>
      <c r="D696" s="5">
        <v>13002561</v>
      </c>
      <c r="E696" s="5">
        <v>13</v>
      </c>
      <c r="F696" s="5">
        <v>22589</v>
      </c>
      <c r="G696" s="1" t="s">
        <v>23</v>
      </c>
      <c r="H696" s="5">
        <v>15</v>
      </c>
      <c r="I696" s="5">
        <v>168795</v>
      </c>
      <c r="J696" s="1" t="s">
        <v>116</v>
      </c>
      <c r="K696" s="1" t="s">
        <v>55</v>
      </c>
      <c r="L696" s="1" t="s">
        <v>117</v>
      </c>
      <c r="M696" s="5">
        <v>1</v>
      </c>
      <c r="N696" s="5">
        <v>73.77</v>
      </c>
      <c r="O696" s="5">
        <v>30</v>
      </c>
      <c r="P696" s="5">
        <v>122</v>
      </c>
      <c r="Q696" s="5">
        <v>122</v>
      </c>
      <c r="R696" s="5">
        <v>12</v>
      </c>
      <c r="S696" s="5">
        <v>9</v>
      </c>
      <c r="T696" s="5">
        <v>200010000065</v>
      </c>
      <c r="U696" s="5">
        <v>29</v>
      </c>
      <c r="V696" s="5">
        <v>1</v>
      </c>
      <c r="W696" s="5">
        <v>7</v>
      </c>
    </row>
    <row r="697" spans="1:23" ht="164" thickBot="1" x14ac:dyDescent="0.4">
      <c r="A697" s="3">
        <v>44776</v>
      </c>
      <c r="B697" s="4">
        <v>0.45111111111111113</v>
      </c>
      <c r="C697" s="5">
        <v>1298</v>
      </c>
      <c r="D697" s="5">
        <v>13002561</v>
      </c>
      <c r="E697" s="5">
        <v>13</v>
      </c>
      <c r="F697" s="5">
        <v>22589</v>
      </c>
      <c r="G697" s="1" t="s">
        <v>23</v>
      </c>
      <c r="H697" s="5">
        <v>18</v>
      </c>
      <c r="I697" s="5">
        <v>41241</v>
      </c>
      <c r="J697" s="1" t="s">
        <v>161</v>
      </c>
      <c r="K697" s="1" t="s">
        <v>38</v>
      </c>
      <c r="L697" s="1" t="s">
        <v>162</v>
      </c>
      <c r="M697" s="5">
        <v>1</v>
      </c>
      <c r="N697" s="5">
        <v>99.97</v>
      </c>
      <c r="O697" s="5">
        <v>30</v>
      </c>
      <c r="P697" s="5">
        <v>122</v>
      </c>
      <c r="Q697" s="5">
        <v>122</v>
      </c>
      <c r="R697" s="5">
        <v>0</v>
      </c>
      <c r="S697" s="1" t="s">
        <v>27</v>
      </c>
      <c r="T697" s="1" t="s">
        <v>27</v>
      </c>
      <c r="U697" s="5">
        <v>29</v>
      </c>
      <c r="V697" s="5">
        <v>2</v>
      </c>
      <c r="W697" s="5">
        <v>3</v>
      </c>
    </row>
    <row r="698" spans="1:23" ht="126.5" thickBot="1" x14ac:dyDescent="0.4">
      <c r="A698" s="3">
        <v>44776</v>
      </c>
      <c r="B698" s="4">
        <v>0.4528240740740741</v>
      </c>
      <c r="C698" s="5">
        <v>1300</v>
      </c>
      <c r="D698" s="5">
        <v>13002561</v>
      </c>
      <c r="E698" s="5">
        <v>13</v>
      </c>
      <c r="F698" s="5">
        <v>22589</v>
      </c>
      <c r="G698" s="1" t="s">
        <v>23</v>
      </c>
      <c r="H698" s="5">
        <v>18</v>
      </c>
      <c r="I698" s="5">
        <v>72392</v>
      </c>
      <c r="J698" s="1" t="s">
        <v>171</v>
      </c>
      <c r="K698" s="1" t="s">
        <v>55</v>
      </c>
      <c r="L698" s="1" t="s">
        <v>172</v>
      </c>
      <c r="M698" s="5">
        <v>1</v>
      </c>
      <c r="N698" s="5">
        <v>103.5</v>
      </c>
      <c r="O698" s="5">
        <v>30</v>
      </c>
      <c r="P698" s="5">
        <v>122</v>
      </c>
      <c r="Q698" s="5">
        <v>122</v>
      </c>
      <c r="R698" s="5">
        <v>6</v>
      </c>
      <c r="S698" s="5">
        <v>9</v>
      </c>
      <c r="T698" s="5">
        <v>200010018337</v>
      </c>
      <c r="U698" s="5">
        <v>29</v>
      </c>
      <c r="V698" s="5">
        <v>1</v>
      </c>
      <c r="W698" s="5">
        <v>1</v>
      </c>
    </row>
    <row r="699" spans="1:23" ht="126.5" thickBot="1" x14ac:dyDescent="0.4">
      <c r="A699" s="3">
        <v>44776</v>
      </c>
      <c r="B699" s="4">
        <v>0.81680555555555556</v>
      </c>
      <c r="C699" s="5">
        <v>1410</v>
      </c>
      <c r="D699" s="5">
        <v>13002561</v>
      </c>
      <c r="E699" s="5">
        <v>13</v>
      </c>
      <c r="F699" s="5">
        <v>22589</v>
      </c>
      <c r="G699" s="1" t="s">
        <v>23</v>
      </c>
      <c r="H699" s="5">
        <v>18</v>
      </c>
      <c r="I699" s="5">
        <v>72392</v>
      </c>
      <c r="J699" s="1" t="s">
        <v>171</v>
      </c>
      <c r="K699" s="1" t="s">
        <v>55</v>
      </c>
      <c r="L699" s="1" t="s">
        <v>172</v>
      </c>
      <c r="M699" s="5">
        <v>1</v>
      </c>
      <c r="N699" s="5">
        <v>103.5</v>
      </c>
      <c r="O699" s="5">
        <v>30</v>
      </c>
      <c r="P699" s="5">
        <v>122</v>
      </c>
      <c r="Q699" s="5">
        <v>122</v>
      </c>
      <c r="R699" s="5">
        <v>6</v>
      </c>
      <c r="S699" s="5">
        <v>9</v>
      </c>
      <c r="T699" s="5">
        <v>200010015192</v>
      </c>
      <c r="U699" s="5">
        <v>29</v>
      </c>
      <c r="V699" s="5">
        <v>1</v>
      </c>
      <c r="W699" s="5">
        <v>2</v>
      </c>
    </row>
    <row r="700" spans="1:23" ht="164" thickBot="1" x14ac:dyDescent="0.4">
      <c r="A700" s="3">
        <v>44776</v>
      </c>
      <c r="B700" s="4">
        <v>0.4767824074074074</v>
      </c>
      <c r="C700" s="5">
        <v>1446</v>
      </c>
      <c r="D700" s="5">
        <v>13002581</v>
      </c>
      <c r="E700" s="5">
        <v>13</v>
      </c>
      <c r="F700" s="5">
        <v>22589</v>
      </c>
      <c r="G700" s="1" t="s">
        <v>23</v>
      </c>
      <c r="H700" s="5">
        <v>18</v>
      </c>
      <c r="I700" s="5">
        <v>41241</v>
      </c>
      <c r="J700" s="1" t="s">
        <v>161</v>
      </c>
      <c r="K700" s="1" t="s">
        <v>38</v>
      </c>
      <c r="L700" s="1" t="s">
        <v>162</v>
      </c>
      <c r="M700" s="5">
        <v>1</v>
      </c>
      <c r="N700" s="5">
        <v>99.97</v>
      </c>
      <c r="O700" s="5">
        <v>30</v>
      </c>
      <c r="P700" s="5">
        <v>122</v>
      </c>
      <c r="Q700" s="5">
        <v>122</v>
      </c>
      <c r="R700" s="5">
        <v>0</v>
      </c>
      <c r="S700" s="1" t="s">
        <v>27</v>
      </c>
      <c r="T700" s="1" t="s">
        <v>27</v>
      </c>
      <c r="U700" s="5">
        <v>29</v>
      </c>
      <c r="V700" s="5">
        <v>2</v>
      </c>
      <c r="W700" s="5">
        <v>1</v>
      </c>
    </row>
    <row r="701" spans="1:23" ht="164" thickBot="1" x14ac:dyDescent="0.4">
      <c r="A701" s="3">
        <v>44776</v>
      </c>
      <c r="B701" s="4">
        <v>0.7515856481481481</v>
      </c>
      <c r="C701" s="5">
        <v>1521</v>
      </c>
      <c r="D701" s="5">
        <v>13002581</v>
      </c>
      <c r="E701" s="5">
        <v>13</v>
      </c>
      <c r="F701" s="5">
        <v>22589</v>
      </c>
      <c r="G701" s="1" t="s">
        <v>23</v>
      </c>
      <c r="H701" s="5">
        <v>18</v>
      </c>
      <c r="I701" s="5">
        <v>41241</v>
      </c>
      <c r="J701" s="1" t="s">
        <v>161</v>
      </c>
      <c r="K701" s="1" t="s">
        <v>38</v>
      </c>
      <c r="L701" s="1" t="s">
        <v>162</v>
      </c>
      <c r="M701" s="5">
        <v>1</v>
      </c>
      <c r="N701" s="5">
        <v>99.97</v>
      </c>
      <c r="O701" s="5">
        <v>30</v>
      </c>
      <c r="P701" s="5">
        <v>122</v>
      </c>
      <c r="Q701" s="5">
        <v>122</v>
      </c>
      <c r="R701" s="5">
        <v>0</v>
      </c>
      <c r="S701" s="1" t="s">
        <v>27</v>
      </c>
      <c r="T701" s="1" t="s">
        <v>27</v>
      </c>
      <c r="U701" s="5">
        <v>29</v>
      </c>
      <c r="V701" s="5">
        <v>2</v>
      </c>
      <c r="W701" s="5">
        <v>2</v>
      </c>
    </row>
    <row r="702" spans="1:23" ht="126.5" thickBot="1" x14ac:dyDescent="0.4">
      <c r="A702" s="3">
        <v>44776</v>
      </c>
      <c r="B702" s="4">
        <v>0.48714120370370373</v>
      </c>
      <c r="C702" s="5">
        <v>1449</v>
      </c>
      <c r="D702" s="5">
        <v>13002581</v>
      </c>
      <c r="E702" s="5">
        <v>13</v>
      </c>
      <c r="F702" s="5">
        <v>22589</v>
      </c>
      <c r="G702" s="1" t="s">
        <v>23</v>
      </c>
      <c r="H702" s="5">
        <v>15</v>
      </c>
      <c r="I702" s="5">
        <v>98751</v>
      </c>
      <c r="J702" s="1" t="s">
        <v>579</v>
      </c>
      <c r="K702" s="1" t="s">
        <v>55</v>
      </c>
      <c r="L702" s="1" t="s">
        <v>580</v>
      </c>
      <c r="M702" s="5">
        <v>1</v>
      </c>
      <c r="N702" s="5">
        <v>77.22</v>
      </c>
      <c r="O702" s="5">
        <v>30</v>
      </c>
      <c r="P702" s="5">
        <v>122</v>
      </c>
      <c r="Q702" s="5">
        <v>122</v>
      </c>
      <c r="R702" s="5">
        <v>0</v>
      </c>
      <c r="S702" s="1" t="s">
        <v>27</v>
      </c>
      <c r="T702" s="1" t="s">
        <v>27</v>
      </c>
      <c r="U702" s="5">
        <v>29</v>
      </c>
      <c r="V702" s="5">
        <v>1</v>
      </c>
      <c r="W702" s="5">
        <v>1</v>
      </c>
    </row>
    <row r="703" spans="1:23" ht="139" thickBot="1" x14ac:dyDescent="0.4">
      <c r="A703" s="3">
        <v>44776</v>
      </c>
      <c r="B703" s="4">
        <v>0.74587962962962961</v>
      </c>
      <c r="C703" s="5">
        <v>1518</v>
      </c>
      <c r="D703" s="5">
        <v>13002581</v>
      </c>
      <c r="E703" s="5">
        <v>13</v>
      </c>
      <c r="F703" s="5">
        <v>22589</v>
      </c>
      <c r="G703" s="1" t="s">
        <v>23</v>
      </c>
      <c r="H703" s="5">
        <v>15</v>
      </c>
      <c r="I703" s="5">
        <v>374143</v>
      </c>
      <c r="J703" s="1" t="s">
        <v>713</v>
      </c>
      <c r="K703" s="1" t="s">
        <v>499</v>
      </c>
      <c r="L703" s="1" t="s">
        <v>266</v>
      </c>
      <c r="M703" s="5">
        <v>1</v>
      </c>
      <c r="N703" s="5">
        <v>102.08</v>
      </c>
      <c r="O703" s="5">
        <v>30</v>
      </c>
      <c r="P703" s="5">
        <v>122</v>
      </c>
      <c r="Q703" s="5">
        <v>122</v>
      </c>
      <c r="R703" s="5">
        <v>0</v>
      </c>
      <c r="S703" s="1" t="s">
        <v>27</v>
      </c>
      <c r="T703" s="1" t="s">
        <v>27</v>
      </c>
      <c r="U703" s="5">
        <v>29</v>
      </c>
      <c r="V703" s="5">
        <v>2</v>
      </c>
      <c r="W703" s="5">
        <v>9</v>
      </c>
    </row>
    <row r="704" spans="1:23" ht="126.5" thickBot="1" x14ac:dyDescent="0.4">
      <c r="A704" s="3">
        <v>44776</v>
      </c>
      <c r="B704" s="4">
        <v>0.48194444444444445</v>
      </c>
      <c r="C704" s="5">
        <v>1568</v>
      </c>
      <c r="D704" s="5">
        <v>13002595</v>
      </c>
      <c r="E704" s="5">
        <v>13</v>
      </c>
      <c r="F704" s="5">
        <v>22589</v>
      </c>
      <c r="G704" s="1" t="s">
        <v>23</v>
      </c>
      <c r="H704" s="5">
        <v>18</v>
      </c>
      <c r="I704" s="5">
        <v>72392</v>
      </c>
      <c r="J704" s="1" t="s">
        <v>171</v>
      </c>
      <c r="K704" s="1" t="s">
        <v>55</v>
      </c>
      <c r="L704" s="1" t="s">
        <v>172</v>
      </c>
      <c r="M704" s="5">
        <v>1</v>
      </c>
      <c r="N704" s="5">
        <v>103.5</v>
      </c>
      <c r="O704" s="5">
        <v>30</v>
      </c>
      <c r="P704" s="5">
        <v>122</v>
      </c>
      <c r="Q704" s="5">
        <v>122</v>
      </c>
      <c r="R704" s="5">
        <v>0</v>
      </c>
      <c r="S704" s="1" t="s">
        <v>27</v>
      </c>
      <c r="T704" s="1" t="s">
        <v>27</v>
      </c>
      <c r="U704" s="5">
        <v>29</v>
      </c>
      <c r="V704" s="5">
        <v>1</v>
      </c>
      <c r="W704" s="5">
        <v>1</v>
      </c>
    </row>
    <row r="705" spans="1:23" ht="126.5" thickBot="1" x14ac:dyDescent="0.4">
      <c r="A705" s="3">
        <v>44776</v>
      </c>
      <c r="B705" s="4">
        <v>0.72741898148148143</v>
      </c>
      <c r="C705" s="5">
        <v>1633</v>
      </c>
      <c r="D705" s="5">
        <v>13002595</v>
      </c>
      <c r="E705" s="5">
        <v>13</v>
      </c>
      <c r="F705" s="5">
        <v>22589</v>
      </c>
      <c r="G705" s="1" t="s">
        <v>23</v>
      </c>
      <c r="H705" s="5">
        <v>18</v>
      </c>
      <c r="I705" s="5">
        <v>72392</v>
      </c>
      <c r="J705" s="1" t="s">
        <v>171</v>
      </c>
      <c r="K705" s="1" t="s">
        <v>55</v>
      </c>
      <c r="L705" s="1" t="s">
        <v>172</v>
      </c>
      <c r="M705" s="5">
        <v>1</v>
      </c>
      <c r="N705" s="5">
        <v>103.5</v>
      </c>
      <c r="O705" s="5">
        <v>30</v>
      </c>
      <c r="P705" s="5">
        <v>122</v>
      </c>
      <c r="Q705" s="5">
        <v>122</v>
      </c>
      <c r="R705" s="5">
        <v>0</v>
      </c>
      <c r="S705" s="1" t="s">
        <v>27</v>
      </c>
      <c r="T705" s="1" t="s">
        <v>27</v>
      </c>
      <c r="U705" s="5">
        <v>29</v>
      </c>
      <c r="V705" s="5">
        <v>1</v>
      </c>
      <c r="W705" s="5">
        <v>1</v>
      </c>
    </row>
    <row r="706" spans="1:23" ht="139" thickBot="1" x14ac:dyDescent="0.4">
      <c r="A706" s="3">
        <v>44776</v>
      </c>
      <c r="B706" s="4">
        <v>0.65290509259259255</v>
      </c>
      <c r="C706" s="5">
        <v>1619</v>
      </c>
      <c r="D706" s="5">
        <v>13002595</v>
      </c>
      <c r="E706" s="5">
        <v>13</v>
      </c>
      <c r="F706" s="5">
        <v>22589</v>
      </c>
      <c r="G706" s="1" t="s">
        <v>23</v>
      </c>
      <c r="H706" s="5">
        <v>15</v>
      </c>
      <c r="I706" s="5">
        <v>117695</v>
      </c>
      <c r="J706" s="1" t="s">
        <v>950</v>
      </c>
      <c r="K706" s="1" t="s">
        <v>128</v>
      </c>
      <c r="L706" s="1" t="s">
        <v>166</v>
      </c>
      <c r="M706" s="5">
        <v>1</v>
      </c>
      <c r="N706" s="5">
        <v>77.3</v>
      </c>
      <c r="O706" s="5">
        <v>30</v>
      </c>
      <c r="P706" s="5">
        <v>122</v>
      </c>
      <c r="Q706" s="5">
        <v>122</v>
      </c>
      <c r="R706" s="5">
        <v>12</v>
      </c>
      <c r="S706" s="5">
        <v>9</v>
      </c>
      <c r="T706" s="5">
        <v>200010001007</v>
      </c>
      <c r="U706" s="5">
        <v>29</v>
      </c>
      <c r="V706" s="5">
        <v>1</v>
      </c>
      <c r="W706" s="5">
        <v>1</v>
      </c>
    </row>
    <row r="707" spans="1:23" ht="126.5" thickBot="1" x14ac:dyDescent="0.4">
      <c r="A707" s="3">
        <v>44776</v>
      </c>
      <c r="B707" s="4">
        <v>0.79831018518518515</v>
      </c>
      <c r="C707" s="5">
        <v>1652</v>
      </c>
      <c r="D707" s="5">
        <v>13002595</v>
      </c>
      <c r="E707" s="5">
        <v>13</v>
      </c>
      <c r="F707" s="5">
        <v>22589</v>
      </c>
      <c r="G707" s="1" t="s">
        <v>23</v>
      </c>
      <c r="H707" s="5">
        <v>15</v>
      </c>
      <c r="I707" s="5">
        <v>1365</v>
      </c>
      <c r="J707" s="1" t="s">
        <v>997</v>
      </c>
      <c r="K707" s="1" t="s">
        <v>55</v>
      </c>
      <c r="L707" s="1" t="s">
        <v>998</v>
      </c>
      <c r="M707" s="5">
        <v>1</v>
      </c>
      <c r="N707" s="5">
        <v>97.54</v>
      </c>
      <c r="O707" s="5">
        <v>30</v>
      </c>
      <c r="P707" s="5">
        <v>122</v>
      </c>
      <c r="Q707" s="5">
        <v>122</v>
      </c>
      <c r="R707" s="5">
        <v>0</v>
      </c>
      <c r="S707" s="1" t="s">
        <v>27</v>
      </c>
      <c r="T707" s="1" t="s">
        <v>27</v>
      </c>
      <c r="U707" s="5">
        <v>29</v>
      </c>
      <c r="V707" s="5">
        <v>1</v>
      </c>
      <c r="W707" s="5">
        <v>6</v>
      </c>
    </row>
    <row r="708" spans="1:23" ht="126.5" thickBot="1" x14ac:dyDescent="0.4">
      <c r="A708" s="3">
        <v>44776</v>
      </c>
      <c r="B708" s="4">
        <v>0.43861111111111112</v>
      </c>
      <c r="C708" s="5">
        <v>1814</v>
      </c>
      <c r="D708" s="5">
        <v>13002616</v>
      </c>
      <c r="E708" s="5">
        <v>13</v>
      </c>
      <c r="F708" s="5">
        <v>22589</v>
      </c>
      <c r="G708" s="1" t="s">
        <v>23</v>
      </c>
      <c r="H708" s="5">
        <v>15</v>
      </c>
      <c r="I708" s="5">
        <v>2308</v>
      </c>
      <c r="J708" s="1" t="s">
        <v>1220</v>
      </c>
      <c r="K708" s="1" t="s">
        <v>49</v>
      </c>
      <c r="L708" s="1" t="s">
        <v>1221</v>
      </c>
      <c r="M708" s="5">
        <v>1</v>
      </c>
      <c r="N708" s="5">
        <v>103.04</v>
      </c>
      <c r="O708" s="5">
        <v>30</v>
      </c>
      <c r="P708" s="5">
        <v>122</v>
      </c>
      <c r="Q708" s="5">
        <v>122</v>
      </c>
      <c r="R708" s="5">
        <v>0</v>
      </c>
      <c r="S708" s="1" t="s">
        <v>27</v>
      </c>
      <c r="T708" s="1" t="s">
        <v>27</v>
      </c>
      <c r="U708" s="5">
        <v>50</v>
      </c>
      <c r="V708" s="5">
        <v>1</v>
      </c>
      <c r="W708" s="5">
        <v>1</v>
      </c>
    </row>
    <row r="709" spans="1:23" ht="126.5" thickBot="1" x14ac:dyDescent="0.4">
      <c r="A709" s="3">
        <v>44776</v>
      </c>
      <c r="B709" s="4">
        <v>0.78233796296296299</v>
      </c>
      <c r="C709" s="5">
        <v>1402</v>
      </c>
      <c r="D709" s="5">
        <v>13002561</v>
      </c>
      <c r="E709" s="5">
        <v>13</v>
      </c>
      <c r="F709" s="5">
        <v>22589</v>
      </c>
      <c r="G709" s="1" t="s">
        <v>23</v>
      </c>
      <c r="H709" s="5">
        <v>18</v>
      </c>
      <c r="I709" s="5">
        <v>338768</v>
      </c>
      <c r="J709" s="1" t="s">
        <v>476</v>
      </c>
      <c r="K709" s="1" t="s">
        <v>55</v>
      </c>
      <c r="L709" s="1" t="s">
        <v>41</v>
      </c>
      <c r="M709" s="5">
        <v>1</v>
      </c>
      <c r="N709" s="5">
        <v>88.21</v>
      </c>
      <c r="O709" s="5">
        <v>30</v>
      </c>
      <c r="P709" s="5">
        <v>121</v>
      </c>
      <c r="Q709" s="5">
        <v>121</v>
      </c>
      <c r="R709" s="5">
        <v>8</v>
      </c>
      <c r="S709" s="5">
        <v>9</v>
      </c>
      <c r="T709" s="5">
        <v>200010012073</v>
      </c>
      <c r="U709" s="5">
        <v>29</v>
      </c>
      <c r="V709" s="5">
        <v>1</v>
      </c>
      <c r="W709" s="5">
        <v>6</v>
      </c>
    </row>
    <row r="710" spans="1:23" ht="126.5" thickBot="1" x14ac:dyDescent="0.4">
      <c r="A710" s="3">
        <v>44776</v>
      </c>
      <c r="B710" s="4">
        <v>0.44471064814814815</v>
      </c>
      <c r="C710" s="5">
        <v>1435</v>
      </c>
      <c r="D710" s="5">
        <v>13002581</v>
      </c>
      <c r="E710" s="5">
        <v>13</v>
      </c>
      <c r="F710" s="5">
        <v>22589</v>
      </c>
      <c r="G710" s="1" t="s">
        <v>23</v>
      </c>
      <c r="H710" s="5">
        <v>18</v>
      </c>
      <c r="I710" s="5">
        <v>168705</v>
      </c>
      <c r="J710" s="1" t="s">
        <v>557</v>
      </c>
      <c r="K710" s="1" t="s">
        <v>121</v>
      </c>
      <c r="L710" s="1" t="s">
        <v>482</v>
      </c>
      <c r="M710" s="5">
        <v>1</v>
      </c>
      <c r="N710" s="5">
        <v>98.01</v>
      </c>
      <c r="O710" s="5">
        <v>30</v>
      </c>
      <c r="P710" s="5">
        <v>121</v>
      </c>
      <c r="Q710" s="5">
        <v>121</v>
      </c>
      <c r="R710" s="5">
        <v>0</v>
      </c>
      <c r="S710" s="1" t="s">
        <v>27</v>
      </c>
      <c r="T710" s="1" t="s">
        <v>27</v>
      </c>
      <c r="U710" s="5">
        <v>29</v>
      </c>
      <c r="V710" s="5">
        <v>1</v>
      </c>
      <c r="W710" s="5">
        <v>1</v>
      </c>
    </row>
    <row r="711" spans="1:23" ht="126.5" thickBot="1" x14ac:dyDescent="0.4">
      <c r="A711" s="3">
        <v>44776</v>
      </c>
      <c r="B711" s="4">
        <v>0.71690972222222227</v>
      </c>
      <c r="C711" s="5">
        <v>1504</v>
      </c>
      <c r="D711" s="5">
        <v>13002581</v>
      </c>
      <c r="E711" s="5">
        <v>13</v>
      </c>
      <c r="F711" s="5">
        <v>22589</v>
      </c>
      <c r="G711" s="1" t="s">
        <v>23</v>
      </c>
      <c r="H711" s="5">
        <v>18</v>
      </c>
      <c r="I711" s="5">
        <v>168705</v>
      </c>
      <c r="J711" s="1" t="s">
        <v>557</v>
      </c>
      <c r="K711" s="1" t="s">
        <v>121</v>
      </c>
      <c r="L711" s="1" t="s">
        <v>482</v>
      </c>
      <c r="M711" s="5">
        <v>1</v>
      </c>
      <c r="N711" s="5">
        <v>98.01</v>
      </c>
      <c r="O711" s="5">
        <v>30</v>
      </c>
      <c r="P711" s="5">
        <v>121</v>
      </c>
      <c r="Q711" s="5">
        <v>121</v>
      </c>
      <c r="R711" s="5">
        <v>6</v>
      </c>
      <c r="S711" s="5">
        <v>9</v>
      </c>
      <c r="T711" s="5">
        <v>200010020718</v>
      </c>
      <c r="U711" s="5">
        <v>29</v>
      </c>
      <c r="V711" s="5">
        <v>1</v>
      </c>
      <c r="W711" s="5">
        <v>2</v>
      </c>
    </row>
    <row r="712" spans="1:23" ht="126.5" thickBot="1" x14ac:dyDescent="0.4">
      <c r="A712" s="3">
        <v>44776</v>
      </c>
      <c r="B712" s="4">
        <v>0.54952546296296301</v>
      </c>
      <c r="C712" s="5">
        <v>1842</v>
      </c>
      <c r="D712" s="5">
        <v>13002616</v>
      </c>
      <c r="E712" s="5">
        <v>13</v>
      </c>
      <c r="F712" s="5">
        <v>22589</v>
      </c>
      <c r="G712" s="1" t="s">
        <v>23</v>
      </c>
      <c r="H712" s="5">
        <v>15</v>
      </c>
      <c r="I712" s="5">
        <v>434796</v>
      </c>
      <c r="J712" s="1" t="s">
        <v>1258</v>
      </c>
      <c r="K712" s="1" t="s">
        <v>152</v>
      </c>
      <c r="L712" s="1" t="s">
        <v>1259</v>
      </c>
      <c r="M712" s="5">
        <v>1</v>
      </c>
      <c r="N712" s="5">
        <v>85.03</v>
      </c>
      <c r="O712" s="5">
        <v>30</v>
      </c>
      <c r="P712" s="5">
        <v>121</v>
      </c>
      <c r="Q712" s="5">
        <v>121</v>
      </c>
      <c r="R712" s="5">
        <v>8.34</v>
      </c>
      <c r="S712" s="5">
        <v>9</v>
      </c>
      <c r="T712" s="5">
        <v>200010006086</v>
      </c>
      <c r="U712" s="5">
        <v>50</v>
      </c>
      <c r="V712" s="5">
        <v>1</v>
      </c>
      <c r="W712" s="5">
        <v>2</v>
      </c>
    </row>
    <row r="713" spans="1:23" ht="126.5" thickBot="1" x14ac:dyDescent="0.4">
      <c r="A713" s="3">
        <v>44776</v>
      </c>
      <c r="B713" s="4">
        <v>0.7950694444444445</v>
      </c>
      <c r="C713" s="5">
        <v>1896</v>
      </c>
      <c r="D713" s="5">
        <v>13002616</v>
      </c>
      <c r="E713" s="5">
        <v>13</v>
      </c>
      <c r="F713" s="5">
        <v>22589</v>
      </c>
      <c r="G713" s="1" t="s">
        <v>23</v>
      </c>
      <c r="H713" s="5">
        <v>18</v>
      </c>
      <c r="I713" s="5">
        <v>168705</v>
      </c>
      <c r="J713" s="1" t="s">
        <v>557</v>
      </c>
      <c r="K713" s="1" t="s">
        <v>121</v>
      </c>
      <c r="L713" s="1" t="s">
        <v>482</v>
      </c>
      <c r="M713" s="5">
        <v>1</v>
      </c>
      <c r="N713" s="5">
        <v>98.01</v>
      </c>
      <c r="O713" s="5">
        <v>30</v>
      </c>
      <c r="P713" s="5">
        <v>121</v>
      </c>
      <c r="Q713" s="5">
        <v>121</v>
      </c>
      <c r="R713" s="5">
        <v>6</v>
      </c>
      <c r="S713" s="5">
        <v>9</v>
      </c>
      <c r="T713" s="5">
        <v>200010023600</v>
      </c>
      <c r="U713" s="5">
        <v>50</v>
      </c>
      <c r="V713" s="5">
        <v>1</v>
      </c>
      <c r="W713" s="5">
        <v>1</v>
      </c>
    </row>
    <row r="714" spans="1:23" ht="126.5" thickBot="1" x14ac:dyDescent="0.4">
      <c r="A714" s="3">
        <v>44776</v>
      </c>
      <c r="B714" s="4">
        <v>0.45239583333333333</v>
      </c>
      <c r="C714" s="5">
        <v>1299</v>
      </c>
      <c r="D714" s="5">
        <v>13002561</v>
      </c>
      <c r="E714" s="5">
        <v>13</v>
      </c>
      <c r="F714" s="5">
        <v>22589</v>
      </c>
      <c r="G714" s="1" t="s">
        <v>23</v>
      </c>
      <c r="H714" s="5">
        <v>18</v>
      </c>
      <c r="I714" s="5">
        <v>26351</v>
      </c>
      <c r="J714" s="1" t="s">
        <v>165</v>
      </c>
      <c r="K714" s="1" t="s">
        <v>38</v>
      </c>
      <c r="L714" s="1" t="s">
        <v>166</v>
      </c>
      <c r="M714" s="5">
        <v>1</v>
      </c>
      <c r="N714" s="5">
        <v>75.81</v>
      </c>
      <c r="O714" s="5">
        <v>30</v>
      </c>
      <c r="P714" s="5">
        <v>120</v>
      </c>
      <c r="Q714" s="5">
        <v>120</v>
      </c>
      <c r="R714" s="5">
        <v>12</v>
      </c>
      <c r="S714" s="5">
        <v>9</v>
      </c>
      <c r="T714" s="5">
        <v>200010023919</v>
      </c>
      <c r="U714" s="5">
        <v>29</v>
      </c>
      <c r="V714" s="5">
        <v>1</v>
      </c>
      <c r="W714" s="5">
        <v>1</v>
      </c>
    </row>
    <row r="715" spans="1:23" ht="139" thickBot="1" x14ac:dyDescent="0.4">
      <c r="A715" s="3">
        <v>44776</v>
      </c>
      <c r="B715" s="4">
        <v>0.39520833333333333</v>
      </c>
      <c r="C715" s="5">
        <v>1428</v>
      </c>
      <c r="D715" s="5">
        <v>13002581</v>
      </c>
      <c r="E715" s="5">
        <v>13</v>
      </c>
      <c r="F715" s="5">
        <v>22589</v>
      </c>
      <c r="G715" s="1" t="s">
        <v>23</v>
      </c>
      <c r="H715" s="5">
        <v>15</v>
      </c>
      <c r="I715" s="5">
        <v>195924</v>
      </c>
      <c r="J715" s="1" t="s">
        <v>538</v>
      </c>
      <c r="K715" s="1" t="s">
        <v>121</v>
      </c>
      <c r="L715" s="1" t="s">
        <v>539</v>
      </c>
      <c r="M715" s="5">
        <v>1</v>
      </c>
      <c r="N715" s="5">
        <v>76.319999999999993</v>
      </c>
      <c r="O715" s="5">
        <v>30</v>
      </c>
      <c r="P715" s="5">
        <v>120</v>
      </c>
      <c r="Q715" s="5">
        <v>120</v>
      </c>
      <c r="R715" s="5">
        <v>12</v>
      </c>
      <c r="S715" s="5">
        <v>9</v>
      </c>
      <c r="T715" s="5">
        <v>200010021941</v>
      </c>
      <c r="U715" s="5">
        <v>29</v>
      </c>
      <c r="V715" s="5">
        <v>1</v>
      </c>
      <c r="W715" s="5">
        <v>4</v>
      </c>
    </row>
    <row r="716" spans="1:23" ht="126.5" thickBot="1" x14ac:dyDescent="0.4">
      <c r="A716" s="3">
        <v>44776</v>
      </c>
      <c r="B716" s="4">
        <v>0.50384259259259256</v>
      </c>
      <c r="C716" s="5">
        <v>1574</v>
      </c>
      <c r="D716" s="5">
        <v>13002595</v>
      </c>
      <c r="E716" s="5">
        <v>13</v>
      </c>
      <c r="F716" s="5">
        <v>22589</v>
      </c>
      <c r="G716" s="1" t="s">
        <v>23</v>
      </c>
      <c r="H716" s="5">
        <v>18</v>
      </c>
      <c r="I716" s="5">
        <v>29373</v>
      </c>
      <c r="J716" s="1" t="s">
        <v>845</v>
      </c>
      <c r="K716" s="1" t="s">
        <v>55</v>
      </c>
      <c r="L716" s="1" t="s">
        <v>188</v>
      </c>
      <c r="M716" s="5">
        <v>1</v>
      </c>
      <c r="N716" s="5">
        <v>94.92</v>
      </c>
      <c r="O716" s="5">
        <v>30</v>
      </c>
      <c r="P716" s="5">
        <v>120</v>
      </c>
      <c r="Q716" s="5">
        <v>120</v>
      </c>
      <c r="R716" s="5">
        <v>6</v>
      </c>
      <c r="S716" s="5">
        <v>9</v>
      </c>
      <c r="T716" s="5">
        <v>200010010562</v>
      </c>
      <c r="U716" s="5">
        <v>29</v>
      </c>
      <c r="V716" s="5">
        <v>1</v>
      </c>
      <c r="W716" s="5">
        <v>1</v>
      </c>
    </row>
    <row r="717" spans="1:23" ht="151.5" thickBot="1" x14ac:dyDescent="0.4">
      <c r="A717" s="3">
        <v>44776</v>
      </c>
      <c r="B717" s="4">
        <v>0.74195601851851856</v>
      </c>
      <c r="C717" s="5">
        <v>1391</v>
      </c>
      <c r="D717" s="5">
        <v>13002561</v>
      </c>
      <c r="E717" s="5">
        <v>13</v>
      </c>
      <c r="F717" s="5">
        <v>22589</v>
      </c>
      <c r="G717" s="1" t="s">
        <v>23</v>
      </c>
      <c r="H717" s="5">
        <v>15</v>
      </c>
      <c r="I717" s="5">
        <v>13574</v>
      </c>
      <c r="J717" s="1" t="s">
        <v>444</v>
      </c>
      <c r="K717" s="1" t="s">
        <v>52</v>
      </c>
      <c r="L717" s="1" t="s">
        <v>445</v>
      </c>
      <c r="M717" s="5">
        <v>0.1</v>
      </c>
      <c r="N717" s="5">
        <v>927.61</v>
      </c>
      <c r="O717" s="5">
        <v>3</v>
      </c>
      <c r="P717" s="5">
        <v>120</v>
      </c>
      <c r="Q717" s="5" t="s">
        <v>446</v>
      </c>
      <c r="R717" s="5">
        <v>0</v>
      </c>
      <c r="S717" s="1" t="s">
        <v>27</v>
      </c>
      <c r="T717" s="1" t="s">
        <v>27</v>
      </c>
      <c r="U717" s="5">
        <v>29</v>
      </c>
      <c r="V717" s="5">
        <v>1</v>
      </c>
      <c r="W717" s="5">
        <v>2</v>
      </c>
    </row>
    <row r="718" spans="1:23" ht="151.5" thickBot="1" x14ac:dyDescent="0.4">
      <c r="A718" s="3">
        <v>44776</v>
      </c>
      <c r="B718" s="4">
        <v>0.67783564814814812</v>
      </c>
      <c r="C718" s="5">
        <v>1494</v>
      </c>
      <c r="D718" s="5">
        <v>13002581</v>
      </c>
      <c r="E718" s="5">
        <v>13</v>
      </c>
      <c r="F718" s="5">
        <v>22589</v>
      </c>
      <c r="G718" s="1" t="s">
        <v>23</v>
      </c>
      <c r="H718" s="5">
        <v>15</v>
      </c>
      <c r="I718" s="5">
        <v>13574</v>
      </c>
      <c r="J718" s="1" t="s">
        <v>444</v>
      </c>
      <c r="K718" s="1" t="s">
        <v>52</v>
      </c>
      <c r="L718" s="1" t="s">
        <v>445</v>
      </c>
      <c r="M718" s="5">
        <v>0.1</v>
      </c>
      <c r="N718" s="5">
        <v>927.61</v>
      </c>
      <c r="O718" s="5">
        <v>3</v>
      </c>
      <c r="P718" s="5">
        <v>120</v>
      </c>
      <c r="Q718" s="5" t="s">
        <v>446</v>
      </c>
      <c r="R718" s="5">
        <v>7.7</v>
      </c>
      <c r="S718" s="5">
        <v>9</v>
      </c>
      <c r="T718" s="5">
        <v>200010003383</v>
      </c>
      <c r="U718" s="5">
        <v>29</v>
      </c>
      <c r="V718" s="5">
        <v>1</v>
      </c>
      <c r="W718" s="5">
        <v>1</v>
      </c>
    </row>
    <row r="719" spans="1:23" ht="151.5" thickBot="1" x14ac:dyDescent="0.4">
      <c r="A719" s="3">
        <v>44776</v>
      </c>
      <c r="B719" s="4">
        <v>0.45601851851851855</v>
      </c>
      <c r="C719" s="5">
        <v>1675</v>
      </c>
      <c r="D719" s="5">
        <v>13002606</v>
      </c>
      <c r="E719" s="5">
        <v>13</v>
      </c>
      <c r="F719" s="5">
        <v>22589</v>
      </c>
      <c r="G719" s="1" t="s">
        <v>23</v>
      </c>
      <c r="H719" s="5">
        <v>18</v>
      </c>
      <c r="I719" s="5">
        <v>13574</v>
      </c>
      <c r="J719" s="1" t="s">
        <v>444</v>
      </c>
      <c r="K719" s="1" t="s">
        <v>52</v>
      </c>
      <c r="L719" s="1" t="s">
        <v>445</v>
      </c>
      <c r="M719" s="5">
        <v>0.1</v>
      </c>
      <c r="N719" s="5">
        <v>927.61</v>
      </c>
      <c r="O719" s="5">
        <v>3</v>
      </c>
      <c r="P719" s="5">
        <v>120</v>
      </c>
      <c r="Q719" s="5" t="s">
        <v>446</v>
      </c>
      <c r="R719" s="5">
        <v>0</v>
      </c>
      <c r="S719" s="1" t="s">
        <v>27</v>
      </c>
      <c r="T719" s="1" t="s">
        <v>27</v>
      </c>
      <c r="U719" s="5">
        <v>50</v>
      </c>
      <c r="V719" s="5">
        <v>1</v>
      </c>
      <c r="W719" s="5">
        <v>3</v>
      </c>
    </row>
    <row r="720" spans="1:23" ht="126.5" thickBot="1" x14ac:dyDescent="0.4">
      <c r="A720" s="3">
        <v>44776</v>
      </c>
      <c r="B720" s="4">
        <v>0.59013888888888888</v>
      </c>
      <c r="C720" s="5">
        <v>1852</v>
      </c>
      <c r="D720" s="5">
        <v>13002616</v>
      </c>
      <c r="E720" s="5">
        <v>13</v>
      </c>
      <c r="F720" s="5">
        <v>22589</v>
      </c>
      <c r="G720" s="1" t="s">
        <v>23</v>
      </c>
      <c r="H720" s="5">
        <v>18</v>
      </c>
      <c r="I720" s="5">
        <v>149587</v>
      </c>
      <c r="J720" s="1" t="s">
        <v>1286</v>
      </c>
      <c r="K720" s="1" t="s">
        <v>25</v>
      </c>
      <c r="L720" s="1" t="s">
        <v>170</v>
      </c>
      <c r="M720" s="5">
        <v>1</v>
      </c>
      <c r="N720" s="5">
        <v>96.8</v>
      </c>
      <c r="O720" s="5">
        <v>30</v>
      </c>
      <c r="P720" s="5">
        <v>119</v>
      </c>
      <c r="Q720" s="5">
        <v>119</v>
      </c>
      <c r="R720" s="5">
        <v>0</v>
      </c>
      <c r="S720" s="1" t="s">
        <v>27</v>
      </c>
      <c r="T720" s="1" t="s">
        <v>27</v>
      </c>
      <c r="U720" s="5">
        <v>50</v>
      </c>
      <c r="V720" s="5">
        <v>1</v>
      </c>
      <c r="W720" s="5">
        <v>1</v>
      </c>
    </row>
    <row r="721" spans="1:23" ht="126.5" thickBot="1" x14ac:dyDescent="0.4">
      <c r="A721" s="3">
        <v>44776</v>
      </c>
      <c r="B721" s="4">
        <v>0.54795138888888884</v>
      </c>
      <c r="C721" s="5">
        <v>1714</v>
      </c>
      <c r="D721" s="5">
        <v>13002606</v>
      </c>
      <c r="E721" s="5">
        <v>13</v>
      </c>
      <c r="F721" s="5">
        <v>22589</v>
      </c>
      <c r="G721" s="1" t="s">
        <v>23</v>
      </c>
      <c r="H721" s="5">
        <v>18</v>
      </c>
      <c r="I721" s="5">
        <v>148617</v>
      </c>
      <c r="J721" s="1" t="s">
        <v>1097</v>
      </c>
      <c r="K721" s="1" t="s">
        <v>55</v>
      </c>
      <c r="L721" s="1" t="s">
        <v>87</v>
      </c>
      <c r="M721" s="5">
        <v>2</v>
      </c>
      <c r="N721" s="5">
        <v>36.22</v>
      </c>
      <c r="O721" s="5">
        <v>60</v>
      </c>
      <c r="P721" s="5">
        <v>118</v>
      </c>
      <c r="Q721" s="5">
        <v>59</v>
      </c>
      <c r="R721" s="5">
        <v>11</v>
      </c>
      <c r="S721" s="5">
        <v>9</v>
      </c>
      <c r="T721" s="5">
        <v>200010018671</v>
      </c>
      <c r="U721" s="5">
        <v>50</v>
      </c>
      <c r="V721" s="5">
        <v>1</v>
      </c>
      <c r="W721" s="5">
        <v>4</v>
      </c>
    </row>
    <row r="722" spans="1:23" ht="126.5" thickBot="1" x14ac:dyDescent="0.4">
      <c r="A722" s="3">
        <v>44776</v>
      </c>
      <c r="B722" s="4">
        <v>0.56918981481481479</v>
      </c>
      <c r="C722" s="5">
        <v>1600</v>
      </c>
      <c r="D722" s="5">
        <v>13002595</v>
      </c>
      <c r="E722" s="5">
        <v>13</v>
      </c>
      <c r="F722" s="5">
        <v>22589</v>
      </c>
      <c r="G722" s="1" t="s">
        <v>23</v>
      </c>
      <c r="H722" s="5">
        <v>15</v>
      </c>
      <c r="I722" s="5">
        <v>83202</v>
      </c>
      <c r="J722" s="1" t="s">
        <v>909</v>
      </c>
      <c r="K722" s="1" t="s">
        <v>55</v>
      </c>
      <c r="L722" s="1" t="s">
        <v>910</v>
      </c>
      <c r="M722" s="5">
        <v>1</v>
      </c>
      <c r="N722" s="5">
        <v>74.8</v>
      </c>
      <c r="O722" s="5">
        <v>30</v>
      </c>
      <c r="P722" s="5">
        <v>118</v>
      </c>
      <c r="Q722" s="5">
        <v>118</v>
      </c>
      <c r="R722" s="5">
        <v>0</v>
      </c>
      <c r="S722" s="1" t="s">
        <v>27</v>
      </c>
      <c r="T722" s="1" t="s">
        <v>27</v>
      </c>
      <c r="U722" s="5">
        <v>29</v>
      </c>
      <c r="V722" s="5">
        <v>1</v>
      </c>
      <c r="W722" s="5">
        <v>1</v>
      </c>
    </row>
    <row r="723" spans="1:23" ht="126.5" thickBot="1" x14ac:dyDescent="0.4">
      <c r="A723" s="3">
        <v>44776</v>
      </c>
      <c r="B723" s="4">
        <v>0.52075231481481477</v>
      </c>
      <c r="C723" s="5">
        <v>1582</v>
      </c>
      <c r="D723" s="5">
        <v>13002595</v>
      </c>
      <c r="E723" s="5">
        <v>13</v>
      </c>
      <c r="F723" s="5">
        <v>22589</v>
      </c>
      <c r="G723" s="1" t="s">
        <v>23</v>
      </c>
      <c r="H723" s="5">
        <v>18</v>
      </c>
      <c r="I723" s="5">
        <v>9957</v>
      </c>
      <c r="J723" s="1" t="s">
        <v>875</v>
      </c>
      <c r="K723" s="1" t="s">
        <v>65</v>
      </c>
      <c r="L723" s="1" t="s">
        <v>319</v>
      </c>
      <c r="M723" s="5">
        <v>0.1</v>
      </c>
      <c r="N723" s="5">
        <v>911.57</v>
      </c>
      <c r="O723" s="5">
        <v>3</v>
      </c>
      <c r="P723" s="5">
        <v>118</v>
      </c>
      <c r="Q723" s="5" t="s">
        <v>876</v>
      </c>
      <c r="R723" s="5">
        <v>7.6</v>
      </c>
      <c r="S723" s="5">
        <v>9</v>
      </c>
      <c r="T723" s="5">
        <v>200010022554</v>
      </c>
      <c r="U723" s="5">
        <v>29</v>
      </c>
      <c r="V723" s="5">
        <v>1</v>
      </c>
      <c r="W723" s="5">
        <v>1</v>
      </c>
    </row>
    <row r="724" spans="1:23" ht="126.5" thickBot="1" x14ac:dyDescent="0.4">
      <c r="A724" s="3">
        <v>44776</v>
      </c>
      <c r="B724" s="4">
        <v>0.35546296296296298</v>
      </c>
      <c r="C724" s="5">
        <v>1787</v>
      </c>
      <c r="D724" s="5">
        <v>13002616</v>
      </c>
      <c r="E724" s="5">
        <v>13</v>
      </c>
      <c r="F724" s="5">
        <v>22589</v>
      </c>
      <c r="G724" s="1" t="s">
        <v>23</v>
      </c>
      <c r="H724" s="5">
        <v>18</v>
      </c>
      <c r="I724" s="5">
        <v>27806</v>
      </c>
      <c r="J724" s="1" t="s">
        <v>1193</v>
      </c>
      <c r="K724" s="1" t="s">
        <v>55</v>
      </c>
      <c r="L724" s="1" t="s">
        <v>509</v>
      </c>
      <c r="M724" s="5">
        <v>1</v>
      </c>
      <c r="N724" s="5">
        <v>81.72</v>
      </c>
      <c r="O724" s="5">
        <v>30</v>
      </c>
      <c r="P724" s="5">
        <v>117</v>
      </c>
      <c r="Q724" s="5">
        <v>117</v>
      </c>
      <c r="R724" s="5">
        <v>0</v>
      </c>
      <c r="S724" s="1" t="s">
        <v>27</v>
      </c>
      <c r="T724" s="1" t="s">
        <v>27</v>
      </c>
      <c r="U724" s="5">
        <v>50</v>
      </c>
      <c r="V724" s="5">
        <v>1</v>
      </c>
      <c r="W724" s="5">
        <v>1</v>
      </c>
    </row>
    <row r="725" spans="1:23" ht="126.5" thickBot="1" x14ac:dyDescent="0.4">
      <c r="A725" s="3">
        <v>44776</v>
      </c>
      <c r="B725" s="4">
        <v>0.76310185185185186</v>
      </c>
      <c r="C725" s="5">
        <v>1524</v>
      </c>
      <c r="D725" s="5">
        <v>13002581</v>
      </c>
      <c r="E725" s="5">
        <v>13</v>
      </c>
      <c r="F725" s="5">
        <v>22589</v>
      </c>
      <c r="G725" s="1" t="s">
        <v>23</v>
      </c>
      <c r="H725" s="5">
        <v>18</v>
      </c>
      <c r="I725" s="5">
        <v>528004</v>
      </c>
      <c r="J725" s="1" t="s">
        <v>51</v>
      </c>
      <c r="K725" s="1" t="s">
        <v>52</v>
      </c>
      <c r="L725" s="1" t="s">
        <v>53</v>
      </c>
      <c r="M725" s="5">
        <v>2</v>
      </c>
      <c r="N725" s="5">
        <v>35.520000000000003</v>
      </c>
      <c r="O725" s="5">
        <v>60</v>
      </c>
      <c r="P725" s="5">
        <v>116</v>
      </c>
      <c r="Q725" s="5">
        <v>58</v>
      </c>
      <c r="R725" s="5">
        <v>0</v>
      </c>
      <c r="S725" s="1" t="s">
        <v>27</v>
      </c>
      <c r="T725" s="1" t="s">
        <v>27</v>
      </c>
      <c r="U725" s="5">
        <v>29</v>
      </c>
      <c r="V725" s="5">
        <v>1</v>
      </c>
      <c r="W725" s="5">
        <v>1</v>
      </c>
    </row>
    <row r="726" spans="1:23" ht="126.5" thickBot="1" x14ac:dyDescent="0.4">
      <c r="A726" s="3">
        <v>44776</v>
      </c>
      <c r="B726" s="4">
        <v>0.43148148148148147</v>
      </c>
      <c r="C726" s="5">
        <v>1552</v>
      </c>
      <c r="D726" s="5">
        <v>13002595</v>
      </c>
      <c r="E726" s="5">
        <v>13</v>
      </c>
      <c r="F726" s="5">
        <v>22589</v>
      </c>
      <c r="G726" s="1" t="s">
        <v>23</v>
      </c>
      <c r="H726" s="5">
        <v>15</v>
      </c>
      <c r="I726" s="5">
        <v>46244</v>
      </c>
      <c r="J726" s="1" t="s">
        <v>611</v>
      </c>
      <c r="K726" s="1" t="s">
        <v>270</v>
      </c>
      <c r="L726" s="1" t="s">
        <v>612</v>
      </c>
      <c r="M726" s="5">
        <v>2</v>
      </c>
      <c r="N726" s="5">
        <v>35.53</v>
      </c>
      <c r="O726" s="5">
        <v>60</v>
      </c>
      <c r="P726" s="5">
        <v>116</v>
      </c>
      <c r="Q726" s="5">
        <v>58</v>
      </c>
      <c r="R726" s="5">
        <v>11</v>
      </c>
      <c r="S726" s="5">
        <v>9</v>
      </c>
      <c r="T726" s="5">
        <v>200010019189</v>
      </c>
      <c r="U726" s="5">
        <v>29</v>
      </c>
      <c r="V726" s="5">
        <v>1</v>
      </c>
      <c r="W726" s="5">
        <v>1</v>
      </c>
    </row>
    <row r="727" spans="1:23" ht="126.5" thickBot="1" x14ac:dyDescent="0.4">
      <c r="A727" s="3">
        <v>44776</v>
      </c>
      <c r="B727" s="4">
        <v>0.48900462962962965</v>
      </c>
      <c r="C727" s="5">
        <v>1312</v>
      </c>
      <c r="D727" s="5">
        <v>13002561</v>
      </c>
      <c r="E727" s="5">
        <v>13</v>
      </c>
      <c r="F727" s="5">
        <v>22589</v>
      </c>
      <c r="G727" s="1" t="s">
        <v>23</v>
      </c>
      <c r="H727" s="5">
        <v>18</v>
      </c>
      <c r="I727" s="5">
        <v>82364</v>
      </c>
      <c r="J727" s="1" t="s">
        <v>201</v>
      </c>
      <c r="K727" s="1" t="s">
        <v>25</v>
      </c>
      <c r="L727" s="1" t="s">
        <v>202</v>
      </c>
      <c r="M727" s="5">
        <v>1</v>
      </c>
      <c r="N727" s="5">
        <v>73.069999999999993</v>
      </c>
      <c r="O727" s="5">
        <v>30</v>
      </c>
      <c r="P727" s="5">
        <v>115</v>
      </c>
      <c r="Q727" s="5">
        <v>115</v>
      </c>
      <c r="R727" s="5">
        <v>0</v>
      </c>
      <c r="S727" s="1" t="s">
        <v>27</v>
      </c>
      <c r="T727" s="1" t="s">
        <v>27</v>
      </c>
      <c r="U727" s="5">
        <v>29</v>
      </c>
      <c r="V727" s="5">
        <v>1</v>
      </c>
      <c r="W727" s="5">
        <v>1</v>
      </c>
    </row>
    <row r="728" spans="1:23" ht="126.5" thickBot="1" x14ac:dyDescent="0.4">
      <c r="A728" s="3">
        <v>44776</v>
      </c>
      <c r="B728" s="4">
        <v>0.53057870370370375</v>
      </c>
      <c r="C728" s="5">
        <v>1329</v>
      </c>
      <c r="D728" s="5">
        <v>13002561</v>
      </c>
      <c r="E728" s="5">
        <v>13</v>
      </c>
      <c r="F728" s="5">
        <v>22589</v>
      </c>
      <c r="G728" s="1" t="s">
        <v>23</v>
      </c>
      <c r="H728" s="5">
        <v>18</v>
      </c>
      <c r="I728" s="5">
        <v>14833</v>
      </c>
      <c r="J728" s="1" t="s">
        <v>276</v>
      </c>
      <c r="K728" s="1" t="s">
        <v>152</v>
      </c>
      <c r="L728" s="1" t="s">
        <v>277</v>
      </c>
      <c r="M728" s="5">
        <v>1</v>
      </c>
      <c r="N728" s="5">
        <v>72.66</v>
      </c>
      <c r="O728" s="5">
        <v>30</v>
      </c>
      <c r="P728" s="5">
        <v>115</v>
      </c>
      <c r="Q728" s="5">
        <v>115</v>
      </c>
      <c r="R728" s="5">
        <v>11</v>
      </c>
      <c r="S728" s="5">
        <v>9</v>
      </c>
      <c r="T728" s="5">
        <v>200010004402</v>
      </c>
      <c r="U728" s="5">
        <v>29</v>
      </c>
      <c r="V728" s="5">
        <v>1</v>
      </c>
      <c r="W728" s="5">
        <v>3</v>
      </c>
    </row>
    <row r="729" spans="1:23" ht="126.5" thickBot="1" x14ac:dyDescent="0.4">
      <c r="A729" s="3">
        <v>44776</v>
      </c>
      <c r="B729" s="4">
        <v>0.67931712962962965</v>
      </c>
      <c r="C729" s="5">
        <v>1495</v>
      </c>
      <c r="D729" s="5">
        <v>13002581</v>
      </c>
      <c r="E729" s="5">
        <v>13</v>
      </c>
      <c r="F729" s="5">
        <v>22589</v>
      </c>
      <c r="G729" s="1" t="s">
        <v>23</v>
      </c>
      <c r="H729" s="5">
        <v>15</v>
      </c>
      <c r="I729" s="5">
        <v>37948</v>
      </c>
      <c r="J729" s="1" t="s">
        <v>680</v>
      </c>
      <c r="K729" s="1" t="s">
        <v>49</v>
      </c>
      <c r="L729" s="1" t="s">
        <v>284</v>
      </c>
      <c r="M729" s="5">
        <v>2</v>
      </c>
      <c r="N729" s="5">
        <v>33.97</v>
      </c>
      <c r="O729" s="5">
        <v>60</v>
      </c>
      <c r="P729" s="5">
        <v>112</v>
      </c>
      <c r="Q729" s="5">
        <v>56</v>
      </c>
      <c r="R729" s="5">
        <v>0</v>
      </c>
      <c r="S729" s="1" t="s">
        <v>27</v>
      </c>
      <c r="T729" s="1" t="s">
        <v>27</v>
      </c>
      <c r="U729" s="5">
        <v>29</v>
      </c>
      <c r="V729" s="5">
        <v>1</v>
      </c>
      <c r="W729" s="5">
        <v>3</v>
      </c>
    </row>
    <row r="730" spans="1:23" ht="126.5" thickBot="1" x14ac:dyDescent="0.4">
      <c r="A730" s="3">
        <v>44776</v>
      </c>
      <c r="B730" s="4">
        <v>0.49210648148148151</v>
      </c>
      <c r="C730" s="5">
        <v>1313</v>
      </c>
      <c r="D730" s="5">
        <v>13002561</v>
      </c>
      <c r="E730" s="5">
        <v>13</v>
      </c>
      <c r="F730" s="5">
        <v>22589</v>
      </c>
      <c r="G730" s="1" t="s">
        <v>23</v>
      </c>
      <c r="H730" s="5">
        <v>18</v>
      </c>
      <c r="I730" s="5">
        <v>27591</v>
      </c>
      <c r="J730" s="1" t="s">
        <v>205</v>
      </c>
      <c r="K730" s="1" t="s">
        <v>38</v>
      </c>
      <c r="L730" s="1" t="s">
        <v>206</v>
      </c>
      <c r="M730" s="5">
        <v>1</v>
      </c>
      <c r="N730" s="5">
        <v>91.25</v>
      </c>
      <c r="O730" s="5">
        <v>30</v>
      </c>
      <c r="P730" s="5">
        <v>111</v>
      </c>
      <c r="Q730" s="5">
        <v>111</v>
      </c>
      <c r="R730" s="5">
        <v>0</v>
      </c>
      <c r="S730" s="1" t="s">
        <v>27</v>
      </c>
      <c r="T730" s="1" t="s">
        <v>27</v>
      </c>
      <c r="U730" s="5">
        <v>29</v>
      </c>
      <c r="V730" s="5">
        <v>1</v>
      </c>
      <c r="W730" s="5">
        <v>2</v>
      </c>
    </row>
    <row r="731" spans="1:23" ht="126.5" thickBot="1" x14ac:dyDescent="0.4">
      <c r="A731" s="3">
        <v>44776</v>
      </c>
      <c r="B731" s="4">
        <v>0.48563657407407407</v>
      </c>
      <c r="C731" s="5">
        <v>1448</v>
      </c>
      <c r="D731" s="5">
        <v>13002581</v>
      </c>
      <c r="E731" s="5">
        <v>13</v>
      </c>
      <c r="F731" s="5">
        <v>22589</v>
      </c>
      <c r="G731" s="1" t="s">
        <v>23</v>
      </c>
      <c r="H731" s="5">
        <v>15</v>
      </c>
      <c r="I731" s="5">
        <v>1329</v>
      </c>
      <c r="J731" s="1" t="s">
        <v>577</v>
      </c>
      <c r="K731" s="1" t="s">
        <v>38</v>
      </c>
      <c r="L731" s="1" t="s">
        <v>578</v>
      </c>
      <c r="M731" s="5">
        <v>0.2</v>
      </c>
      <c r="N731" s="5">
        <v>419.66</v>
      </c>
      <c r="O731" s="5">
        <v>6</v>
      </c>
      <c r="P731" s="5">
        <v>111</v>
      </c>
      <c r="Q731" s="5">
        <v>554</v>
      </c>
      <c r="R731" s="5">
        <v>6.8</v>
      </c>
      <c r="S731" s="5">
        <v>9</v>
      </c>
      <c r="T731" s="5">
        <v>200010014189</v>
      </c>
      <c r="U731" s="5">
        <v>29</v>
      </c>
      <c r="V731" s="5">
        <v>1</v>
      </c>
      <c r="W731" s="5">
        <v>2</v>
      </c>
    </row>
    <row r="732" spans="1:23" ht="151.5" thickBot="1" x14ac:dyDescent="0.4">
      <c r="A732" s="3">
        <v>44776</v>
      </c>
      <c r="B732" s="4">
        <v>0.38267361111111109</v>
      </c>
      <c r="C732" s="5">
        <v>1424</v>
      </c>
      <c r="D732" s="5">
        <v>13002581</v>
      </c>
      <c r="E732" s="5">
        <v>13</v>
      </c>
      <c r="F732" s="5">
        <v>22589</v>
      </c>
      <c r="G732" s="1" t="s">
        <v>23</v>
      </c>
      <c r="H732" s="5">
        <v>15</v>
      </c>
      <c r="I732" s="5">
        <v>443168</v>
      </c>
      <c r="J732" s="1" t="s">
        <v>530</v>
      </c>
      <c r="K732" s="1" t="s">
        <v>55</v>
      </c>
      <c r="L732" s="1" t="s">
        <v>56</v>
      </c>
      <c r="M732" s="5">
        <v>1</v>
      </c>
      <c r="N732" s="5">
        <v>69.83</v>
      </c>
      <c r="O732" s="5">
        <v>30</v>
      </c>
      <c r="P732" s="5">
        <v>110</v>
      </c>
      <c r="Q732" s="5">
        <v>110</v>
      </c>
      <c r="R732" s="5">
        <v>11</v>
      </c>
      <c r="S732" s="5">
        <v>9</v>
      </c>
      <c r="T732" s="5">
        <v>200010019507</v>
      </c>
      <c r="U732" s="5">
        <v>29</v>
      </c>
      <c r="V732" s="5">
        <v>1</v>
      </c>
      <c r="W732" s="5">
        <v>1</v>
      </c>
    </row>
    <row r="733" spans="1:23" ht="151.5" thickBot="1" x14ac:dyDescent="0.4">
      <c r="A733" s="3">
        <v>44776</v>
      </c>
      <c r="B733" s="4">
        <v>0.60665509259259254</v>
      </c>
      <c r="C733" s="5">
        <v>1609</v>
      </c>
      <c r="D733" s="5">
        <v>13002595</v>
      </c>
      <c r="E733" s="5">
        <v>13</v>
      </c>
      <c r="F733" s="5">
        <v>22589</v>
      </c>
      <c r="G733" s="1" t="s">
        <v>23</v>
      </c>
      <c r="H733" s="5">
        <v>18</v>
      </c>
      <c r="I733" s="5">
        <v>443168</v>
      </c>
      <c r="J733" s="1" t="s">
        <v>530</v>
      </c>
      <c r="K733" s="1" t="s">
        <v>55</v>
      </c>
      <c r="L733" s="1" t="s">
        <v>56</v>
      </c>
      <c r="M733" s="5">
        <v>1</v>
      </c>
      <c r="N733" s="5">
        <v>69.83</v>
      </c>
      <c r="O733" s="5">
        <v>30</v>
      </c>
      <c r="P733" s="5">
        <v>110</v>
      </c>
      <c r="Q733" s="5">
        <v>110</v>
      </c>
      <c r="R733" s="5">
        <v>0</v>
      </c>
      <c r="S733" s="1" t="s">
        <v>27</v>
      </c>
      <c r="T733" s="1" t="s">
        <v>27</v>
      </c>
      <c r="U733" s="5">
        <v>29</v>
      </c>
      <c r="V733" s="5">
        <v>1</v>
      </c>
      <c r="W733" s="5">
        <v>4</v>
      </c>
    </row>
    <row r="734" spans="1:23" ht="151.5" thickBot="1" x14ac:dyDescent="0.4">
      <c r="A734" s="3">
        <v>44776</v>
      </c>
      <c r="B734" s="4">
        <v>0.69087962962962968</v>
      </c>
      <c r="C734" s="5">
        <v>1627</v>
      </c>
      <c r="D734" s="5">
        <v>13002595</v>
      </c>
      <c r="E734" s="5">
        <v>13</v>
      </c>
      <c r="F734" s="5">
        <v>22589</v>
      </c>
      <c r="G734" s="1" t="s">
        <v>23</v>
      </c>
      <c r="H734" s="5">
        <v>18</v>
      </c>
      <c r="I734" s="5">
        <v>443168</v>
      </c>
      <c r="J734" s="1" t="s">
        <v>530</v>
      </c>
      <c r="K734" s="1" t="s">
        <v>55</v>
      </c>
      <c r="L734" s="1" t="s">
        <v>56</v>
      </c>
      <c r="M734" s="5">
        <v>1</v>
      </c>
      <c r="N734" s="5">
        <v>69.83</v>
      </c>
      <c r="O734" s="5">
        <v>30</v>
      </c>
      <c r="P734" s="5">
        <v>110</v>
      </c>
      <c r="Q734" s="5">
        <v>110</v>
      </c>
      <c r="R734" s="5">
        <v>11</v>
      </c>
      <c r="S734" s="5">
        <v>9</v>
      </c>
      <c r="T734" s="5">
        <v>200010006183</v>
      </c>
      <c r="U734" s="5">
        <v>29</v>
      </c>
      <c r="V734" s="5">
        <v>1</v>
      </c>
      <c r="W734" s="5">
        <v>3</v>
      </c>
    </row>
    <row r="735" spans="1:23" ht="126.5" thickBot="1" x14ac:dyDescent="0.4">
      <c r="A735" s="3">
        <v>44776</v>
      </c>
      <c r="B735" s="4">
        <v>0.46325231481481483</v>
      </c>
      <c r="C735" s="5">
        <v>1678</v>
      </c>
      <c r="D735" s="5">
        <v>13002606</v>
      </c>
      <c r="E735" s="5">
        <v>13</v>
      </c>
      <c r="F735" s="5">
        <v>22589</v>
      </c>
      <c r="G735" s="1" t="s">
        <v>23</v>
      </c>
      <c r="H735" s="5">
        <v>18</v>
      </c>
      <c r="I735" s="5">
        <v>159108</v>
      </c>
      <c r="J735" s="1" t="s">
        <v>1043</v>
      </c>
      <c r="K735" s="1" t="s">
        <v>128</v>
      </c>
      <c r="L735" s="1" t="s">
        <v>692</v>
      </c>
      <c r="M735" s="5">
        <v>1</v>
      </c>
      <c r="N735" s="5">
        <v>70</v>
      </c>
      <c r="O735" s="5">
        <v>30</v>
      </c>
      <c r="P735" s="5">
        <v>110</v>
      </c>
      <c r="Q735" s="5">
        <v>110</v>
      </c>
      <c r="R735" s="5">
        <v>0</v>
      </c>
      <c r="S735" s="1" t="s">
        <v>27</v>
      </c>
      <c r="T735" s="1" t="s">
        <v>27</v>
      </c>
      <c r="U735" s="5">
        <v>50</v>
      </c>
      <c r="V735" s="5">
        <v>1</v>
      </c>
      <c r="W735" s="5">
        <v>1</v>
      </c>
    </row>
    <row r="736" spans="1:23" ht="151.5" thickBot="1" x14ac:dyDescent="0.4">
      <c r="A736" s="3">
        <v>44776</v>
      </c>
      <c r="B736" s="4">
        <v>0.48834490740740738</v>
      </c>
      <c r="C736" s="5">
        <v>1685</v>
      </c>
      <c r="D736" s="5">
        <v>13002606</v>
      </c>
      <c r="E736" s="5">
        <v>13</v>
      </c>
      <c r="F736" s="5">
        <v>22589</v>
      </c>
      <c r="G736" s="1" t="s">
        <v>23</v>
      </c>
      <c r="H736" s="5">
        <v>18</v>
      </c>
      <c r="I736" s="5">
        <v>443168</v>
      </c>
      <c r="J736" s="1" t="s">
        <v>530</v>
      </c>
      <c r="K736" s="1" t="s">
        <v>55</v>
      </c>
      <c r="L736" s="1" t="s">
        <v>56</v>
      </c>
      <c r="M736" s="5">
        <v>1</v>
      </c>
      <c r="N736" s="5">
        <v>69.83</v>
      </c>
      <c r="O736" s="5">
        <v>30</v>
      </c>
      <c r="P736" s="5">
        <v>110</v>
      </c>
      <c r="Q736" s="5">
        <v>110</v>
      </c>
      <c r="R736" s="5">
        <v>11</v>
      </c>
      <c r="S736" s="5">
        <v>9</v>
      </c>
      <c r="T736" s="5">
        <v>200010022986</v>
      </c>
      <c r="U736" s="5">
        <v>50</v>
      </c>
      <c r="V736" s="5">
        <v>1</v>
      </c>
      <c r="W736" s="5">
        <v>4</v>
      </c>
    </row>
    <row r="737" spans="1:23" ht="126.5" thickBot="1" x14ac:dyDescent="0.4">
      <c r="A737" s="3">
        <v>44776</v>
      </c>
      <c r="B737" s="4">
        <v>0.35546296296296298</v>
      </c>
      <c r="C737" s="5">
        <v>1787</v>
      </c>
      <c r="D737" s="5">
        <v>13002616</v>
      </c>
      <c r="E737" s="5">
        <v>13</v>
      </c>
      <c r="F737" s="5">
        <v>22589</v>
      </c>
      <c r="G737" s="1" t="s">
        <v>23</v>
      </c>
      <c r="H737" s="5">
        <v>18</v>
      </c>
      <c r="I737" s="5">
        <v>364619</v>
      </c>
      <c r="J737" s="1" t="s">
        <v>874</v>
      </c>
      <c r="K737" s="1" t="s">
        <v>55</v>
      </c>
      <c r="L737" s="1" t="s">
        <v>712</v>
      </c>
      <c r="M737" s="5">
        <v>0.12</v>
      </c>
      <c r="N737" s="5">
        <v>645.79</v>
      </c>
      <c r="O737" s="5">
        <v>4</v>
      </c>
      <c r="P737" s="5">
        <v>110</v>
      </c>
      <c r="Q737" s="5">
        <v>918</v>
      </c>
      <c r="R737" s="5">
        <v>0</v>
      </c>
      <c r="S737" s="1" t="s">
        <v>27</v>
      </c>
      <c r="T737" s="1" t="s">
        <v>27</v>
      </c>
      <c r="U737" s="5">
        <v>50</v>
      </c>
      <c r="V737" s="5">
        <v>1</v>
      </c>
      <c r="W737" s="5">
        <v>6</v>
      </c>
    </row>
    <row r="738" spans="1:23" ht="126.5" thickBot="1" x14ac:dyDescent="0.4">
      <c r="A738" s="3">
        <v>44776</v>
      </c>
      <c r="B738" s="4">
        <v>0.74442129629629628</v>
      </c>
      <c r="C738" s="5">
        <v>1393</v>
      </c>
      <c r="D738" s="5">
        <v>13002561</v>
      </c>
      <c r="E738" s="5">
        <v>13</v>
      </c>
      <c r="F738" s="5">
        <v>22589</v>
      </c>
      <c r="G738" s="1" t="s">
        <v>23</v>
      </c>
      <c r="H738" s="5">
        <v>18</v>
      </c>
      <c r="I738" s="5">
        <v>509419</v>
      </c>
      <c r="J738" s="1" t="s">
        <v>451</v>
      </c>
      <c r="K738" s="1" t="s">
        <v>31</v>
      </c>
      <c r="L738" s="1" t="s">
        <v>452</v>
      </c>
      <c r="M738" s="5">
        <v>1</v>
      </c>
      <c r="N738" s="5">
        <v>76.180000000000007</v>
      </c>
      <c r="O738" s="5">
        <v>30</v>
      </c>
      <c r="P738" s="5">
        <v>109</v>
      </c>
      <c r="Q738" s="5">
        <v>109</v>
      </c>
      <c r="R738" s="5">
        <v>7</v>
      </c>
      <c r="S738" s="5">
        <v>9</v>
      </c>
      <c r="T738" s="5">
        <v>200010021967</v>
      </c>
      <c r="U738" s="5">
        <v>29</v>
      </c>
      <c r="V738" s="5">
        <v>1</v>
      </c>
      <c r="W738" s="5">
        <v>1</v>
      </c>
    </row>
    <row r="739" spans="1:23" ht="126.5" thickBot="1" x14ac:dyDescent="0.4">
      <c r="A739" s="3">
        <v>44776</v>
      </c>
      <c r="B739" s="4">
        <v>0.67155092592592591</v>
      </c>
      <c r="C739" s="5">
        <v>1623</v>
      </c>
      <c r="D739" s="5">
        <v>13002595</v>
      </c>
      <c r="E739" s="5">
        <v>13</v>
      </c>
      <c r="F739" s="5">
        <v>22589</v>
      </c>
      <c r="G739" s="1" t="s">
        <v>23</v>
      </c>
      <c r="H739" s="5">
        <v>18</v>
      </c>
      <c r="I739" s="5">
        <v>6015</v>
      </c>
      <c r="J739" s="1" t="s">
        <v>957</v>
      </c>
      <c r="K739" s="1" t="s">
        <v>38</v>
      </c>
      <c r="L739" s="1" t="s">
        <v>148</v>
      </c>
      <c r="M739" s="5">
        <v>1</v>
      </c>
      <c r="N739" s="5">
        <v>87.93</v>
      </c>
      <c r="O739" s="5">
        <v>30</v>
      </c>
      <c r="P739" s="5">
        <v>109</v>
      </c>
      <c r="Q739" s="5">
        <v>109</v>
      </c>
      <c r="R739" s="5">
        <v>5</v>
      </c>
      <c r="S739" s="5">
        <v>9</v>
      </c>
      <c r="T739" s="5">
        <v>200010023600</v>
      </c>
      <c r="U739" s="5">
        <v>29</v>
      </c>
      <c r="V739" s="5">
        <v>1</v>
      </c>
      <c r="W739" s="5">
        <v>1</v>
      </c>
    </row>
    <row r="740" spans="1:23" ht="126.5" thickBot="1" x14ac:dyDescent="0.4">
      <c r="A740" s="3">
        <v>44776</v>
      </c>
      <c r="B740" s="4">
        <v>0.5115277777777778</v>
      </c>
      <c r="C740" s="5">
        <v>1695</v>
      </c>
      <c r="D740" s="5">
        <v>13002606</v>
      </c>
      <c r="E740" s="5">
        <v>13</v>
      </c>
      <c r="F740" s="5">
        <v>22589</v>
      </c>
      <c r="G740" s="1" t="s">
        <v>23</v>
      </c>
      <c r="H740" s="5">
        <v>15</v>
      </c>
      <c r="I740" s="5">
        <v>159431</v>
      </c>
      <c r="J740" s="1" t="s">
        <v>1065</v>
      </c>
      <c r="K740" s="1" t="s">
        <v>31</v>
      </c>
      <c r="L740" s="1" t="s">
        <v>1066</v>
      </c>
      <c r="M740" s="5">
        <v>0.2</v>
      </c>
      <c r="N740" s="5">
        <v>411.84</v>
      </c>
      <c r="O740" s="5">
        <v>6</v>
      </c>
      <c r="P740" s="5">
        <v>109</v>
      </c>
      <c r="Q740" s="5">
        <v>544</v>
      </c>
      <c r="R740" s="5">
        <v>6.8</v>
      </c>
      <c r="S740" s="5">
        <v>9</v>
      </c>
      <c r="T740" s="5">
        <v>200010021056</v>
      </c>
      <c r="U740" s="5">
        <v>50</v>
      </c>
      <c r="V740" s="5">
        <v>1</v>
      </c>
      <c r="W740" s="5">
        <v>1</v>
      </c>
    </row>
    <row r="741" spans="1:23" ht="126.5" thickBot="1" x14ac:dyDescent="0.4">
      <c r="A741" s="3">
        <v>44776</v>
      </c>
      <c r="B741" s="4">
        <v>0.59709490740740745</v>
      </c>
      <c r="C741" s="5">
        <v>1354</v>
      </c>
      <c r="D741" s="5">
        <v>13002561</v>
      </c>
      <c r="E741" s="5">
        <v>13</v>
      </c>
      <c r="F741" s="5">
        <v>22589</v>
      </c>
      <c r="G741" s="1" t="s">
        <v>23</v>
      </c>
      <c r="H741" s="5">
        <v>15</v>
      </c>
      <c r="I741" s="5">
        <v>405631</v>
      </c>
      <c r="J741" s="1" t="s">
        <v>352</v>
      </c>
      <c r="K741" s="1" t="s">
        <v>55</v>
      </c>
      <c r="L741" s="1" t="s">
        <v>353</v>
      </c>
      <c r="M741" s="5">
        <v>1</v>
      </c>
      <c r="N741" s="5">
        <v>68.72</v>
      </c>
      <c r="O741" s="5">
        <v>30</v>
      </c>
      <c r="P741" s="5">
        <v>108</v>
      </c>
      <c r="Q741" s="5">
        <v>108</v>
      </c>
      <c r="R741" s="5">
        <v>10</v>
      </c>
      <c r="S741" s="5">
        <v>9</v>
      </c>
      <c r="T741" s="5">
        <v>200010000452</v>
      </c>
      <c r="U741" s="5">
        <v>29</v>
      </c>
      <c r="V741" s="5">
        <v>1</v>
      </c>
      <c r="W741" s="5">
        <v>1</v>
      </c>
    </row>
    <row r="742" spans="1:23" ht="126.5" thickBot="1" x14ac:dyDescent="0.4">
      <c r="A742" s="3">
        <v>44776</v>
      </c>
      <c r="B742" s="4">
        <v>0.35546296296296298</v>
      </c>
      <c r="C742" s="5">
        <v>1787</v>
      </c>
      <c r="D742" s="5">
        <v>13002616</v>
      </c>
      <c r="E742" s="5">
        <v>13</v>
      </c>
      <c r="F742" s="5">
        <v>22589</v>
      </c>
      <c r="G742" s="1" t="s">
        <v>23</v>
      </c>
      <c r="H742" s="5">
        <v>18</v>
      </c>
      <c r="I742" s="5">
        <v>825</v>
      </c>
      <c r="J742" s="1" t="s">
        <v>1190</v>
      </c>
      <c r="K742" s="1" t="s">
        <v>25</v>
      </c>
      <c r="L742" s="1" t="s">
        <v>1191</v>
      </c>
      <c r="M742" s="5">
        <v>0.2</v>
      </c>
      <c r="N742" s="5">
        <v>454.16</v>
      </c>
      <c r="O742" s="5">
        <v>6</v>
      </c>
      <c r="P742" s="5">
        <v>108</v>
      </c>
      <c r="Q742" s="5">
        <v>539</v>
      </c>
      <c r="R742" s="5">
        <v>0</v>
      </c>
      <c r="S742" s="1" t="s">
        <v>27</v>
      </c>
      <c r="T742" s="1" t="s">
        <v>27</v>
      </c>
      <c r="U742" s="5">
        <v>50</v>
      </c>
      <c r="V742" s="5">
        <v>1</v>
      </c>
      <c r="W742" s="5">
        <v>2</v>
      </c>
    </row>
    <row r="743" spans="1:23" ht="126.5" thickBot="1" x14ac:dyDescent="0.4">
      <c r="A743" s="3">
        <v>44776</v>
      </c>
      <c r="B743" s="4">
        <v>0.70020833333333332</v>
      </c>
      <c r="C743" s="5">
        <v>1380</v>
      </c>
      <c r="D743" s="5">
        <v>13002561</v>
      </c>
      <c r="E743" s="5">
        <v>13</v>
      </c>
      <c r="F743" s="5">
        <v>22589</v>
      </c>
      <c r="G743" s="1" t="s">
        <v>23</v>
      </c>
      <c r="H743" s="5">
        <v>18</v>
      </c>
      <c r="I743" s="5">
        <v>374617</v>
      </c>
      <c r="J743" s="1" t="s">
        <v>412</v>
      </c>
      <c r="K743" s="1" t="s">
        <v>25</v>
      </c>
      <c r="L743" s="1" t="s">
        <v>170</v>
      </c>
      <c r="M743" s="5">
        <v>1</v>
      </c>
      <c r="N743" s="5">
        <v>86.9</v>
      </c>
      <c r="O743" s="5">
        <v>30</v>
      </c>
      <c r="P743" s="5">
        <v>107</v>
      </c>
      <c r="Q743" s="5">
        <v>107</v>
      </c>
      <c r="R743" s="5">
        <v>5</v>
      </c>
      <c r="S743" s="5">
        <v>9</v>
      </c>
      <c r="T743" s="5">
        <v>200010013152</v>
      </c>
      <c r="U743" s="5">
        <v>29</v>
      </c>
      <c r="V743" s="5">
        <v>1</v>
      </c>
      <c r="W743" s="5">
        <v>6</v>
      </c>
    </row>
    <row r="744" spans="1:23" ht="126.5" thickBot="1" x14ac:dyDescent="0.4">
      <c r="A744" s="3">
        <v>44776</v>
      </c>
      <c r="B744" s="4">
        <v>0.48697916666666669</v>
      </c>
      <c r="C744" s="5">
        <v>1823</v>
      </c>
      <c r="D744" s="5">
        <v>13002616</v>
      </c>
      <c r="E744" s="5">
        <v>13</v>
      </c>
      <c r="F744" s="5">
        <v>22589</v>
      </c>
      <c r="G744" s="1" t="s">
        <v>23</v>
      </c>
      <c r="H744" s="5">
        <v>15</v>
      </c>
      <c r="I744" s="5">
        <v>16027</v>
      </c>
      <c r="J744" s="1" t="s">
        <v>1229</v>
      </c>
      <c r="K744" s="1" t="s">
        <v>128</v>
      </c>
      <c r="L744" s="1" t="s">
        <v>1230</v>
      </c>
      <c r="M744" s="5">
        <v>1</v>
      </c>
      <c r="N744" s="5">
        <v>68.069999999999993</v>
      </c>
      <c r="O744" s="5">
        <v>30</v>
      </c>
      <c r="P744" s="5">
        <v>107</v>
      </c>
      <c r="Q744" s="5">
        <v>107</v>
      </c>
      <c r="R744" s="5">
        <v>10</v>
      </c>
      <c r="S744" s="5">
        <v>9</v>
      </c>
      <c r="T744" s="5">
        <v>200010009407</v>
      </c>
      <c r="U744" s="5">
        <v>50</v>
      </c>
      <c r="V744" s="5">
        <v>1</v>
      </c>
      <c r="W744" s="5">
        <v>2</v>
      </c>
    </row>
    <row r="745" spans="1:23" ht="126.5" thickBot="1" x14ac:dyDescent="0.4">
      <c r="A745" s="3">
        <v>44776</v>
      </c>
      <c r="B745" s="4">
        <v>0.71596064814814819</v>
      </c>
      <c r="C745" s="5">
        <v>1384</v>
      </c>
      <c r="D745" s="5">
        <v>13002561</v>
      </c>
      <c r="E745" s="5">
        <v>13</v>
      </c>
      <c r="F745" s="5">
        <v>22589</v>
      </c>
      <c r="G745" s="1" t="s">
        <v>23</v>
      </c>
      <c r="H745" s="5">
        <v>15</v>
      </c>
      <c r="I745" s="5">
        <v>340098</v>
      </c>
      <c r="J745" s="1" t="s">
        <v>424</v>
      </c>
      <c r="K745" s="1" t="s">
        <v>55</v>
      </c>
      <c r="L745" s="1" t="s">
        <v>425</v>
      </c>
      <c r="M745" s="5">
        <v>1</v>
      </c>
      <c r="N745" s="5">
        <v>74.400000000000006</v>
      </c>
      <c r="O745" s="5">
        <v>30</v>
      </c>
      <c r="P745" s="5">
        <v>106</v>
      </c>
      <c r="Q745" s="5">
        <v>106</v>
      </c>
      <c r="R745" s="5">
        <v>12.63</v>
      </c>
      <c r="S745" s="5">
        <v>925</v>
      </c>
      <c r="T745" s="5">
        <v>200000000492</v>
      </c>
      <c r="U745" s="5">
        <v>29</v>
      </c>
      <c r="V745" s="5">
        <v>1</v>
      </c>
      <c r="W745" s="5">
        <v>3</v>
      </c>
    </row>
    <row r="746" spans="1:23" ht="126.5" thickBot="1" x14ac:dyDescent="0.4">
      <c r="A746" s="3">
        <v>44776</v>
      </c>
      <c r="B746" s="4">
        <v>0.51202546296296292</v>
      </c>
      <c r="C746" s="5">
        <v>1459</v>
      </c>
      <c r="D746" s="5">
        <v>13002581</v>
      </c>
      <c r="E746" s="5">
        <v>13</v>
      </c>
      <c r="F746" s="5">
        <v>22589</v>
      </c>
      <c r="G746" s="1" t="s">
        <v>23</v>
      </c>
      <c r="H746" s="5">
        <v>15</v>
      </c>
      <c r="I746" s="5">
        <v>75946</v>
      </c>
      <c r="J746" s="1" t="s">
        <v>601</v>
      </c>
      <c r="K746" s="1" t="s">
        <v>55</v>
      </c>
      <c r="L746" s="1" t="s">
        <v>234</v>
      </c>
      <c r="M746" s="5">
        <v>1</v>
      </c>
      <c r="N746" s="5">
        <v>89.82</v>
      </c>
      <c r="O746" s="5">
        <v>30</v>
      </c>
      <c r="P746" s="5">
        <v>106</v>
      </c>
      <c r="Q746" s="5">
        <v>106</v>
      </c>
      <c r="R746" s="5">
        <v>5</v>
      </c>
      <c r="S746" s="5">
        <v>9</v>
      </c>
      <c r="T746" s="5">
        <v>200010002982</v>
      </c>
      <c r="U746" s="5">
        <v>29</v>
      </c>
      <c r="V746" s="5">
        <v>1</v>
      </c>
      <c r="W746" s="5">
        <v>3</v>
      </c>
    </row>
    <row r="747" spans="1:23" ht="126.5" thickBot="1" x14ac:dyDescent="0.4">
      <c r="A747" s="3">
        <v>44776</v>
      </c>
      <c r="B747" s="4">
        <v>0.68890046296296292</v>
      </c>
      <c r="C747" s="5">
        <v>1875</v>
      </c>
      <c r="D747" s="5">
        <v>13002616</v>
      </c>
      <c r="E747" s="5">
        <v>13</v>
      </c>
      <c r="F747" s="5">
        <v>22589</v>
      </c>
      <c r="G747" s="1" t="s">
        <v>23</v>
      </c>
      <c r="H747" s="5">
        <v>15</v>
      </c>
      <c r="I747" s="5">
        <v>340098</v>
      </c>
      <c r="J747" s="1" t="s">
        <v>424</v>
      </c>
      <c r="K747" s="1" t="s">
        <v>55</v>
      </c>
      <c r="L747" s="1" t="s">
        <v>425</v>
      </c>
      <c r="M747" s="5">
        <v>1</v>
      </c>
      <c r="N747" s="5">
        <v>74.400000000000006</v>
      </c>
      <c r="O747" s="5">
        <v>30</v>
      </c>
      <c r="P747" s="5">
        <v>106</v>
      </c>
      <c r="Q747" s="5">
        <v>106</v>
      </c>
      <c r="R747" s="5">
        <v>7</v>
      </c>
      <c r="S747" s="5">
        <v>9</v>
      </c>
      <c r="T747" s="5">
        <v>200010003394</v>
      </c>
      <c r="U747" s="5">
        <v>50</v>
      </c>
      <c r="V747" s="5">
        <v>1</v>
      </c>
      <c r="W747" s="5">
        <v>2</v>
      </c>
    </row>
    <row r="748" spans="1:23" ht="126.5" thickBot="1" x14ac:dyDescent="0.4">
      <c r="A748" s="3">
        <v>44776</v>
      </c>
      <c r="B748" s="4">
        <v>0.71596064814814819</v>
      </c>
      <c r="C748" s="5">
        <v>1384</v>
      </c>
      <c r="D748" s="5">
        <v>13002561</v>
      </c>
      <c r="E748" s="5">
        <v>13</v>
      </c>
      <c r="F748" s="5">
        <v>22589</v>
      </c>
      <c r="G748" s="1" t="s">
        <v>23</v>
      </c>
      <c r="H748" s="5">
        <v>15</v>
      </c>
      <c r="I748" s="5">
        <v>4773</v>
      </c>
      <c r="J748" s="1" t="s">
        <v>426</v>
      </c>
      <c r="K748" s="1" t="s">
        <v>49</v>
      </c>
      <c r="L748" s="1" t="s">
        <v>427</v>
      </c>
      <c r="M748" s="5">
        <v>1</v>
      </c>
      <c r="N748" s="5">
        <v>86.27</v>
      </c>
      <c r="O748" s="5">
        <v>30</v>
      </c>
      <c r="P748" s="5">
        <v>105</v>
      </c>
      <c r="Q748" s="5">
        <v>105</v>
      </c>
      <c r="R748" s="5">
        <v>12.51</v>
      </c>
      <c r="S748" s="5">
        <v>925</v>
      </c>
      <c r="T748" s="5">
        <v>200000000492</v>
      </c>
      <c r="U748" s="5">
        <v>29</v>
      </c>
      <c r="V748" s="5">
        <v>1</v>
      </c>
      <c r="W748" s="5">
        <v>1</v>
      </c>
    </row>
    <row r="749" spans="1:23" ht="126.5" thickBot="1" x14ac:dyDescent="0.4">
      <c r="A749" s="3">
        <v>44776</v>
      </c>
      <c r="B749" s="4">
        <v>0.43678240740740742</v>
      </c>
      <c r="C749" s="5">
        <v>1433</v>
      </c>
      <c r="D749" s="5">
        <v>13002581</v>
      </c>
      <c r="E749" s="5">
        <v>13</v>
      </c>
      <c r="F749" s="5">
        <v>22589</v>
      </c>
      <c r="G749" s="1" t="s">
        <v>23</v>
      </c>
      <c r="H749" s="5">
        <v>15</v>
      </c>
      <c r="I749" s="5">
        <v>78687</v>
      </c>
      <c r="J749" s="1" t="s">
        <v>553</v>
      </c>
      <c r="K749" s="1" t="s">
        <v>55</v>
      </c>
      <c r="L749" s="1" t="s">
        <v>554</v>
      </c>
      <c r="M749" s="5">
        <v>1</v>
      </c>
      <c r="N749" s="5">
        <v>66.400000000000006</v>
      </c>
      <c r="O749" s="5">
        <v>30</v>
      </c>
      <c r="P749" s="5">
        <v>105</v>
      </c>
      <c r="Q749" s="5">
        <v>105</v>
      </c>
      <c r="R749" s="5">
        <v>10</v>
      </c>
      <c r="S749" s="5">
        <v>9</v>
      </c>
      <c r="T749" s="5">
        <v>200010002062</v>
      </c>
      <c r="U749" s="5">
        <v>29</v>
      </c>
      <c r="V749" s="5">
        <v>1</v>
      </c>
      <c r="W749" s="5">
        <v>1</v>
      </c>
    </row>
    <row r="750" spans="1:23" ht="126.5" thickBot="1" x14ac:dyDescent="0.4">
      <c r="A750" s="3">
        <v>44776</v>
      </c>
      <c r="B750" s="4">
        <v>0.50671296296296298</v>
      </c>
      <c r="C750" s="5">
        <v>1576</v>
      </c>
      <c r="D750" s="5">
        <v>13002595</v>
      </c>
      <c r="E750" s="5">
        <v>13</v>
      </c>
      <c r="F750" s="5">
        <v>22589</v>
      </c>
      <c r="G750" s="1" t="s">
        <v>23</v>
      </c>
      <c r="H750" s="5">
        <v>18</v>
      </c>
      <c r="I750" s="5">
        <v>4773</v>
      </c>
      <c r="J750" s="1" t="s">
        <v>426</v>
      </c>
      <c r="K750" s="1" t="s">
        <v>49</v>
      </c>
      <c r="L750" s="1" t="s">
        <v>427</v>
      </c>
      <c r="M750" s="5">
        <v>1</v>
      </c>
      <c r="N750" s="5">
        <v>86.27</v>
      </c>
      <c r="O750" s="5">
        <v>30</v>
      </c>
      <c r="P750" s="5">
        <v>105</v>
      </c>
      <c r="Q750" s="5">
        <v>105</v>
      </c>
      <c r="R750" s="5">
        <v>0</v>
      </c>
      <c r="S750" s="1" t="s">
        <v>27</v>
      </c>
      <c r="T750" s="1" t="s">
        <v>27</v>
      </c>
      <c r="U750" s="5">
        <v>29</v>
      </c>
      <c r="V750" s="5">
        <v>1</v>
      </c>
      <c r="W750" s="5">
        <v>1</v>
      </c>
    </row>
    <row r="751" spans="1:23" ht="151.5" thickBot="1" x14ac:dyDescent="0.4">
      <c r="A751" s="3">
        <v>44776</v>
      </c>
      <c r="B751" s="4">
        <v>0.71498842592592593</v>
      </c>
      <c r="C751" s="5">
        <v>1502</v>
      </c>
      <c r="D751" s="5">
        <v>13002581</v>
      </c>
      <c r="E751" s="5">
        <v>13</v>
      </c>
      <c r="F751" s="5">
        <v>22589</v>
      </c>
      <c r="G751" s="1" t="s">
        <v>23</v>
      </c>
      <c r="H751" s="5">
        <v>18</v>
      </c>
      <c r="I751" s="5">
        <v>159107</v>
      </c>
      <c r="J751" s="1" t="s">
        <v>691</v>
      </c>
      <c r="K751" s="1" t="s">
        <v>31</v>
      </c>
      <c r="L751" s="1" t="s">
        <v>692</v>
      </c>
      <c r="M751" s="5">
        <v>1</v>
      </c>
      <c r="N751" s="5">
        <v>66.08</v>
      </c>
      <c r="O751" s="5">
        <v>30</v>
      </c>
      <c r="P751" s="5">
        <v>104</v>
      </c>
      <c r="Q751" s="5">
        <v>104</v>
      </c>
      <c r="R751" s="5">
        <v>10</v>
      </c>
      <c r="S751" s="5">
        <v>9</v>
      </c>
      <c r="T751" s="5">
        <v>200010016761</v>
      </c>
      <c r="U751" s="5">
        <v>29</v>
      </c>
      <c r="V751" s="5">
        <v>1</v>
      </c>
      <c r="W751" s="5">
        <v>2</v>
      </c>
    </row>
    <row r="752" spans="1:23" ht="151.5" thickBot="1" x14ac:dyDescent="0.4">
      <c r="A752" s="3">
        <v>44776</v>
      </c>
      <c r="B752" s="4">
        <v>0.53388888888888886</v>
      </c>
      <c r="C752" s="5">
        <v>1587</v>
      </c>
      <c r="D752" s="5">
        <v>13002595</v>
      </c>
      <c r="E752" s="5">
        <v>13</v>
      </c>
      <c r="F752" s="5">
        <v>22589</v>
      </c>
      <c r="G752" s="1" t="s">
        <v>23</v>
      </c>
      <c r="H752" s="5">
        <v>15</v>
      </c>
      <c r="I752" s="5">
        <v>13911</v>
      </c>
      <c r="J752" s="1" t="s">
        <v>886</v>
      </c>
      <c r="K752" s="1" t="s">
        <v>55</v>
      </c>
      <c r="L752" s="1" t="s">
        <v>87</v>
      </c>
      <c r="M752" s="5">
        <v>1</v>
      </c>
      <c r="N752" s="5">
        <v>66.2</v>
      </c>
      <c r="O752" s="5">
        <v>30</v>
      </c>
      <c r="P752" s="5">
        <v>104</v>
      </c>
      <c r="Q752" s="5">
        <v>104</v>
      </c>
      <c r="R752" s="5">
        <v>0</v>
      </c>
      <c r="S752" s="1" t="s">
        <v>27</v>
      </c>
      <c r="T752" s="1" t="s">
        <v>27</v>
      </c>
      <c r="U752" s="5">
        <v>29</v>
      </c>
      <c r="V752" s="5">
        <v>1</v>
      </c>
      <c r="W752" s="5">
        <v>5</v>
      </c>
    </row>
    <row r="753" spans="1:23" ht="151.5" thickBot="1" x14ac:dyDescent="0.4">
      <c r="A753" s="3">
        <v>44776</v>
      </c>
      <c r="B753" s="4">
        <v>0.38756944444444447</v>
      </c>
      <c r="C753" s="5">
        <v>1279</v>
      </c>
      <c r="D753" s="5">
        <v>13002561</v>
      </c>
      <c r="E753" s="5">
        <v>13</v>
      </c>
      <c r="F753" s="5">
        <v>22589</v>
      </c>
      <c r="G753" s="1" t="s">
        <v>23</v>
      </c>
      <c r="H753" s="5">
        <v>15</v>
      </c>
      <c r="I753" s="5">
        <v>443174</v>
      </c>
      <c r="J753" s="1" t="s">
        <v>54</v>
      </c>
      <c r="K753" s="1" t="s">
        <v>55</v>
      </c>
      <c r="L753" s="1" t="s">
        <v>56</v>
      </c>
      <c r="M753" s="5">
        <v>1</v>
      </c>
      <c r="N753" s="5">
        <v>65.13</v>
      </c>
      <c r="O753" s="5">
        <v>30</v>
      </c>
      <c r="P753" s="5">
        <v>103</v>
      </c>
      <c r="Q753" s="5">
        <v>103</v>
      </c>
      <c r="R753" s="5">
        <v>0</v>
      </c>
      <c r="S753" s="1" t="s">
        <v>27</v>
      </c>
      <c r="T753" s="1" t="s">
        <v>27</v>
      </c>
      <c r="U753" s="5">
        <v>29</v>
      </c>
      <c r="V753" s="5">
        <v>1</v>
      </c>
      <c r="W753" s="5">
        <v>1</v>
      </c>
    </row>
    <row r="754" spans="1:23" ht="151.5" thickBot="1" x14ac:dyDescent="0.4">
      <c r="A754" s="3">
        <v>44776</v>
      </c>
      <c r="B754" s="4">
        <v>0.4432638888888889</v>
      </c>
      <c r="C754" s="5">
        <v>1294</v>
      </c>
      <c r="D754" s="5">
        <v>13002561</v>
      </c>
      <c r="E754" s="5">
        <v>13</v>
      </c>
      <c r="F754" s="5">
        <v>22589</v>
      </c>
      <c r="G754" s="1" t="s">
        <v>23</v>
      </c>
      <c r="H754" s="5">
        <v>18</v>
      </c>
      <c r="I754" s="5">
        <v>443174</v>
      </c>
      <c r="J754" s="1" t="s">
        <v>54</v>
      </c>
      <c r="K754" s="1" t="s">
        <v>55</v>
      </c>
      <c r="L754" s="1" t="s">
        <v>56</v>
      </c>
      <c r="M754" s="5">
        <v>1</v>
      </c>
      <c r="N754" s="5">
        <v>65.13</v>
      </c>
      <c r="O754" s="5">
        <v>30</v>
      </c>
      <c r="P754" s="5">
        <v>103</v>
      </c>
      <c r="Q754" s="5">
        <v>103</v>
      </c>
      <c r="R754" s="5">
        <v>0</v>
      </c>
      <c r="S754" s="1" t="s">
        <v>27</v>
      </c>
      <c r="T754" s="1" t="s">
        <v>27</v>
      </c>
      <c r="U754" s="5">
        <v>29</v>
      </c>
      <c r="V754" s="5">
        <v>1</v>
      </c>
      <c r="W754" s="5">
        <v>3</v>
      </c>
    </row>
    <row r="755" spans="1:23" ht="126.5" thickBot="1" x14ac:dyDescent="0.4">
      <c r="A755" s="3">
        <v>44776</v>
      </c>
      <c r="B755" s="4">
        <v>0.45111111111111113</v>
      </c>
      <c r="C755" s="5">
        <v>1298</v>
      </c>
      <c r="D755" s="5">
        <v>13002561</v>
      </c>
      <c r="E755" s="5">
        <v>13</v>
      </c>
      <c r="F755" s="5">
        <v>22589</v>
      </c>
      <c r="G755" s="1" t="s">
        <v>23</v>
      </c>
      <c r="H755" s="5">
        <v>18</v>
      </c>
      <c r="I755" s="5">
        <v>46046</v>
      </c>
      <c r="J755" s="1" t="s">
        <v>160</v>
      </c>
      <c r="K755" s="1" t="s">
        <v>52</v>
      </c>
      <c r="L755" s="1" t="s">
        <v>129</v>
      </c>
      <c r="M755" s="5">
        <v>1</v>
      </c>
      <c r="N755" s="5">
        <v>71.849999999999994</v>
      </c>
      <c r="O755" s="5">
        <v>30</v>
      </c>
      <c r="P755" s="5">
        <v>103</v>
      </c>
      <c r="Q755" s="5">
        <v>103</v>
      </c>
      <c r="R755" s="5">
        <v>0</v>
      </c>
      <c r="S755" s="1" t="s">
        <v>27</v>
      </c>
      <c r="T755" s="1" t="s">
        <v>27</v>
      </c>
      <c r="U755" s="5">
        <v>29</v>
      </c>
      <c r="V755" s="5">
        <v>1</v>
      </c>
      <c r="W755" s="5">
        <v>5</v>
      </c>
    </row>
    <row r="756" spans="1:23" ht="126.5" thickBot="1" x14ac:dyDescent="0.4">
      <c r="A756" s="3">
        <v>44776</v>
      </c>
      <c r="B756" s="4">
        <v>0.57680555555555557</v>
      </c>
      <c r="C756" s="5">
        <v>1348</v>
      </c>
      <c r="D756" s="5">
        <v>13002561</v>
      </c>
      <c r="E756" s="5">
        <v>13</v>
      </c>
      <c r="F756" s="5">
        <v>22589</v>
      </c>
      <c r="G756" s="1" t="s">
        <v>23</v>
      </c>
      <c r="H756" s="5">
        <v>15</v>
      </c>
      <c r="I756" s="5">
        <v>46046</v>
      </c>
      <c r="J756" s="1" t="s">
        <v>160</v>
      </c>
      <c r="K756" s="1" t="s">
        <v>52</v>
      </c>
      <c r="L756" s="1" t="s">
        <v>129</v>
      </c>
      <c r="M756" s="5">
        <v>1</v>
      </c>
      <c r="N756" s="5">
        <v>71.849999999999994</v>
      </c>
      <c r="O756" s="5">
        <v>30</v>
      </c>
      <c r="P756" s="5">
        <v>103</v>
      </c>
      <c r="Q756" s="5">
        <v>103</v>
      </c>
      <c r="R756" s="5">
        <v>7</v>
      </c>
      <c r="S756" s="5">
        <v>9</v>
      </c>
      <c r="T756" s="5">
        <v>200010021953</v>
      </c>
      <c r="U756" s="5">
        <v>29</v>
      </c>
      <c r="V756" s="5">
        <v>1</v>
      </c>
      <c r="W756" s="5">
        <v>6</v>
      </c>
    </row>
    <row r="757" spans="1:23" ht="126.5" thickBot="1" x14ac:dyDescent="0.4">
      <c r="A757" s="3">
        <v>44776</v>
      </c>
      <c r="B757" s="4">
        <v>0.67237268518518523</v>
      </c>
      <c r="C757" s="5">
        <v>1743</v>
      </c>
      <c r="D757" s="5">
        <v>13002606</v>
      </c>
      <c r="E757" s="5">
        <v>13</v>
      </c>
      <c r="F757" s="5">
        <v>22589</v>
      </c>
      <c r="G757" s="1" t="s">
        <v>23</v>
      </c>
      <c r="H757" s="5">
        <v>18</v>
      </c>
      <c r="I757" s="5">
        <v>46046</v>
      </c>
      <c r="J757" s="1" t="s">
        <v>160</v>
      </c>
      <c r="K757" s="1" t="s">
        <v>52</v>
      </c>
      <c r="L757" s="1" t="s">
        <v>129</v>
      </c>
      <c r="M757" s="5">
        <v>1</v>
      </c>
      <c r="N757" s="5">
        <v>71.849999999999994</v>
      </c>
      <c r="O757" s="5">
        <v>30</v>
      </c>
      <c r="P757" s="5">
        <v>103</v>
      </c>
      <c r="Q757" s="5">
        <v>103</v>
      </c>
      <c r="R757" s="5">
        <v>7</v>
      </c>
      <c r="S757" s="5">
        <v>9</v>
      </c>
      <c r="T757" s="5">
        <v>200010021345</v>
      </c>
      <c r="U757" s="5">
        <v>50</v>
      </c>
      <c r="V757" s="5">
        <v>1</v>
      </c>
      <c r="W757" s="5">
        <v>4</v>
      </c>
    </row>
    <row r="758" spans="1:23" ht="126.5" thickBot="1" x14ac:dyDescent="0.4">
      <c r="A758" s="3">
        <v>44776</v>
      </c>
      <c r="B758" s="4">
        <v>0.69369212962962967</v>
      </c>
      <c r="C758" s="5">
        <v>1751</v>
      </c>
      <c r="D758" s="5">
        <v>13002606</v>
      </c>
      <c r="E758" s="5">
        <v>13</v>
      </c>
      <c r="F758" s="5">
        <v>22589</v>
      </c>
      <c r="G758" s="1" t="s">
        <v>23</v>
      </c>
      <c r="H758" s="5">
        <v>15</v>
      </c>
      <c r="I758" s="5">
        <v>63037</v>
      </c>
      <c r="J758" s="1" t="s">
        <v>1151</v>
      </c>
      <c r="K758" s="1" t="s">
        <v>49</v>
      </c>
      <c r="L758" s="1" t="s">
        <v>43</v>
      </c>
      <c r="M758" s="5">
        <v>1</v>
      </c>
      <c r="N758" s="5">
        <v>80.03</v>
      </c>
      <c r="O758" s="5">
        <v>30</v>
      </c>
      <c r="P758" s="5">
        <v>103</v>
      </c>
      <c r="Q758" s="5">
        <v>103</v>
      </c>
      <c r="R758" s="5">
        <v>5</v>
      </c>
      <c r="S758" s="5">
        <v>9</v>
      </c>
      <c r="T758" s="5">
        <v>200010017973</v>
      </c>
      <c r="U758" s="5">
        <v>50</v>
      </c>
      <c r="V758" s="5">
        <v>1</v>
      </c>
      <c r="W758" s="5">
        <v>3</v>
      </c>
    </row>
    <row r="759" spans="1:23" ht="126.5" thickBot="1" x14ac:dyDescent="0.4">
      <c r="A759" s="3">
        <v>44776</v>
      </c>
      <c r="B759" s="4">
        <v>0.53781250000000003</v>
      </c>
      <c r="C759" s="5">
        <v>1841</v>
      </c>
      <c r="D759" s="5">
        <v>13002616</v>
      </c>
      <c r="E759" s="5">
        <v>13</v>
      </c>
      <c r="F759" s="5">
        <v>22589</v>
      </c>
      <c r="G759" s="1" t="s">
        <v>23</v>
      </c>
      <c r="H759" s="5">
        <v>18</v>
      </c>
      <c r="I759" s="5">
        <v>190687</v>
      </c>
      <c r="J759" s="1" t="s">
        <v>1257</v>
      </c>
      <c r="K759" s="1" t="s">
        <v>55</v>
      </c>
      <c r="L759" s="1" t="s">
        <v>266</v>
      </c>
      <c r="M759" s="5">
        <v>1</v>
      </c>
      <c r="N759" s="5">
        <v>82.51</v>
      </c>
      <c r="O759" s="5">
        <v>30</v>
      </c>
      <c r="P759" s="5">
        <v>103</v>
      </c>
      <c r="Q759" s="5">
        <v>103</v>
      </c>
      <c r="R759" s="5">
        <v>0</v>
      </c>
      <c r="S759" s="1" t="s">
        <v>27</v>
      </c>
      <c r="T759" s="1" t="s">
        <v>27</v>
      </c>
      <c r="U759" s="5">
        <v>50</v>
      </c>
      <c r="V759" s="5">
        <v>1</v>
      </c>
      <c r="W759" s="5">
        <v>5</v>
      </c>
    </row>
    <row r="760" spans="1:23" ht="164" thickBot="1" x14ac:dyDescent="0.4">
      <c r="A760" s="3">
        <v>44776</v>
      </c>
      <c r="B760" s="4">
        <v>0.43896990740740743</v>
      </c>
      <c r="C760" s="5">
        <v>1290</v>
      </c>
      <c r="D760" s="5">
        <v>13002561</v>
      </c>
      <c r="E760" s="5">
        <v>13</v>
      </c>
      <c r="F760" s="5">
        <v>22589</v>
      </c>
      <c r="G760" s="1" t="s">
        <v>23</v>
      </c>
      <c r="H760" s="5">
        <v>15</v>
      </c>
      <c r="I760" s="5">
        <v>460183</v>
      </c>
      <c r="J760" s="1" t="s">
        <v>114</v>
      </c>
      <c r="K760" s="1" t="s">
        <v>49</v>
      </c>
      <c r="L760" s="1" t="s">
        <v>115</v>
      </c>
      <c r="M760" s="5">
        <v>1</v>
      </c>
      <c r="N760" s="5">
        <v>64.709999999999994</v>
      </c>
      <c r="O760" s="5">
        <v>30</v>
      </c>
      <c r="P760" s="5">
        <v>102</v>
      </c>
      <c r="Q760" s="5">
        <v>102</v>
      </c>
      <c r="R760" s="5">
        <v>10</v>
      </c>
      <c r="S760" s="5">
        <v>9</v>
      </c>
      <c r="T760" s="5">
        <v>200010000065</v>
      </c>
      <c r="U760" s="5">
        <v>29</v>
      </c>
      <c r="V760" s="5">
        <v>1</v>
      </c>
      <c r="W760" s="5">
        <v>2</v>
      </c>
    </row>
    <row r="761" spans="1:23" ht="126.5" thickBot="1" x14ac:dyDescent="0.4">
      <c r="A761" s="3">
        <v>44776</v>
      </c>
      <c r="B761" s="4">
        <v>0.52812499999999996</v>
      </c>
      <c r="C761" s="5">
        <v>1466</v>
      </c>
      <c r="D761" s="5">
        <v>13002581</v>
      </c>
      <c r="E761" s="5">
        <v>13</v>
      </c>
      <c r="F761" s="5">
        <v>22589</v>
      </c>
      <c r="G761" s="1" t="s">
        <v>23</v>
      </c>
      <c r="H761" s="5">
        <v>15</v>
      </c>
      <c r="I761" s="5">
        <v>45613</v>
      </c>
      <c r="J761" s="1" t="s">
        <v>615</v>
      </c>
      <c r="K761" s="1" t="s">
        <v>55</v>
      </c>
      <c r="L761" s="1" t="s">
        <v>419</v>
      </c>
      <c r="M761" s="5">
        <v>1</v>
      </c>
      <c r="N761" s="5">
        <v>79.42</v>
      </c>
      <c r="O761" s="5">
        <v>30</v>
      </c>
      <c r="P761" s="5">
        <v>102</v>
      </c>
      <c r="Q761" s="5">
        <v>102</v>
      </c>
      <c r="R761" s="5">
        <v>5</v>
      </c>
      <c r="S761" s="5">
        <v>9</v>
      </c>
      <c r="T761" s="5">
        <v>200010000719</v>
      </c>
      <c r="U761" s="5">
        <v>29</v>
      </c>
      <c r="V761" s="5">
        <v>1</v>
      </c>
      <c r="W761" s="5">
        <v>1</v>
      </c>
    </row>
    <row r="762" spans="1:23" ht="164" thickBot="1" x14ac:dyDescent="0.4">
      <c r="A762" s="3">
        <v>44776</v>
      </c>
      <c r="B762" s="4">
        <v>0.7515856481481481</v>
      </c>
      <c r="C762" s="5">
        <v>1521</v>
      </c>
      <c r="D762" s="5">
        <v>13002581</v>
      </c>
      <c r="E762" s="5">
        <v>13</v>
      </c>
      <c r="F762" s="5">
        <v>22589</v>
      </c>
      <c r="G762" s="1" t="s">
        <v>23</v>
      </c>
      <c r="H762" s="5">
        <v>18</v>
      </c>
      <c r="I762" s="5">
        <v>79980</v>
      </c>
      <c r="J762" s="1" t="s">
        <v>721</v>
      </c>
      <c r="K762" s="1" t="s">
        <v>55</v>
      </c>
      <c r="L762" s="1" t="s">
        <v>234</v>
      </c>
      <c r="M762" s="5">
        <v>1</v>
      </c>
      <c r="N762" s="5">
        <v>82.51</v>
      </c>
      <c r="O762" s="5">
        <v>30</v>
      </c>
      <c r="P762" s="5">
        <v>102</v>
      </c>
      <c r="Q762" s="5">
        <v>102</v>
      </c>
      <c r="R762" s="5">
        <v>0</v>
      </c>
      <c r="S762" s="1" t="s">
        <v>27</v>
      </c>
      <c r="T762" s="1" t="s">
        <v>27</v>
      </c>
      <c r="U762" s="5">
        <v>29</v>
      </c>
      <c r="V762" s="5">
        <v>1</v>
      </c>
      <c r="W762" s="5">
        <v>1</v>
      </c>
    </row>
    <row r="763" spans="1:23" ht="126.5" thickBot="1" x14ac:dyDescent="0.4">
      <c r="A763" s="3">
        <v>44776</v>
      </c>
      <c r="B763" s="4">
        <v>0.62300925925925921</v>
      </c>
      <c r="C763" s="5">
        <v>1861</v>
      </c>
      <c r="D763" s="5">
        <v>13002616</v>
      </c>
      <c r="E763" s="5">
        <v>13</v>
      </c>
      <c r="F763" s="5">
        <v>22589</v>
      </c>
      <c r="G763" s="1" t="s">
        <v>23</v>
      </c>
      <c r="H763" s="5">
        <v>18</v>
      </c>
      <c r="I763" s="5">
        <v>193385</v>
      </c>
      <c r="J763" s="1" t="s">
        <v>1297</v>
      </c>
      <c r="K763" s="1" t="s">
        <v>55</v>
      </c>
      <c r="L763" s="1" t="s">
        <v>87</v>
      </c>
      <c r="M763" s="5">
        <v>1</v>
      </c>
      <c r="N763" s="5">
        <v>64.77</v>
      </c>
      <c r="O763" s="5">
        <v>30</v>
      </c>
      <c r="P763" s="5">
        <v>102</v>
      </c>
      <c r="Q763" s="5">
        <v>102</v>
      </c>
      <c r="R763" s="5">
        <v>10</v>
      </c>
      <c r="S763" s="5">
        <v>9</v>
      </c>
      <c r="T763" s="5">
        <v>200010023583</v>
      </c>
      <c r="U763" s="5">
        <v>50</v>
      </c>
      <c r="V763" s="5">
        <v>1</v>
      </c>
      <c r="W763" s="5">
        <v>2</v>
      </c>
    </row>
    <row r="764" spans="1:23" ht="126.5" thickBot="1" x14ac:dyDescent="0.4">
      <c r="A764" s="3">
        <v>44776</v>
      </c>
      <c r="B764" s="4">
        <v>0.58020833333333333</v>
      </c>
      <c r="C764" s="5">
        <v>1478</v>
      </c>
      <c r="D764" s="5">
        <v>13002581</v>
      </c>
      <c r="E764" s="5">
        <v>13</v>
      </c>
      <c r="F764" s="5">
        <v>22589</v>
      </c>
      <c r="G764" s="1" t="s">
        <v>23</v>
      </c>
      <c r="H764" s="5">
        <v>15</v>
      </c>
      <c r="I764" s="5">
        <v>82396</v>
      </c>
      <c r="J764" s="1" t="s">
        <v>647</v>
      </c>
      <c r="K764" s="1" t="s">
        <v>55</v>
      </c>
      <c r="L764" s="1" t="s">
        <v>234</v>
      </c>
      <c r="M764" s="5">
        <v>1</v>
      </c>
      <c r="N764" s="5">
        <v>80.650000000000006</v>
      </c>
      <c r="O764" s="5">
        <v>30</v>
      </c>
      <c r="P764" s="5">
        <v>101</v>
      </c>
      <c r="Q764" s="5">
        <v>101</v>
      </c>
      <c r="R764" s="5">
        <v>5</v>
      </c>
      <c r="S764" s="5">
        <v>9</v>
      </c>
      <c r="T764" s="5">
        <v>200010017757</v>
      </c>
      <c r="U764" s="5">
        <v>29</v>
      </c>
      <c r="V764" s="5">
        <v>1</v>
      </c>
      <c r="W764" s="5">
        <v>2</v>
      </c>
    </row>
    <row r="765" spans="1:23" ht="151.5" thickBot="1" x14ac:dyDescent="0.4">
      <c r="A765" s="3">
        <v>44776</v>
      </c>
      <c r="B765" s="4">
        <v>0.67218750000000005</v>
      </c>
      <c r="C765" s="5">
        <v>1624</v>
      </c>
      <c r="D765" s="5">
        <v>13002595</v>
      </c>
      <c r="E765" s="5">
        <v>13</v>
      </c>
      <c r="F765" s="5">
        <v>22589</v>
      </c>
      <c r="G765" s="1" t="s">
        <v>23</v>
      </c>
      <c r="H765" s="5">
        <v>15</v>
      </c>
      <c r="I765" s="5">
        <v>141344</v>
      </c>
      <c r="J765" s="1" t="s">
        <v>958</v>
      </c>
      <c r="K765" s="1" t="s">
        <v>25</v>
      </c>
      <c r="L765" s="1" t="s">
        <v>443</v>
      </c>
      <c r="M765" s="5">
        <v>1</v>
      </c>
      <c r="N765" s="5">
        <v>82.24</v>
      </c>
      <c r="O765" s="5">
        <v>30</v>
      </c>
      <c r="P765" s="5">
        <v>101</v>
      </c>
      <c r="Q765" s="5">
        <v>101</v>
      </c>
      <c r="R765" s="5">
        <v>0</v>
      </c>
      <c r="S765" s="1" t="s">
        <v>27</v>
      </c>
      <c r="T765" s="1" t="s">
        <v>27</v>
      </c>
      <c r="U765" s="5">
        <v>29</v>
      </c>
      <c r="V765" s="5">
        <v>1</v>
      </c>
      <c r="W765" s="5">
        <v>1</v>
      </c>
    </row>
    <row r="766" spans="1:23" ht="126.5" thickBot="1" x14ac:dyDescent="0.4">
      <c r="A766" s="3">
        <v>44776</v>
      </c>
      <c r="B766" s="4">
        <v>0.45601851851851855</v>
      </c>
      <c r="C766" s="5">
        <v>1675</v>
      </c>
      <c r="D766" s="5">
        <v>13002606</v>
      </c>
      <c r="E766" s="5">
        <v>13</v>
      </c>
      <c r="F766" s="5">
        <v>22589</v>
      </c>
      <c r="G766" s="1" t="s">
        <v>23</v>
      </c>
      <c r="H766" s="5">
        <v>18</v>
      </c>
      <c r="I766" s="5">
        <v>82396</v>
      </c>
      <c r="J766" s="1" t="s">
        <v>647</v>
      </c>
      <c r="K766" s="1" t="s">
        <v>55</v>
      </c>
      <c r="L766" s="1" t="s">
        <v>234</v>
      </c>
      <c r="M766" s="5">
        <v>1</v>
      </c>
      <c r="N766" s="5">
        <v>80.650000000000006</v>
      </c>
      <c r="O766" s="5">
        <v>30</v>
      </c>
      <c r="P766" s="5">
        <v>101</v>
      </c>
      <c r="Q766" s="5">
        <v>101</v>
      </c>
      <c r="R766" s="5">
        <v>0</v>
      </c>
      <c r="S766" s="1" t="s">
        <v>27</v>
      </c>
      <c r="T766" s="1" t="s">
        <v>27</v>
      </c>
      <c r="U766" s="5">
        <v>50</v>
      </c>
      <c r="V766" s="5">
        <v>1</v>
      </c>
      <c r="W766" s="5">
        <v>1</v>
      </c>
    </row>
    <row r="767" spans="1:23" ht="126.5" thickBot="1" x14ac:dyDescent="0.4">
      <c r="A767" s="3">
        <v>44776</v>
      </c>
      <c r="B767" s="4">
        <v>0.4934722222222222</v>
      </c>
      <c r="C767" s="5">
        <v>1688</v>
      </c>
      <c r="D767" s="5">
        <v>13002606</v>
      </c>
      <c r="E767" s="5">
        <v>13</v>
      </c>
      <c r="F767" s="5">
        <v>22589</v>
      </c>
      <c r="G767" s="1" t="s">
        <v>23</v>
      </c>
      <c r="H767" s="5">
        <v>15</v>
      </c>
      <c r="I767" s="5">
        <v>82396</v>
      </c>
      <c r="J767" s="1" t="s">
        <v>647</v>
      </c>
      <c r="K767" s="1" t="s">
        <v>55</v>
      </c>
      <c r="L767" s="1" t="s">
        <v>234</v>
      </c>
      <c r="M767" s="5">
        <v>1</v>
      </c>
      <c r="N767" s="5">
        <v>80.650000000000006</v>
      </c>
      <c r="O767" s="5">
        <v>30</v>
      </c>
      <c r="P767" s="5">
        <v>101</v>
      </c>
      <c r="Q767" s="5">
        <v>101</v>
      </c>
      <c r="R767" s="5">
        <v>5</v>
      </c>
      <c r="S767" s="5">
        <v>9</v>
      </c>
      <c r="T767" s="5">
        <v>200010006867</v>
      </c>
      <c r="U767" s="5">
        <v>50</v>
      </c>
      <c r="V767" s="5">
        <v>1</v>
      </c>
      <c r="W767" s="5">
        <v>1</v>
      </c>
    </row>
    <row r="768" spans="1:23" ht="126.5" thickBot="1" x14ac:dyDescent="0.4">
      <c r="A768" s="3">
        <v>44776</v>
      </c>
      <c r="B768" s="4">
        <v>0.52053240740740736</v>
      </c>
      <c r="C768" s="5">
        <v>1699</v>
      </c>
      <c r="D768" s="5">
        <v>13002606</v>
      </c>
      <c r="E768" s="5">
        <v>13</v>
      </c>
      <c r="F768" s="5">
        <v>22589</v>
      </c>
      <c r="G768" s="1" t="s">
        <v>23</v>
      </c>
      <c r="H768" s="5">
        <v>15</v>
      </c>
      <c r="I768" s="5">
        <v>386692</v>
      </c>
      <c r="J768" s="1" t="s">
        <v>1069</v>
      </c>
      <c r="K768" s="1" t="s">
        <v>38</v>
      </c>
      <c r="L768" s="1" t="s">
        <v>358</v>
      </c>
      <c r="M768" s="5">
        <v>1</v>
      </c>
      <c r="N768" s="5">
        <v>71.12</v>
      </c>
      <c r="O768" s="5">
        <v>30</v>
      </c>
      <c r="P768" s="5">
        <v>101</v>
      </c>
      <c r="Q768" s="5">
        <v>101</v>
      </c>
      <c r="R768" s="5">
        <v>7</v>
      </c>
      <c r="S768" s="5">
        <v>9</v>
      </c>
      <c r="T768" s="5">
        <v>200010001659</v>
      </c>
      <c r="U768" s="5">
        <v>50</v>
      </c>
      <c r="V768" s="5">
        <v>1</v>
      </c>
      <c r="W768" s="5">
        <v>2</v>
      </c>
    </row>
    <row r="769" spans="1:23" ht="126.5" thickBot="1" x14ac:dyDescent="0.4">
      <c r="A769" s="3">
        <v>44776</v>
      </c>
      <c r="B769" s="4">
        <v>0.40243055555555557</v>
      </c>
      <c r="C769" s="5">
        <v>1803</v>
      </c>
      <c r="D769" s="5">
        <v>13002616</v>
      </c>
      <c r="E769" s="5">
        <v>13</v>
      </c>
      <c r="F769" s="5">
        <v>22589</v>
      </c>
      <c r="G769" s="1" t="s">
        <v>23</v>
      </c>
      <c r="H769" s="5">
        <v>15</v>
      </c>
      <c r="I769" s="5">
        <v>275527</v>
      </c>
      <c r="J769" s="1" t="s">
        <v>1206</v>
      </c>
      <c r="K769" s="1" t="s">
        <v>55</v>
      </c>
      <c r="L769" s="1" t="s">
        <v>254</v>
      </c>
      <c r="M769" s="5">
        <v>1</v>
      </c>
      <c r="N769" s="5">
        <v>71.02</v>
      </c>
      <c r="O769" s="5">
        <v>30</v>
      </c>
      <c r="P769" s="5">
        <v>101</v>
      </c>
      <c r="Q769" s="5">
        <v>101</v>
      </c>
      <c r="R769" s="5">
        <v>7</v>
      </c>
      <c r="S769" s="5">
        <v>9</v>
      </c>
      <c r="T769" s="5">
        <v>200010000522</v>
      </c>
      <c r="U769" s="5">
        <v>50</v>
      </c>
      <c r="V769" s="5">
        <v>1</v>
      </c>
      <c r="W769" s="5">
        <v>2</v>
      </c>
    </row>
    <row r="770" spans="1:23" ht="126.5" thickBot="1" x14ac:dyDescent="0.4">
      <c r="A770" s="3">
        <v>44776</v>
      </c>
      <c r="B770" s="4">
        <v>0.5577199074074074</v>
      </c>
      <c r="C770" s="5">
        <v>1844</v>
      </c>
      <c r="D770" s="5">
        <v>13002616</v>
      </c>
      <c r="E770" s="5">
        <v>13</v>
      </c>
      <c r="F770" s="5">
        <v>22589</v>
      </c>
      <c r="G770" s="1" t="s">
        <v>23</v>
      </c>
      <c r="H770" s="5">
        <v>18</v>
      </c>
      <c r="I770" s="5">
        <v>349657</v>
      </c>
      <c r="J770" s="1" t="s">
        <v>1266</v>
      </c>
      <c r="K770" s="1" t="s">
        <v>38</v>
      </c>
      <c r="L770" s="1" t="s">
        <v>628</v>
      </c>
      <c r="M770" s="5">
        <v>1</v>
      </c>
      <c r="N770" s="5">
        <v>58.37</v>
      </c>
      <c r="O770" s="5">
        <v>30</v>
      </c>
      <c r="P770" s="5">
        <v>101</v>
      </c>
      <c r="Q770" s="5">
        <v>101</v>
      </c>
      <c r="R770" s="5">
        <v>0</v>
      </c>
      <c r="S770" s="1" t="s">
        <v>27</v>
      </c>
      <c r="T770" s="1" t="s">
        <v>27</v>
      </c>
      <c r="U770" s="5">
        <v>50</v>
      </c>
      <c r="V770" s="5">
        <v>1</v>
      </c>
      <c r="W770" s="5">
        <v>1</v>
      </c>
    </row>
    <row r="771" spans="1:23" ht="126.5" thickBot="1" x14ac:dyDescent="0.4">
      <c r="A771" s="3">
        <v>44776</v>
      </c>
      <c r="B771" s="4">
        <v>0.43896990740740743</v>
      </c>
      <c r="C771" s="5">
        <v>1290</v>
      </c>
      <c r="D771" s="5">
        <v>13002561</v>
      </c>
      <c r="E771" s="5">
        <v>13</v>
      </c>
      <c r="F771" s="5">
        <v>22589</v>
      </c>
      <c r="G771" s="1" t="s">
        <v>23</v>
      </c>
      <c r="H771" s="5">
        <v>15</v>
      </c>
      <c r="I771" s="5">
        <v>278599</v>
      </c>
      <c r="J771" s="1" t="s">
        <v>109</v>
      </c>
      <c r="K771" s="1" t="s">
        <v>25</v>
      </c>
      <c r="L771" s="1" t="s">
        <v>110</v>
      </c>
      <c r="M771" s="5">
        <v>2</v>
      </c>
      <c r="N771" s="5">
        <v>30.62</v>
      </c>
      <c r="O771" s="5">
        <v>60</v>
      </c>
      <c r="P771" s="5">
        <v>100</v>
      </c>
      <c r="Q771" s="5">
        <v>50</v>
      </c>
      <c r="R771" s="5">
        <v>10</v>
      </c>
      <c r="S771" s="5">
        <v>9</v>
      </c>
      <c r="T771" s="5">
        <v>200010000065</v>
      </c>
      <c r="U771" s="5">
        <v>29</v>
      </c>
      <c r="V771" s="5">
        <v>1</v>
      </c>
      <c r="W771" s="5">
        <v>8</v>
      </c>
    </row>
    <row r="772" spans="1:23" ht="126.5" thickBot="1" x14ac:dyDescent="0.4">
      <c r="A772" s="3">
        <v>44776</v>
      </c>
      <c r="B772" s="4">
        <v>0.49315972222222221</v>
      </c>
      <c r="C772" s="5">
        <v>1450</v>
      </c>
      <c r="D772" s="5">
        <v>13002581</v>
      </c>
      <c r="E772" s="5">
        <v>13</v>
      </c>
      <c r="F772" s="5">
        <v>22589</v>
      </c>
      <c r="G772" s="1" t="s">
        <v>23</v>
      </c>
      <c r="H772" s="5">
        <v>15</v>
      </c>
      <c r="I772" s="5">
        <v>278599</v>
      </c>
      <c r="J772" s="1" t="s">
        <v>109</v>
      </c>
      <c r="K772" s="1" t="s">
        <v>25</v>
      </c>
      <c r="L772" s="1" t="s">
        <v>110</v>
      </c>
      <c r="M772" s="5">
        <v>2</v>
      </c>
      <c r="N772" s="5">
        <v>30.62</v>
      </c>
      <c r="O772" s="5">
        <v>60</v>
      </c>
      <c r="P772" s="5">
        <v>100</v>
      </c>
      <c r="Q772" s="5">
        <v>50</v>
      </c>
      <c r="R772" s="5">
        <v>10</v>
      </c>
      <c r="S772" s="5">
        <v>9</v>
      </c>
      <c r="T772" s="5">
        <v>200010019550</v>
      </c>
      <c r="U772" s="5">
        <v>29</v>
      </c>
      <c r="V772" s="5">
        <v>1</v>
      </c>
      <c r="W772" s="5">
        <v>3</v>
      </c>
    </row>
    <row r="773" spans="1:23" ht="126.5" thickBot="1" x14ac:dyDescent="0.4">
      <c r="A773" s="3">
        <v>44776</v>
      </c>
      <c r="B773" s="4">
        <v>0.42930555555555555</v>
      </c>
      <c r="C773" s="5">
        <v>1287</v>
      </c>
      <c r="D773" s="5">
        <v>13002561</v>
      </c>
      <c r="E773" s="5">
        <v>13</v>
      </c>
      <c r="F773" s="5">
        <v>22589</v>
      </c>
      <c r="G773" s="1" t="s">
        <v>23</v>
      </c>
      <c r="H773" s="5">
        <v>18</v>
      </c>
      <c r="I773" s="5">
        <v>377588</v>
      </c>
      <c r="J773" s="1" t="s">
        <v>84</v>
      </c>
      <c r="K773" s="1" t="s">
        <v>55</v>
      </c>
      <c r="L773" s="1" t="s">
        <v>85</v>
      </c>
      <c r="M773" s="5">
        <v>1</v>
      </c>
      <c r="N773" s="5">
        <v>84.17</v>
      </c>
      <c r="O773" s="5">
        <v>30</v>
      </c>
      <c r="P773" s="5">
        <v>100</v>
      </c>
      <c r="Q773" s="5">
        <v>100</v>
      </c>
      <c r="R773" s="5">
        <v>41.09</v>
      </c>
      <c r="S773" s="5">
        <v>925</v>
      </c>
      <c r="T773" s="5">
        <v>200000000492</v>
      </c>
      <c r="U773" s="5">
        <v>29</v>
      </c>
      <c r="V773" s="5">
        <v>1</v>
      </c>
      <c r="W773" s="5">
        <v>3</v>
      </c>
    </row>
    <row r="774" spans="1:23" ht="164" thickBot="1" x14ac:dyDescent="0.4">
      <c r="A774" s="3">
        <v>44776</v>
      </c>
      <c r="B774" s="4">
        <v>0.55306712962962967</v>
      </c>
      <c r="C774" s="5">
        <v>1338</v>
      </c>
      <c r="D774" s="5">
        <v>13002561</v>
      </c>
      <c r="E774" s="5">
        <v>13</v>
      </c>
      <c r="F774" s="5">
        <v>22589</v>
      </c>
      <c r="G774" s="1" t="s">
        <v>23</v>
      </c>
      <c r="H774" s="5">
        <v>15</v>
      </c>
      <c r="I774" s="5">
        <v>196444</v>
      </c>
      <c r="J774" s="1" t="s">
        <v>299</v>
      </c>
      <c r="K774" s="1" t="s">
        <v>55</v>
      </c>
      <c r="L774" s="1" t="s">
        <v>36</v>
      </c>
      <c r="M774" s="5">
        <v>1</v>
      </c>
      <c r="N774" s="5">
        <v>79.930000000000007</v>
      </c>
      <c r="O774" s="5">
        <v>30</v>
      </c>
      <c r="P774" s="5">
        <v>100</v>
      </c>
      <c r="Q774" s="5">
        <v>100</v>
      </c>
      <c r="R774" s="5">
        <v>5</v>
      </c>
      <c r="S774" s="5">
        <v>9</v>
      </c>
      <c r="T774" s="5">
        <v>200010018363</v>
      </c>
      <c r="U774" s="5">
        <v>29</v>
      </c>
      <c r="V774" s="5">
        <v>1</v>
      </c>
      <c r="W774" s="5">
        <v>1</v>
      </c>
    </row>
    <row r="775" spans="1:23" ht="126.5" thickBot="1" x14ac:dyDescent="0.4">
      <c r="A775" s="3">
        <v>44776</v>
      </c>
      <c r="B775" s="4">
        <v>0.5007638888888889</v>
      </c>
      <c r="C775" s="5">
        <v>1456</v>
      </c>
      <c r="D775" s="5">
        <v>13002581</v>
      </c>
      <c r="E775" s="5">
        <v>13</v>
      </c>
      <c r="F775" s="5">
        <v>22589</v>
      </c>
      <c r="G775" s="1" t="s">
        <v>23</v>
      </c>
      <c r="H775" s="5">
        <v>15</v>
      </c>
      <c r="I775" s="5">
        <v>149574</v>
      </c>
      <c r="J775" s="1" t="s">
        <v>597</v>
      </c>
      <c r="K775" s="1" t="s">
        <v>25</v>
      </c>
      <c r="L775" s="1" t="s">
        <v>170</v>
      </c>
      <c r="M775" s="5">
        <v>1</v>
      </c>
      <c r="N775" s="5">
        <v>81.400000000000006</v>
      </c>
      <c r="O775" s="5">
        <v>30</v>
      </c>
      <c r="P775" s="5">
        <v>100</v>
      </c>
      <c r="Q775" s="5">
        <v>100</v>
      </c>
      <c r="R775" s="5">
        <v>5</v>
      </c>
      <c r="S775" s="5">
        <v>9</v>
      </c>
      <c r="T775" s="5">
        <v>200010020256</v>
      </c>
      <c r="U775" s="5">
        <v>29</v>
      </c>
      <c r="V775" s="5">
        <v>1</v>
      </c>
      <c r="W775" s="5">
        <v>1</v>
      </c>
    </row>
    <row r="776" spans="1:23" ht="126.5" thickBot="1" x14ac:dyDescent="0.4">
      <c r="A776" s="3">
        <v>44776</v>
      </c>
      <c r="B776" s="4">
        <v>0.67112268518518514</v>
      </c>
      <c r="C776" s="5">
        <v>1492</v>
      </c>
      <c r="D776" s="5">
        <v>13002581</v>
      </c>
      <c r="E776" s="5">
        <v>13</v>
      </c>
      <c r="F776" s="5">
        <v>22589</v>
      </c>
      <c r="G776" s="1" t="s">
        <v>23</v>
      </c>
      <c r="H776" s="5">
        <v>18</v>
      </c>
      <c r="I776" s="5">
        <v>261433</v>
      </c>
      <c r="J776" s="1" t="s">
        <v>674</v>
      </c>
      <c r="K776" s="1" t="s">
        <v>55</v>
      </c>
      <c r="L776" s="1" t="s">
        <v>71</v>
      </c>
      <c r="M776" s="5">
        <v>1</v>
      </c>
      <c r="N776" s="5">
        <v>70.22</v>
      </c>
      <c r="O776" s="5">
        <v>30</v>
      </c>
      <c r="P776" s="5">
        <v>100</v>
      </c>
      <c r="Q776" s="5">
        <v>100</v>
      </c>
      <c r="R776" s="5">
        <v>7</v>
      </c>
      <c r="S776" s="5">
        <v>9</v>
      </c>
      <c r="T776" s="5">
        <v>200010026807</v>
      </c>
      <c r="U776" s="5">
        <v>29</v>
      </c>
      <c r="V776" s="5">
        <v>1</v>
      </c>
      <c r="W776" s="5">
        <v>2</v>
      </c>
    </row>
    <row r="777" spans="1:23" ht="164" thickBot="1" x14ac:dyDescent="0.4">
      <c r="A777" s="3">
        <v>44776</v>
      </c>
      <c r="B777" s="4">
        <v>0.43846064814814817</v>
      </c>
      <c r="C777" s="5">
        <v>1672</v>
      </c>
      <c r="D777" s="5">
        <v>13002606</v>
      </c>
      <c r="E777" s="5">
        <v>13</v>
      </c>
      <c r="F777" s="5">
        <v>22589</v>
      </c>
      <c r="G777" s="1" t="s">
        <v>23</v>
      </c>
      <c r="H777" s="5">
        <v>18</v>
      </c>
      <c r="I777" s="5">
        <v>196444</v>
      </c>
      <c r="J777" s="1" t="s">
        <v>299</v>
      </c>
      <c r="K777" s="1" t="s">
        <v>55</v>
      </c>
      <c r="L777" s="1" t="s">
        <v>36</v>
      </c>
      <c r="M777" s="5">
        <v>1</v>
      </c>
      <c r="N777" s="5">
        <v>79.930000000000007</v>
      </c>
      <c r="O777" s="5">
        <v>30</v>
      </c>
      <c r="P777" s="5">
        <v>100</v>
      </c>
      <c r="Q777" s="5">
        <v>100</v>
      </c>
      <c r="R777" s="5">
        <v>0</v>
      </c>
      <c r="S777" s="1" t="s">
        <v>27</v>
      </c>
      <c r="T777" s="1" t="s">
        <v>27</v>
      </c>
      <c r="U777" s="5">
        <v>50</v>
      </c>
      <c r="V777" s="5">
        <v>1</v>
      </c>
      <c r="W777" s="5">
        <v>1</v>
      </c>
    </row>
    <row r="778" spans="1:23" ht="126.5" thickBot="1" x14ac:dyDescent="0.4">
      <c r="A778" s="3">
        <v>44776</v>
      </c>
      <c r="B778" s="4">
        <v>0.58322916666666669</v>
      </c>
      <c r="C778" s="5">
        <v>1724</v>
      </c>
      <c r="D778" s="5">
        <v>13002606</v>
      </c>
      <c r="E778" s="5">
        <v>13</v>
      </c>
      <c r="F778" s="5">
        <v>22589</v>
      </c>
      <c r="G778" s="1" t="s">
        <v>23</v>
      </c>
      <c r="H778" s="5">
        <v>18</v>
      </c>
      <c r="I778" s="5">
        <v>46300</v>
      </c>
      <c r="J778" s="1" t="s">
        <v>1108</v>
      </c>
      <c r="K778" s="1" t="s">
        <v>128</v>
      </c>
      <c r="L778" s="1" t="s">
        <v>129</v>
      </c>
      <c r="M778" s="5">
        <v>1</v>
      </c>
      <c r="N778" s="5">
        <v>70.22</v>
      </c>
      <c r="O778" s="5">
        <v>30</v>
      </c>
      <c r="P778" s="5">
        <v>100</v>
      </c>
      <c r="Q778" s="5">
        <v>100</v>
      </c>
      <c r="R778" s="5">
        <v>0</v>
      </c>
      <c r="S778" s="1" t="s">
        <v>27</v>
      </c>
      <c r="T778" s="1" t="s">
        <v>27</v>
      </c>
      <c r="U778" s="5">
        <v>50</v>
      </c>
      <c r="V778" s="5">
        <v>1</v>
      </c>
      <c r="W778" s="5">
        <v>1</v>
      </c>
    </row>
    <row r="779" spans="1:23" ht="126.5" thickBot="1" x14ac:dyDescent="0.4">
      <c r="A779" s="3">
        <v>44776</v>
      </c>
      <c r="B779" s="4">
        <v>0.58322916666666669</v>
      </c>
      <c r="C779" s="5">
        <v>1724</v>
      </c>
      <c r="D779" s="5">
        <v>13002606</v>
      </c>
      <c r="E779" s="5">
        <v>13</v>
      </c>
      <c r="F779" s="5">
        <v>22589</v>
      </c>
      <c r="G779" s="1" t="s">
        <v>23</v>
      </c>
      <c r="H779" s="5">
        <v>18</v>
      </c>
      <c r="I779" s="5">
        <v>46300</v>
      </c>
      <c r="J779" s="1" t="s">
        <v>1108</v>
      </c>
      <c r="K779" s="1" t="s">
        <v>128</v>
      </c>
      <c r="L779" s="1" t="s">
        <v>129</v>
      </c>
      <c r="M779" s="5">
        <v>1</v>
      </c>
      <c r="N779" s="5">
        <v>70.22</v>
      </c>
      <c r="O779" s="5">
        <v>30</v>
      </c>
      <c r="P779" s="5">
        <v>100</v>
      </c>
      <c r="Q779" s="5">
        <v>100</v>
      </c>
      <c r="R779" s="5">
        <v>0</v>
      </c>
      <c r="S779" s="1" t="s">
        <v>27</v>
      </c>
      <c r="T779" s="1" t="s">
        <v>27</v>
      </c>
      <c r="U779" s="5">
        <v>50</v>
      </c>
      <c r="V779" s="5">
        <v>1</v>
      </c>
      <c r="W779" s="5">
        <v>2</v>
      </c>
    </row>
    <row r="780" spans="1:23" ht="126.5" thickBot="1" x14ac:dyDescent="0.4">
      <c r="A780" s="3">
        <v>44776</v>
      </c>
      <c r="B780" s="4">
        <v>0.72906249999999995</v>
      </c>
      <c r="C780" s="5">
        <v>1757</v>
      </c>
      <c r="D780" s="5">
        <v>13002606</v>
      </c>
      <c r="E780" s="5">
        <v>13</v>
      </c>
      <c r="F780" s="5">
        <v>22589</v>
      </c>
      <c r="G780" s="1" t="s">
        <v>23</v>
      </c>
      <c r="H780" s="5">
        <v>15</v>
      </c>
      <c r="I780" s="5">
        <v>2039</v>
      </c>
      <c r="J780" s="1" t="s">
        <v>231</v>
      </c>
      <c r="K780" s="1" t="s">
        <v>25</v>
      </c>
      <c r="L780" s="1" t="s">
        <v>232</v>
      </c>
      <c r="M780" s="5">
        <v>1</v>
      </c>
      <c r="N780" s="5">
        <v>81.540000000000006</v>
      </c>
      <c r="O780" s="5">
        <v>30</v>
      </c>
      <c r="P780" s="5">
        <v>100</v>
      </c>
      <c r="Q780" s="5">
        <v>100</v>
      </c>
      <c r="R780" s="5">
        <v>5</v>
      </c>
      <c r="S780" s="5">
        <v>9</v>
      </c>
      <c r="T780" s="5">
        <v>200010015162</v>
      </c>
      <c r="U780" s="5">
        <v>50</v>
      </c>
      <c r="V780" s="5">
        <v>1</v>
      </c>
      <c r="W780" s="5">
        <v>1</v>
      </c>
    </row>
    <row r="781" spans="1:23" ht="164" thickBot="1" x14ac:dyDescent="0.4">
      <c r="A781" s="3">
        <v>44776</v>
      </c>
      <c r="B781" s="4">
        <v>0.49047453703703703</v>
      </c>
      <c r="C781" s="5">
        <v>1825</v>
      </c>
      <c r="D781" s="5">
        <v>13002616</v>
      </c>
      <c r="E781" s="5">
        <v>13</v>
      </c>
      <c r="F781" s="5">
        <v>22589</v>
      </c>
      <c r="G781" s="1" t="s">
        <v>23</v>
      </c>
      <c r="H781" s="5">
        <v>18</v>
      </c>
      <c r="I781" s="5">
        <v>196444</v>
      </c>
      <c r="J781" s="1" t="s">
        <v>299</v>
      </c>
      <c r="K781" s="1" t="s">
        <v>55</v>
      </c>
      <c r="L781" s="1" t="s">
        <v>36</v>
      </c>
      <c r="M781" s="5">
        <v>1</v>
      </c>
      <c r="N781" s="5">
        <v>79.930000000000007</v>
      </c>
      <c r="O781" s="5">
        <v>30</v>
      </c>
      <c r="P781" s="5">
        <v>100</v>
      </c>
      <c r="Q781" s="5">
        <v>100</v>
      </c>
      <c r="R781" s="5">
        <v>5</v>
      </c>
      <c r="S781" s="5">
        <v>9</v>
      </c>
      <c r="T781" s="5">
        <v>200010001143</v>
      </c>
      <c r="U781" s="5">
        <v>50</v>
      </c>
      <c r="V781" s="5">
        <v>1</v>
      </c>
      <c r="W781" s="5">
        <v>1</v>
      </c>
    </row>
    <row r="782" spans="1:23" ht="126.5" thickBot="1" x14ac:dyDescent="0.4">
      <c r="A782" s="3">
        <v>44776</v>
      </c>
      <c r="B782" s="4">
        <v>0.50565972222222222</v>
      </c>
      <c r="C782" s="5">
        <v>1319</v>
      </c>
      <c r="D782" s="5">
        <v>13002561</v>
      </c>
      <c r="E782" s="5">
        <v>13</v>
      </c>
      <c r="F782" s="5">
        <v>22589</v>
      </c>
      <c r="G782" s="1" t="s">
        <v>23</v>
      </c>
      <c r="H782" s="5">
        <v>18</v>
      </c>
      <c r="I782" s="5">
        <v>2039</v>
      </c>
      <c r="J782" s="1" t="s">
        <v>231</v>
      </c>
      <c r="K782" s="1" t="s">
        <v>25</v>
      </c>
      <c r="L782" s="1" t="s">
        <v>232</v>
      </c>
      <c r="M782" s="5">
        <v>1</v>
      </c>
      <c r="N782" s="5">
        <v>81.39</v>
      </c>
      <c r="O782" s="5">
        <v>30</v>
      </c>
      <c r="P782" s="5">
        <v>99</v>
      </c>
      <c r="Q782" s="5">
        <v>99</v>
      </c>
      <c r="R782" s="5">
        <v>4</v>
      </c>
      <c r="S782" s="5">
        <v>9</v>
      </c>
      <c r="T782" s="5">
        <v>200010015482</v>
      </c>
      <c r="U782" s="5">
        <v>29</v>
      </c>
      <c r="V782" s="5">
        <v>1</v>
      </c>
      <c r="W782" s="5">
        <v>1</v>
      </c>
    </row>
    <row r="783" spans="1:23" ht="126.5" thickBot="1" x14ac:dyDescent="0.4">
      <c r="A783" s="3">
        <v>44776</v>
      </c>
      <c r="B783" s="4">
        <v>0.52755787037037039</v>
      </c>
      <c r="C783" s="5">
        <v>1465</v>
      </c>
      <c r="D783" s="5">
        <v>13002581</v>
      </c>
      <c r="E783" s="5">
        <v>13</v>
      </c>
      <c r="F783" s="5">
        <v>22589</v>
      </c>
      <c r="G783" s="1" t="s">
        <v>23</v>
      </c>
      <c r="H783" s="5">
        <v>15</v>
      </c>
      <c r="I783" s="5">
        <v>297417</v>
      </c>
      <c r="J783" s="1" t="s">
        <v>613</v>
      </c>
      <c r="K783" s="1" t="s">
        <v>55</v>
      </c>
      <c r="L783" s="1" t="s">
        <v>614</v>
      </c>
      <c r="M783" s="5">
        <v>1</v>
      </c>
      <c r="N783" s="5">
        <v>69.44</v>
      </c>
      <c r="O783" s="5">
        <v>30</v>
      </c>
      <c r="P783" s="5">
        <v>99</v>
      </c>
      <c r="Q783" s="5">
        <v>99</v>
      </c>
      <c r="R783" s="5">
        <v>0</v>
      </c>
      <c r="S783" s="1" t="s">
        <v>27</v>
      </c>
      <c r="T783" s="1" t="s">
        <v>27</v>
      </c>
      <c r="U783" s="5">
        <v>29</v>
      </c>
      <c r="V783" s="5">
        <v>1</v>
      </c>
      <c r="W783" s="5">
        <v>1</v>
      </c>
    </row>
    <row r="784" spans="1:23" ht="139" thickBot="1" x14ac:dyDescent="0.4">
      <c r="A784" s="3">
        <v>44776</v>
      </c>
      <c r="B784" s="4">
        <v>0.43678240740740742</v>
      </c>
      <c r="C784" s="5">
        <v>1433</v>
      </c>
      <c r="D784" s="5">
        <v>13002581</v>
      </c>
      <c r="E784" s="5">
        <v>13</v>
      </c>
      <c r="F784" s="5">
        <v>22589</v>
      </c>
      <c r="G784" s="1" t="s">
        <v>23</v>
      </c>
      <c r="H784" s="5">
        <v>15</v>
      </c>
      <c r="I784" s="5">
        <v>29118</v>
      </c>
      <c r="J784" s="1" t="s">
        <v>555</v>
      </c>
      <c r="K784" s="1" t="s">
        <v>55</v>
      </c>
      <c r="L784" s="1" t="s">
        <v>287</v>
      </c>
      <c r="M784" s="5">
        <v>2</v>
      </c>
      <c r="N784" s="5">
        <v>29.75</v>
      </c>
      <c r="O784" s="5">
        <v>60</v>
      </c>
      <c r="P784" s="5">
        <v>98</v>
      </c>
      <c r="Q784" s="5">
        <v>49</v>
      </c>
      <c r="R784" s="5">
        <v>9</v>
      </c>
      <c r="S784" s="5">
        <v>9</v>
      </c>
      <c r="T784" s="5">
        <v>200010002062</v>
      </c>
      <c r="U784" s="5">
        <v>29</v>
      </c>
      <c r="V784" s="5">
        <v>1</v>
      </c>
      <c r="W784" s="5">
        <v>2</v>
      </c>
    </row>
    <row r="785" spans="1:23" ht="126.5" thickBot="1" x14ac:dyDescent="0.4">
      <c r="A785" s="3">
        <v>44776</v>
      </c>
      <c r="B785" s="4">
        <v>0.80391203703703706</v>
      </c>
      <c r="C785" s="5">
        <v>1531</v>
      </c>
      <c r="D785" s="5">
        <v>13002581</v>
      </c>
      <c r="E785" s="5">
        <v>13</v>
      </c>
      <c r="F785" s="5">
        <v>22589</v>
      </c>
      <c r="G785" s="1" t="s">
        <v>23</v>
      </c>
      <c r="H785" s="5">
        <v>18</v>
      </c>
      <c r="I785" s="5">
        <v>268412</v>
      </c>
      <c r="J785" s="1" t="s">
        <v>748</v>
      </c>
      <c r="K785" s="1" t="s">
        <v>25</v>
      </c>
      <c r="L785" s="1" t="s">
        <v>749</v>
      </c>
      <c r="M785" s="5">
        <v>1</v>
      </c>
      <c r="N785" s="5">
        <v>78.44</v>
      </c>
      <c r="O785" s="5">
        <v>30</v>
      </c>
      <c r="P785" s="5">
        <v>98</v>
      </c>
      <c r="Q785" s="5">
        <v>98</v>
      </c>
      <c r="R785" s="5">
        <v>4</v>
      </c>
      <c r="S785" s="5">
        <v>9</v>
      </c>
      <c r="T785" s="5">
        <v>200010022526</v>
      </c>
      <c r="U785" s="5">
        <v>29</v>
      </c>
      <c r="V785" s="5">
        <v>1</v>
      </c>
      <c r="W785" s="5">
        <v>1</v>
      </c>
    </row>
    <row r="786" spans="1:23" ht="139" thickBot="1" x14ac:dyDescent="0.4">
      <c r="A786" s="3">
        <v>44776</v>
      </c>
      <c r="B786" s="4">
        <v>0.53388888888888886</v>
      </c>
      <c r="C786" s="5">
        <v>1587</v>
      </c>
      <c r="D786" s="5">
        <v>13002595</v>
      </c>
      <c r="E786" s="5">
        <v>13</v>
      </c>
      <c r="F786" s="5">
        <v>22589</v>
      </c>
      <c r="G786" s="1" t="s">
        <v>23</v>
      </c>
      <c r="H786" s="5">
        <v>15</v>
      </c>
      <c r="I786" s="5">
        <v>59689</v>
      </c>
      <c r="J786" s="1" t="s">
        <v>887</v>
      </c>
      <c r="K786" s="1" t="s">
        <v>70</v>
      </c>
      <c r="L786" s="1" t="s">
        <v>87</v>
      </c>
      <c r="M786" s="5">
        <v>1</v>
      </c>
      <c r="N786" s="5">
        <v>61.96</v>
      </c>
      <c r="O786" s="5">
        <v>30</v>
      </c>
      <c r="P786" s="5">
        <v>98</v>
      </c>
      <c r="Q786" s="5">
        <v>98</v>
      </c>
      <c r="R786" s="5">
        <v>0</v>
      </c>
      <c r="S786" s="1" t="s">
        <v>27</v>
      </c>
      <c r="T786" s="1" t="s">
        <v>27</v>
      </c>
      <c r="U786" s="5">
        <v>29</v>
      </c>
      <c r="V786" s="5">
        <v>1</v>
      </c>
      <c r="W786" s="5">
        <v>4</v>
      </c>
    </row>
    <row r="787" spans="1:23" ht="126.5" thickBot="1" x14ac:dyDescent="0.4">
      <c r="A787" s="3">
        <v>44776</v>
      </c>
      <c r="B787" s="4">
        <v>0.78861111111111115</v>
      </c>
      <c r="C787" s="5">
        <v>1650</v>
      </c>
      <c r="D787" s="5">
        <v>13002595</v>
      </c>
      <c r="E787" s="5">
        <v>13</v>
      </c>
      <c r="F787" s="5">
        <v>22589</v>
      </c>
      <c r="G787" s="1" t="s">
        <v>23</v>
      </c>
      <c r="H787" s="5">
        <v>18</v>
      </c>
      <c r="I787" s="5">
        <v>55064</v>
      </c>
      <c r="J787" s="1" t="s">
        <v>994</v>
      </c>
      <c r="K787" s="1" t="s">
        <v>128</v>
      </c>
      <c r="L787" s="1" t="s">
        <v>995</v>
      </c>
      <c r="M787" s="5">
        <v>1</v>
      </c>
      <c r="N787" s="5">
        <v>60.12</v>
      </c>
      <c r="O787" s="5">
        <v>30</v>
      </c>
      <c r="P787" s="5">
        <v>98</v>
      </c>
      <c r="Q787" s="5">
        <v>98</v>
      </c>
      <c r="R787" s="5">
        <v>0</v>
      </c>
      <c r="S787" s="1" t="s">
        <v>27</v>
      </c>
      <c r="T787" s="1" t="s">
        <v>27</v>
      </c>
      <c r="U787" s="5">
        <v>29</v>
      </c>
      <c r="V787" s="5">
        <v>1</v>
      </c>
      <c r="W787" s="5">
        <v>1</v>
      </c>
    </row>
    <row r="788" spans="1:23" ht="126.5" thickBot="1" x14ac:dyDescent="0.4">
      <c r="A788" s="3">
        <v>44776</v>
      </c>
      <c r="B788" s="4">
        <v>0.8165162037037037</v>
      </c>
      <c r="C788" s="5">
        <v>1776</v>
      </c>
      <c r="D788" s="5">
        <v>13002606</v>
      </c>
      <c r="E788" s="5">
        <v>13</v>
      </c>
      <c r="F788" s="5">
        <v>22589</v>
      </c>
      <c r="G788" s="1" t="s">
        <v>23</v>
      </c>
      <c r="H788" s="5">
        <v>18</v>
      </c>
      <c r="I788" s="5">
        <v>5326</v>
      </c>
      <c r="J788" s="1" t="s">
        <v>1182</v>
      </c>
      <c r="K788" s="1" t="s">
        <v>38</v>
      </c>
      <c r="L788" s="1" t="s">
        <v>1026</v>
      </c>
      <c r="M788" s="5">
        <v>1</v>
      </c>
      <c r="N788" s="5">
        <v>83.38</v>
      </c>
      <c r="O788" s="5">
        <v>30</v>
      </c>
      <c r="P788" s="5">
        <v>98</v>
      </c>
      <c r="Q788" s="5">
        <v>98</v>
      </c>
      <c r="R788" s="5">
        <v>0</v>
      </c>
      <c r="S788" s="1" t="s">
        <v>27</v>
      </c>
      <c r="T788" s="1" t="s">
        <v>27</v>
      </c>
      <c r="U788" s="5">
        <v>50</v>
      </c>
      <c r="V788" s="5">
        <v>2</v>
      </c>
      <c r="W788" s="5">
        <v>2</v>
      </c>
    </row>
    <row r="789" spans="1:23" ht="126.5" thickBot="1" x14ac:dyDescent="0.4">
      <c r="A789" s="3">
        <v>44776</v>
      </c>
      <c r="B789" s="4">
        <v>0.8165162037037037</v>
      </c>
      <c r="C789" s="5">
        <v>1776</v>
      </c>
      <c r="D789" s="5">
        <v>13002606</v>
      </c>
      <c r="E789" s="5">
        <v>13</v>
      </c>
      <c r="F789" s="5">
        <v>22589</v>
      </c>
      <c r="G789" s="1" t="s">
        <v>23</v>
      </c>
      <c r="H789" s="5">
        <v>18</v>
      </c>
      <c r="I789" s="5">
        <v>5326</v>
      </c>
      <c r="J789" s="1" t="s">
        <v>1182</v>
      </c>
      <c r="K789" s="1" t="s">
        <v>38</v>
      </c>
      <c r="L789" s="1" t="s">
        <v>1026</v>
      </c>
      <c r="M789" s="5">
        <v>1</v>
      </c>
      <c r="N789" s="5">
        <v>83.38</v>
      </c>
      <c r="O789" s="5">
        <v>30</v>
      </c>
      <c r="P789" s="5">
        <v>98</v>
      </c>
      <c r="Q789" s="5">
        <v>98</v>
      </c>
      <c r="R789" s="5">
        <v>0</v>
      </c>
      <c r="S789" s="1" t="s">
        <v>27</v>
      </c>
      <c r="T789" s="1" t="s">
        <v>27</v>
      </c>
      <c r="U789" s="5">
        <v>50</v>
      </c>
      <c r="V789" s="5">
        <v>2</v>
      </c>
      <c r="W789" s="5">
        <v>3</v>
      </c>
    </row>
    <row r="790" spans="1:23" ht="126.5" thickBot="1" x14ac:dyDescent="0.4">
      <c r="A790" s="3">
        <v>44776</v>
      </c>
      <c r="B790" s="4">
        <v>0.8165162037037037</v>
      </c>
      <c r="C790" s="5">
        <v>1776</v>
      </c>
      <c r="D790" s="5">
        <v>13002606</v>
      </c>
      <c r="E790" s="5">
        <v>13</v>
      </c>
      <c r="F790" s="5">
        <v>22589</v>
      </c>
      <c r="G790" s="1" t="s">
        <v>23</v>
      </c>
      <c r="H790" s="5">
        <v>18</v>
      </c>
      <c r="I790" s="5">
        <v>5326</v>
      </c>
      <c r="J790" s="1" t="s">
        <v>1182</v>
      </c>
      <c r="K790" s="1" t="s">
        <v>38</v>
      </c>
      <c r="L790" s="1" t="s">
        <v>1026</v>
      </c>
      <c r="M790" s="5">
        <v>1</v>
      </c>
      <c r="N790" s="5">
        <v>83.38</v>
      </c>
      <c r="O790" s="5">
        <v>30</v>
      </c>
      <c r="P790" s="5">
        <v>98</v>
      </c>
      <c r="Q790" s="5">
        <v>98</v>
      </c>
      <c r="R790" s="5">
        <v>0</v>
      </c>
      <c r="S790" s="1" t="s">
        <v>27</v>
      </c>
      <c r="T790" s="1" t="s">
        <v>27</v>
      </c>
      <c r="U790" s="5">
        <v>50</v>
      </c>
      <c r="V790" s="5">
        <v>2</v>
      </c>
      <c r="W790" s="5">
        <v>4</v>
      </c>
    </row>
    <row r="791" spans="1:23" ht="126.5" thickBot="1" x14ac:dyDescent="0.4">
      <c r="A791" s="3">
        <v>44776</v>
      </c>
      <c r="B791" s="4">
        <v>0.41885416666666669</v>
      </c>
      <c r="C791" s="5">
        <v>1811</v>
      </c>
      <c r="D791" s="5">
        <v>13002616</v>
      </c>
      <c r="E791" s="5">
        <v>13</v>
      </c>
      <c r="F791" s="5">
        <v>22589</v>
      </c>
      <c r="G791" s="1" t="s">
        <v>23</v>
      </c>
      <c r="H791" s="5">
        <v>15</v>
      </c>
      <c r="I791" s="5">
        <v>141007</v>
      </c>
      <c r="J791" s="1" t="s">
        <v>1217</v>
      </c>
      <c r="K791" s="1" t="s">
        <v>270</v>
      </c>
      <c r="L791" s="1" t="s">
        <v>1218</v>
      </c>
      <c r="M791" s="5">
        <v>1</v>
      </c>
      <c r="N791" s="5">
        <v>61.92</v>
      </c>
      <c r="O791" s="5">
        <v>30</v>
      </c>
      <c r="P791" s="5">
        <v>98</v>
      </c>
      <c r="Q791" s="5">
        <v>98</v>
      </c>
      <c r="R791" s="5">
        <v>0</v>
      </c>
      <c r="S791" s="1" t="s">
        <v>27</v>
      </c>
      <c r="T791" s="1" t="s">
        <v>27</v>
      </c>
      <c r="U791" s="5">
        <v>50</v>
      </c>
      <c r="V791" s="5">
        <v>1</v>
      </c>
      <c r="W791" s="5">
        <v>1</v>
      </c>
    </row>
    <row r="792" spans="1:23" ht="126.5" thickBot="1" x14ac:dyDescent="0.4">
      <c r="A792" s="3">
        <v>44776</v>
      </c>
      <c r="B792" s="4">
        <v>0.79335648148148152</v>
      </c>
      <c r="C792" s="5">
        <v>1406</v>
      </c>
      <c r="D792" s="5">
        <v>13002561</v>
      </c>
      <c r="E792" s="5">
        <v>13</v>
      </c>
      <c r="F792" s="5">
        <v>22589</v>
      </c>
      <c r="G792" s="1" t="s">
        <v>23</v>
      </c>
      <c r="H792" s="5">
        <v>15</v>
      </c>
      <c r="I792" s="5">
        <v>149562</v>
      </c>
      <c r="J792" s="1" t="s">
        <v>496</v>
      </c>
      <c r="K792" s="1" t="s">
        <v>25</v>
      </c>
      <c r="L792" s="1" t="s">
        <v>170</v>
      </c>
      <c r="M792" s="5">
        <v>1</v>
      </c>
      <c r="N792" s="5">
        <v>79.2</v>
      </c>
      <c r="O792" s="5">
        <v>30</v>
      </c>
      <c r="P792" s="5">
        <v>97</v>
      </c>
      <c r="Q792" s="5">
        <v>97</v>
      </c>
      <c r="R792" s="5">
        <v>4</v>
      </c>
      <c r="S792" s="5">
        <v>9</v>
      </c>
      <c r="T792" s="5">
        <v>200010022528</v>
      </c>
      <c r="U792" s="5">
        <v>29</v>
      </c>
      <c r="V792" s="5">
        <v>1</v>
      </c>
      <c r="W792" s="5">
        <v>3</v>
      </c>
    </row>
    <row r="793" spans="1:23" ht="126.5" thickBot="1" x14ac:dyDescent="0.4">
      <c r="A793" s="3">
        <v>44776</v>
      </c>
      <c r="B793" s="4">
        <v>0.42416666666666669</v>
      </c>
      <c r="C793" s="5">
        <v>1550</v>
      </c>
      <c r="D793" s="5">
        <v>13002595</v>
      </c>
      <c r="E793" s="5">
        <v>13</v>
      </c>
      <c r="F793" s="5">
        <v>22589</v>
      </c>
      <c r="G793" s="1" t="s">
        <v>23</v>
      </c>
      <c r="H793" s="5">
        <v>18</v>
      </c>
      <c r="I793" s="5">
        <v>46153</v>
      </c>
      <c r="J793" s="1" t="s">
        <v>788</v>
      </c>
      <c r="K793" s="1" t="s">
        <v>31</v>
      </c>
      <c r="L793" s="1" t="s">
        <v>129</v>
      </c>
      <c r="M793" s="5">
        <v>1</v>
      </c>
      <c r="N793" s="5">
        <v>68.13</v>
      </c>
      <c r="O793" s="5">
        <v>30</v>
      </c>
      <c r="P793" s="5">
        <v>97</v>
      </c>
      <c r="Q793" s="5">
        <v>97</v>
      </c>
      <c r="R793" s="5">
        <v>6</v>
      </c>
      <c r="S793" s="5">
        <v>9</v>
      </c>
      <c r="T793" s="5">
        <v>200010003369</v>
      </c>
      <c r="U793" s="5">
        <v>29</v>
      </c>
      <c r="V793" s="5">
        <v>1</v>
      </c>
      <c r="W793" s="5">
        <v>1</v>
      </c>
    </row>
    <row r="794" spans="1:23" ht="126.5" thickBot="1" x14ac:dyDescent="0.4">
      <c r="A794" s="3">
        <v>44776</v>
      </c>
      <c r="B794" s="4">
        <v>0.45702546296296298</v>
      </c>
      <c r="C794" s="5">
        <v>1676</v>
      </c>
      <c r="D794" s="5">
        <v>13002606</v>
      </c>
      <c r="E794" s="5">
        <v>13</v>
      </c>
      <c r="F794" s="5">
        <v>22589</v>
      </c>
      <c r="G794" s="1" t="s">
        <v>23</v>
      </c>
      <c r="H794" s="5">
        <v>15</v>
      </c>
      <c r="I794" s="5">
        <v>170308</v>
      </c>
      <c r="J794" s="1" t="s">
        <v>1031</v>
      </c>
      <c r="K794" s="1" t="s">
        <v>121</v>
      </c>
      <c r="L794" s="1" t="s">
        <v>170</v>
      </c>
      <c r="M794" s="5">
        <v>1</v>
      </c>
      <c r="N794" s="5">
        <v>78.760000000000005</v>
      </c>
      <c r="O794" s="5">
        <v>30</v>
      </c>
      <c r="P794" s="5">
        <v>97</v>
      </c>
      <c r="Q794" s="5">
        <v>97</v>
      </c>
      <c r="R794" s="5">
        <v>4</v>
      </c>
      <c r="S794" s="5">
        <v>9</v>
      </c>
      <c r="T794" s="5">
        <v>200010023943</v>
      </c>
      <c r="U794" s="5">
        <v>50</v>
      </c>
      <c r="V794" s="5">
        <v>1</v>
      </c>
      <c r="W794" s="5">
        <v>1</v>
      </c>
    </row>
    <row r="795" spans="1:23" ht="126.5" thickBot="1" x14ac:dyDescent="0.4">
      <c r="A795" s="3">
        <v>44776</v>
      </c>
      <c r="B795" s="4">
        <v>0.69369212962962967</v>
      </c>
      <c r="C795" s="5">
        <v>1751</v>
      </c>
      <c r="D795" s="5">
        <v>13002606</v>
      </c>
      <c r="E795" s="5">
        <v>13</v>
      </c>
      <c r="F795" s="5">
        <v>22589</v>
      </c>
      <c r="G795" s="1" t="s">
        <v>23</v>
      </c>
      <c r="H795" s="5">
        <v>15</v>
      </c>
      <c r="I795" s="5">
        <v>170308</v>
      </c>
      <c r="J795" s="1" t="s">
        <v>1031</v>
      </c>
      <c r="K795" s="1" t="s">
        <v>25</v>
      </c>
      <c r="L795" s="1" t="s">
        <v>170</v>
      </c>
      <c r="M795" s="5">
        <v>1</v>
      </c>
      <c r="N795" s="5">
        <v>79.2</v>
      </c>
      <c r="O795" s="5">
        <v>30</v>
      </c>
      <c r="P795" s="5">
        <v>97</v>
      </c>
      <c r="Q795" s="5">
        <v>97</v>
      </c>
      <c r="R795" s="5">
        <v>4</v>
      </c>
      <c r="S795" s="5">
        <v>9</v>
      </c>
      <c r="T795" s="5">
        <v>200010017973</v>
      </c>
      <c r="U795" s="5">
        <v>50</v>
      </c>
      <c r="V795" s="5">
        <v>1</v>
      </c>
      <c r="W795" s="5">
        <v>2</v>
      </c>
    </row>
    <row r="796" spans="1:23" ht="151.5" thickBot="1" x14ac:dyDescent="0.4">
      <c r="A796" s="3">
        <v>44776</v>
      </c>
      <c r="B796" s="4">
        <v>0.82451388888888888</v>
      </c>
      <c r="C796" s="5">
        <v>1777</v>
      </c>
      <c r="D796" s="5">
        <v>13002606</v>
      </c>
      <c r="E796" s="5">
        <v>13</v>
      </c>
      <c r="F796" s="5">
        <v>22589</v>
      </c>
      <c r="G796" s="1" t="s">
        <v>23</v>
      </c>
      <c r="H796" s="5">
        <v>18</v>
      </c>
      <c r="I796" s="5">
        <v>443168</v>
      </c>
      <c r="J796" s="1" t="s">
        <v>530</v>
      </c>
      <c r="K796" s="1" t="s">
        <v>55</v>
      </c>
      <c r="L796" s="1" t="s">
        <v>56</v>
      </c>
      <c r="M796" s="5">
        <v>1</v>
      </c>
      <c r="N796" s="5">
        <v>61.5</v>
      </c>
      <c r="O796" s="5">
        <v>30</v>
      </c>
      <c r="P796" s="5">
        <v>97</v>
      </c>
      <c r="Q796" s="5">
        <v>97</v>
      </c>
      <c r="R796" s="5">
        <v>0</v>
      </c>
      <c r="S796" s="1" t="s">
        <v>27</v>
      </c>
      <c r="T796" s="1" t="s">
        <v>27</v>
      </c>
      <c r="U796" s="5">
        <v>50</v>
      </c>
      <c r="V796" s="5">
        <v>1</v>
      </c>
      <c r="W796" s="5">
        <v>2</v>
      </c>
    </row>
    <row r="797" spans="1:23" ht="126.5" thickBot="1" x14ac:dyDescent="0.4">
      <c r="A797" s="3">
        <v>44776</v>
      </c>
      <c r="B797" s="4">
        <v>0.38393518518518521</v>
      </c>
      <c r="C797" s="5">
        <v>1792</v>
      </c>
      <c r="D797" s="5">
        <v>13002616</v>
      </c>
      <c r="E797" s="5">
        <v>13</v>
      </c>
      <c r="F797" s="5">
        <v>22589</v>
      </c>
      <c r="G797" s="1" t="s">
        <v>23</v>
      </c>
      <c r="H797" s="5">
        <v>15</v>
      </c>
      <c r="I797" s="5">
        <v>170308</v>
      </c>
      <c r="J797" s="1" t="s">
        <v>1031</v>
      </c>
      <c r="K797" s="1" t="s">
        <v>25</v>
      </c>
      <c r="L797" s="1" t="s">
        <v>170</v>
      </c>
      <c r="M797" s="5">
        <v>1</v>
      </c>
      <c r="N797" s="5">
        <v>79.2</v>
      </c>
      <c r="O797" s="5">
        <v>30</v>
      </c>
      <c r="P797" s="5">
        <v>97</v>
      </c>
      <c r="Q797" s="5">
        <v>97</v>
      </c>
      <c r="R797" s="5">
        <v>4</v>
      </c>
      <c r="S797" s="5">
        <v>9</v>
      </c>
      <c r="T797" s="5">
        <v>200010001617</v>
      </c>
      <c r="U797" s="5">
        <v>50</v>
      </c>
      <c r="V797" s="5">
        <v>1</v>
      </c>
      <c r="W797" s="5">
        <v>2</v>
      </c>
    </row>
    <row r="798" spans="1:23" ht="126.5" thickBot="1" x14ac:dyDescent="0.4">
      <c r="A798" s="3">
        <v>44776</v>
      </c>
      <c r="B798" s="4">
        <v>0.69435185185185189</v>
      </c>
      <c r="C798" s="5">
        <v>1377</v>
      </c>
      <c r="D798" s="5">
        <v>13002561</v>
      </c>
      <c r="E798" s="5">
        <v>13</v>
      </c>
      <c r="F798" s="5">
        <v>22589</v>
      </c>
      <c r="G798" s="1" t="s">
        <v>23</v>
      </c>
      <c r="H798" s="5">
        <v>15</v>
      </c>
      <c r="I798" s="5">
        <v>33001</v>
      </c>
      <c r="J798" s="1" t="s">
        <v>404</v>
      </c>
      <c r="K798" s="1" t="s">
        <v>31</v>
      </c>
      <c r="L798" s="1" t="s">
        <v>287</v>
      </c>
      <c r="M798" s="5">
        <v>24</v>
      </c>
      <c r="N798" s="5">
        <v>2.08</v>
      </c>
      <c r="O798" s="5">
        <v>720</v>
      </c>
      <c r="P798" s="5">
        <v>96</v>
      </c>
      <c r="Q798" s="5">
        <v>4</v>
      </c>
      <c r="R798" s="5">
        <v>0</v>
      </c>
      <c r="S798" s="1" t="s">
        <v>27</v>
      </c>
      <c r="T798" s="1" t="s">
        <v>27</v>
      </c>
      <c r="U798" s="5">
        <v>29</v>
      </c>
      <c r="V798" s="5">
        <v>1</v>
      </c>
      <c r="W798" s="5">
        <v>1</v>
      </c>
    </row>
    <row r="799" spans="1:23" ht="126.5" thickBot="1" x14ac:dyDescent="0.4">
      <c r="A799" s="3">
        <v>44776</v>
      </c>
      <c r="B799" s="4">
        <v>0.61406249999999996</v>
      </c>
      <c r="C799" s="5">
        <v>1859</v>
      </c>
      <c r="D799" s="5">
        <v>13002616</v>
      </c>
      <c r="E799" s="5">
        <v>13</v>
      </c>
      <c r="F799" s="5">
        <v>22589</v>
      </c>
      <c r="G799" s="1" t="s">
        <v>23</v>
      </c>
      <c r="H799" s="5">
        <v>15</v>
      </c>
      <c r="I799" s="5">
        <v>348186</v>
      </c>
      <c r="J799" s="1" t="s">
        <v>448</v>
      </c>
      <c r="K799" s="1" t="s">
        <v>152</v>
      </c>
      <c r="L799" s="1" t="s">
        <v>186</v>
      </c>
      <c r="M799" s="5">
        <v>12</v>
      </c>
      <c r="N799" s="5">
        <v>5.83</v>
      </c>
      <c r="O799" s="5">
        <v>360</v>
      </c>
      <c r="P799" s="5">
        <v>96</v>
      </c>
      <c r="Q799" s="5">
        <v>8</v>
      </c>
      <c r="R799" s="5">
        <v>0</v>
      </c>
      <c r="S799" s="1" t="s">
        <v>27</v>
      </c>
      <c r="T799" s="1" t="s">
        <v>27</v>
      </c>
      <c r="U799" s="5">
        <v>50</v>
      </c>
      <c r="V799" s="5">
        <v>1</v>
      </c>
      <c r="W799" s="5">
        <v>1</v>
      </c>
    </row>
    <row r="800" spans="1:23" ht="139" thickBot="1" x14ac:dyDescent="0.4">
      <c r="A800" s="3">
        <v>44776</v>
      </c>
      <c r="B800" s="4">
        <v>0.39586805555555554</v>
      </c>
      <c r="C800" s="5">
        <v>1280</v>
      </c>
      <c r="D800" s="5">
        <v>13002561</v>
      </c>
      <c r="E800" s="5">
        <v>13</v>
      </c>
      <c r="F800" s="5">
        <v>22589</v>
      </c>
      <c r="G800" s="1" t="s">
        <v>23</v>
      </c>
      <c r="H800" s="5">
        <v>15</v>
      </c>
      <c r="I800" s="5">
        <v>365627</v>
      </c>
      <c r="J800" s="1" t="s">
        <v>59</v>
      </c>
      <c r="K800" s="1" t="s">
        <v>31</v>
      </c>
      <c r="L800" s="1" t="s">
        <v>60</v>
      </c>
      <c r="M800" s="5">
        <v>1</v>
      </c>
      <c r="N800" s="5">
        <v>78.239999999999995</v>
      </c>
      <c r="O800" s="5">
        <v>30</v>
      </c>
      <c r="P800" s="5">
        <v>96</v>
      </c>
      <c r="Q800" s="5">
        <v>96</v>
      </c>
      <c r="R800" s="5">
        <v>0</v>
      </c>
      <c r="S800" s="1" t="s">
        <v>27</v>
      </c>
      <c r="T800" s="1" t="s">
        <v>27</v>
      </c>
      <c r="U800" s="5">
        <v>29</v>
      </c>
      <c r="V800" s="5">
        <v>1</v>
      </c>
      <c r="W800" s="5">
        <v>2</v>
      </c>
    </row>
    <row r="801" spans="1:23" ht="139" thickBot="1" x14ac:dyDescent="0.4">
      <c r="A801" s="3">
        <v>44776</v>
      </c>
      <c r="B801" s="4">
        <v>0.68071759259259257</v>
      </c>
      <c r="C801" s="5">
        <v>1373</v>
      </c>
      <c r="D801" s="5">
        <v>13002561</v>
      </c>
      <c r="E801" s="5">
        <v>13</v>
      </c>
      <c r="F801" s="5">
        <v>22589</v>
      </c>
      <c r="G801" s="1" t="s">
        <v>23</v>
      </c>
      <c r="H801" s="5">
        <v>18</v>
      </c>
      <c r="I801" s="5">
        <v>365627</v>
      </c>
      <c r="J801" s="1" t="s">
        <v>59</v>
      </c>
      <c r="K801" s="1" t="s">
        <v>31</v>
      </c>
      <c r="L801" s="1" t="s">
        <v>60</v>
      </c>
      <c r="M801" s="5">
        <v>1</v>
      </c>
      <c r="N801" s="5">
        <v>78.239999999999995</v>
      </c>
      <c r="O801" s="5">
        <v>30</v>
      </c>
      <c r="P801" s="5">
        <v>96</v>
      </c>
      <c r="Q801" s="5">
        <v>96</v>
      </c>
      <c r="R801" s="5">
        <v>0</v>
      </c>
      <c r="S801" s="1" t="s">
        <v>27</v>
      </c>
      <c r="T801" s="1" t="s">
        <v>27</v>
      </c>
      <c r="U801" s="5">
        <v>29</v>
      </c>
      <c r="V801" s="5">
        <v>1</v>
      </c>
      <c r="W801" s="5">
        <v>1</v>
      </c>
    </row>
    <row r="802" spans="1:23" ht="126.5" thickBot="1" x14ac:dyDescent="0.4">
      <c r="A802" s="3">
        <v>44776</v>
      </c>
      <c r="B802" s="4">
        <v>0.49380787037037038</v>
      </c>
      <c r="C802" s="5">
        <v>1314</v>
      </c>
      <c r="D802" s="5">
        <v>13002561</v>
      </c>
      <c r="E802" s="5">
        <v>13</v>
      </c>
      <c r="F802" s="5">
        <v>22589</v>
      </c>
      <c r="G802" s="1" t="s">
        <v>23</v>
      </c>
      <c r="H802" s="5">
        <v>15</v>
      </c>
      <c r="I802" s="5">
        <v>279</v>
      </c>
      <c r="J802" s="1" t="s">
        <v>208</v>
      </c>
      <c r="K802" s="1" t="s">
        <v>55</v>
      </c>
      <c r="L802" s="1" t="s">
        <v>209</v>
      </c>
      <c r="M802" s="5">
        <v>1</v>
      </c>
      <c r="N802" s="5">
        <v>77.959999999999994</v>
      </c>
      <c r="O802" s="5">
        <v>30</v>
      </c>
      <c r="P802" s="5">
        <v>96</v>
      </c>
      <c r="Q802" s="5">
        <v>96</v>
      </c>
      <c r="R802" s="5">
        <v>4</v>
      </c>
      <c r="S802" s="5">
        <v>9</v>
      </c>
      <c r="T802" s="5">
        <v>200010001041</v>
      </c>
      <c r="U802" s="5">
        <v>29</v>
      </c>
      <c r="V802" s="5">
        <v>1</v>
      </c>
      <c r="W802" s="5">
        <v>2</v>
      </c>
    </row>
    <row r="803" spans="1:23" ht="126.5" thickBot="1" x14ac:dyDescent="0.4">
      <c r="A803" s="3">
        <v>44776</v>
      </c>
      <c r="B803" s="4">
        <v>0.50760416666666663</v>
      </c>
      <c r="C803" s="5">
        <v>1320</v>
      </c>
      <c r="D803" s="5">
        <v>13002561</v>
      </c>
      <c r="E803" s="5">
        <v>13</v>
      </c>
      <c r="F803" s="5">
        <v>22589</v>
      </c>
      <c r="G803" s="1" t="s">
        <v>23</v>
      </c>
      <c r="H803" s="5">
        <v>15</v>
      </c>
      <c r="I803" s="5">
        <v>279</v>
      </c>
      <c r="J803" s="1" t="s">
        <v>208</v>
      </c>
      <c r="K803" s="1" t="s">
        <v>55</v>
      </c>
      <c r="L803" s="1" t="s">
        <v>209</v>
      </c>
      <c r="M803" s="5">
        <v>1</v>
      </c>
      <c r="N803" s="5">
        <v>77.959999999999994</v>
      </c>
      <c r="O803" s="5">
        <v>30</v>
      </c>
      <c r="P803" s="5">
        <v>96</v>
      </c>
      <c r="Q803" s="5">
        <v>96</v>
      </c>
      <c r="R803" s="5">
        <v>4</v>
      </c>
      <c r="S803" s="5">
        <v>9</v>
      </c>
      <c r="T803" s="5">
        <v>200010018337</v>
      </c>
      <c r="U803" s="5">
        <v>29</v>
      </c>
      <c r="V803" s="5">
        <v>1</v>
      </c>
      <c r="W803" s="5">
        <v>1</v>
      </c>
    </row>
    <row r="804" spans="1:23" ht="139" thickBot="1" x14ac:dyDescent="0.4">
      <c r="A804" s="3">
        <v>44776</v>
      </c>
      <c r="B804" s="4">
        <v>0.70005787037037037</v>
      </c>
      <c r="C804" s="5">
        <v>1499</v>
      </c>
      <c r="D804" s="5">
        <v>13002581</v>
      </c>
      <c r="E804" s="5">
        <v>13</v>
      </c>
      <c r="F804" s="5">
        <v>22589</v>
      </c>
      <c r="G804" s="1" t="s">
        <v>23</v>
      </c>
      <c r="H804" s="5">
        <v>18</v>
      </c>
      <c r="I804" s="5">
        <v>365627</v>
      </c>
      <c r="J804" s="1" t="s">
        <v>59</v>
      </c>
      <c r="K804" s="1" t="s">
        <v>31</v>
      </c>
      <c r="L804" s="1" t="s">
        <v>60</v>
      </c>
      <c r="M804" s="5">
        <v>1</v>
      </c>
      <c r="N804" s="5">
        <v>78.239999999999995</v>
      </c>
      <c r="O804" s="5">
        <v>30</v>
      </c>
      <c r="P804" s="5">
        <v>96</v>
      </c>
      <c r="Q804" s="5">
        <v>96</v>
      </c>
      <c r="R804" s="5">
        <v>24.63</v>
      </c>
      <c r="S804" s="5">
        <v>925</v>
      </c>
      <c r="T804" s="5">
        <v>200000000492</v>
      </c>
      <c r="U804" s="5">
        <v>29</v>
      </c>
      <c r="V804" s="5">
        <v>1</v>
      </c>
      <c r="W804" s="5">
        <v>2</v>
      </c>
    </row>
    <row r="805" spans="1:23" ht="126.5" thickBot="1" x14ac:dyDescent="0.4">
      <c r="A805" s="3">
        <v>44776</v>
      </c>
      <c r="B805" s="4">
        <v>0.63768518518518513</v>
      </c>
      <c r="C805" s="5">
        <v>1616</v>
      </c>
      <c r="D805" s="5">
        <v>13002595</v>
      </c>
      <c r="E805" s="5">
        <v>13</v>
      </c>
      <c r="F805" s="5">
        <v>22589</v>
      </c>
      <c r="G805" s="1" t="s">
        <v>23</v>
      </c>
      <c r="H805" s="5">
        <v>18</v>
      </c>
      <c r="I805" s="5">
        <v>172464</v>
      </c>
      <c r="J805" s="1" t="s">
        <v>940</v>
      </c>
      <c r="K805" s="1" t="s">
        <v>65</v>
      </c>
      <c r="L805" s="1" t="s">
        <v>117</v>
      </c>
      <c r="M805" s="5">
        <v>1</v>
      </c>
      <c r="N805" s="5">
        <v>60.72</v>
      </c>
      <c r="O805" s="5">
        <v>30</v>
      </c>
      <c r="P805" s="5">
        <v>96</v>
      </c>
      <c r="Q805" s="5">
        <v>96</v>
      </c>
      <c r="R805" s="5">
        <v>0</v>
      </c>
      <c r="S805" s="1" t="s">
        <v>27</v>
      </c>
      <c r="T805" s="1" t="s">
        <v>27</v>
      </c>
      <c r="U805" s="5">
        <v>29</v>
      </c>
      <c r="V805" s="5">
        <v>1</v>
      </c>
      <c r="W805" s="5">
        <v>1</v>
      </c>
    </row>
    <row r="806" spans="1:23" ht="126.5" thickBot="1" x14ac:dyDescent="0.4">
      <c r="A806" s="3">
        <v>44776</v>
      </c>
      <c r="B806" s="4">
        <v>0.60069444444444442</v>
      </c>
      <c r="C806" s="5">
        <v>1728</v>
      </c>
      <c r="D806" s="5">
        <v>13002606</v>
      </c>
      <c r="E806" s="5">
        <v>13</v>
      </c>
      <c r="F806" s="5">
        <v>22589</v>
      </c>
      <c r="G806" s="1" t="s">
        <v>23</v>
      </c>
      <c r="H806" s="5">
        <v>18</v>
      </c>
      <c r="I806" s="5">
        <v>308835</v>
      </c>
      <c r="J806" s="1" t="s">
        <v>1115</v>
      </c>
      <c r="K806" s="1" t="s">
        <v>128</v>
      </c>
      <c r="L806" s="1" t="s">
        <v>326</v>
      </c>
      <c r="M806" s="5">
        <v>1</v>
      </c>
      <c r="N806" s="5">
        <v>67.510000000000005</v>
      </c>
      <c r="O806" s="5">
        <v>30</v>
      </c>
      <c r="P806" s="5">
        <v>96</v>
      </c>
      <c r="Q806" s="5">
        <v>96</v>
      </c>
      <c r="R806" s="5">
        <v>6</v>
      </c>
      <c r="S806" s="5">
        <v>9</v>
      </c>
      <c r="T806" s="5">
        <v>200010022567</v>
      </c>
      <c r="U806" s="5">
        <v>50</v>
      </c>
      <c r="V806" s="5">
        <v>1</v>
      </c>
      <c r="W806" s="5">
        <v>3</v>
      </c>
    </row>
    <row r="807" spans="1:23" ht="126.5" thickBot="1" x14ac:dyDescent="0.4">
      <c r="A807" s="3">
        <v>44776</v>
      </c>
      <c r="B807" s="4">
        <v>0.60799768518518515</v>
      </c>
      <c r="C807" s="5">
        <v>1732</v>
      </c>
      <c r="D807" s="5">
        <v>13002606</v>
      </c>
      <c r="E807" s="5">
        <v>13</v>
      </c>
      <c r="F807" s="5">
        <v>22589</v>
      </c>
      <c r="G807" s="1" t="s">
        <v>23</v>
      </c>
      <c r="H807" s="5">
        <v>15</v>
      </c>
      <c r="I807" s="5">
        <v>308835</v>
      </c>
      <c r="J807" s="1" t="s">
        <v>1115</v>
      </c>
      <c r="K807" s="1" t="s">
        <v>128</v>
      </c>
      <c r="L807" s="1" t="s">
        <v>326</v>
      </c>
      <c r="M807" s="5">
        <v>1</v>
      </c>
      <c r="N807" s="5">
        <v>67.510000000000005</v>
      </c>
      <c r="O807" s="5">
        <v>30</v>
      </c>
      <c r="P807" s="5">
        <v>96</v>
      </c>
      <c r="Q807" s="5">
        <v>96</v>
      </c>
      <c r="R807" s="5">
        <v>6</v>
      </c>
      <c r="S807" s="5">
        <v>9</v>
      </c>
      <c r="T807" s="5">
        <v>200010004094</v>
      </c>
      <c r="U807" s="5">
        <v>50</v>
      </c>
      <c r="V807" s="5">
        <v>1</v>
      </c>
      <c r="W807" s="5">
        <v>3</v>
      </c>
    </row>
    <row r="808" spans="1:23" ht="126.5" thickBot="1" x14ac:dyDescent="0.4">
      <c r="A808" s="3">
        <v>44776</v>
      </c>
      <c r="B808" s="4">
        <v>0.39520833333333333</v>
      </c>
      <c r="C808" s="5">
        <v>1428</v>
      </c>
      <c r="D808" s="5">
        <v>13002581</v>
      </c>
      <c r="E808" s="5">
        <v>13</v>
      </c>
      <c r="F808" s="5">
        <v>22589</v>
      </c>
      <c r="G808" s="1" t="s">
        <v>23</v>
      </c>
      <c r="H808" s="5">
        <v>15</v>
      </c>
      <c r="I808" s="5">
        <v>191546</v>
      </c>
      <c r="J808" s="1" t="s">
        <v>537</v>
      </c>
      <c r="K808" s="1" t="s">
        <v>55</v>
      </c>
      <c r="L808" s="1" t="s">
        <v>266</v>
      </c>
      <c r="M808" s="5">
        <v>1</v>
      </c>
      <c r="N808" s="5">
        <v>76.010000000000005</v>
      </c>
      <c r="O808" s="5">
        <v>30</v>
      </c>
      <c r="P808" s="5">
        <v>95</v>
      </c>
      <c r="Q808" s="5">
        <v>95</v>
      </c>
      <c r="R808" s="5">
        <v>4</v>
      </c>
      <c r="S808" s="5">
        <v>9</v>
      </c>
      <c r="T808" s="5">
        <v>200010021941</v>
      </c>
      <c r="U808" s="5">
        <v>29</v>
      </c>
      <c r="V808" s="5">
        <v>1</v>
      </c>
      <c r="W808" s="5">
        <v>1</v>
      </c>
    </row>
    <row r="809" spans="1:23" ht="201.5" thickBot="1" x14ac:dyDescent="0.4">
      <c r="A809" s="3">
        <v>44776</v>
      </c>
      <c r="B809" s="4">
        <v>0.70005787037037037</v>
      </c>
      <c r="C809" s="5">
        <v>1499</v>
      </c>
      <c r="D809" s="5">
        <v>13002581</v>
      </c>
      <c r="E809" s="5">
        <v>13</v>
      </c>
      <c r="F809" s="5">
        <v>22589</v>
      </c>
      <c r="G809" s="1" t="s">
        <v>23</v>
      </c>
      <c r="H809" s="5">
        <v>18</v>
      </c>
      <c r="I809" s="5">
        <v>344597</v>
      </c>
      <c r="J809" s="1" t="s">
        <v>685</v>
      </c>
      <c r="K809" s="1" t="s">
        <v>55</v>
      </c>
      <c r="L809" s="1" t="s">
        <v>686</v>
      </c>
      <c r="M809" s="5">
        <v>1</v>
      </c>
      <c r="N809" s="5">
        <v>75.73</v>
      </c>
      <c r="O809" s="5">
        <v>30</v>
      </c>
      <c r="P809" s="5">
        <v>95</v>
      </c>
      <c r="Q809" s="5">
        <v>95</v>
      </c>
      <c r="R809" s="5">
        <v>24.37</v>
      </c>
      <c r="S809" s="5">
        <v>925</v>
      </c>
      <c r="T809" s="5">
        <v>200000000492</v>
      </c>
      <c r="U809" s="5">
        <v>29</v>
      </c>
      <c r="V809" s="5">
        <v>1</v>
      </c>
      <c r="W809" s="5">
        <v>1</v>
      </c>
    </row>
    <row r="810" spans="1:23" ht="201.5" thickBot="1" x14ac:dyDescent="0.4">
      <c r="A810" s="3">
        <v>44776</v>
      </c>
      <c r="B810" s="4">
        <v>0.41304398148148147</v>
      </c>
      <c r="C810" s="5">
        <v>1807</v>
      </c>
      <c r="D810" s="5">
        <v>13002616</v>
      </c>
      <c r="E810" s="5">
        <v>13</v>
      </c>
      <c r="F810" s="5">
        <v>22589</v>
      </c>
      <c r="G810" s="1" t="s">
        <v>23</v>
      </c>
      <c r="H810" s="5">
        <v>15</v>
      </c>
      <c r="I810" s="5">
        <v>344597</v>
      </c>
      <c r="J810" s="1" t="s">
        <v>685</v>
      </c>
      <c r="K810" s="1" t="s">
        <v>55</v>
      </c>
      <c r="L810" s="1" t="s">
        <v>686</v>
      </c>
      <c r="M810" s="5">
        <v>1</v>
      </c>
      <c r="N810" s="5">
        <v>75.73</v>
      </c>
      <c r="O810" s="5">
        <v>30</v>
      </c>
      <c r="P810" s="5">
        <v>95</v>
      </c>
      <c r="Q810" s="5">
        <v>95</v>
      </c>
      <c r="R810" s="5">
        <v>4</v>
      </c>
      <c r="S810" s="5">
        <v>9</v>
      </c>
      <c r="T810" s="5">
        <v>200010001691</v>
      </c>
      <c r="U810" s="5">
        <v>50</v>
      </c>
      <c r="V810" s="5">
        <v>1</v>
      </c>
      <c r="W810" s="5">
        <v>1</v>
      </c>
    </row>
    <row r="811" spans="1:23" ht="126.5" thickBot="1" x14ac:dyDescent="0.4">
      <c r="A811" s="3">
        <v>44776</v>
      </c>
      <c r="B811" s="4">
        <v>0.5683449074074074</v>
      </c>
      <c r="C811" s="5">
        <v>1720</v>
      </c>
      <c r="D811" s="5">
        <v>13002606</v>
      </c>
      <c r="E811" s="5">
        <v>13</v>
      </c>
      <c r="F811" s="5">
        <v>22589</v>
      </c>
      <c r="G811" s="1" t="s">
        <v>23</v>
      </c>
      <c r="H811" s="5">
        <v>18</v>
      </c>
      <c r="I811" s="5">
        <v>1106</v>
      </c>
      <c r="J811" s="1" t="s">
        <v>1052</v>
      </c>
      <c r="K811" s="1" t="s">
        <v>38</v>
      </c>
      <c r="L811" s="1" t="s">
        <v>1053</v>
      </c>
      <c r="M811" s="5">
        <v>0.16</v>
      </c>
      <c r="N811" s="5">
        <v>492.1</v>
      </c>
      <c r="O811" s="5">
        <v>5</v>
      </c>
      <c r="P811" s="5">
        <v>95</v>
      </c>
      <c r="Q811" s="5">
        <v>593</v>
      </c>
      <c r="R811" s="5">
        <v>1.88</v>
      </c>
      <c r="S811" s="5">
        <v>9</v>
      </c>
      <c r="T811" s="5">
        <v>200010013117</v>
      </c>
      <c r="U811" s="5">
        <v>50</v>
      </c>
      <c r="V811" s="5">
        <v>1</v>
      </c>
      <c r="W811" s="5">
        <v>2</v>
      </c>
    </row>
    <row r="812" spans="1:23" ht="126.5" thickBot="1" x14ac:dyDescent="0.4">
      <c r="A812" s="3">
        <v>44776</v>
      </c>
      <c r="B812" s="4">
        <v>0.79040509259259262</v>
      </c>
      <c r="C812" s="5">
        <v>1405</v>
      </c>
      <c r="D812" s="5">
        <v>13002561</v>
      </c>
      <c r="E812" s="5">
        <v>13</v>
      </c>
      <c r="F812" s="5">
        <v>22589</v>
      </c>
      <c r="G812" s="1" t="s">
        <v>23</v>
      </c>
      <c r="H812" s="5">
        <v>18</v>
      </c>
      <c r="I812" s="5">
        <v>80861</v>
      </c>
      <c r="J812" s="1" t="s">
        <v>487</v>
      </c>
      <c r="K812" s="1" t="s">
        <v>55</v>
      </c>
      <c r="L812" s="1" t="s">
        <v>287</v>
      </c>
      <c r="M812" s="5">
        <v>1</v>
      </c>
      <c r="N812" s="5">
        <v>58.96</v>
      </c>
      <c r="O812" s="5">
        <v>30</v>
      </c>
      <c r="P812" s="5">
        <v>93</v>
      </c>
      <c r="Q812" s="5">
        <v>93</v>
      </c>
      <c r="R812" s="5">
        <v>0</v>
      </c>
      <c r="S812" s="1" t="s">
        <v>27</v>
      </c>
      <c r="T812" s="1" t="s">
        <v>27</v>
      </c>
      <c r="U812" s="5">
        <v>29</v>
      </c>
      <c r="V812" s="5">
        <v>1</v>
      </c>
      <c r="W812" s="5">
        <v>3</v>
      </c>
    </row>
    <row r="813" spans="1:23" ht="126.5" thickBot="1" x14ac:dyDescent="0.4">
      <c r="A813" s="3">
        <v>44776</v>
      </c>
      <c r="B813" s="4">
        <v>0.79040509259259262</v>
      </c>
      <c r="C813" s="5">
        <v>1405</v>
      </c>
      <c r="D813" s="5">
        <v>13002561</v>
      </c>
      <c r="E813" s="5">
        <v>13</v>
      </c>
      <c r="F813" s="5">
        <v>22589</v>
      </c>
      <c r="G813" s="1" t="s">
        <v>23</v>
      </c>
      <c r="H813" s="5">
        <v>18</v>
      </c>
      <c r="I813" s="5">
        <v>80861</v>
      </c>
      <c r="J813" s="1" t="s">
        <v>487</v>
      </c>
      <c r="K813" s="1" t="s">
        <v>55</v>
      </c>
      <c r="L813" s="1" t="s">
        <v>287</v>
      </c>
      <c r="M813" s="5">
        <v>1</v>
      </c>
      <c r="N813" s="5">
        <v>58.75</v>
      </c>
      <c r="O813" s="5">
        <v>30</v>
      </c>
      <c r="P813" s="5">
        <v>93</v>
      </c>
      <c r="Q813" s="5">
        <v>93</v>
      </c>
      <c r="R813" s="5">
        <v>0</v>
      </c>
      <c r="S813" s="1" t="s">
        <v>27</v>
      </c>
      <c r="T813" s="1" t="s">
        <v>27</v>
      </c>
      <c r="U813" s="5">
        <v>29</v>
      </c>
      <c r="V813" s="5">
        <v>1</v>
      </c>
      <c r="W813" s="5">
        <v>4</v>
      </c>
    </row>
    <row r="814" spans="1:23" ht="126.5" thickBot="1" x14ac:dyDescent="0.4">
      <c r="A814" s="3">
        <v>44776</v>
      </c>
      <c r="B814" s="4">
        <v>0.73439814814814819</v>
      </c>
      <c r="C814" s="5">
        <v>1636</v>
      </c>
      <c r="D814" s="5">
        <v>13002595</v>
      </c>
      <c r="E814" s="5">
        <v>13</v>
      </c>
      <c r="F814" s="5">
        <v>22589</v>
      </c>
      <c r="G814" s="1" t="s">
        <v>23</v>
      </c>
      <c r="H814" s="5">
        <v>15</v>
      </c>
      <c r="I814" s="5">
        <v>154368</v>
      </c>
      <c r="J814" s="1" t="s">
        <v>977</v>
      </c>
      <c r="K814" s="1" t="s">
        <v>25</v>
      </c>
      <c r="L814" s="1" t="s">
        <v>26</v>
      </c>
      <c r="M814" s="5">
        <v>1</v>
      </c>
      <c r="N814" s="5">
        <v>75.2</v>
      </c>
      <c r="O814" s="5">
        <v>30</v>
      </c>
      <c r="P814" s="5">
        <v>93</v>
      </c>
      <c r="Q814" s="5">
        <v>93</v>
      </c>
      <c r="R814" s="5">
        <v>0</v>
      </c>
      <c r="S814" s="1" t="s">
        <v>27</v>
      </c>
      <c r="T814" s="1" t="s">
        <v>27</v>
      </c>
      <c r="U814" s="5">
        <v>29</v>
      </c>
      <c r="V814" s="5">
        <v>1</v>
      </c>
      <c r="W814" s="5">
        <v>2</v>
      </c>
    </row>
    <row r="815" spans="1:23" ht="164" thickBot="1" x14ac:dyDescent="0.4">
      <c r="A815" s="3">
        <v>44776</v>
      </c>
      <c r="B815" s="4">
        <v>0.75740740740740742</v>
      </c>
      <c r="C815" s="5">
        <v>1643</v>
      </c>
      <c r="D815" s="5">
        <v>13002595</v>
      </c>
      <c r="E815" s="5">
        <v>13</v>
      </c>
      <c r="F815" s="5">
        <v>22589</v>
      </c>
      <c r="G815" s="1" t="s">
        <v>23</v>
      </c>
      <c r="H815" s="5">
        <v>15</v>
      </c>
      <c r="I815" s="5">
        <v>3318</v>
      </c>
      <c r="J815" s="1" t="s">
        <v>984</v>
      </c>
      <c r="K815" s="1" t="s">
        <v>128</v>
      </c>
      <c r="L815" s="1" t="s">
        <v>248</v>
      </c>
      <c r="M815" s="5">
        <v>2</v>
      </c>
      <c r="N815" s="5">
        <v>29.87</v>
      </c>
      <c r="O815" s="5">
        <v>60</v>
      </c>
      <c r="P815" s="5">
        <v>92</v>
      </c>
      <c r="Q815" s="5">
        <v>46</v>
      </c>
      <c r="R815" s="5">
        <v>32</v>
      </c>
      <c r="S815" s="5">
        <v>939</v>
      </c>
      <c r="T815" s="5">
        <v>200000000042</v>
      </c>
      <c r="U815" s="5">
        <v>29</v>
      </c>
      <c r="V815" s="5">
        <v>1</v>
      </c>
      <c r="W815" s="5">
        <v>1</v>
      </c>
    </row>
    <row r="816" spans="1:23" ht="126.5" thickBot="1" x14ac:dyDescent="0.4">
      <c r="A816" s="3">
        <v>44775</v>
      </c>
      <c r="B816" s="4">
        <v>0.49210648148148151</v>
      </c>
      <c r="C816" s="5">
        <v>1313</v>
      </c>
      <c r="D816" s="5">
        <v>13002561</v>
      </c>
      <c r="E816" s="5">
        <v>13</v>
      </c>
      <c r="F816" s="5">
        <v>22589</v>
      </c>
      <c r="G816" s="1" t="s">
        <v>23</v>
      </c>
      <c r="H816" s="5">
        <v>18</v>
      </c>
      <c r="I816" s="5">
        <v>154472</v>
      </c>
      <c r="J816" s="1" t="s">
        <v>207</v>
      </c>
      <c r="K816" s="1" t="s">
        <v>38</v>
      </c>
      <c r="L816" s="1" t="s">
        <v>170</v>
      </c>
      <c r="M816" s="5">
        <v>1</v>
      </c>
      <c r="N816" s="5">
        <v>74.8</v>
      </c>
      <c r="O816" s="5">
        <v>30</v>
      </c>
      <c r="P816" s="5">
        <v>92</v>
      </c>
      <c r="Q816" s="5">
        <v>92</v>
      </c>
      <c r="R816" s="5">
        <v>0</v>
      </c>
      <c r="S816" s="1" t="s">
        <v>27</v>
      </c>
      <c r="T816" s="1" t="s">
        <v>27</v>
      </c>
      <c r="U816" s="5">
        <v>29</v>
      </c>
      <c r="V816" s="5">
        <v>1</v>
      </c>
      <c r="W816" s="5">
        <v>1</v>
      </c>
    </row>
    <row r="817" spans="1:23" ht="151.5" thickBot="1" x14ac:dyDescent="0.4">
      <c r="A817" s="3">
        <v>44775</v>
      </c>
      <c r="B817" s="4">
        <v>0.38119212962962962</v>
      </c>
      <c r="C817" s="5">
        <v>1422</v>
      </c>
      <c r="D817" s="5">
        <v>13002581</v>
      </c>
      <c r="E817" s="5">
        <v>13</v>
      </c>
      <c r="F817" s="5">
        <v>22589</v>
      </c>
      <c r="G817" s="1" t="s">
        <v>23</v>
      </c>
      <c r="H817" s="5">
        <v>18</v>
      </c>
      <c r="I817" s="5">
        <v>403561</v>
      </c>
      <c r="J817" s="1" t="s">
        <v>517</v>
      </c>
      <c r="K817" s="1" t="s">
        <v>55</v>
      </c>
      <c r="L817" s="1" t="s">
        <v>518</v>
      </c>
      <c r="M817" s="5">
        <v>1</v>
      </c>
      <c r="N817" s="5">
        <v>57.56</v>
      </c>
      <c r="O817" s="5">
        <v>30</v>
      </c>
      <c r="P817" s="5">
        <v>91</v>
      </c>
      <c r="Q817" s="5">
        <v>91</v>
      </c>
      <c r="R817" s="5">
        <v>9</v>
      </c>
      <c r="S817" s="5">
        <v>9</v>
      </c>
      <c r="T817" s="5">
        <v>200010004069</v>
      </c>
      <c r="U817" s="5">
        <v>29</v>
      </c>
      <c r="V817" s="5">
        <v>1</v>
      </c>
      <c r="W817" s="5">
        <v>9</v>
      </c>
    </row>
    <row r="818" spans="1:23" ht="126.5" thickBot="1" x14ac:dyDescent="0.4">
      <c r="A818" s="3">
        <v>44775</v>
      </c>
      <c r="B818" s="4">
        <v>0.34179398148148149</v>
      </c>
      <c r="C818" s="5">
        <v>1783</v>
      </c>
      <c r="D818" s="5">
        <v>13002616</v>
      </c>
      <c r="E818" s="5">
        <v>13</v>
      </c>
      <c r="F818" s="5">
        <v>22589</v>
      </c>
      <c r="G818" s="1" t="s">
        <v>23</v>
      </c>
      <c r="H818" s="5">
        <v>18</v>
      </c>
      <c r="I818" s="5">
        <v>18274</v>
      </c>
      <c r="J818" s="1" t="s">
        <v>1185</v>
      </c>
      <c r="K818" s="1" t="s">
        <v>38</v>
      </c>
      <c r="L818" s="1" t="s">
        <v>1186</v>
      </c>
      <c r="M818" s="5">
        <v>1</v>
      </c>
      <c r="N818" s="5">
        <v>57.53</v>
      </c>
      <c r="O818" s="5">
        <v>30</v>
      </c>
      <c r="P818" s="5">
        <v>91</v>
      </c>
      <c r="Q818" s="5">
        <v>91</v>
      </c>
      <c r="R818" s="5">
        <v>5.62</v>
      </c>
      <c r="S818" s="5">
        <v>925</v>
      </c>
      <c r="T818" s="5">
        <v>200000000492</v>
      </c>
      <c r="U818" s="5">
        <v>50</v>
      </c>
      <c r="V818" s="5">
        <v>1</v>
      </c>
      <c r="W818" s="5">
        <v>2</v>
      </c>
    </row>
    <row r="819" spans="1:23" ht="126.5" thickBot="1" x14ac:dyDescent="0.4">
      <c r="A819" s="3">
        <v>44775</v>
      </c>
      <c r="B819" s="4">
        <v>0.68923611111111116</v>
      </c>
      <c r="C819" s="5">
        <v>1750</v>
      </c>
      <c r="D819" s="5">
        <v>13002606</v>
      </c>
      <c r="E819" s="5">
        <v>13</v>
      </c>
      <c r="F819" s="5">
        <v>22589</v>
      </c>
      <c r="G819" s="1" t="s">
        <v>23</v>
      </c>
      <c r="H819" s="5">
        <v>18</v>
      </c>
      <c r="I819" s="5">
        <v>81990</v>
      </c>
      <c r="J819" s="1" t="s">
        <v>1150</v>
      </c>
      <c r="K819" s="1" t="s">
        <v>25</v>
      </c>
      <c r="L819" s="1" t="s">
        <v>287</v>
      </c>
      <c r="M819" s="5">
        <v>10</v>
      </c>
      <c r="N819" s="5">
        <v>5.27</v>
      </c>
      <c r="O819" s="5">
        <v>300</v>
      </c>
      <c r="P819" s="5">
        <v>90</v>
      </c>
      <c r="Q819" s="5">
        <v>9</v>
      </c>
      <c r="R819" s="5">
        <v>0</v>
      </c>
      <c r="S819" s="1" t="s">
        <v>27</v>
      </c>
      <c r="T819" s="1" t="s">
        <v>27</v>
      </c>
      <c r="U819" s="5">
        <v>50</v>
      </c>
      <c r="V819" s="5">
        <v>1</v>
      </c>
      <c r="W819" s="5">
        <v>1</v>
      </c>
    </row>
    <row r="820" spans="1:23" ht="126.5" thickBot="1" x14ac:dyDescent="0.4">
      <c r="A820" s="3">
        <v>44775</v>
      </c>
      <c r="B820" s="4">
        <v>0.77083333333333337</v>
      </c>
      <c r="C820" s="5">
        <v>1767</v>
      </c>
      <c r="D820" s="5">
        <v>13002606</v>
      </c>
      <c r="E820" s="5">
        <v>13</v>
      </c>
      <c r="F820" s="5">
        <v>22589</v>
      </c>
      <c r="G820" s="1" t="s">
        <v>23</v>
      </c>
      <c r="H820" s="5">
        <v>15</v>
      </c>
      <c r="I820" s="5">
        <v>132492</v>
      </c>
      <c r="J820" s="1" t="s">
        <v>504</v>
      </c>
      <c r="K820" s="1" t="s">
        <v>70</v>
      </c>
      <c r="L820" s="1" t="s">
        <v>505</v>
      </c>
      <c r="M820" s="5">
        <v>3</v>
      </c>
      <c r="N820" s="5">
        <v>18</v>
      </c>
      <c r="O820" s="5">
        <v>90</v>
      </c>
      <c r="P820" s="5">
        <v>90</v>
      </c>
      <c r="Q820" s="5">
        <v>30</v>
      </c>
      <c r="R820" s="5">
        <v>9</v>
      </c>
      <c r="S820" s="5">
        <v>9</v>
      </c>
      <c r="T820" s="5">
        <v>200010001749</v>
      </c>
      <c r="U820" s="5">
        <v>50</v>
      </c>
      <c r="V820" s="5">
        <v>1</v>
      </c>
      <c r="W820" s="5">
        <v>3</v>
      </c>
    </row>
    <row r="821" spans="1:23" ht="126.5" thickBot="1" x14ac:dyDescent="0.4">
      <c r="A821" s="3">
        <v>44775</v>
      </c>
      <c r="B821" s="4">
        <v>0.77209490740740738</v>
      </c>
      <c r="C821" s="5">
        <v>1768</v>
      </c>
      <c r="D821" s="5">
        <v>13002606</v>
      </c>
      <c r="E821" s="5">
        <v>13</v>
      </c>
      <c r="F821" s="5">
        <v>22589</v>
      </c>
      <c r="G821" s="1" t="s">
        <v>23</v>
      </c>
      <c r="H821" s="5">
        <v>15</v>
      </c>
      <c r="I821" s="5">
        <v>132492</v>
      </c>
      <c r="J821" s="1" t="s">
        <v>504</v>
      </c>
      <c r="K821" s="1" t="s">
        <v>70</v>
      </c>
      <c r="L821" s="1" t="s">
        <v>505</v>
      </c>
      <c r="M821" s="5">
        <v>3</v>
      </c>
      <c r="N821" s="5">
        <v>18</v>
      </c>
      <c r="O821" s="5">
        <v>90</v>
      </c>
      <c r="P821" s="5">
        <v>90</v>
      </c>
      <c r="Q821" s="5">
        <v>30</v>
      </c>
      <c r="R821" s="5">
        <v>9</v>
      </c>
      <c r="S821" s="5">
        <v>9</v>
      </c>
      <c r="T821" s="5">
        <v>200010001749</v>
      </c>
      <c r="U821" s="5">
        <v>50</v>
      </c>
      <c r="V821" s="5">
        <v>1</v>
      </c>
      <c r="W821" s="5">
        <v>3</v>
      </c>
    </row>
    <row r="822" spans="1:23" ht="126.5" thickBot="1" x14ac:dyDescent="0.4">
      <c r="A822" s="3">
        <v>44775</v>
      </c>
      <c r="B822" s="4">
        <v>0.5615162037037037</v>
      </c>
      <c r="C822" s="5">
        <v>1343</v>
      </c>
      <c r="D822" s="5">
        <v>13002561</v>
      </c>
      <c r="E822" s="5">
        <v>13</v>
      </c>
      <c r="F822" s="5">
        <v>22589</v>
      </c>
      <c r="G822" s="1" t="s">
        <v>23</v>
      </c>
      <c r="H822" s="5">
        <v>15</v>
      </c>
      <c r="I822" s="5">
        <v>5155</v>
      </c>
      <c r="J822" s="1" t="s">
        <v>313</v>
      </c>
      <c r="K822" s="1" t="s">
        <v>31</v>
      </c>
      <c r="L822" s="1" t="s">
        <v>238</v>
      </c>
      <c r="M822" s="5">
        <v>1</v>
      </c>
      <c r="N822" s="5">
        <v>72.02</v>
      </c>
      <c r="O822" s="5">
        <v>30</v>
      </c>
      <c r="P822" s="5">
        <v>90</v>
      </c>
      <c r="Q822" s="5">
        <v>90</v>
      </c>
      <c r="R822" s="5">
        <v>4</v>
      </c>
      <c r="S822" s="5">
        <v>9</v>
      </c>
      <c r="T822" s="5">
        <v>200010023539</v>
      </c>
      <c r="U822" s="5">
        <v>29</v>
      </c>
      <c r="V822" s="5">
        <v>1</v>
      </c>
      <c r="W822" s="5">
        <v>3</v>
      </c>
    </row>
    <row r="823" spans="1:23" ht="126.5" thickBot="1" x14ac:dyDescent="0.4">
      <c r="A823" s="3">
        <v>44775</v>
      </c>
      <c r="B823" s="4">
        <v>0.51202546296296292</v>
      </c>
      <c r="C823" s="5">
        <v>1459</v>
      </c>
      <c r="D823" s="5">
        <v>13002581</v>
      </c>
      <c r="E823" s="5">
        <v>13</v>
      </c>
      <c r="F823" s="5">
        <v>22589</v>
      </c>
      <c r="G823" s="1" t="s">
        <v>23</v>
      </c>
      <c r="H823" s="5">
        <v>15</v>
      </c>
      <c r="I823" s="5">
        <v>5155</v>
      </c>
      <c r="J823" s="1" t="s">
        <v>313</v>
      </c>
      <c r="K823" s="1" t="s">
        <v>31</v>
      </c>
      <c r="L823" s="1" t="s">
        <v>238</v>
      </c>
      <c r="M823" s="5">
        <v>1</v>
      </c>
      <c r="N823" s="5">
        <v>72.02</v>
      </c>
      <c r="O823" s="5">
        <v>30</v>
      </c>
      <c r="P823" s="5">
        <v>90</v>
      </c>
      <c r="Q823" s="5">
        <v>90</v>
      </c>
      <c r="R823" s="5">
        <v>4</v>
      </c>
      <c r="S823" s="5">
        <v>9</v>
      </c>
      <c r="T823" s="5">
        <v>200010002982</v>
      </c>
      <c r="U823" s="5">
        <v>29</v>
      </c>
      <c r="V823" s="5">
        <v>1</v>
      </c>
      <c r="W823" s="5">
        <v>2</v>
      </c>
    </row>
    <row r="824" spans="1:23" ht="126.5" thickBot="1" x14ac:dyDescent="0.4">
      <c r="A824" s="3">
        <v>44775</v>
      </c>
      <c r="B824" s="4">
        <v>0.36493055555555554</v>
      </c>
      <c r="C824" s="5">
        <v>1665</v>
      </c>
      <c r="D824" s="5">
        <v>13002606</v>
      </c>
      <c r="E824" s="5">
        <v>13</v>
      </c>
      <c r="F824" s="5">
        <v>22589</v>
      </c>
      <c r="G824" s="1" t="s">
        <v>23</v>
      </c>
      <c r="H824" s="5">
        <v>18</v>
      </c>
      <c r="I824" s="5">
        <v>5155</v>
      </c>
      <c r="J824" s="1" t="s">
        <v>313</v>
      </c>
      <c r="K824" s="1" t="s">
        <v>31</v>
      </c>
      <c r="L824" s="1" t="s">
        <v>238</v>
      </c>
      <c r="M824" s="5">
        <v>1</v>
      </c>
      <c r="N824" s="5">
        <v>72.02</v>
      </c>
      <c r="O824" s="5">
        <v>30</v>
      </c>
      <c r="P824" s="5">
        <v>90</v>
      </c>
      <c r="Q824" s="5">
        <v>90</v>
      </c>
      <c r="R824" s="5">
        <v>0</v>
      </c>
      <c r="S824" s="1" t="s">
        <v>27</v>
      </c>
      <c r="T824" s="1" t="s">
        <v>27</v>
      </c>
      <c r="U824" s="5">
        <v>50</v>
      </c>
      <c r="V824" s="5">
        <v>1</v>
      </c>
      <c r="W824" s="5">
        <v>1</v>
      </c>
    </row>
    <row r="825" spans="1:23" ht="151.5" thickBot="1" x14ac:dyDescent="0.4">
      <c r="A825" s="3">
        <v>44775</v>
      </c>
      <c r="B825" s="4">
        <v>0.63724537037037032</v>
      </c>
      <c r="C825" s="5">
        <v>1738</v>
      </c>
      <c r="D825" s="5">
        <v>13002606</v>
      </c>
      <c r="E825" s="5">
        <v>13</v>
      </c>
      <c r="F825" s="5">
        <v>22589</v>
      </c>
      <c r="G825" s="1" t="s">
        <v>23</v>
      </c>
      <c r="H825" s="5">
        <v>15</v>
      </c>
      <c r="I825" s="5">
        <v>443170</v>
      </c>
      <c r="J825" s="1" t="s">
        <v>126</v>
      </c>
      <c r="K825" s="1" t="s">
        <v>55</v>
      </c>
      <c r="L825" s="1" t="s">
        <v>56</v>
      </c>
      <c r="M825" s="5">
        <v>1</v>
      </c>
      <c r="N825" s="5">
        <v>57.11</v>
      </c>
      <c r="O825" s="5">
        <v>30</v>
      </c>
      <c r="P825" s="5">
        <v>90</v>
      </c>
      <c r="Q825" s="5">
        <v>90</v>
      </c>
      <c r="R825" s="5">
        <v>1.33</v>
      </c>
      <c r="S825" s="5">
        <v>925</v>
      </c>
      <c r="T825" s="5">
        <v>200000000492</v>
      </c>
      <c r="U825" s="5">
        <v>50</v>
      </c>
      <c r="V825" s="5">
        <v>1</v>
      </c>
      <c r="W825" s="5">
        <v>1</v>
      </c>
    </row>
    <row r="826" spans="1:23" ht="126.5" thickBot="1" x14ac:dyDescent="0.4">
      <c r="A826" s="3">
        <v>44775</v>
      </c>
      <c r="B826" s="4">
        <v>0.69579861111111108</v>
      </c>
      <c r="C826" s="5">
        <v>1378</v>
      </c>
      <c r="D826" s="5">
        <v>13002561</v>
      </c>
      <c r="E826" s="5">
        <v>13</v>
      </c>
      <c r="F826" s="5">
        <v>22589</v>
      </c>
      <c r="G826" s="1" t="s">
        <v>23</v>
      </c>
      <c r="H826" s="5">
        <v>15</v>
      </c>
      <c r="I826" s="5">
        <v>45880</v>
      </c>
      <c r="J826" s="1" t="s">
        <v>405</v>
      </c>
      <c r="K826" s="1" t="s">
        <v>55</v>
      </c>
      <c r="L826" s="1" t="s">
        <v>188</v>
      </c>
      <c r="M826" s="5">
        <v>1</v>
      </c>
      <c r="N826" s="5">
        <v>70.78</v>
      </c>
      <c r="O826" s="5">
        <v>30</v>
      </c>
      <c r="P826" s="5">
        <v>89</v>
      </c>
      <c r="Q826" s="5">
        <v>89</v>
      </c>
      <c r="R826" s="5">
        <v>4</v>
      </c>
      <c r="S826" s="5">
        <v>9</v>
      </c>
      <c r="T826" s="5">
        <v>200010000750</v>
      </c>
      <c r="U826" s="5">
        <v>29</v>
      </c>
      <c r="V826" s="5">
        <v>1</v>
      </c>
      <c r="W826" s="5">
        <v>1</v>
      </c>
    </row>
    <row r="827" spans="1:23" ht="126.5" thickBot="1" x14ac:dyDescent="0.4">
      <c r="A827" s="3">
        <v>44775</v>
      </c>
      <c r="B827" s="4">
        <v>0.69579861111111108</v>
      </c>
      <c r="C827" s="5">
        <v>1378</v>
      </c>
      <c r="D827" s="5">
        <v>13002561</v>
      </c>
      <c r="E827" s="5">
        <v>13</v>
      </c>
      <c r="F827" s="5">
        <v>22589</v>
      </c>
      <c r="G827" s="1" t="s">
        <v>23</v>
      </c>
      <c r="H827" s="5">
        <v>15</v>
      </c>
      <c r="I827" s="5">
        <v>45880</v>
      </c>
      <c r="J827" s="1" t="s">
        <v>405</v>
      </c>
      <c r="K827" s="1" t="s">
        <v>55</v>
      </c>
      <c r="L827" s="1" t="s">
        <v>188</v>
      </c>
      <c r="M827" s="5">
        <v>1</v>
      </c>
      <c r="N827" s="5">
        <v>70.78</v>
      </c>
      <c r="O827" s="5">
        <v>30</v>
      </c>
      <c r="P827" s="5">
        <v>89</v>
      </c>
      <c r="Q827" s="5">
        <v>89</v>
      </c>
      <c r="R827" s="5">
        <v>4</v>
      </c>
      <c r="S827" s="5">
        <v>9</v>
      </c>
      <c r="T827" s="5">
        <v>200010000750</v>
      </c>
      <c r="U827" s="5">
        <v>29</v>
      </c>
      <c r="V827" s="5">
        <v>1</v>
      </c>
      <c r="W827" s="5">
        <v>2</v>
      </c>
    </row>
    <row r="828" spans="1:23" ht="151.5" thickBot="1" x14ac:dyDescent="0.4">
      <c r="A828" s="3">
        <v>44775</v>
      </c>
      <c r="B828" s="4">
        <v>0.48781249999999998</v>
      </c>
      <c r="C828" s="5">
        <v>1570</v>
      </c>
      <c r="D828" s="5">
        <v>13002595</v>
      </c>
      <c r="E828" s="5">
        <v>13</v>
      </c>
      <c r="F828" s="5">
        <v>22589</v>
      </c>
      <c r="G828" s="1" t="s">
        <v>23</v>
      </c>
      <c r="H828" s="5">
        <v>18</v>
      </c>
      <c r="I828" s="5">
        <v>443170</v>
      </c>
      <c r="J828" s="1" t="s">
        <v>126</v>
      </c>
      <c r="K828" s="1" t="s">
        <v>55</v>
      </c>
      <c r="L828" s="1" t="s">
        <v>56</v>
      </c>
      <c r="M828" s="5">
        <v>1</v>
      </c>
      <c r="N828" s="5">
        <v>56.55</v>
      </c>
      <c r="O828" s="5">
        <v>30</v>
      </c>
      <c r="P828" s="5">
        <v>89</v>
      </c>
      <c r="Q828" s="5">
        <v>89</v>
      </c>
      <c r="R828" s="5">
        <v>8.66</v>
      </c>
      <c r="S828" s="5">
        <v>9</v>
      </c>
      <c r="T828" s="5">
        <v>200010026823</v>
      </c>
      <c r="U828" s="5">
        <v>29</v>
      </c>
      <c r="V828" s="5">
        <v>1</v>
      </c>
      <c r="W828" s="5">
        <v>8</v>
      </c>
    </row>
    <row r="829" spans="1:23" ht="126.5" thickBot="1" x14ac:dyDescent="0.4">
      <c r="A829" s="3">
        <v>44775</v>
      </c>
      <c r="B829" s="4">
        <v>0.50699074074074069</v>
      </c>
      <c r="C829" s="5">
        <v>1831</v>
      </c>
      <c r="D829" s="5">
        <v>13002616</v>
      </c>
      <c r="E829" s="5">
        <v>13</v>
      </c>
      <c r="F829" s="5">
        <v>22589</v>
      </c>
      <c r="G829" s="1" t="s">
        <v>23</v>
      </c>
      <c r="H829" s="5">
        <v>18</v>
      </c>
      <c r="I829" s="5">
        <v>298348</v>
      </c>
      <c r="J829" s="1" t="s">
        <v>1242</v>
      </c>
      <c r="K829" s="1" t="s">
        <v>49</v>
      </c>
      <c r="L829" s="1" t="s">
        <v>108</v>
      </c>
      <c r="M829" s="5">
        <v>1</v>
      </c>
      <c r="N829" s="5">
        <v>56.25</v>
      </c>
      <c r="O829" s="5">
        <v>30</v>
      </c>
      <c r="P829" s="5">
        <v>89</v>
      </c>
      <c r="Q829" s="5">
        <v>89</v>
      </c>
      <c r="R829" s="5">
        <v>8</v>
      </c>
      <c r="S829" s="5">
        <v>941</v>
      </c>
      <c r="T829" s="5">
        <v>200000000044</v>
      </c>
      <c r="U829" s="5">
        <v>50</v>
      </c>
      <c r="V829" s="5">
        <v>1</v>
      </c>
      <c r="W829" s="5">
        <v>1</v>
      </c>
    </row>
    <row r="830" spans="1:23" ht="126.5" thickBot="1" x14ac:dyDescent="0.4">
      <c r="A830" s="3">
        <v>44775</v>
      </c>
      <c r="B830" s="4">
        <v>0.78979166666666667</v>
      </c>
      <c r="C830" s="5">
        <v>1651</v>
      </c>
      <c r="D830" s="5">
        <v>13002595</v>
      </c>
      <c r="E830" s="5">
        <v>13</v>
      </c>
      <c r="F830" s="5">
        <v>22589</v>
      </c>
      <c r="G830" s="1" t="s">
        <v>23</v>
      </c>
      <c r="H830" s="5">
        <v>15</v>
      </c>
      <c r="I830" s="5">
        <v>20113</v>
      </c>
      <c r="J830" s="1" t="s">
        <v>996</v>
      </c>
      <c r="K830" s="1" t="s">
        <v>38</v>
      </c>
      <c r="L830" s="1" t="s">
        <v>989</v>
      </c>
      <c r="M830" s="5">
        <v>0.2</v>
      </c>
      <c r="N830" s="5">
        <v>336.24</v>
      </c>
      <c r="O830" s="5">
        <v>6</v>
      </c>
      <c r="P830" s="5">
        <v>89</v>
      </c>
      <c r="Q830" s="5">
        <v>444</v>
      </c>
      <c r="R830" s="5">
        <v>5.8</v>
      </c>
      <c r="S830" s="5">
        <v>9</v>
      </c>
      <c r="T830" s="5">
        <v>200010006181</v>
      </c>
      <c r="U830" s="5">
        <v>29</v>
      </c>
      <c r="V830" s="5">
        <v>1</v>
      </c>
      <c r="W830" s="5">
        <v>2</v>
      </c>
    </row>
    <row r="831" spans="1:23" ht="126.5" thickBot="1" x14ac:dyDescent="0.4">
      <c r="A831" s="3">
        <v>44775</v>
      </c>
      <c r="B831" s="4">
        <v>0.50760416666666663</v>
      </c>
      <c r="C831" s="5">
        <v>1320</v>
      </c>
      <c r="D831" s="5">
        <v>13002561</v>
      </c>
      <c r="E831" s="5">
        <v>13</v>
      </c>
      <c r="F831" s="5">
        <v>22589</v>
      </c>
      <c r="G831" s="1" t="s">
        <v>23</v>
      </c>
      <c r="H831" s="5">
        <v>15</v>
      </c>
      <c r="I831" s="5">
        <v>497882</v>
      </c>
      <c r="J831" s="1" t="s">
        <v>239</v>
      </c>
      <c r="K831" s="1" t="s">
        <v>52</v>
      </c>
      <c r="L831" s="1" t="s">
        <v>240</v>
      </c>
      <c r="M831" s="5">
        <v>1</v>
      </c>
      <c r="N831" s="5">
        <v>61.96</v>
      </c>
      <c r="O831" s="5">
        <v>30</v>
      </c>
      <c r="P831" s="5">
        <v>88</v>
      </c>
      <c r="Q831" s="5">
        <v>88</v>
      </c>
      <c r="R831" s="5">
        <v>6</v>
      </c>
      <c r="S831" s="5">
        <v>9</v>
      </c>
      <c r="T831" s="5">
        <v>200010018337</v>
      </c>
      <c r="U831" s="5">
        <v>29</v>
      </c>
      <c r="V831" s="5">
        <v>1</v>
      </c>
      <c r="W831" s="5">
        <v>8</v>
      </c>
    </row>
    <row r="832" spans="1:23" ht="126.5" thickBot="1" x14ac:dyDescent="0.4">
      <c r="A832" s="3">
        <v>44775</v>
      </c>
      <c r="B832" s="4">
        <v>0.70473379629629629</v>
      </c>
      <c r="C832" s="5">
        <v>1630</v>
      </c>
      <c r="D832" s="5">
        <v>13002595</v>
      </c>
      <c r="E832" s="5">
        <v>13</v>
      </c>
      <c r="F832" s="5">
        <v>22589</v>
      </c>
      <c r="G832" s="1" t="s">
        <v>23</v>
      </c>
      <c r="H832" s="5">
        <v>15</v>
      </c>
      <c r="I832" s="5">
        <v>14828</v>
      </c>
      <c r="J832" s="1" t="s">
        <v>965</v>
      </c>
      <c r="K832" s="1" t="s">
        <v>65</v>
      </c>
      <c r="L832" s="1" t="s">
        <v>966</v>
      </c>
      <c r="M832" s="5">
        <v>1</v>
      </c>
      <c r="N832" s="5">
        <v>73.040000000000006</v>
      </c>
      <c r="O832" s="5">
        <v>30</v>
      </c>
      <c r="P832" s="5">
        <v>88</v>
      </c>
      <c r="Q832" s="5">
        <v>88</v>
      </c>
      <c r="R832" s="5">
        <v>6</v>
      </c>
      <c r="S832" s="5">
        <v>9</v>
      </c>
      <c r="T832" s="5">
        <v>200010027867</v>
      </c>
      <c r="U832" s="5">
        <v>29</v>
      </c>
      <c r="V832" s="5">
        <v>1</v>
      </c>
      <c r="W832" s="5">
        <v>1</v>
      </c>
    </row>
    <row r="833" spans="1:23" ht="126.5" thickBot="1" x14ac:dyDescent="0.4">
      <c r="A833" s="3">
        <v>44775</v>
      </c>
      <c r="B833" s="4">
        <v>0.40689814814814818</v>
      </c>
      <c r="C833" s="5">
        <v>1806</v>
      </c>
      <c r="D833" s="5">
        <v>13002616</v>
      </c>
      <c r="E833" s="5">
        <v>13</v>
      </c>
      <c r="F833" s="5">
        <v>22589</v>
      </c>
      <c r="G833" s="1" t="s">
        <v>23</v>
      </c>
      <c r="H833" s="5">
        <v>18</v>
      </c>
      <c r="I833" s="5">
        <v>14828</v>
      </c>
      <c r="J833" s="1" t="s">
        <v>965</v>
      </c>
      <c r="K833" s="1" t="s">
        <v>65</v>
      </c>
      <c r="L833" s="1" t="s">
        <v>966</v>
      </c>
      <c r="M833" s="5">
        <v>1</v>
      </c>
      <c r="N833" s="5">
        <v>73.040000000000006</v>
      </c>
      <c r="O833" s="5">
        <v>30</v>
      </c>
      <c r="P833" s="5">
        <v>88</v>
      </c>
      <c r="Q833" s="5">
        <v>88</v>
      </c>
      <c r="R833" s="5">
        <v>6</v>
      </c>
      <c r="S833" s="5">
        <v>9</v>
      </c>
      <c r="T833" s="5">
        <v>200010026815</v>
      </c>
      <c r="U833" s="5">
        <v>50</v>
      </c>
      <c r="V833" s="5">
        <v>1</v>
      </c>
      <c r="W833" s="5">
        <v>1</v>
      </c>
    </row>
    <row r="834" spans="1:23" ht="126.5" thickBot="1" x14ac:dyDescent="0.4">
      <c r="A834" s="3">
        <v>44775</v>
      </c>
      <c r="B834" s="4">
        <v>0.40689814814814818</v>
      </c>
      <c r="C834" s="5">
        <v>1806</v>
      </c>
      <c r="D834" s="5">
        <v>13002616</v>
      </c>
      <c r="E834" s="5">
        <v>13</v>
      </c>
      <c r="F834" s="5">
        <v>22589</v>
      </c>
      <c r="G834" s="1" t="s">
        <v>23</v>
      </c>
      <c r="H834" s="5">
        <v>18</v>
      </c>
      <c r="I834" s="5">
        <v>14828</v>
      </c>
      <c r="J834" s="1" t="s">
        <v>965</v>
      </c>
      <c r="K834" s="1" t="s">
        <v>65</v>
      </c>
      <c r="L834" s="1" t="s">
        <v>966</v>
      </c>
      <c r="M834" s="5">
        <v>1</v>
      </c>
      <c r="N834" s="5">
        <v>73.040000000000006</v>
      </c>
      <c r="O834" s="5">
        <v>30</v>
      </c>
      <c r="P834" s="5">
        <v>88</v>
      </c>
      <c r="Q834" s="5">
        <v>88</v>
      </c>
      <c r="R834" s="5">
        <v>6</v>
      </c>
      <c r="S834" s="5">
        <v>9</v>
      </c>
      <c r="T834" s="5">
        <v>200010026815</v>
      </c>
      <c r="U834" s="5">
        <v>50</v>
      </c>
      <c r="V834" s="5">
        <v>1</v>
      </c>
      <c r="W834" s="5">
        <v>2</v>
      </c>
    </row>
    <row r="835" spans="1:23" ht="126.5" thickBot="1" x14ac:dyDescent="0.4">
      <c r="A835" s="3">
        <v>44775</v>
      </c>
      <c r="B835" s="4">
        <v>0.48305555555555557</v>
      </c>
      <c r="C835" s="5">
        <v>1821</v>
      </c>
      <c r="D835" s="5">
        <v>13002616</v>
      </c>
      <c r="E835" s="5">
        <v>13</v>
      </c>
      <c r="F835" s="5">
        <v>22589</v>
      </c>
      <c r="G835" s="1" t="s">
        <v>23</v>
      </c>
      <c r="H835" s="5">
        <v>15</v>
      </c>
      <c r="I835" s="5">
        <v>364627</v>
      </c>
      <c r="J835" s="1" t="s">
        <v>1226</v>
      </c>
      <c r="K835" s="1" t="s">
        <v>38</v>
      </c>
      <c r="L835" s="1" t="s">
        <v>712</v>
      </c>
      <c r="M835" s="5">
        <v>0.05</v>
      </c>
      <c r="N835" s="5" t="s">
        <v>1227</v>
      </c>
      <c r="O835" s="5">
        <v>2</v>
      </c>
      <c r="P835" s="5">
        <v>88</v>
      </c>
      <c r="Q835" s="5" t="s">
        <v>1228</v>
      </c>
      <c r="R835" s="5">
        <v>0</v>
      </c>
      <c r="S835" s="1" t="s">
        <v>27</v>
      </c>
      <c r="T835" s="1" t="s">
        <v>27</v>
      </c>
      <c r="U835" s="5">
        <v>50</v>
      </c>
      <c r="V835" s="5">
        <v>1</v>
      </c>
      <c r="W835" s="5">
        <v>2</v>
      </c>
    </row>
    <row r="836" spans="1:23" ht="176.5" thickBot="1" x14ac:dyDescent="0.4">
      <c r="A836" s="3">
        <v>44775</v>
      </c>
      <c r="B836" s="4">
        <v>0.62321759259259257</v>
      </c>
      <c r="C836" s="5">
        <v>1363</v>
      </c>
      <c r="D836" s="5">
        <v>13002561</v>
      </c>
      <c r="E836" s="5">
        <v>13</v>
      </c>
      <c r="F836" s="5">
        <v>22589</v>
      </c>
      <c r="G836" s="1" t="s">
        <v>23</v>
      </c>
      <c r="H836" s="5">
        <v>18</v>
      </c>
      <c r="I836" s="5">
        <v>33740</v>
      </c>
      <c r="J836" s="1" t="s">
        <v>370</v>
      </c>
      <c r="K836" s="1" t="s">
        <v>31</v>
      </c>
      <c r="L836" s="1" t="s">
        <v>371</v>
      </c>
      <c r="M836" s="5">
        <v>1</v>
      </c>
      <c r="N836" s="5">
        <v>54.82</v>
      </c>
      <c r="O836" s="5">
        <v>30</v>
      </c>
      <c r="P836" s="5">
        <v>87</v>
      </c>
      <c r="Q836" s="5">
        <v>87</v>
      </c>
      <c r="R836" s="5">
        <v>0</v>
      </c>
      <c r="S836" s="1" t="s">
        <v>27</v>
      </c>
      <c r="T836" s="1" t="s">
        <v>27</v>
      </c>
      <c r="U836" s="5">
        <v>29</v>
      </c>
      <c r="V836" s="5">
        <v>1</v>
      </c>
      <c r="W836" s="5">
        <v>1</v>
      </c>
    </row>
    <row r="837" spans="1:23" ht="126.5" thickBot="1" x14ac:dyDescent="0.4">
      <c r="A837" s="3">
        <v>44775</v>
      </c>
      <c r="B837" s="4">
        <v>0.69490740740740742</v>
      </c>
      <c r="C837" s="5">
        <v>1498</v>
      </c>
      <c r="D837" s="5">
        <v>13002581</v>
      </c>
      <c r="E837" s="5">
        <v>13</v>
      </c>
      <c r="F837" s="5">
        <v>22589</v>
      </c>
      <c r="G837" s="1" t="s">
        <v>23</v>
      </c>
      <c r="H837" s="5">
        <v>18</v>
      </c>
      <c r="I837" s="5">
        <v>265690</v>
      </c>
      <c r="J837" s="1" t="s">
        <v>682</v>
      </c>
      <c r="K837" s="1" t="s">
        <v>128</v>
      </c>
      <c r="L837" s="1" t="s">
        <v>391</v>
      </c>
      <c r="M837" s="5">
        <v>1</v>
      </c>
      <c r="N837" s="5">
        <v>55.06</v>
      </c>
      <c r="O837" s="5">
        <v>30</v>
      </c>
      <c r="P837" s="5">
        <v>87</v>
      </c>
      <c r="Q837" s="5">
        <v>87</v>
      </c>
      <c r="R837" s="5">
        <v>8</v>
      </c>
      <c r="S837" s="5">
        <v>9</v>
      </c>
      <c r="T837" s="5">
        <v>200010012147</v>
      </c>
      <c r="U837" s="5">
        <v>29</v>
      </c>
      <c r="V837" s="5">
        <v>1</v>
      </c>
      <c r="W837" s="5">
        <v>3</v>
      </c>
    </row>
    <row r="838" spans="1:23" ht="126.5" thickBot="1" x14ac:dyDescent="0.4">
      <c r="A838" s="3">
        <v>44775</v>
      </c>
      <c r="B838" s="4">
        <v>0.79959490740740746</v>
      </c>
      <c r="C838" s="5">
        <v>1774</v>
      </c>
      <c r="D838" s="5">
        <v>13002606</v>
      </c>
      <c r="E838" s="5">
        <v>13</v>
      </c>
      <c r="F838" s="5">
        <v>22589</v>
      </c>
      <c r="G838" s="1" t="s">
        <v>23</v>
      </c>
      <c r="H838" s="5">
        <v>18</v>
      </c>
      <c r="I838" s="5">
        <v>186629</v>
      </c>
      <c r="J838" s="1" t="s">
        <v>1178</v>
      </c>
      <c r="K838" s="1" t="s">
        <v>25</v>
      </c>
      <c r="L838" s="1" t="s">
        <v>222</v>
      </c>
      <c r="M838" s="5">
        <v>1</v>
      </c>
      <c r="N838" s="5">
        <v>70.31</v>
      </c>
      <c r="O838" s="5">
        <v>30</v>
      </c>
      <c r="P838" s="5">
        <v>87</v>
      </c>
      <c r="Q838" s="5">
        <v>87</v>
      </c>
      <c r="R838" s="5">
        <v>0</v>
      </c>
      <c r="S838" s="1" t="s">
        <v>27</v>
      </c>
      <c r="T838" s="1" t="s">
        <v>27</v>
      </c>
      <c r="U838" s="5">
        <v>50</v>
      </c>
      <c r="V838" s="5">
        <v>1</v>
      </c>
      <c r="W838" s="5">
        <v>3</v>
      </c>
    </row>
    <row r="839" spans="1:23" ht="126.5" thickBot="1" x14ac:dyDescent="0.4">
      <c r="A839" s="3">
        <v>44775</v>
      </c>
      <c r="B839" s="4">
        <v>0.54090277777777773</v>
      </c>
      <c r="C839" s="5">
        <v>1711</v>
      </c>
      <c r="D839" s="5">
        <v>13002606</v>
      </c>
      <c r="E839" s="5">
        <v>13</v>
      </c>
      <c r="F839" s="5">
        <v>22589</v>
      </c>
      <c r="G839" s="1" t="s">
        <v>23</v>
      </c>
      <c r="H839" s="5">
        <v>15</v>
      </c>
      <c r="I839" s="5">
        <v>378577</v>
      </c>
      <c r="J839" s="1" t="s">
        <v>1090</v>
      </c>
      <c r="K839" s="1" t="s">
        <v>55</v>
      </c>
      <c r="L839" s="1" t="s">
        <v>284</v>
      </c>
      <c r="M839" s="5">
        <v>2</v>
      </c>
      <c r="N839" s="5">
        <v>26.19</v>
      </c>
      <c r="O839" s="5">
        <v>60</v>
      </c>
      <c r="P839" s="5">
        <v>86</v>
      </c>
      <c r="Q839" s="5">
        <v>43</v>
      </c>
      <c r="R839" s="5">
        <v>8</v>
      </c>
      <c r="S839" s="5">
        <v>9</v>
      </c>
      <c r="T839" s="5">
        <v>200010021933</v>
      </c>
      <c r="U839" s="5">
        <v>50</v>
      </c>
      <c r="V839" s="5">
        <v>1</v>
      </c>
      <c r="W839" s="5">
        <v>1</v>
      </c>
    </row>
    <row r="840" spans="1:23" ht="126.5" thickBot="1" x14ac:dyDescent="0.4">
      <c r="A840" s="3">
        <v>44775</v>
      </c>
      <c r="B840" s="4">
        <v>0.33399305555555553</v>
      </c>
      <c r="C840" s="5">
        <v>1781</v>
      </c>
      <c r="D840" s="5">
        <v>13002616</v>
      </c>
      <c r="E840" s="5">
        <v>13</v>
      </c>
      <c r="F840" s="5">
        <v>22589</v>
      </c>
      <c r="G840" s="1" t="s">
        <v>23</v>
      </c>
      <c r="H840" s="5">
        <v>15</v>
      </c>
      <c r="I840" s="5">
        <v>104602</v>
      </c>
      <c r="J840" s="1" t="s">
        <v>758</v>
      </c>
      <c r="K840" s="1" t="s">
        <v>759</v>
      </c>
      <c r="L840" s="1" t="s">
        <v>760</v>
      </c>
      <c r="M840" s="5">
        <v>2</v>
      </c>
      <c r="N840" s="5">
        <v>26.4</v>
      </c>
      <c r="O840" s="5">
        <v>60</v>
      </c>
      <c r="P840" s="5">
        <v>86</v>
      </c>
      <c r="Q840" s="5">
        <v>43</v>
      </c>
      <c r="R840" s="5">
        <v>0</v>
      </c>
      <c r="S840" s="1" t="s">
        <v>27</v>
      </c>
      <c r="T840" s="1" t="s">
        <v>27</v>
      </c>
      <c r="U840" s="5">
        <v>50</v>
      </c>
      <c r="V840" s="5">
        <v>1</v>
      </c>
      <c r="W840" s="5">
        <v>1</v>
      </c>
    </row>
    <row r="841" spans="1:23" ht="126.5" thickBot="1" x14ac:dyDescent="0.4">
      <c r="A841" s="3">
        <v>44775</v>
      </c>
      <c r="B841" s="4">
        <v>0.5696296296296296</v>
      </c>
      <c r="C841" s="5">
        <v>1476</v>
      </c>
      <c r="D841" s="5">
        <v>13002581</v>
      </c>
      <c r="E841" s="5">
        <v>13</v>
      </c>
      <c r="F841" s="5">
        <v>22589</v>
      </c>
      <c r="G841" s="1" t="s">
        <v>23</v>
      </c>
      <c r="H841" s="5">
        <v>18</v>
      </c>
      <c r="I841" s="5">
        <v>117949</v>
      </c>
      <c r="J841" s="1" t="s">
        <v>631</v>
      </c>
      <c r="K841" s="1" t="s">
        <v>152</v>
      </c>
      <c r="L841" s="1" t="s">
        <v>108</v>
      </c>
      <c r="M841" s="5">
        <v>5</v>
      </c>
      <c r="N841" s="5">
        <v>10.02</v>
      </c>
      <c r="O841" s="5">
        <v>150</v>
      </c>
      <c r="P841" s="5">
        <v>85</v>
      </c>
      <c r="Q841" s="5">
        <v>17</v>
      </c>
      <c r="R841" s="5">
        <v>8</v>
      </c>
      <c r="S841" s="5">
        <v>9</v>
      </c>
      <c r="T841" s="5">
        <v>200010022389</v>
      </c>
      <c r="U841" s="5">
        <v>29</v>
      </c>
      <c r="V841" s="5">
        <v>1</v>
      </c>
      <c r="W841" s="5">
        <v>2</v>
      </c>
    </row>
    <row r="842" spans="1:23" ht="126.5" thickBot="1" x14ac:dyDescent="0.4">
      <c r="A842" s="3">
        <v>44775</v>
      </c>
      <c r="B842" s="4">
        <v>0.62842592592592594</v>
      </c>
      <c r="C842" s="5">
        <v>1364</v>
      </c>
      <c r="D842" s="5">
        <v>13002561</v>
      </c>
      <c r="E842" s="5">
        <v>13</v>
      </c>
      <c r="F842" s="5">
        <v>22589</v>
      </c>
      <c r="G842" s="1" t="s">
        <v>23</v>
      </c>
      <c r="H842" s="5">
        <v>18</v>
      </c>
      <c r="I842" s="5">
        <v>34306</v>
      </c>
      <c r="J842" s="1" t="s">
        <v>372</v>
      </c>
      <c r="K842" s="1" t="s">
        <v>55</v>
      </c>
      <c r="L842" s="1" t="s">
        <v>373</v>
      </c>
      <c r="M842" s="5">
        <v>1</v>
      </c>
      <c r="N842" s="5">
        <v>53.39</v>
      </c>
      <c r="O842" s="5">
        <v>30</v>
      </c>
      <c r="P842" s="5">
        <v>84</v>
      </c>
      <c r="Q842" s="5">
        <v>84</v>
      </c>
      <c r="R842" s="5">
        <v>12.34</v>
      </c>
      <c r="S842" s="5">
        <v>27</v>
      </c>
      <c r="T842" s="5">
        <v>200010000015</v>
      </c>
      <c r="U842" s="5">
        <v>29</v>
      </c>
      <c r="V842" s="5">
        <v>1</v>
      </c>
      <c r="W842" s="5">
        <v>1</v>
      </c>
    </row>
    <row r="843" spans="1:23" ht="126.5" thickBot="1" x14ac:dyDescent="0.4">
      <c r="A843" s="3">
        <v>44775</v>
      </c>
      <c r="B843" s="4">
        <v>0.57721064814814815</v>
      </c>
      <c r="C843" s="5">
        <v>1605</v>
      </c>
      <c r="D843" s="5">
        <v>13002595</v>
      </c>
      <c r="E843" s="5">
        <v>13</v>
      </c>
      <c r="F843" s="5">
        <v>22589</v>
      </c>
      <c r="G843" s="1" t="s">
        <v>23</v>
      </c>
      <c r="H843" s="5">
        <v>18</v>
      </c>
      <c r="I843" s="5">
        <v>1261</v>
      </c>
      <c r="J843" s="1" t="s">
        <v>922</v>
      </c>
      <c r="K843" s="1" t="s">
        <v>55</v>
      </c>
      <c r="L843" s="1" t="s">
        <v>317</v>
      </c>
      <c r="M843" s="5">
        <v>1</v>
      </c>
      <c r="N843" s="5">
        <v>67.510000000000005</v>
      </c>
      <c r="O843" s="5">
        <v>30</v>
      </c>
      <c r="P843" s="5">
        <v>84</v>
      </c>
      <c r="Q843" s="5">
        <v>84</v>
      </c>
      <c r="R843" s="5">
        <v>0</v>
      </c>
      <c r="S843" s="1" t="s">
        <v>27</v>
      </c>
      <c r="T843" s="1" t="s">
        <v>27</v>
      </c>
      <c r="U843" s="5">
        <v>29</v>
      </c>
      <c r="V843" s="5">
        <v>1</v>
      </c>
      <c r="W843" s="5">
        <v>5</v>
      </c>
    </row>
    <row r="844" spans="1:23" ht="139" thickBot="1" x14ac:dyDescent="0.4">
      <c r="A844" s="3">
        <v>44775</v>
      </c>
      <c r="B844" s="4">
        <v>0.58226851851851846</v>
      </c>
      <c r="C844" s="5">
        <v>1606</v>
      </c>
      <c r="D844" s="5">
        <v>13002595</v>
      </c>
      <c r="E844" s="5">
        <v>13</v>
      </c>
      <c r="F844" s="5">
        <v>22589</v>
      </c>
      <c r="G844" s="1" t="s">
        <v>23</v>
      </c>
      <c r="H844" s="5">
        <v>18</v>
      </c>
      <c r="I844" s="5">
        <v>343815</v>
      </c>
      <c r="J844" s="1" t="s">
        <v>923</v>
      </c>
      <c r="K844" s="1" t="s">
        <v>62</v>
      </c>
      <c r="L844" s="1" t="s">
        <v>104</v>
      </c>
      <c r="M844" s="5">
        <v>1</v>
      </c>
      <c r="N844" s="5">
        <v>65.2</v>
      </c>
      <c r="O844" s="5">
        <v>30</v>
      </c>
      <c r="P844" s="5">
        <v>84</v>
      </c>
      <c r="Q844" s="5">
        <v>84</v>
      </c>
      <c r="R844" s="5">
        <v>4</v>
      </c>
      <c r="S844" s="5">
        <v>9</v>
      </c>
      <c r="T844" s="5">
        <v>200010020729</v>
      </c>
      <c r="U844" s="5">
        <v>29</v>
      </c>
      <c r="V844" s="5">
        <v>1</v>
      </c>
      <c r="W844" s="5">
        <v>1</v>
      </c>
    </row>
    <row r="845" spans="1:23" ht="139" thickBot="1" x14ac:dyDescent="0.4">
      <c r="A845" s="3">
        <v>44775</v>
      </c>
      <c r="B845" s="4">
        <v>0.58226851851851846</v>
      </c>
      <c r="C845" s="5">
        <v>1606</v>
      </c>
      <c r="D845" s="5">
        <v>13002595</v>
      </c>
      <c r="E845" s="5">
        <v>13</v>
      </c>
      <c r="F845" s="5">
        <v>22589</v>
      </c>
      <c r="G845" s="1" t="s">
        <v>23</v>
      </c>
      <c r="H845" s="5">
        <v>18</v>
      </c>
      <c r="I845" s="5">
        <v>343815</v>
      </c>
      <c r="J845" s="1" t="s">
        <v>923</v>
      </c>
      <c r="K845" s="1" t="s">
        <v>62</v>
      </c>
      <c r="L845" s="1" t="s">
        <v>104</v>
      </c>
      <c r="M845" s="5">
        <v>1</v>
      </c>
      <c r="N845" s="5">
        <v>65.2</v>
      </c>
      <c r="O845" s="5">
        <v>30</v>
      </c>
      <c r="P845" s="5">
        <v>84</v>
      </c>
      <c r="Q845" s="5">
        <v>84</v>
      </c>
      <c r="R845" s="5">
        <v>4</v>
      </c>
      <c r="S845" s="5">
        <v>9</v>
      </c>
      <c r="T845" s="5">
        <v>200010020729</v>
      </c>
      <c r="U845" s="5">
        <v>29</v>
      </c>
      <c r="V845" s="5">
        <v>1</v>
      </c>
      <c r="W845" s="5">
        <v>2</v>
      </c>
    </row>
    <row r="846" spans="1:23" ht="126.5" thickBot="1" x14ac:dyDescent="0.4">
      <c r="A846" s="3">
        <v>44775</v>
      </c>
      <c r="B846" s="4">
        <v>0.48499999999999999</v>
      </c>
      <c r="C846" s="5">
        <v>1311</v>
      </c>
      <c r="D846" s="5">
        <v>13002561</v>
      </c>
      <c r="E846" s="5">
        <v>13</v>
      </c>
      <c r="F846" s="5">
        <v>22589</v>
      </c>
      <c r="G846" s="1" t="s">
        <v>23</v>
      </c>
      <c r="H846" s="5">
        <v>18</v>
      </c>
      <c r="I846" s="5">
        <v>575493</v>
      </c>
      <c r="J846" s="1" t="s">
        <v>199</v>
      </c>
      <c r="K846" s="1" t="s">
        <v>38</v>
      </c>
      <c r="L846" s="1" t="s">
        <v>200</v>
      </c>
      <c r="M846" s="5">
        <v>1</v>
      </c>
      <c r="N846" s="5">
        <v>50.74</v>
      </c>
      <c r="O846" s="5">
        <v>30</v>
      </c>
      <c r="P846" s="5">
        <v>83</v>
      </c>
      <c r="Q846" s="5">
        <v>83</v>
      </c>
      <c r="R846" s="5">
        <v>0</v>
      </c>
      <c r="S846" s="1" t="s">
        <v>27</v>
      </c>
      <c r="T846" s="1" t="s">
        <v>27</v>
      </c>
      <c r="U846" s="5">
        <v>29</v>
      </c>
      <c r="V846" s="5">
        <v>1</v>
      </c>
      <c r="W846" s="5">
        <v>1</v>
      </c>
    </row>
    <row r="847" spans="1:23" ht="126.5" thickBot="1" x14ac:dyDescent="0.4">
      <c r="A847" s="3">
        <v>44775</v>
      </c>
      <c r="B847" s="4">
        <v>0.62817129629629631</v>
      </c>
      <c r="C847" s="5">
        <v>1485</v>
      </c>
      <c r="D847" s="5">
        <v>13002581</v>
      </c>
      <c r="E847" s="5">
        <v>13</v>
      </c>
      <c r="F847" s="5">
        <v>22589</v>
      </c>
      <c r="G847" s="1" t="s">
        <v>23</v>
      </c>
      <c r="H847" s="5">
        <v>18</v>
      </c>
      <c r="I847" s="5">
        <v>434924</v>
      </c>
      <c r="J847" s="1" t="s">
        <v>663</v>
      </c>
      <c r="K847" s="1" t="s">
        <v>55</v>
      </c>
      <c r="L847" s="1" t="s">
        <v>248</v>
      </c>
      <c r="M847" s="5">
        <v>1</v>
      </c>
      <c r="N847" s="5">
        <v>58.12</v>
      </c>
      <c r="O847" s="5">
        <v>30</v>
      </c>
      <c r="P847" s="5">
        <v>83</v>
      </c>
      <c r="Q847" s="5">
        <v>83</v>
      </c>
      <c r="R847" s="5">
        <v>0</v>
      </c>
      <c r="S847" s="1" t="s">
        <v>27</v>
      </c>
      <c r="T847" s="1" t="s">
        <v>27</v>
      </c>
      <c r="U847" s="5">
        <v>29</v>
      </c>
      <c r="V847" s="5">
        <v>1</v>
      </c>
      <c r="W847" s="5">
        <v>2</v>
      </c>
    </row>
    <row r="848" spans="1:23" ht="126.5" thickBot="1" x14ac:dyDescent="0.4">
      <c r="A848" s="3">
        <v>44775</v>
      </c>
      <c r="B848" s="4">
        <v>0.48996527777777776</v>
      </c>
      <c r="C848" s="5">
        <v>1571</v>
      </c>
      <c r="D848" s="5">
        <v>13002595</v>
      </c>
      <c r="E848" s="5">
        <v>13</v>
      </c>
      <c r="F848" s="5">
        <v>22589</v>
      </c>
      <c r="G848" s="1" t="s">
        <v>23</v>
      </c>
      <c r="H848" s="5">
        <v>18</v>
      </c>
      <c r="I848" s="5">
        <v>394</v>
      </c>
      <c r="J848" s="1" t="s">
        <v>837</v>
      </c>
      <c r="K848" s="1" t="s">
        <v>38</v>
      </c>
      <c r="L848" s="1" t="s">
        <v>838</v>
      </c>
      <c r="M848" s="5">
        <v>1</v>
      </c>
      <c r="N848" s="5">
        <v>66.739999999999995</v>
      </c>
      <c r="O848" s="5">
        <v>30</v>
      </c>
      <c r="P848" s="5">
        <v>83</v>
      </c>
      <c r="Q848" s="5">
        <v>83</v>
      </c>
      <c r="R848" s="5">
        <v>4</v>
      </c>
      <c r="S848" s="5">
        <v>941</v>
      </c>
      <c r="T848" s="5">
        <v>200000000044</v>
      </c>
      <c r="U848" s="5">
        <v>29</v>
      </c>
      <c r="V848" s="5">
        <v>1</v>
      </c>
      <c r="W848" s="5">
        <v>1</v>
      </c>
    </row>
    <row r="849" spans="1:23" ht="126.5" thickBot="1" x14ac:dyDescent="0.4">
      <c r="A849" s="3">
        <v>44775</v>
      </c>
      <c r="B849" s="4">
        <v>0.53063657407407405</v>
      </c>
      <c r="C849" s="5">
        <v>1586</v>
      </c>
      <c r="D849" s="5">
        <v>13002595</v>
      </c>
      <c r="E849" s="5">
        <v>13</v>
      </c>
      <c r="F849" s="5">
        <v>22589</v>
      </c>
      <c r="G849" s="1" t="s">
        <v>23</v>
      </c>
      <c r="H849" s="5">
        <v>15</v>
      </c>
      <c r="I849" s="5">
        <v>575493</v>
      </c>
      <c r="J849" s="1" t="s">
        <v>199</v>
      </c>
      <c r="K849" s="1" t="s">
        <v>38</v>
      </c>
      <c r="L849" s="1" t="s">
        <v>200</v>
      </c>
      <c r="M849" s="5">
        <v>1</v>
      </c>
      <c r="N849" s="5">
        <v>50.74</v>
      </c>
      <c r="O849" s="5">
        <v>30</v>
      </c>
      <c r="P849" s="5">
        <v>83</v>
      </c>
      <c r="Q849" s="5">
        <v>83</v>
      </c>
      <c r="R849" s="5">
        <v>0</v>
      </c>
      <c r="S849" s="1" t="s">
        <v>27</v>
      </c>
      <c r="T849" s="1" t="s">
        <v>27</v>
      </c>
      <c r="U849" s="5">
        <v>29</v>
      </c>
      <c r="V849" s="5">
        <v>1</v>
      </c>
      <c r="W849" s="5">
        <v>1</v>
      </c>
    </row>
    <row r="850" spans="1:23" ht="126.5" thickBot="1" x14ac:dyDescent="0.4">
      <c r="A850" s="3">
        <v>44775</v>
      </c>
      <c r="B850" s="4">
        <v>0.78501157407407407</v>
      </c>
      <c r="C850" s="5">
        <v>1648</v>
      </c>
      <c r="D850" s="5">
        <v>13002595</v>
      </c>
      <c r="E850" s="5">
        <v>13</v>
      </c>
      <c r="F850" s="5">
        <v>22589</v>
      </c>
      <c r="G850" s="1" t="s">
        <v>23</v>
      </c>
      <c r="H850" s="5">
        <v>15</v>
      </c>
      <c r="I850" s="5">
        <v>342459</v>
      </c>
      <c r="J850" s="1" t="s">
        <v>991</v>
      </c>
      <c r="K850" s="1" t="s">
        <v>55</v>
      </c>
      <c r="L850" s="1" t="s">
        <v>920</v>
      </c>
      <c r="M850" s="5">
        <v>1</v>
      </c>
      <c r="N850" s="5">
        <v>57.82</v>
      </c>
      <c r="O850" s="5">
        <v>30</v>
      </c>
      <c r="P850" s="5">
        <v>83</v>
      </c>
      <c r="Q850" s="5">
        <v>83</v>
      </c>
      <c r="R850" s="5">
        <v>0</v>
      </c>
      <c r="S850" s="1" t="s">
        <v>27</v>
      </c>
      <c r="T850" s="1" t="s">
        <v>27</v>
      </c>
      <c r="U850" s="5">
        <v>29</v>
      </c>
      <c r="V850" s="5">
        <v>1</v>
      </c>
      <c r="W850" s="5">
        <v>2</v>
      </c>
    </row>
    <row r="851" spans="1:23" ht="139" thickBot="1" x14ac:dyDescent="0.4">
      <c r="A851" s="3">
        <v>44775</v>
      </c>
      <c r="B851" s="4">
        <v>0.52053240740740736</v>
      </c>
      <c r="C851" s="5">
        <v>1699</v>
      </c>
      <c r="D851" s="5">
        <v>13002606</v>
      </c>
      <c r="E851" s="5">
        <v>13</v>
      </c>
      <c r="F851" s="5">
        <v>22589</v>
      </c>
      <c r="G851" s="1" t="s">
        <v>23</v>
      </c>
      <c r="H851" s="5">
        <v>15</v>
      </c>
      <c r="I851" s="5">
        <v>29515</v>
      </c>
      <c r="J851" s="1" t="s">
        <v>1070</v>
      </c>
      <c r="K851" s="1" t="s">
        <v>55</v>
      </c>
      <c r="L851" s="1" t="s">
        <v>1071</v>
      </c>
      <c r="M851" s="5">
        <v>1</v>
      </c>
      <c r="N851" s="5">
        <v>51.96</v>
      </c>
      <c r="O851" s="5">
        <v>30</v>
      </c>
      <c r="P851" s="5">
        <v>82</v>
      </c>
      <c r="Q851" s="5">
        <v>82</v>
      </c>
      <c r="R851" s="5">
        <v>8</v>
      </c>
      <c r="S851" s="5">
        <v>9</v>
      </c>
      <c r="T851" s="5">
        <v>200010001659</v>
      </c>
      <c r="U851" s="5">
        <v>50</v>
      </c>
      <c r="V851" s="5">
        <v>1</v>
      </c>
      <c r="W851" s="5">
        <v>3</v>
      </c>
    </row>
    <row r="852" spans="1:23" ht="126.5" thickBot="1" x14ac:dyDescent="0.4">
      <c r="A852" s="3">
        <v>44775</v>
      </c>
      <c r="B852" s="4">
        <v>0.50112268518518521</v>
      </c>
      <c r="C852" s="5">
        <v>1316</v>
      </c>
      <c r="D852" s="5">
        <v>13002561</v>
      </c>
      <c r="E852" s="5">
        <v>13</v>
      </c>
      <c r="F852" s="5">
        <v>22589</v>
      </c>
      <c r="G852" s="1" t="s">
        <v>23</v>
      </c>
      <c r="H852" s="5">
        <v>15</v>
      </c>
      <c r="I852" s="5">
        <v>185061</v>
      </c>
      <c r="J852" s="1" t="s">
        <v>221</v>
      </c>
      <c r="K852" s="1" t="s">
        <v>25</v>
      </c>
      <c r="L852" s="1" t="s">
        <v>222</v>
      </c>
      <c r="M852" s="5">
        <v>1</v>
      </c>
      <c r="N852" s="5">
        <v>65.959999999999994</v>
      </c>
      <c r="O852" s="5">
        <v>30</v>
      </c>
      <c r="P852" s="5">
        <v>81</v>
      </c>
      <c r="Q852" s="5">
        <v>81</v>
      </c>
      <c r="R852" s="5">
        <v>4</v>
      </c>
      <c r="S852" s="5">
        <v>9</v>
      </c>
      <c r="T852" s="5">
        <v>200010027861</v>
      </c>
      <c r="U852" s="5">
        <v>29</v>
      </c>
      <c r="V852" s="5">
        <v>1</v>
      </c>
      <c r="W852" s="5">
        <v>1</v>
      </c>
    </row>
    <row r="853" spans="1:23" ht="126.5" thickBot="1" x14ac:dyDescent="0.4">
      <c r="A853" s="3">
        <v>44775</v>
      </c>
      <c r="B853" s="4">
        <v>0.43873842592592593</v>
      </c>
      <c r="C853" s="5">
        <v>1554</v>
      </c>
      <c r="D853" s="5">
        <v>13002595</v>
      </c>
      <c r="E853" s="5">
        <v>13</v>
      </c>
      <c r="F853" s="5">
        <v>22589</v>
      </c>
      <c r="G853" s="1" t="s">
        <v>23</v>
      </c>
      <c r="H853" s="5">
        <v>15</v>
      </c>
      <c r="I853" s="5">
        <v>82897</v>
      </c>
      <c r="J853" s="1" t="s">
        <v>792</v>
      </c>
      <c r="K853" s="1" t="s">
        <v>38</v>
      </c>
      <c r="L853" s="1" t="s">
        <v>230</v>
      </c>
      <c r="M853" s="5">
        <v>1</v>
      </c>
      <c r="N853" s="5">
        <v>49.94</v>
      </c>
      <c r="O853" s="5">
        <v>30</v>
      </c>
      <c r="P853" s="5">
        <v>81</v>
      </c>
      <c r="Q853" s="5">
        <v>81</v>
      </c>
      <c r="R853" s="5">
        <v>8</v>
      </c>
      <c r="S853" s="5">
        <v>9</v>
      </c>
      <c r="T853" s="5">
        <v>200010001632</v>
      </c>
      <c r="U853" s="5">
        <v>29</v>
      </c>
      <c r="V853" s="5">
        <v>1</v>
      </c>
      <c r="W853" s="5">
        <v>2</v>
      </c>
    </row>
    <row r="854" spans="1:23" ht="164" thickBot="1" x14ac:dyDescent="0.4">
      <c r="A854" s="3">
        <v>44775</v>
      </c>
      <c r="B854" s="4">
        <v>0.5683449074074074</v>
      </c>
      <c r="C854" s="5">
        <v>1720</v>
      </c>
      <c r="D854" s="5">
        <v>13002606</v>
      </c>
      <c r="E854" s="5">
        <v>13</v>
      </c>
      <c r="F854" s="5">
        <v>22589</v>
      </c>
      <c r="G854" s="1" t="s">
        <v>23</v>
      </c>
      <c r="H854" s="5">
        <v>18</v>
      </c>
      <c r="I854" s="5">
        <v>435891</v>
      </c>
      <c r="J854" s="1" t="s">
        <v>1103</v>
      </c>
      <c r="K854" s="1" t="s">
        <v>25</v>
      </c>
      <c r="L854" s="1" t="s">
        <v>873</v>
      </c>
      <c r="M854" s="5">
        <v>1</v>
      </c>
      <c r="N854" s="5">
        <v>52.8</v>
      </c>
      <c r="O854" s="5">
        <v>30</v>
      </c>
      <c r="P854" s="5">
        <v>81</v>
      </c>
      <c r="Q854" s="5">
        <v>81</v>
      </c>
      <c r="R854" s="5">
        <v>5</v>
      </c>
      <c r="S854" s="5">
        <v>9</v>
      </c>
      <c r="T854" s="5">
        <v>200010013117</v>
      </c>
      <c r="U854" s="5">
        <v>50</v>
      </c>
      <c r="V854" s="5">
        <v>1</v>
      </c>
      <c r="W854" s="5">
        <v>1</v>
      </c>
    </row>
    <row r="855" spans="1:23" ht="126.5" thickBot="1" x14ac:dyDescent="0.4">
      <c r="A855" s="3">
        <v>44775</v>
      </c>
      <c r="B855" s="4">
        <v>0.79040509259259262</v>
      </c>
      <c r="C855" s="5">
        <v>1405</v>
      </c>
      <c r="D855" s="5">
        <v>13002561</v>
      </c>
      <c r="E855" s="5">
        <v>13</v>
      </c>
      <c r="F855" s="5">
        <v>22589</v>
      </c>
      <c r="G855" s="1" t="s">
        <v>23</v>
      </c>
      <c r="H855" s="5">
        <v>18</v>
      </c>
      <c r="I855" s="5">
        <v>81988</v>
      </c>
      <c r="J855" s="1" t="s">
        <v>484</v>
      </c>
      <c r="K855" s="1" t="s">
        <v>65</v>
      </c>
      <c r="L855" s="1" t="s">
        <v>287</v>
      </c>
      <c r="M855" s="5">
        <v>10</v>
      </c>
      <c r="N855" s="5">
        <v>4.62</v>
      </c>
      <c r="O855" s="5">
        <v>300</v>
      </c>
      <c r="P855" s="5">
        <v>80</v>
      </c>
      <c r="Q855" s="5">
        <v>8</v>
      </c>
      <c r="R855" s="5">
        <v>0</v>
      </c>
      <c r="S855" s="1" t="s">
        <v>27</v>
      </c>
      <c r="T855" s="1" t="s">
        <v>27</v>
      </c>
      <c r="U855" s="5">
        <v>29</v>
      </c>
      <c r="V855" s="5">
        <v>1</v>
      </c>
      <c r="W855" s="5">
        <v>5</v>
      </c>
    </row>
    <row r="856" spans="1:23" ht="126.5" thickBot="1" x14ac:dyDescent="0.4">
      <c r="A856" s="3">
        <v>44775</v>
      </c>
      <c r="B856" s="4">
        <v>0.64693287037037039</v>
      </c>
      <c r="C856" s="5">
        <v>1489</v>
      </c>
      <c r="D856" s="5">
        <v>13002581</v>
      </c>
      <c r="E856" s="5">
        <v>13</v>
      </c>
      <c r="F856" s="5">
        <v>22589</v>
      </c>
      <c r="G856" s="1" t="s">
        <v>23</v>
      </c>
      <c r="H856" s="5">
        <v>18</v>
      </c>
      <c r="I856" s="5">
        <v>348186</v>
      </c>
      <c r="J856" s="1" t="s">
        <v>448</v>
      </c>
      <c r="K856" s="1" t="s">
        <v>152</v>
      </c>
      <c r="L856" s="1" t="s">
        <v>186</v>
      </c>
      <c r="M856" s="5">
        <v>10</v>
      </c>
      <c r="N856" s="5">
        <v>5.83</v>
      </c>
      <c r="O856" s="5">
        <v>300</v>
      </c>
      <c r="P856" s="5">
        <v>80</v>
      </c>
      <c r="Q856" s="5">
        <v>8</v>
      </c>
      <c r="R856" s="5">
        <v>0</v>
      </c>
      <c r="S856" s="1" t="s">
        <v>27</v>
      </c>
      <c r="T856" s="1" t="s">
        <v>27</v>
      </c>
      <c r="U856" s="5">
        <v>29</v>
      </c>
      <c r="V856" s="5">
        <v>1</v>
      </c>
      <c r="W856" s="5">
        <v>1</v>
      </c>
    </row>
    <row r="857" spans="1:23" ht="151.5" thickBot="1" x14ac:dyDescent="0.4">
      <c r="A857" s="3">
        <v>44775</v>
      </c>
      <c r="B857" s="4">
        <v>0.51023148148148145</v>
      </c>
      <c r="C857" s="5">
        <v>1322</v>
      </c>
      <c r="D857" s="5">
        <v>13002561</v>
      </c>
      <c r="E857" s="5">
        <v>13</v>
      </c>
      <c r="F857" s="5">
        <v>22589</v>
      </c>
      <c r="G857" s="1" t="s">
        <v>23</v>
      </c>
      <c r="H857" s="5">
        <v>18</v>
      </c>
      <c r="I857" s="5">
        <v>388404</v>
      </c>
      <c r="J857" s="1" t="s">
        <v>245</v>
      </c>
      <c r="K857" s="1" t="s">
        <v>65</v>
      </c>
      <c r="L857" s="1" t="s">
        <v>246</v>
      </c>
      <c r="M857" s="5">
        <v>1</v>
      </c>
      <c r="N857" s="5">
        <v>56.21</v>
      </c>
      <c r="O857" s="5">
        <v>30</v>
      </c>
      <c r="P857" s="5">
        <v>80</v>
      </c>
      <c r="Q857" s="5">
        <v>80</v>
      </c>
      <c r="R857" s="5">
        <v>0</v>
      </c>
      <c r="S857" s="1" t="s">
        <v>27</v>
      </c>
      <c r="T857" s="1" t="s">
        <v>27</v>
      </c>
      <c r="U857" s="5">
        <v>29</v>
      </c>
      <c r="V857" s="5">
        <v>1</v>
      </c>
      <c r="W857" s="5">
        <v>1</v>
      </c>
    </row>
    <row r="858" spans="1:23" ht="126.5" thickBot="1" x14ac:dyDescent="0.4">
      <c r="A858" s="3">
        <v>44775</v>
      </c>
      <c r="B858" s="4">
        <v>0.57143518518518521</v>
      </c>
      <c r="C858" s="5">
        <v>1346</v>
      </c>
      <c r="D858" s="5">
        <v>13002561</v>
      </c>
      <c r="E858" s="5">
        <v>13</v>
      </c>
      <c r="F858" s="5">
        <v>22589</v>
      </c>
      <c r="G858" s="1" t="s">
        <v>23</v>
      </c>
      <c r="H858" s="5">
        <v>18</v>
      </c>
      <c r="I858" s="5">
        <v>23672</v>
      </c>
      <c r="J858" s="1" t="s">
        <v>320</v>
      </c>
      <c r="K858" s="1" t="s">
        <v>62</v>
      </c>
      <c r="L858" s="1" t="s">
        <v>321</v>
      </c>
      <c r="M858" s="5">
        <v>1</v>
      </c>
      <c r="N858" s="5">
        <v>50.31</v>
      </c>
      <c r="O858" s="5">
        <v>30</v>
      </c>
      <c r="P858" s="5">
        <v>79</v>
      </c>
      <c r="Q858" s="5">
        <v>79</v>
      </c>
      <c r="R858" s="5">
        <v>7</v>
      </c>
      <c r="S858" s="5">
        <v>9</v>
      </c>
      <c r="T858" s="5">
        <v>200010020116</v>
      </c>
      <c r="U858" s="5">
        <v>29</v>
      </c>
      <c r="V858" s="5">
        <v>1</v>
      </c>
      <c r="W858" s="5">
        <v>1</v>
      </c>
    </row>
    <row r="859" spans="1:23" ht="126.5" thickBot="1" x14ac:dyDescent="0.4">
      <c r="A859" s="3">
        <v>44775</v>
      </c>
      <c r="B859" s="4">
        <v>0.80716435185185187</v>
      </c>
      <c r="C859" s="5">
        <v>1532</v>
      </c>
      <c r="D859" s="5">
        <v>13002581</v>
      </c>
      <c r="E859" s="5">
        <v>13</v>
      </c>
      <c r="F859" s="5">
        <v>22589</v>
      </c>
      <c r="G859" s="1" t="s">
        <v>23</v>
      </c>
      <c r="H859" s="5">
        <v>15</v>
      </c>
      <c r="I859" s="5">
        <v>338898</v>
      </c>
      <c r="J859" s="1" t="s">
        <v>750</v>
      </c>
      <c r="K859" s="1" t="s">
        <v>31</v>
      </c>
      <c r="L859" s="1" t="s">
        <v>134</v>
      </c>
      <c r="M859" s="5">
        <v>1</v>
      </c>
      <c r="N859" s="5">
        <v>63.94</v>
      </c>
      <c r="O859" s="5">
        <v>30</v>
      </c>
      <c r="P859" s="5">
        <v>79</v>
      </c>
      <c r="Q859" s="5">
        <v>79</v>
      </c>
      <c r="R859" s="5">
        <v>0</v>
      </c>
      <c r="S859" s="1" t="s">
        <v>27</v>
      </c>
      <c r="T859" s="1" t="s">
        <v>27</v>
      </c>
      <c r="U859" s="5">
        <v>29</v>
      </c>
      <c r="V859" s="5">
        <v>1</v>
      </c>
      <c r="W859" s="5">
        <v>1</v>
      </c>
    </row>
    <row r="860" spans="1:23" ht="126.5" thickBot="1" x14ac:dyDescent="0.4">
      <c r="A860" s="3">
        <v>44775</v>
      </c>
      <c r="B860" s="4">
        <v>0.72802083333333334</v>
      </c>
      <c r="C860" s="5">
        <v>1386</v>
      </c>
      <c r="D860" s="5">
        <v>13002561</v>
      </c>
      <c r="E860" s="5">
        <v>13</v>
      </c>
      <c r="F860" s="5">
        <v>22589</v>
      </c>
      <c r="G860" s="1" t="s">
        <v>23</v>
      </c>
      <c r="H860" s="5">
        <v>18</v>
      </c>
      <c r="I860" s="5">
        <v>115992</v>
      </c>
      <c r="J860" s="1" t="s">
        <v>429</v>
      </c>
      <c r="K860" s="1" t="s">
        <v>38</v>
      </c>
      <c r="L860" s="1" t="s">
        <v>430</v>
      </c>
      <c r="M860" s="5">
        <v>1</v>
      </c>
      <c r="N860" s="5">
        <v>62.48</v>
      </c>
      <c r="O860" s="5">
        <v>30</v>
      </c>
      <c r="P860" s="5">
        <v>78</v>
      </c>
      <c r="Q860" s="5">
        <v>78</v>
      </c>
      <c r="R860" s="5">
        <v>0</v>
      </c>
      <c r="S860" s="1" t="s">
        <v>27</v>
      </c>
      <c r="T860" s="1" t="s">
        <v>27</v>
      </c>
      <c r="U860" s="5">
        <v>29</v>
      </c>
      <c r="V860" s="5">
        <v>1</v>
      </c>
      <c r="W860" s="5">
        <v>1</v>
      </c>
    </row>
    <row r="861" spans="1:23" ht="126.5" thickBot="1" x14ac:dyDescent="0.4">
      <c r="A861" s="3">
        <v>44775</v>
      </c>
      <c r="B861" s="4">
        <v>0.46049768518518519</v>
      </c>
      <c r="C861" s="5">
        <v>1439</v>
      </c>
      <c r="D861" s="5">
        <v>13002581</v>
      </c>
      <c r="E861" s="5">
        <v>13</v>
      </c>
      <c r="F861" s="5">
        <v>22589</v>
      </c>
      <c r="G861" s="1" t="s">
        <v>23</v>
      </c>
      <c r="H861" s="5">
        <v>15</v>
      </c>
      <c r="I861" s="5">
        <v>724</v>
      </c>
      <c r="J861" s="1" t="s">
        <v>564</v>
      </c>
      <c r="K861" s="1" t="s">
        <v>25</v>
      </c>
      <c r="L861" s="1" t="s">
        <v>232</v>
      </c>
      <c r="M861" s="5">
        <v>1</v>
      </c>
      <c r="N861" s="5">
        <v>66.09</v>
      </c>
      <c r="O861" s="5">
        <v>30</v>
      </c>
      <c r="P861" s="5">
        <v>78</v>
      </c>
      <c r="Q861" s="5">
        <v>78</v>
      </c>
      <c r="R861" s="5">
        <v>3</v>
      </c>
      <c r="S861" s="5">
        <v>9</v>
      </c>
      <c r="T861" s="5">
        <v>200010022427</v>
      </c>
      <c r="U861" s="5">
        <v>29</v>
      </c>
      <c r="V861" s="5">
        <v>1</v>
      </c>
      <c r="W861" s="5">
        <v>1</v>
      </c>
    </row>
    <row r="862" spans="1:23" ht="126.5" thickBot="1" x14ac:dyDescent="0.4">
      <c r="A862" s="3">
        <v>44775</v>
      </c>
      <c r="B862" s="4">
        <v>0.80192129629629627</v>
      </c>
      <c r="C862" s="5">
        <v>1655</v>
      </c>
      <c r="D862" s="5">
        <v>13002595</v>
      </c>
      <c r="E862" s="5">
        <v>13</v>
      </c>
      <c r="F862" s="5">
        <v>22589</v>
      </c>
      <c r="G862" s="1" t="s">
        <v>23</v>
      </c>
      <c r="H862" s="5">
        <v>18</v>
      </c>
      <c r="I862" s="5">
        <v>724</v>
      </c>
      <c r="J862" s="1" t="s">
        <v>564</v>
      </c>
      <c r="K862" s="1" t="s">
        <v>25</v>
      </c>
      <c r="L862" s="1" t="s">
        <v>232</v>
      </c>
      <c r="M862" s="5">
        <v>1</v>
      </c>
      <c r="N862" s="5">
        <v>66.09</v>
      </c>
      <c r="O862" s="5">
        <v>30</v>
      </c>
      <c r="P862" s="5">
        <v>78</v>
      </c>
      <c r="Q862" s="5">
        <v>78</v>
      </c>
      <c r="R862" s="5">
        <v>3</v>
      </c>
      <c r="S862" s="5">
        <v>9</v>
      </c>
      <c r="T862" s="5">
        <v>200010013119</v>
      </c>
      <c r="U862" s="5">
        <v>29</v>
      </c>
      <c r="V862" s="5">
        <v>1</v>
      </c>
      <c r="W862" s="5">
        <v>1</v>
      </c>
    </row>
    <row r="863" spans="1:23" ht="126.5" thickBot="1" x14ac:dyDescent="0.4">
      <c r="A863" s="3">
        <v>44775</v>
      </c>
      <c r="B863" s="4">
        <v>0.48697916666666669</v>
      </c>
      <c r="C863" s="5">
        <v>1823</v>
      </c>
      <c r="D863" s="5">
        <v>13002616</v>
      </c>
      <c r="E863" s="5">
        <v>13</v>
      </c>
      <c r="F863" s="5">
        <v>22589</v>
      </c>
      <c r="G863" s="1" t="s">
        <v>23</v>
      </c>
      <c r="H863" s="5">
        <v>15</v>
      </c>
      <c r="I863" s="5">
        <v>724</v>
      </c>
      <c r="J863" s="1" t="s">
        <v>564</v>
      </c>
      <c r="K863" s="1" t="s">
        <v>25</v>
      </c>
      <c r="L863" s="1" t="s">
        <v>232</v>
      </c>
      <c r="M863" s="5">
        <v>1</v>
      </c>
      <c r="N863" s="5">
        <v>66.09</v>
      </c>
      <c r="O863" s="5">
        <v>30</v>
      </c>
      <c r="P863" s="5">
        <v>78</v>
      </c>
      <c r="Q863" s="5">
        <v>78</v>
      </c>
      <c r="R863" s="5">
        <v>3</v>
      </c>
      <c r="S863" s="5">
        <v>9</v>
      </c>
      <c r="T863" s="5">
        <v>200010009407</v>
      </c>
      <c r="U863" s="5">
        <v>50</v>
      </c>
      <c r="V863" s="5">
        <v>1</v>
      </c>
      <c r="W863" s="5">
        <v>3</v>
      </c>
    </row>
    <row r="864" spans="1:23" ht="126.5" thickBot="1" x14ac:dyDescent="0.4">
      <c r="A864" s="3">
        <v>44775</v>
      </c>
      <c r="B864" s="4">
        <v>0.48996527777777776</v>
      </c>
      <c r="C864" s="5">
        <v>1571</v>
      </c>
      <c r="D864" s="5">
        <v>13002595</v>
      </c>
      <c r="E864" s="5">
        <v>13</v>
      </c>
      <c r="F864" s="5">
        <v>22589</v>
      </c>
      <c r="G864" s="1" t="s">
        <v>23</v>
      </c>
      <c r="H864" s="5">
        <v>18</v>
      </c>
      <c r="I864" s="5">
        <v>395</v>
      </c>
      <c r="J864" s="1" t="s">
        <v>839</v>
      </c>
      <c r="K864" s="1" t="s">
        <v>38</v>
      </c>
      <c r="L864" s="1" t="s">
        <v>838</v>
      </c>
      <c r="M864" s="5">
        <v>1</v>
      </c>
      <c r="N864" s="5">
        <v>61.75</v>
      </c>
      <c r="O864" s="5">
        <v>30</v>
      </c>
      <c r="P864" s="5">
        <v>77</v>
      </c>
      <c r="Q864" s="5">
        <v>77</v>
      </c>
      <c r="R864" s="5">
        <v>3</v>
      </c>
      <c r="S864" s="5">
        <v>941</v>
      </c>
      <c r="T864" s="5">
        <v>200000000044</v>
      </c>
      <c r="U864" s="5">
        <v>29</v>
      </c>
      <c r="V864" s="5">
        <v>1</v>
      </c>
      <c r="W864" s="5">
        <v>2</v>
      </c>
    </row>
    <row r="865" spans="1:23" ht="139" thickBot="1" x14ac:dyDescent="0.4">
      <c r="A865" s="3">
        <v>44775</v>
      </c>
      <c r="B865" s="4">
        <v>0.59075231481481483</v>
      </c>
      <c r="C865" s="5">
        <v>1353</v>
      </c>
      <c r="D865" s="5">
        <v>13002561</v>
      </c>
      <c r="E865" s="5">
        <v>13</v>
      </c>
      <c r="F865" s="5">
        <v>22589</v>
      </c>
      <c r="G865" s="1" t="s">
        <v>23</v>
      </c>
      <c r="H865" s="5">
        <v>18</v>
      </c>
      <c r="I865" s="5">
        <v>485337</v>
      </c>
      <c r="J865" s="1" t="s">
        <v>348</v>
      </c>
      <c r="K865" s="1" t="s">
        <v>152</v>
      </c>
      <c r="L865" s="1" t="s">
        <v>349</v>
      </c>
      <c r="M865" s="5">
        <v>1</v>
      </c>
      <c r="N865" s="5">
        <v>49.39</v>
      </c>
      <c r="O865" s="5">
        <v>30</v>
      </c>
      <c r="P865" s="5">
        <v>76</v>
      </c>
      <c r="Q865" s="5">
        <v>76</v>
      </c>
      <c r="R865" s="5">
        <v>5</v>
      </c>
      <c r="S865" s="5">
        <v>9</v>
      </c>
      <c r="T865" s="5">
        <v>200010021962</v>
      </c>
      <c r="U865" s="5">
        <v>29</v>
      </c>
      <c r="V865" s="5">
        <v>1</v>
      </c>
      <c r="W865" s="5">
        <v>1</v>
      </c>
    </row>
    <row r="866" spans="1:23" ht="139" thickBot="1" x14ac:dyDescent="0.4">
      <c r="A866" s="3">
        <v>44775</v>
      </c>
      <c r="B866" s="4">
        <v>0.59075231481481483</v>
      </c>
      <c r="C866" s="5">
        <v>1353</v>
      </c>
      <c r="D866" s="5">
        <v>13002561</v>
      </c>
      <c r="E866" s="5">
        <v>13</v>
      </c>
      <c r="F866" s="5">
        <v>22589</v>
      </c>
      <c r="G866" s="1" t="s">
        <v>23</v>
      </c>
      <c r="H866" s="5">
        <v>18</v>
      </c>
      <c r="I866" s="5">
        <v>485337</v>
      </c>
      <c r="J866" s="1" t="s">
        <v>348</v>
      </c>
      <c r="K866" s="1" t="s">
        <v>152</v>
      </c>
      <c r="L866" s="1" t="s">
        <v>349</v>
      </c>
      <c r="M866" s="5">
        <v>1</v>
      </c>
      <c r="N866" s="5">
        <v>49.39</v>
      </c>
      <c r="O866" s="5">
        <v>30</v>
      </c>
      <c r="P866" s="5">
        <v>76</v>
      </c>
      <c r="Q866" s="5">
        <v>76</v>
      </c>
      <c r="R866" s="5">
        <v>5</v>
      </c>
      <c r="S866" s="5">
        <v>9</v>
      </c>
      <c r="T866" s="5">
        <v>200010021962</v>
      </c>
      <c r="U866" s="5">
        <v>29</v>
      </c>
      <c r="V866" s="5">
        <v>1</v>
      </c>
      <c r="W866" s="5">
        <v>2</v>
      </c>
    </row>
    <row r="867" spans="1:23" ht="139" thickBot="1" x14ac:dyDescent="0.4">
      <c r="A867" s="3">
        <v>44775</v>
      </c>
      <c r="B867" s="4">
        <v>0.69748842592592597</v>
      </c>
      <c r="C867" s="5">
        <v>1379</v>
      </c>
      <c r="D867" s="5">
        <v>13002561</v>
      </c>
      <c r="E867" s="5">
        <v>13</v>
      </c>
      <c r="F867" s="5">
        <v>22589</v>
      </c>
      <c r="G867" s="1" t="s">
        <v>23</v>
      </c>
      <c r="H867" s="5">
        <v>18</v>
      </c>
      <c r="I867" s="5">
        <v>496536</v>
      </c>
      <c r="J867" s="1" t="s">
        <v>408</v>
      </c>
      <c r="K867" s="1" t="s">
        <v>62</v>
      </c>
      <c r="L867" s="1" t="s">
        <v>409</v>
      </c>
      <c r="M867" s="5">
        <v>1</v>
      </c>
      <c r="N867" s="5">
        <v>49.4</v>
      </c>
      <c r="O867" s="5">
        <v>30</v>
      </c>
      <c r="P867" s="5">
        <v>76</v>
      </c>
      <c r="Q867" s="5">
        <v>76</v>
      </c>
      <c r="R867" s="5">
        <v>5</v>
      </c>
      <c r="S867" s="5">
        <v>9</v>
      </c>
      <c r="T867" s="5">
        <v>200010026815</v>
      </c>
      <c r="U867" s="5">
        <v>29</v>
      </c>
      <c r="V867" s="5">
        <v>1</v>
      </c>
      <c r="W867" s="5">
        <v>4</v>
      </c>
    </row>
    <row r="868" spans="1:23" ht="126.5" thickBot="1" x14ac:dyDescent="0.4">
      <c r="A868" s="3">
        <v>44775</v>
      </c>
      <c r="B868" s="4">
        <v>0.37314814814814817</v>
      </c>
      <c r="C868" s="5">
        <v>1420</v>
      </c>
      <c r="D868" s="5">
        <v>13002581</v>
      </c>
      <c r="E868" s="5">
        <v>13</v>
      </c>
      <c r="F868" s="5">
        <v>22589</v>
      </c>
      <c r="G868" s="1" t="s">
        <v>23</v>
      </c>
      <c r="H868" s="5">
        <v>15</v>
      </c>
      <c r="I868" s="5">
        <v>342266</v>
      </c>
      <c r="J868" s="1" t="s">
        <v>516</v>
      </c>
      <c r="K868" s="1" t="s">
        <v>55</v>
      </c>
      <c r="L868" s="1" t="s">
        <v>358</v>
      </c>
      <c r="M868" s="5">
        <v>1</v>
      </c>
      <c r="N868" s="5">
        <v>52.91</v>
      </c>
      <c r="O868" s="5">
        <v>30</v>
      </c>
      <c r="P868" s="5">
        <v>76</v>
      </c>
      <c r="Q868" s="5">
        <v>76</v>
      </c>
      <c r="R868" s="5">
        <v>5</v>
      </c>
      <c r="S868" s="5">
        <v>9</v>
      </c>
      <c r="T868" s="5">
        <v>200010011822</v>
      </c>
      <c r="U868" s="5">
        <v>29</v>
      </c>
      <c r="V868" s="5">
        <v>1</v>
      </c>
      <c r="W868" s="5">
        <v>1</v>
      </c>
    </row>
    <row r="869" spans="1:23" ht="126.5" thickBot="1" x14ac:dyDescent="0.4">
      <c r="A869" s="3">
        <v>44775</v>
      </c>
      <c r="B869" s="4">
        <v>0.50612268518518522</v>
      </c>
      <c r="C869" s="5">
        <v>1693</v>
      </c>
      <c r="D869" s="5">
        <v>13002606</v>
      </c>
      <c r="E869" s="5">
        <v>13</v>
      </c>
      <c r="F869" s="5">
        <v>22589</v>
      </c>
      <c r="G869" s="1" t="s">
        <v>23</v>
      </c>
      <c r="H869" s="5">
        <v>18</v>
      </c>
      <c r="I869" s="5">
        <v>475359</v>
      </c>
      <c r="J869" s="1" t="s">
        <v>1061</v>
      </c>
      <c r="K869" s="1" t="s">
        <v>62</v>
      </c>
      <c r="L869" s="1" t="s">
        <v>1062</v>
      </c>
      <c r="M869" s="5">
        <v>1</v>
      </c>
      <c r="N869" s="5">
        <v>46.63</v>
      </c>
      <c r="O869" s="5">
        <v>30</v>
      </c>
      <c r="P869" s="5">
        <v>76</v>
      </c>
      <c r="Q869" s="5">
        <v>76</v>
      </c>
      <c r="R869" s="5">
        <v>0</v>
      </c>
      <c r="S869" s="1" t="s">
        <v>27</v>
      </c>
      <c r="T869" s="1" t="s">
        <v>27</v>
      </c>
      <c r="U869" s="5">
        <v>50</v>
      </c>
      <c r="V869" s="5">
        <v>1</v>
      </c>
      <c r="W869" s="5">
        <v>1</v>
      </c>
    </row>
    <row r="870" spans="1:23" ht="126.5" thickBot="1" x14ac:dyDescent="0.4">
      <c r="A870" s="3">
        <v>44775</v>
      </c>
      <c r="B870" s="4">
        <v>0.55925925925925923</v>
      </c>
      <c r="C870" s="5">
        <v>1845</v>
      </c>
      <c r="D870" s="5">
        <v>13002616</v>
      </c>
      <c r="E870" s="5">
        <v>13</v>
      </c>
      <c r="F870" s="5">
        <v>22589</v>
      </c>
      <c r="G870" s="1" t="s">
        <v>23</v>
      </c>
      <c r="H870" s="5">
        <v>18</v>
      </c>
      <c r="I870" s="5">
        <v>497053</v>
      </c>
      <c r="J870" s="1" t="s">
        <v>1271</v>
      </c>
      <c r="K870" s="1" t="s">
        <v>55</v>
      </c>
      <c r="L870" s="1" t="s">
        <v>345</v>
      </c>
      <c r="M870" s="5">
        <v>1</v>
      </c>
      <c r="N870" s="5">
        <v>49.66</v>
      </c>
      <c r="O870" s="5">
        <v>30</v>
      </c>
      <c r="P870" s="5">
        <v>76</v>
      </c>
      <c r="Q870" s="5">
        <v>76</v>
      </c>
      <c r="R870" s="5">
        <v>0</v>
      </c>
      <c r="S870" s="1" t="s">
        <v>27</v>
      </c>
      <c r="T870" s="1" t="s">
        <v>27</v>
      </c>
      <c r="U870" s="5">
        <v>50</v>
      </c>
      <c r="V870" s="5">
        <v>1</v>
      </c>
      <c r="W870" s="5">
        <v>2</v>
      </c>
    </row>
    <row r="871" spans="1:23" ht="139" thickBot="1" x14ac:dyDescent="0.4">
      <c r="A871" s="3">
        <v>44775</v>
      </c>
      <c r="B871" s="4">
        <v>0.61123842592592592</v>
      </c>
      <c r="C871" s="5">
        <v>1857</v>
      </c>
      <c r="D871" s="5">
        <v>13002616</v>
      </c>
      <c r="E871" s="5">
        <v>13</v>
      </c>
      <c r="F871" s="5">
        <v>22589</v>
      </c>
      <c r="G871" s="1" t="s">
        <v>23</v>
      </c>
      <c r="H871" s="5">
        <v>15</v>
      </c>
      <c r="I871" s="5">
        <v>496536</v>
      </c>
      <c r="J871" s="1" t="s">
        <v>408</v>
      </c>
      <c r="K871" s="1" t="s">
        <v>62</v>
      </c>
      <c r="L871" s="1" t="s">
        <v>409</v>
      </c>
      <c r="M871" s="5">
        <v>1</v>
      </c>
      <c r="N871" s="5">
        <v>49.4</v>
      </c>
      <c r="O871" s="5">
        <v>30</v>
      </c>
      <c r="P871" s="5">
        <v>76</v>
      </c>
      <c r="Q871" s="5">
        <v>76</v>
      </c>
      <c r="R871" s="5">
        <v>5</v>
      </c>
      <c r="S871" s="5">
        <v>9</v>
      </c>
      <c r="T871" s="5">
        <v>200010009724</v>
      </c>
      <c r="U871" s="5">
        <v>50</v>
      </c>
      <c r="V871" s="5">
        <v>1</v>
      </c>
      <c r="W871" s="5">
        <v>2</v>
      </c>
    </row>
    <row r="872" spans="1:23" ht="126.5" thickBot="1" x14ac:dyDescent="0.4">
      <c r="A872" s="3">
        <v>44775</v>
      </c>
      <c r="B872" s="4">
        <v>0.81260416666666668</v>
      </c>
      <c r="C872" s="5">
        <v>1899</v>
      </c>
      <c r="D872" s="5">
        <v>13002616</v>
      </c>
      <c r="E872" s="5">
        <v>13</v>
      </c>
      <c r="F872" s="5">
        <v>22589</v>
      </c>
      <c r="G872" s="1" t="s">
        <v>23</v>
      </c>
      <c r="H872" s="5">
        <v>15</v>
      </c>
      <c r="I872" s="5">
        <v>317993</v>
      </c>
      <c r="J872" s="1" t="s">
        <v>1353</v>
      </c>
      <c r="K872" s="1" t="s">
        <v>31</v>
      </c>
      <c r="L872" s="1" t="s">
        <v>1354</v>
      </c>
      <c r="M872" s="5">
        <v>1</v>
      </c>
      <c r="N872" s="5">
        <v>61.22</v>
      </c>
      <c r="O872" s="5">
        <v>30</v>
      </c>
      <c r="P872" s="5">
        <v>76</v>
      </c>
      <c r="Q872" s="5">
        <v>76</v>
      </c>
      <c r="R872" s="5">
        <v>0</v>
      </c>
      <c r="S872" s="1" t="s">
        <v>27</v>
      </c>
      <c r="T872" s="1" t="s">
        <v>27</v>
      </c>
      <c r="U872" s="5">
        <v>50</v>
      </c>
      <c r="V872" s="5">
        <v>1</v>
      </c>
      <c r="W872" s="5">
        <v>1</v>
      </c>
    </row>
    <row r="873" spans="1:23" ht="139" thickBot="1" x14ac:dyDescent="0.4">
      <c r="A873" s="3">
        <v>44775</v>
      </c>
      <c r="B873" s="4">
        <v>0.68222222222222217</v>
      </c>
      <c r="C873" s="5">
        <v>1626</v>
      </c>
      <c r="D873" s="5">
        <v>13002595</v>
      </c>
      <c r="E873" s="5">
        <v>13</v>
      </c>
      <c r="F873" s="5">
        <v>22589</v>
      </c>
      <c r="G873" s="1" t="s">
        <v>23</v>
      </c>
      <c r="H873" s="5">
        <v>18</v>
      </c>
      <c r="I873" s="5">
        <v>4399</v>
      </c>
      <c r="J873" s="1" t="s">
        <v>959</v>
      </c>
      <c r="K873" s="1" t="s">
        <v>25</v>
      </c>
      <c r="L873" s="1" t="s">
        <v>960</v>
      </c>
      <c r="M873" s="5">
        <v>0.1</v>
      </c>
      <c r="N873" s="5">
        <v>689.28</v>
      </c>
      <c r="O873" s="5">
        <v>3</v>
      </c>
      <c r="P873" s="5">
        <v>76</v>
      </c>
      <c r="Q873" s="5">
        <v>759</v>
      </c>
      <c r="R873" s="5">
        <v>0</v>
      </c>
      <c r="S873" s="1" t="s">
        <v>27</v>
      </c>
      <c r="T873" s="1" t="s">
        <v>27</v>
      </c>
      <c r="U873" s="5">
        <v>29</v>
      </c>
      <c r="V873" s="5">
        <v>1</v>
      </c>
      <c r="W873" s="5">
        <v>1</v>
      </c>
    </row>
    <row r="874" spans="1:23" ht="126.5" thickBot="1" x14ac:dyDescent="0.4">
      <c r="A874" s="3">
        <v>44775</v>
      </c>
      <c r="B874" s="4">
        <v>0.57201388888888893</v>
      </c>
      <c r="C874" s="5">
        <v>1347</v>
      </c>
      <c r="D874" s="5">
        <v>13002561</v>
      </c>
      <c r="E874" s="5">
        <v>13</v>
      </c>
      <c r="F874" s="5">
        <v>22589</v>
      </c>
      <c r="G874" s="1" t="s">
        <v>23</v>
      </c>
      <c r="H874" s="5">
        <v>15</v>
      </c>
      <c r="I874" s="5">
        <v>9594</v>
      </c>
      <c r="J874" s="1" t="s">
        <v>322</v>
      </c>
      <c r="K874" s="1" t="s">
        <v>25</v>
      </c>
      <c r="L874" s="1" t="s">
        <v>323</v>
      </c>
      <c r="M874" s="5">
        <v>1</v>
      </c>
      <c r="N874" s="5">
        <v>62.12</v>
      </c>
      <c r="O874" s="5">
        <v>30</v>
      </c>
      <c r="P874" s="5">
        <v>75</v>
      </c>
      <c r="Q874" s="5">
        <v>75</v>
      </c>
      <c r="R874" s="5">
        <v>5</v>
      </c>
      <c r="S874" s="5">
        <v>9</v>
      </c>
      <c r="T874" s="5">
        <v>200010020116</v>
      </c>
      <c r="U874" s="5">
        <v>29</v>
      </c>
      <c r="V874" s="5">
        <v>1</v>
      </c>
      <c r="W874" s="5">
        <v>1</v>
      </c>
    </row>
    <row r="875" spans="1:23" ht="126.5" thickBot="1" x14ac:dyDescent="0.4">
      <c r="A875" s="3">
        <v>44775</v>
      </c>
      <c r="B875" s="4">
        <v>0.57201388888888893</v>
      </c>
      <c r="C875" s="5">
        <v>1347</v>
      </c>
      <c r="D875" s="5">
        <v>13002561</v>
      </c>
      <c r="E875" s="5">
        <v>13</v>
      </c>
      <c r="F875" s="5">
        <v>22589</v>
      </c>
      <c r="G875" s="1" t="s">
        <v>23</v>
      </c>
      <c r="H875" s="5">
        <v>15</v>
      </c>
      <c r="I875" s="5">
        <v>9594</v>
      </c>
      <c r="J875" s="1" t="s">
        <v>322</v>
      </c>
      <c r="K875" s="1" t="s">
        <v>25</v>
      </c>
      <c r="L875" s="1" t="s">
        <v>323</v>
      </c>
      <c r="M875" s="5">
        <v>1</v>
      </c>
      <c r="N875" s="5">
        <v>62.12</v>
      </c>
      <c r="O875" s="5">
        <v>30</v>
      </c>
      <c r="P875" s="5">
        <v>75</v>
      </c>
      <c r="Q875" s="5">
        <v>75</v>
      </c>
      <c r="R875" s="5">
        <v>5</v>
      </c>
      <c r="S875" s="5">
        <v>9</v>
      </c>
      <c r="T875" s="5">
        <v>200010020116</v>
      </c>
      <c r="U875" s="5">
        <v>29</v>
      </c>
      <c r="V875" s="5">
        <v>1</v>
      </c>
      <c r="W875" s="5">
        <v>2</v>
      </c>
    </row>
    <row r="876" spans="1:23" ht="151.5" thickBot="1" x14ac:dyDescent="0.4">
      <c r="A876" s="3">
        <v>44775</v>
      </c>
      <c r="B876" s="4">
        <v>0.57680555555555557</v>
      </c>
      <c r="C876" s="5">
        <v>1348</v>
      </c>
      <c r="D876" s="5">
        <v>13002561</v>
      </c>
      <c r="E876" s="5">
        <v>13</v>
      </c>
      <c r="F876" s="5">
        <v>22589</v>
      </c>
      <c r="G876" s="1" t="s">
        <v>23</v>
      </c>
      <c r="H876" s="5">
        <v>15</v>
      </c>
      <c r="I876" s="5">
        <v>337928</v>
      </c>
      <c r="J876" s="1" t="s">
        <v>325</v>
      </c>
      <c r="K876" s="1" t="s">
        <v>128</v>
      </c>
      <c r="L876" s="1" t="s">
        <v>326</v>
      </c>
      <c r="M876" s="5">
        <v>1</v>
      </c>
      <c r="N876" s="5">
        <v>52.17</v>
      </c>
      <c r="O876" s="5">
        <v>30</v>
      </c>
      <c r="P876" s="5">
        <v>75</v>
      </c>
      <c r="Q876" s="5">
        <v>75</v>
      </c>
      <c r="R876" s="5">
        <v>5</v>
      </c>
      <c r="S876" s="5">
        <v>9</v>
      </c>
      <c r="T876" s="5">
        <v>200010021953</v>
      </c>
      <c r="U876" s="5">
        <v>29</v>
      </c>
      <c r="V876" s="5">
        <v>1</v>
      </c>
      <c r="W876" s="5">
        <v>8</v>
      </c>
    </row>
    <row r="877" spans="1:23" ht="126.5" thickBot="1" x14ac:dyDescent="0.4">
      <c r="A877" s="3">
        <v>44775</v>
      </c>
      <c r="B877" s="4">
        <v>0.43678240740740742</v>
      </c>
      <c r="C877" s="5">
        <v>1433</v>
      </c>
      <c r="D877" s="5">
        <v>13002581</v>
      </c>
      <c r="E877" s="5">
        <v>13</v>
      </c>
      <c r="F877" s="5">
        <v>22589</v>
      </c>
      <c r="G877" s="1" t="s">
        <v>23</v>
      </c>
      <c r="H877" s="5">
        <v>15</v>
      </c>
      <c r="I877" s="5">
        <v>9594</v>
      </c>
      <c r="J877" s="1" t="s">
        <v>322</v>
      </c>
      <c r="K877" s="1" t="s">
        <v>25</v>
      </c>
      <c r="L877" s="1" t="s">
        <v>323</v>
      </c>
      <c r="M877" s="5">
        <v>1</v>
      </c>
      <c r="N877" s="5">
        <v>62.12</v>
      </c>
      <c r="O877" s="5">
        <v>30</v>
      </c>
      <c r="P877" s="5">
        <v>75</v>
      </c>
      <c r="Q877" s="5">
        <v>75</v>
      </c>
      <c r="R877" s="5">
        <v>5</v>
      </c>
      <c r="S877" s="5">
        <v>9</v>
      </c>
      <c r="T877" s="5">
        <v>200010002062</v>
      </c>
      <c r="U877" s="5">
        <v>29</v>
      </c>
      <c r="V877" s="5">
        <v>1</v>
      </c>
      <c r="W877" s="5">
        <v>4</v>
      </c>
    </row>
    <row r="878" spans="1:23" ht="139" thickBot="1" x14ac:dyDescent="0.4">
      <c r="A878" s="3">
        <v>44775</v>
      </c>
      <c r="B878" s="4">
        <v>0.49729166666666669</v>
      </c>
      <c r="C878" s="5">
        <v>1691</v>
      </c>
      <c r="D878" s="5">
        <v>13002606</v>
      </c>
      <c r="E878" s="5">
        <v>13</v>
      </c>
      <c r="F878" s="5">
        <v>22589</v>
      </c>
      <c r="G878" s="1" t="s">
        <v>23</v>
      </c>
      <c r="H878" s="5">
        <v>15</v>
      </c>
      <c r="I878" s="5">
        <v>100378</v>
      </c>
      <c r="J878" s="1" t="s">
        <v>778</v>
      </c>
      <c r="K878" s="1" t="s">
        <v>25</v>
      </c>
      <c r="L878" s="1" t="s">
        <v>779</v>
      </c>
      <c r="M878" s="5">
        <v>1</v>
      </c>
      <c r="N878" s="5">
        <v>61.38</v>
      </c>
      <c r="O878" s="5">
        <v>30</v>
      </c>
      <c r="P878" s="5">
        <v>75</v>
      </c>
      <c r="Q878" s="5">
        <v>75</v>
      </c>
      <c r="R878" s="5">
        <v>3</v>
      </c>
      <c r="S878" s="5">
        <v>9</v>
      </c>
      <c r="T878" s="5">
        <v>200010000071</v>
      </c>
      <c r="U878" s="5">
        <v>50</v>
      </c>
      <c r="V878" s="5">
        <v>1</v>
      </c>
      <c r="W878" s="5">
        <v>2</v>
      </c>
    </row>
    <row r="879" spans="1:23" ht="139" thickBot="1" x14ac:dyDescent="0.4">
      <c r="A879" s="3">
        <v>44775</v>
      </c>
      <c r="B879" s="4">
        <v>0.58281249999999996</v>
      </c>
      <c r="C879" s="5">
        <v>1849</v>
      </c>
      <c r="D879" s="5">
        <v>13002616</v>
      </c>
      <c r="E879" s="5">
        <v>13</v>
      </c>
      <c r="F879" s="5">
        <v>22589</v>
      </c>
      <c r="G879" s="1" t="s">
        <v>23</v>
      </c>
      <c r="H879" s="5">
        <v>18</v>
      </c>
      <c r="I879" s="5">
        <v>100378</v>
      </c>
      <c r="J879" s="1" t="s">
        <v>778</v>
      </c>
      <c r="K879" s="1" t="s">
        <v>25</v>
      </c>
      <c r="L879" s="1" t="s">
        <v>779</v>
      </c>
      <c r="M879" s="5">
        <v>1</v>
      </c>
      <c r="N879" s="5">
        <v>61.38</v>
      </c>
      <c r="O879" s="5">
        <v>30</v>
      </c>
      <c r="P879" s="5">
        <v>75</v>
      </c>
      <c r="Q879" s="5">
        <v>75</v>
      </c>
      <c r="R879" s="5">
        <v>3</v>
      </c>
      <c r="S879" s="5">
        <v>9</v>
      </c>
      <c r="T879" s="5">
        <v>200010019633</v>
      </c>
      <c r="U879" s="5">
        <v>50</v>
      </c>
      <c r="V879" s="5">
        <v>1</v>
      </c>
      <c r="W879" s="5">
        <v>1</v>
      </c>
    </row>
    <row r="880" spans="1:23" ht="126.5" thickBot="1" x14ac:dyDescent="0.4">
      <c r="A880" s="3">
        <v>44775</v>
      </c>
      <c r="B880" s="4">
        <v>0.42930555555555555</v>
      </c>
      <c r="C880" s="5">
        <v>1287</v>
      </c>
      <c r="D880" s="5">
        <v>13002561</v>
      </c>
      <c r="E880" s="5">
        <v>13</v>
      </c>
      <c r="F880" s="5">
        <v>22589</v>
      </c>
      <c r="G880" s="1" t="s">
        <v>23</v>
      </c>
      <c r="H880" s="5">
        <v>18</v>
      </c>
      <c r="I880" s="5">
        <v>297336</v>
      </c>
      <c r="J880" s="1" t="s">
        <v>86</v>
      </c>
      <c r="K880" s="1" t="s">
        <v>38</v>
      </c>
      <c r="L880" s="1" t="s">
        <v>87</v>
      </c>
      <c r="M880" s="5">
        <v>1</v>
      </c>
      <c r="N880" s="5">
        <v>45.17</v>
      </c>
      <c r="O880" s="5">
        <v>30</v>
      </c>
      <c r="P880" s="5">
        <v>74</v>
      </c>
      <c r="Q880" s="5">
        <v>74</v>
      </c>
      <c r="R880" s="5">
        <v>30.41</v>
      </c>
      <c r="S880" s="5">
        <v>925</v>
      </c>
      <c r="T880" s="5">
        <v>200000000492</v>
      </c>
      <c r="U880" s="5">
        <v>29</v>
      </c>
      <c r="V880" s="5">
        <v>1</v>
      </c>
      <c r="W880" s="5">
        <v>1</v>
      </c>
    </row>
    <row r="881" spans="1:23" ht="126.5" thickBot="1" x14ac:dyDescent="0.4">
      <c r="A881" s="3">
        <v>44775</v>
      </c>
      <c r="B881" s="4">
        <v>0.43896990740740743</v>
      </c>
      <c r="C881" s="5">
        <v>1290</v>
      </c>
      <c r="D881" s="5">
        <v>13002561</v>
      </c>
      <c r="E881" s="5">
        <v>13</v>
      </c>
      <c r="F881" s="5">
        <v>22589</v>
      </c>
      <c r="G881" s="1" t="s">
        <v>23</v>
      </c>
      <c r="H881" s="5">
        <v>15</v>
      </c>
      <c r="I881" s="5">
        <v>50279</v>
      </c>
      <c r="J881" s="1" t="s">
        <v>111</v>
      </c>
      <c r="K881" s="1" t="s">
        <v>55</v>
      </c>
      <c r="L881" s="1" t="s">
        <v>110</v>
      </c>
      <c r="M881" s="5">
        <v>1</v>
      </c>
      <c r="N881" s="5">
        <v>45.13</v>
      </c>
      <c r="O881" s="5">
        <v>30</v>
      </c>
      <c r="P881" s="5">
        <v>74</v>
      </c>
      <c r="Q881" s="5">
        <v>74</v>
      </c>
      <c r="R881" s="5">
        <v>7</v>
      </c>
      <c r="S881" s="5">
        <v>9</v>
      </c>
      <c r="T881" s="5">
        <v>200010000065</v>
      </c>
      <c r="U881" s="5">
        <v>29</v>
      </c>
      <c r="V881" s="5">
        <v>1</v>
      </c>
      <c r="W881" s="5">
        <v>1</v>
      </c>
    </row>
    <row r="882" spans="1:23" ht="126.5" thickBot="1" x14ac:dyDescent="0.4">
      <c r="A882" s="3">
        <v>44775</v>
      </c>
      <c r="B882" s="4">
        <v>0.52342592592592596</v>
      </c>
      <c r="C882" s="5">
        <v>1463</v>
      </c>
      <c r="D882" s="5">
        <v>13002581</v>
      </c>
      <c r="E882" s="5">
        <v>13</v>
      </c>
      <c r="F882" s="5">
        <v>22589</v>
      </c>
      <c r="G882" s="1" t="s">
        <v>23</v>
      </c>
      <c r="H882" s="5">
        <v>18</v>
      </c>
      <c r="I882" s="5">
        <v>9594</v>
      </c>
      <c r="J882" s="1" t="s">
        <v>322</v>
      </c>
      <c r="K882" s="1" t="s">
        <v>25</v>
      </c>
      <c r="L882" s="1" t="s">
        <v>323</v>
      </c>
      <c r="M882" s="5">
        <v>1</v>
      </c>
      <c r="N882" s="5">
        <v>61.61</v>
      </c>
      <c r="O882" s="5">
        <v>30</v>
      </c>
      <c r="P882" s="5">
        <v>74</v>
      </c>
      <c r="Q882" s="5">
        <v>74</v>
      </c>
      <c r="R882" s="5">
        <v>5</v>
      </c>
      <c r="S882" s="5">
        <v>9</v>
      </c>
      <c r="T882" s="5">
        <v>200010000964</v>
      </c>
      <c r="U882" s="5">
        <v>29</v>
      </c>
      <c r="V882" s="5">
        <v>1</v>
      </c>
      <c r="W882" s="5">
        <v>3</v>
      </c>
    </row>
    <row r="883" spans="1:23" ht="126.5" thickBot="1" x14ac:dyDescent="0.4">
      <c r="A883" s="3">
        <v>44775</v>
      </c>
      <c r="B883" s="4">
        <v>0.52342592592592596</v>
      </c>
      <c r="C883" s="5">
        <v>1463</v>
      </c>
      <c r="D883" s="5">
        <v>13002581</v>
      </c>
      <c r="E883" s="5">
        <v>13</v>
      </c>
      <c r="F883" s="5">
        <v>22589</v>
      </c>
      <c r="G883" s="1" t="s">
        <v>23</v>
      </c>
      <c r="H883" s="5">
        <v>18</v>
      </c>
      <c r="I883" s="5">
        <v>9594</v>
      </c>
      <c r="J883" s="1" t="s">
        <v>322</v>
      </c>
      <c r="K883" s="1" t="s">
        <v>25</v>
      </c>
      <c r="L883" s="1" t="s">
        <v>323</v>
      </c>
      <c r="M883" s="5">
        <v>1</v>
      </c>
      <c r="N883" s="5">
        <v>61.61</v>
      </c>
      <c r="O883" s="5">
        <v>30</v>
      </c>
      <c r="P883" s="5">
        <v>74</v>
      </c>
      <c r="Q883" s="5">
        <v>74</v>
      </c>
      <c r="R883" s="5">
        <v>5</v>
      </c>
      <c r="S883" s="5">
        <v>9</v>
      </c>
      <c r="T883" s="5">
        <v>200010000964</v>
      </c>
      <c r="U883" s="5">
        <v>29</v>
      </c>
      <c r="V883" s="5">
        <v>1</v>
      </c>
      <c r="W883" s="5">
        <v>4</v>
      </c>
    </row>
    <row r="884" spans="1:23" ht="139" thickBot="1" x14ac:dyDescent="0.4">
      <c r="A884" s="3">
        <v>44775</v>
      </c>
      <c r="B884" s="4">
        <v>0.39349537037037036</v>
      </c>
      <c r="C884" s="5">
        <v>1545</v>
      </c>
      <c r="D884" s="5">
        <v>13002595</v>
      </c>
      <c r="E884" s="5">
        <v>13</v>
      </c>
      <c r="F884" s="5">
        <v>22589</v>
      </c>
      <c r="G884" s="1" t="s">
        <v>23</v>
      </c>
      <c r="H884" s="5">
        <v>18</v>
      </c>
      <c r="I884" s="5">
        <v>100378</v>
      </c>
      <c r="J884" s="1" t="s">
        <v>778</v>
      </c>
      <c r="K884" s="1" t="s">
        <v>38</v>
      </c>
      <c r="L884" s="1" t="s">
        <v>779</v>
      </c>
      <c r="M884" s="5">
        <v>1</v>
      </c>
      <c r="N884" s="5">
        <v>60.39</v>
      </c>
      <c r="O884" s="5">
        <v>30</v>
      </c>
      <c r="P884" s="5">
        <v>74</v>
      </c>
      <c r="Q884" s="5">
        <v>74</v>
      </c>
      <c r="R884" s="5">
        <v>3</v>
      </c>
      <c r="S884" s="5">
        <v>9</v>
      </c>
      <c r="T884" s="5">
        <v>200010020285</v>
      </c>
      <c r="U884" s="5">
        <v>29</v>
      </c>
      <c r="V884" s="5">
        <v>1</v>
      </c>
      <c r="W884" s="5">
        <v>1</v>
      </c>
    </row>
    <row r="885" spans="1:23" ht="139" thickBot="1" x14ac:dyDescent="0.4">
      <c r="A885" s="3">
        <v>44775</v>
      </c>
      <c r="B885" s="4">
        <v>0.78979166666666667</v>
      </c>
      <c r="C885" s="5">
        <v>1651</v>
      </c>
      <c r="D885" s="5">
        <v>13002595</v>
      </c>
      <c r="E885" s="5">
        <v>13</v>
      </c>
      <c r="F885" s="5">
        <v>22589</v>
      </c>
      <c r="G885" s="1" t="s">
        <v>23</v>
      </c>
      <c r="H885" s="5">
        <v>15</v>
      </c>
      <c r="I885" s="5">
        <v>100378</v>
      </c>
      <c r="J885" s="1" t="s">
        <v>778</v>
      </c>
      <c r="K885" s="1" t="s">
        <v>38</v>
      </c>
      <c r="L885" s="1" t="s">
        <v>779</v>
      </c>
      <c r="M885" s="5">
        <v>1</v>
      </c>
      <c r="N885" s="5">
        <v>60.39</v>
      </c>
      <c r="O885" s="5">
        <v>30</v>
      </c>
      <c r="P885" s="5">
        <v>74</v>
      </c>
      <c r="Q885" s="5">
        <v>74</v>
      </c>
      <c r="R885" s="5">
        <v>3</v>
      </c>
      <c r="S885" s="5">
        <v>9</v>
      </c>
      <c r="T885" s="5">
        <v>200010006181</v>
      </c>
      <c r="U885" s="5">
        <v>29</v>
      </c>
      <c r="V885" s="5">
        <v>1</v>
      </c>
      <c r="W885" s="5">
        <v>1</v>
      </c>
    </row>
    <row r="886" spans="1:23" ht="126.5" thickBot="1" x14ac:dyDescent="0.4">
      <c r="A886" s="3">
        <v>44775</v>
      </c>
      <c r="B886" s="4">
        <v>0.53886574074074078</v>
      </c>
      <c r="C886" s="5">
        <v>1590</v>
      </c>
      <c r="D886" s="5">
        <v>13002595</v>
      </c>
      <c r="E886" s="5">
        <v>13</v>
      </c>
      <c r="F886" s="5">
        <v>22589</v>
      </c>
      <c r="G886" s="1" t="s">
        <v>23</v>
      </c>
      <c r="H886" s="5">
        <v>18</v>
      </c>
      <c r="I886" s="5">
        <v>9594</v>
      </c>
      <c r="J886" s="1" t="s">
        <v>322</v>
      </c>
      <c r="K886" s="1" t="s">
        <v>25</v>
      </c>
      <c r="L886" s="1" t="s">
        <v>323</v>
      </c>
      <c r="M886" s="5">
        <v>1</v>
      </c>
      <c r="N886" s="5">
        <v>61.61</v>
      </c>
      <c r="O886" s="5">
        <v>30</v>
      </c>
      <c r="P886" s="5">
        <v>74</v>
      </c>
      <c r="Q886" s="5">
        <v>74</v>
      </c>
      <c r="R886" s="5">
        <v>5</v>
      </c>
      <c r="S886" s="5">
        <v>9</v>
      </c>
      <c r="T886" s="5">
        <v>200010022559</v>
      </c>
      <c r="U886" s="5">
        <v>29</v>
      </c>
      <c r="V886" s="5">
        <v>1</v>
      </c>
      <c r="W886" s="5">
        <v>3</v>
      </c>
    </row>
    <row r="887" spans="1:23" ht="139" thickBot="1" x14ac:dyDescent="0.4">
      <c r="A887" s="3">
        <v>44775</v>
      </c>
      <c r="B887" s="4">
        <v>0.49729166666666669</v>
      </c>
      <c r="C887" s="5">
        <v>1691</v>
      </c>
      <c r="D887" s="5">
        <v>13002606</v>
      </c>
      <c r="E887" s="5">
        <v>13</v>
      </c>
      <c r="F887" s="5">
        <v>22589</v>
      </c>
      <c r="G887" s="1" t="s">
        <v>23</v>
      </c>
      <c r="H887" s="5">
        <v>15</v>
      </c>
      <c r="I887" s="5">
        <v>100378</v>
      </c>
      <c r="J887" s="1" t="s">
        <v>778</v>
      </c>
      <c r="K887" s="1" t="s">
        <v>38</v>
      </c>
      <c r="L887" s="1" t="s">
        <v>779</v>
      </c>
      <c r="M887" s="5">
        <v>1</v>
      </c>
      <c r="N887" s="5">
        <v>60.39</v>
      </c>
      <c r="O887" s="5">
        <v>30</v>
      </c>
      <c r="P887" s="5">
        <v>74</v>
      </c>
      <c r="Q887" s="5">
        <v>74</v>
      </c>
      <c r="R887" s="5">
        <v>3</v>
      </c>
      <c r="S887" s="5">
        <v>9</v>
      </c>
      <c r="T887" s="5">
        <v>200010000071</v>
      </c>
      <c r="U887" s="5">
        <v>50</v>
      </c>
      <c r="V887" s="5">
        <v>1</v>
      </c>
      <c r="W887" s="5">
        <v>1</v>
      </c>
    </row>
    <row r="888" spans="1:23" ht="151.5" thickBot="1" x14ac:dyDescent="0.4">
      <c r="A888" s="3">
        <v>44775</v>
      </c>
      <c r="B888" s="4">
        <v>0.38695601851851852</v>
      </c>
      <c r="C888" s="5">
        <v>1795</v>
      </c>
      <c r="D888" s="5">
        <v>13002616</v>
      </c>
      <c r="E888" s="5">
        <v>13</v>
      </c>
      <c r="F888" s="5">
        <v>22589</v>
      </c>
      <c r="G888" s="1" t="s">
        <v>23</v>
      </c>
      <c r="H888" s="5">
        <v>18</v>
      </c>
      <c r="I888" s="5">
        <v>141755</v>
      </c>
      <c r="J888" s="1" t="s">
        <v>1202</v>
      </c>
      <c r="K888" s="1" t="s">
        <v>31</v>
      </c>
      <c r="L888" s="1" t="s">
        <v>371</v>
      </c>
      <c r="M888" s="5">
        <v>1</v>
      </c>
      <c r="N888" s="5">
        <v>45.35</v>
      </c>
      <c r="O888" s="5">
        <v>30</v>
      </c>
      <c r="P888" s="5">
        <v>74</v>
      </c>
      <c r="Q888" s="5">
        <v>74</v>
      </c>
      <c r="R888" s="5">
        <v>0</v>
      </c>
      <c r="S888" s="1" t="s">
        <v>27</v>
      </c>
      <c r="T888" s="1" t="s">
        <v>27</v>
      </c>
      <c r="U888" s="5">
        <v>50</v>
      </c>
      <c r="V888" s="5">
        <v>1</v>
      </c>
      <c r="W888" s="5">
        <v>1</v>
      </c>
    </row>
    <row r="889" spans="1:23" ht="126.5" thickBot="1" x14ac:dyDescent="0.4">
      <c r="A889" s="3">
        <v>44775</v>
      </c>
      <c r="B889" s="4">
        <v>0.57835648148148144</v>
      </c>
      <c r="C889" s="5">
        <v>1847</v>
      </c>
      <c r="D889" s="5">
        <v>13002616</v>
      </c>
      <c r="E889" s="5">
        <v>13</v>
      </c>
      <c r="F889" s="5">
        <v>22589</v>
      </c>
      <c r="G889" s="1" t="s">
        <v>23</v>
      </c>
      <c r="H889" s="5">
        <v>15</v>
      </c>
      <c r="I889" s="5">
        <v>497202</v>
      </c>
      <c r="J889" s="1" t="s">
        <v>1273</v>
      </c>
      <c r="K889" s="1" t="s">
        <v>55</v>
      </c>
      <c r="L889" s="1" t="s">
        <v>71</v>
      </c>
      <c r="M889" s="5">
        <v>1</v>
      </c>
      <c r="N889" s="5">
        <v>59.91</v>
      </c>
      <c r="O889" s="5">
        <v>30</v>
      </c>
      <c r="P889" s="5">
        <v>74</v>
      </c>
      <c r="Q889" s="5">
        <v>74</v>
      </c>
      <c r="R889" s="5">
        <v>0</v>
      </c>
      <c r="S889" s="1" t="s">
        <v>27</v>
      </c>
      <c r="T889" s="1" t="s">
        <v>27</v>
      </c>
      <c r="U889" s="5">
        <v>50</v>
      </c>
      <c r="V889" s="5">
        <v>1</v>
      </c>
      <c r="W889" s="5">
        <v>5</v>
      </c>
    </row>
    <row r="890" spans="1:23" ht="126.5" thickBot="1" x14ac:dyDescent="0.4">
      <c r="A890" s="3">
        <v>44775</v>
      </c>
      <c r="B890" s="4">
        <v>0.41150462962962964</v>
      </c>
      <c r="C890" s="5">
        <v>1282</v>
      </c>
      <c r="D890" s="5">
        <v>13002561</v>
      </c>
      <c r="E890" s="5">
        <v>13</v>
      </c>
      <c r="F890" s="5">
        <v>22589</v>
      </c>
      <c r="G890" s="1" t="s">
        <v>23</v>
      </c>
      <c r="H890" s="5">
        <v>18</v>
      </c>
      <c r="I890" s="5">
        <v>507949</v>
      </c>
      <c r="J890" s="1" t="s">
        <v>69</v>
      </c>
      <c r="K890" s="1" t="s">
        <v>70</v>
      </c>
      <c r="L890" s="1" t="s">
        <v>71</v>
      </c>
      <c r="M890" s="5">
        <v>1</v>
      </c>
      <c r="N890" s="5">
        <v>60.22</v>
      </c>
      <c r="O890" s="5">
        <v>30</v>
      </c>
      <c r="P890" s="5">
        <v>73</v>
      </c>
      <c r="Q890" s="5">
        <v>73</v>
      </c>
      <c r="R890" s="5">
        <v>3</v>
      </c>
      <c r="S890" s="5">
        <v>9</v>
      </c>
      <c r="T890" s="5">
        <v>200010004830</v>
      </c>
      <c r="U890" s="5">
        <v>29</v>
      </c>
      <c r="V890" s="5">
        <v>1</v>
      </c>
      <c r="W890" s="5">
        <v>2</v>
      </c>
    </row>
    <row r="891" spans="1:23" ht="139" thickBot="1" x14ac:dyDescent="0.4">
      <c r="A891" s="3">
        <v>44775</v>
      </c>
      <c r="B891" s="4">
        <v>0.73576388888888888</v>
      </c>
      <c r="C891" s="5">
        <v>1389</v>
      </c>
      <c r="D891" s="5">
        <v>13002561</v>
      </c>
      <c r="E891" s="5">
        <v>13</v>
      </c>
      <c r="F891" s="5">
        <v>22589</v>
      </c>
      <c r="G891" s="1" t="s">
        <v>23</v>
      </c>
      <c r="H891" s="5">
        <v>15</v>
      </c>
      <c r="I891" s="5">
        <v>463100</v>
      </c>
      <c r="J891" s="1" t="s">
        <v>439</v>
      </c>
      <c r="K891" s="1" t="s">
        <v>55</v>
      </c>
      <c r="L891" s="1" t="s">
        <v>39</v>
      </c>
      <c r="M891" s="5">
        <v>1</v>
      </c>
      <c r="N891" s="5">
        <v>47.5</v>
      </c>
      <c r="O891" s="5">
        <v>30</v>
      </c>
      <c r="P891" s="5">
        <v>73</v>
      </c>
      <c r="Q891" s="5">
        <v>73</v>
      </c>
      <c r="R891" s="5">
        <v>0</v>
      </c>
      <c r="S891" s="1" t="s">
        <v>27</v>
      </c>
      <c r="T891" s="1" t="s">
        <v>27</v>
      </c>
      <c r="U891" s="5">
        <v>29</v>
      </c>
      <c r="V891" s="5">
        <v>1</v>
      </c>
      <c r="W891" s="5">
        <v>1</v>
      </c>
    </row>
    <row r="892" spans="1:23" ht="126.5" thickBot="1" x14ac:dyDescent="0.4">
      <c r="A892" s="3">
        <v>44775</v>
      </c>
      <c r="B892" s="4">
        <v>0.4375</v>
      </c>
      <c r="C892" s="5">
        <v>1434</v>
      </c>
      <c r="D892" s="5">
        <v>13002581</v>
      </c>
      <c r="E892" s="5">
        <v>13</v>
      </c>
      <c r="F892" s="5">
        <v>22589</v>
      </c>
      <c r="G892" s="1" t="s">
        <v>23</v>
      </c>
      <c r="H892" s="5">
        <v>15</v>
      </c>
      <c r="I892" s="5">
        <v>473</v>
      </c>
      <c r="J892" s="1" t="s">
        <v>556</v>
      </c>
      <c r="K892" s="1" t="s">
        <v>25</v>
      </c>
      <c r="L892" s="1" t="s">
        <v>323</v>
      </c>
      <c r="M892" s="5">
        <v>1</v>
      </c>
      <c r="N892" s="5">
        <v>47.59</v>
      </c>
      <c r="O892" s="5">
        <v>30</v>
      </c>
      <c r="P892" s="5">
        <v>73</v>
      </c>
      <c r="Q892" s="5">
        <v>73</v>
      </c>
      <c r="R892" s="5">
        <v>5</v>
      </c>
      <c r="S892" s="5">
        <v>9</v>
      </c>
      <c r="T892" s="5">
        <v>200010007796</v>
      </c>
      <c r="U892" s="5">
        <v>29</v>
      </c>
      <c r="V892" s="5">
        <v>1</v>
      </c>
      <c r="W892" s="5">
        <v>1</v>
      </c>
    </row>
    <row r="893" spans="1:23" ht="126.5" thickBot="1" x14ac:dyDescent="0.4">
      <c r="A893" s="3">
        <v>44775</v>
      </c>
      <c r="B893" s="4">
        <v>0.4375</v>
      </c>
      <c r="C893" s="5">
        <v>1434</v>
      </c>
      <c r="D893" s="5">
        <v>13002581</v>
      </c>
      <c r="E893" s="5">
        <v>13</v>
      </c>
      <c r="F893" s="5">
        <v>22589</v>
      </c>
      <c r="G893" s="1" t="s">
        <v>23</v>
      </c>
      <c r="H893" s="5">
        <v>15</v>
      </c>
      <c r="I893" s="5">
        <v>473</v>
      </c>
      <c r="J893" s="1" t="s">
        <v>556</v>
      </c>
      <c r="K893" s="1" t="s">
        <v>25</v>
      </c>
      <c r="L893" s="1" t="s">
        <v>323</v>
      </c>
      <c r="M893" s="5">
        <v>1</v>
      </c>
      <c r="N893" s="5">
        <v>47.59</v>
      </c>
      <c r="O893" s="5">
        <v>30</v>
      </c>
      <c r="P893" s="5">
        <v>73</v>
      </c>
      <c r="Q893" s="5">
        <v>73</v>
      </c>
      <c r="R893" s="5">
        <v>5</v>
      </c>
      <c r="S893" s="5">
        <v>9</v>
      </c>
      <c r="T893" s="5">
        <v>200010007796</v>
      </c>
      <c r="U893" s="5">
        <v>29</v>
      </c>
      <c r="V893" s="5">
        <v>1</v>
      </c>
      <c r="W893" s="5">
        <v>2</v>
      </c>
    </row>
    <row r="894" spans="1:23" ht="139" thickBot="1" x14ac:dyDescent="0.4">
      <c r="A894" s="3">
        <v>44775</v>
      </c>
      <c r="B894" s="4">
        <v>0.56975694444444447</v>
      </c>
      <c r="C894" s="5">
        <v>1601</v>
      </c>
      <c r="D894" s="5">
        <v>13002595</v>
      </c>
      <c r="E894" s="5">
        <v>13</v>
      </c>
      <c r="F894" s="5">
        <v>22589</v>
      </c>
      <c r="G894" s="1" t="s">
        <v>23</v>
      </c>
      <c r="H894" s="5">
        <v>15</v>
      </c>
      <c r="I894" s="5">
        <v>463100</v>
      </c>
      <c r="J894" s="1" t="s">
        <v>439</v>
      </c>
      <c r="K894" s="1" t="s">
        <v>55</v>
      </c>
      <c r="L894" s="1" t="s">
        <v>39</v>
      </c>
      <c r="M894" s="5">
        <v>1</v>
      </c>
      <c r="N894" s="5">
        <v>47.5</v>
      </c>
      <c r="O894" s="5">
        <v>30</v>
      </c>
      <c r="P894" s="5">
        <v>73</v>
      </c>
      <c r="Q894" s="5">
        <v>73</v>
      </c>
      <c r="R894" s="5">
        <v>0</v>
      </c>
      <c r="S894" s="1" t="s">
        <v>27</v>
      </c>
      <c r="T894" s="1" t="s">
        <v>27</v>
      </c>
      <c r="U894" s="5">
        <v>29</v>
      </c>
      <c r="V894" s="5">
        <v>1</v>
      </c>
      <c r="W894" s="5">
        <v>1</v>
      </c>
    </row>
    <row r="895" spans="1:23" ht="139" thickBot="1" x14ac:dyDescent="0.4">
      <c r="A895" s="3">
        <v>44775</v>
      </c>
      <c r="B895" s="4">
        <v>0.73636574074074079</v>
      </c>
      <c r="C895" s="5">
        <v>1638</v>
      </c>
      <c r="D895" s="5">
        <v>13002595</v>
      </c>
      <c r="E895" s="5">
        <v>13</v>
      </c>
      <c r="F895" s="5">
        <v>22589</v>
      </c>
      <c r="G895" s="1" t="s">
        <v>23</v>
      </c>
      <c r="H895" s="5">
        <v>18</v>
      </c>
      <c r="I895" s="5">
        <v>463100</v>
      </c>
      <c r="J895" s="1" t="s">
        <v>439</v>
      </c>
      <c r="K895" s="1" t="s">
        <v>55</v>
      </c>
      <c r="L895" s="1" t="s">
        <v>39</v>
      </c>
      <c r="M895" s="5">
        <v>1</v>
      </c>
      <c r="N895" s="5">
        <v>47.5</v>
      </c>
      <c r="O895" s="5">
        <v>30</v>
      </c>
      <c r="P895" s="5">
        <v>73</v>
      </c>
      <c r="Q895" s="5">
        <v>73</v>
      </c>
      <c r="R895" s="5">
        <v>0</v>
      </c>
      <c r="S895" s="1" t="s">
        <v>27</v>
      </c>
      <c r="T895" s="1" t="s">
        <v>27</v>
      </c>
      <c r="U895" s="5">
        <v>29</v>
      </c>
      <c r="V895" s="5">
        <v>1</v>
      </c>
      <c r="W895" s="5">
        <v>2</v>
      </c>
    </row>
    <row r="896" spans="1:23" ht="126.5" thickBot="1" x14ac:dyDescent="0.4">
      <c r="A896" s="3">
        <v>44775</v>
      </c>
      <c r="B896" s="4">
        <v>0.45601851851851855</v>
      </c>
      <c r="C896" s="5">
        <v>1675</v>
      </c>
      <c r="D896" s="5">
        <v>13002606</v>
      </c>
      <c r="E896" s="5">
        <v>13</v>
      </c>
      <c r="F896" s="5">
        <v>22589</v>
      </c>
      <c r="G896" s="1" t="s">
        <v>23</v>
      </c>
      <c r="H896" s="5">
        <v>18</v>
      </c>
      <c r="I896" s="5">
        <v>18722</v>
      </c>
      <c r="J896" s="1" t="s">
        <v>1028</v>
      </c>
      <c r="K896" s="1" t="s">
        <v>38</v>
      </c>
      <c r="L896" s="1" t="s">
        <v>1029</v>
      </c>
      <c r="M896" s="5">
        <v>1</v>
      </c>
      <c r="N896" s="5">
        <v>57.7</v>
      </c>
      <c r="O896" s="5">
        <v>30</v>
      </c>
      <c r="P896" s="5">
        <v>73</v>
      </c>
      <c r="Q896" s="5">
        <v>73</v>
      </c>
      <c r="R896" s="5">
        <v>0</v>
      </c>
      <c r="S896" s="1" t="s">
        <v>27</v>
      </c>
      <c r="T896" s="1" t="s">
        <v>27</v>
      </c>
      <c r="U896" s="5">
        <v>50</v>
      </c>
      <c r="V896" s="5">
        <v>1</v>
      </c>
      <c r="W896" s="5">
        <v>2</v>
      </c>
    </row>
    <row r="897" spans="1:23" ht="139" thickBot="1" x14ac:dyDescent="0.4">
      <c r="A897" s="3">
        <v>44775</v>
      </c>
      <c r="B897" s="4">
        <v>0.48922453703703705</v>
      </c>
      <c r="C897" s="5">
        <v>1686</v>
      </c>
      <c r="D897" s="5">
        <v>13002606</v>
      </c>
      <c r="E897" s="5">
        <v>13</v>
      </c>
      <c r="F897" s="5">
        <v>22589</v>
      </c>
      <c r="G897" s="1" t="s">
        <v>23</v>
      </c>
      <c r="H897" s="5">
        <v>15</v>
      </c>
      <c r="I897" s="5">
        <v>463100</v>
      </c>
      <c r="J897" s="1" t="s">
        <v>439</v>
      </c>
      <c r="K897" s="1" t="s">
        <v>55</v>
      </c>
      <c r="L897" s="1" t="s">
        <v>39</v>
      </c>
      <c r="M897" s="5">
        <v>1</v>
      </c>
      <c r="N897" s="5">
        <v>47.5</v>
      </c>
      <c r="O897" s="5">
        <v>30</v>
      </c>
      <c r="P897" s="5">
        <v>73</v>
      </c>
      <c r="Q897" s="5">
        <v>73</v>
      </c>
      <c r="R897" s="5">
        <v>0</v>
      </c>
      <c r="S897" s="1" t="s">
        <v>27</v>
      </c>
      <c r="T897" s="1" t="s">
        <v>27</v>
      </c>
      <c r="U897" s="5">
        <v>50</v>
      </c>
      <c r="V897" s="5">
        <v>1</v>
      </c>
      <c r="W897" s="5">
        <v>1</v>
      </c>
    </row>
    <row r="898" spans="1:23" ht="126.5" thickBot="1" x14ac:dyDescent="0.4">
      <c r="A898" s="3">
        <v>44775</v>
      </c>
      <c r="B898" s="4">
        <v>0.74494212962962958</v>
      </c>
      <c r="C898" s="5">
        <v>1762</v>
      </c>
      <c r="D898" s="5">
        <v>13002606</v>
      </c>
      <c r="E898" s="5">
        <v>13</v>
      </c>
      <c r="F898" s="5">
        <v>22589</v>
      </c>
      <c r="G898" s="1" t="s">
        <v>23</v>
      </c>
      <c r="H898" s="5">
        <v>18</v>
      </c>
      <c r="I898" s="5">
        <v>297336</v>
      </c>
      <c r="J898" s="1" t="s">
        <v>86</v>
      </c>
      <c r="K898" s="1" t="s">
        <v>38</v>
      </c>
      <c r="L898" s="1" t="s">
        <v>87</v>
      </c>
      <c r="M898" s="5">
        <v>1</v>
      </c>
      <c r="N898" s="5">
        <v>44.6</v>
      </c>
      <c r="O898" s="5">
        <v>30</v>
      </c>
      <c r="P898" s="5">
        <v>73</v>
      </c>
      <c r="Q898" s="5">
        <v>73</v>
      </c>
      <c r="R898" s="5">
        <v>7</v>
      </c>
      <c r="S898" s="5">
        <v>9</v>
      </c>
      <c r="T898" s="5">
        <v>200010001162</v>
      </c>
      <c r="U898" s="5">
        <v>50</v>
      </c>
      <c r="V898" s="5">
        <v>1</v>
      </c>
      <c r="W898" s="5">
        <v>1</v>
      </c>
    </row>
    <row r="899" spans="1:23" ht="126.5" thickBot="1" x14ac:dyDescent="0.4">
      <c r="A899" s="3">
        <v>44775</v>
      </c>
      <c r="B899" s="4">
        <v>0.43175925925925923</v>
      </c>
      <c r="C899" s="5">
        <v>1812</v>
      </c>
      <c r="D899" s="5">
        <v>13002616</v>
      </c>
      <c r="E899" s="5">
        <v>13</v>
      </c>
      <c r="F899" s="5">
        <v>22589</v>
      </c>
      <c r="G899" s="1" t="s">
        <v>23</v>
      </c>
      <c r="H899" s="5">
        <v>18</v>
      </c>
      <c r="I899" s="5">
        <v>473</v>
      </c>
      <c r="J899" s="1" t="s">
        <v>556</v>
      </c>
      <c r="K899" s="1" t="s">
        <v>25</v>
      </c>
      <c r="L899" s="1" t="s">
        <v>323</v>
      </c>
      <c r="M899" s="5">
        <v>1</v>
      </c>
      <c r="N899" s="5">
        <v>47.59</v>
      </c>
      <c r="O899" s="5">
        <v>30</v>
      </c>
      <c r="P899" s="5">
        <v>73</v>
      </c>
      <c r="Q899" s="5">
        <v>73</v>
      </c>
      <c r="R899" s="5">
        <v>0</v>
      </c>
      <c r="S899" s="1" t="s">
        <v>27</v>
      </c>
      <c r="T899" s="1" t="s">
        <v>27</v>
      </c>
      <c r="U899" s="5">
        <v>50</v>
      </c>
      <c r="V899" s="5">
        <v>1</v>
      </c>
      <c r="W899" s="5">
        <v>1</v>
      </c>
    </row>
    <row r="900" spans="1:23" ht="139" thickBot="1" x14ac:dyDescent="0.4">
      <c r="A900" s="3">
        <v>44775</v>
      </c>
      <c r="B900" s="4">
        <v>0.57835648148148144</v>
      </c>
      <c r="C900" s="5">
        <v>1847</v>
      </c>
      <c r="D900" s="5">
        <v>13002616</v>
      </c>
      <c r="E900" s="5">
        <v>13</v>
      </c>
      <c r="F900" s="5">
        <v>22589</v>
      </c>
      <c r="G900" s="1" t="s">
        <v>23</v>
      </c>
      <c r="H900" s="5">
        <v>15</v>
      </c>
      <c r="I900" s="5">
        <v>463100</v>
      </c>
      <c r="J900" s="1" t="s">
        <v>439</v>
      </c>
      <c r="K900" s="1" t="s">
        <v>55</v>
      </c>
      <c r="L900" s="1" t="s">
        <v>39</v>
      </c>
      <c r="M900" s="5">
        <v>1</v>
      </c>
      <c r="N900" s="5">
        <v>47.5</v>
      </c>
      <c r="O900" s="5">
        <v>30</v>
      </c>
      <c r="P900" s="5">
        <v>73</v>
      </c>
      <c r="Q900" s="5">
        <v>73</v>
      </c>
      <c r="R900" s="5">
        <v>0</v>
      </c>
      <c r="S900" s="1" t="s">
        <v>27</v>
      </c>
      <c r="T900" s="1" t="s">
        <v>27</v>
      </c>
      <c r="U900" s="5">
        <v>50</v>
      </c>
      <c r="V900" s="5">
        <v>1</v>
      </c>
      <c r="W900" s="5">
        <v>2</v>
      </c>
    </row>
    <row r="901" spans="1:23" ht="139" thickBot="1" x14ac:dyDescent="0.4">
      <c r="A901" s="3">
        <v>44775</v>
      </c>
      <c r="B901" s="4">
        <v>0.57835648148148144</v>
      </c>
      <c r="C901" s="5">
        <v>1847</v>
      </c>
      <c r="D901" s="5">
        <v>13002616</v>
      </c>
      <c r="E901" s="5">
        <v>13</v>
      </c>
      <c r="F901" s="5">
        <v>22589</v>
      </c>
      <c r="G901" s="1" t="s">
        <v>23</v>
      </c>
      <c r="H901" s="5">
        <v>15</v>
      </c>
      <c r="I901" s="5">
        <v>463100</v>
      </c>
      <c r="J901" s="1" t="s">
        <v>439</v>
      </c>
      <c r="K901" s="1" t="s">
        <v>55</v>
      </c>
      <c r="L901" s="1" t="s">
        <v>39</v>
      </c>
      <c r="M901" s="5">
        <v>1</v>
      </c>
      <c r="N901" s="5">
        <v>47.5</v>
      </c>
      <c r="O901" s="5">
        <v>30</v>
      </c>
      <c r="P901" s="5">
        <v>73</v>
      </c>
      <c r="Q901" s="5">
        <v>73</v>
      </c>
      <c r="R901" s="5">
        <v>0</v>
      </c>
      <c r="S901" s="1" t="s">
        <v>27</v>
      </c>
      <c r="T901" s="1" t="s">
        <v>27</v>
      </c>
      <c r="U901" s="5">
        <v>50</v>
      </c>
      <c r="V901" s="5">
        <v>1</v>
      </c>
      <c r="W901" s="5">
        <v>3</v>
      </c>
    </row>
    <row r="902" spans="1:23" ht="126.5" thickBot="1" x14ac:dyDescent="0.4">
      <c r="A902" s="3">
        <v>44775</v>
      </c>
      <c r="B902" s="4">
        <v>0.73204861111111108</v>
      </c>
      <c r="C902" s="5">
        <v>1883</v>
      </c>
      <c r="D902" s="5">
        <v>13002616</v>
      </c>
      <c r="E902" s="5">
        <v>13</v>
      </c>
      <c r="F902" s="5">
        <v>22589</v>
      </c>
      <c r="G902" s="1" t="s">
        <v>23</v>
      </c>
      <c r="H902" s="5">
        <v>15</v>
      </c>
      <c r="I902" s="5">
        <v>445316</v>
      </c>
      <c r="J902" s="1" t="s">
        <v>1321</v>
      </c>
      <c r="K902" s="1" t="s">
        <v>55</v>
      </c>
      <c r="L902" s="1" t="s">
        <v>1322</v>
      </c>
      <c r="M902" s="5">
        <v>1</v>
      </c>
      <c r="N902" s="5">
        <v>47.69</v>
      </c>
      <c r="O902" s="5">
        <v>30</v>
      </c>
      <c r="P902" s="5">
        <v>73</v>
      </c>
      <c r="Q902" s="5">
        <v>73</v>
      </c>
      <c r="R902" s="5">
        <v>5</v>
      </c>
      <c r="S902" s="5">
        <v>9</v>
      </c>
      <c r="T902" s="5">
        <v>200010016190</v>
      </c>
      <c r="U902" s="5">
        <v>50</v>
      </c>
      <c r="V902" s="5">
        <v>1</v>
      </c>
      <c r="W902" s="5">
        <v>1</v>
      </c>
    </row>
    <row r="903" spans="1:23" ht="126.5" thickBot="1" x14ac:dyDescent="0.4">
      <c r="A903" s="3">
        <v>44775</v>
      </c>
      <c r="B903" s="4">
        <v>0.6031481481481481</v>
      </c>
      <c r="C903" s="5">
        <v>1355</v>
      </c>
      <c r="D903" s="5">
        <v>13002561</v>
      </c>
      <c r="E903" s="5">
        <v>13</v>
      </c>
      <c r="F903" s="5">
        <v>22589</v>
      </c>
      <c r="G903" s="1" t="s">
        <v>23</v>
      </c>
      <c r="H903" s="5">
        <v>18</v>
      </c>
      <c r="I903" s="5">
        <v>346864</v>
      </c>
      <c r="J903" s="1" t="s">
        <v>354</v>
      </c>
      <c r="K903" s="1" t="s">
        <v>62</v>
      </c>
      <c r="L903" s="1" t="s">
        <v>355</v>
      </c>
      <c r="M903" s="5">
        <v>0.1071429</v>
      </c>
      <c r="N903" s="5">
        <v>622.16</v>
      </c>
      <c r="O903" s="5">
        <v>3</v>
      </c>
      <c r="P903" s="5">
        <v>73</v>
      </c>
      <c r="Q903" s="5">
        <v>685</v>
      </c>
      <c r="R903" s="5">
        <v>1.39</v>
      </c>
      <c r="S903" s="5">
        <v>9</v>
      </c>
      <c r="T903" s="5">
        <v>200010026851</v>
      </c>
      <c r="U903" s="5">
        <v>29</v>
      </c>
      <c r="V903" s="5">
        <v>1</v>
      </c>
      <c r="W903" s="5">
        <v>1</v>
      </c>
    </row>
    <row r="904" spans="1:23" ht="126.5" thickBot="1" x14ac:dyDescent="0.4">
      <c r="A904" s="3">
        <v>44775</v>
      </c>
      <c r="B904" s="4">
        <v>0.74380787037037033</v>
      </c>
      <c r="C904" s="5">
        <v>1517</v>
      </c>
      <c r="D904" s="5">
        <v>13002581</v>
      </c>
      <c r="E904" s="5">
        <v>13</v>
      </c>
      <c r="F904" s="5">
        <v>22589</v>
      </c>
      <c r="G904" s="1" t="s">
        <v>23</v>
      </c>
      <c r="H904" s="5">
        <v>18</v>
      </c>
      <c r="I904" s="5">
        <v>346864</v>
      </c>
      <c r="J904" s="1" t="s">
        <v>354</v>
      </c>
      <c r="K904" s="1" t="s">
        <v>62</v>
      </c>
      <c r="L904" s="1" t="s">
        <v>355</v>
      </c>
      <c r="M904" s="5">
        <v>0.1071429</v>
      </c>
      <c r="N904" s="5">
        <v>622.16</v>
      </c>
      <c r="O904" s="5">
        <v>3</v>
      </c>
      <c r="P904" s="5">
        <v>73</v>
      </c>
      <c r="Q904" s="5">
        <v>685</v>
      </c>
      <c r="R904" s="5">
        <v>1.39</v>
      </c>
      <c r="S904" s="5">
        <v>9</v>
      </c>
      <c r="T904" s="5">
        <v>200010026851</v>
      </c>
      <c r="U904" s="5">
        <v>29</v>
      </c>
      <c r="V904" s="5">
        <v>1</v>
      </c>
      <c r="W904" s="5">
        <v>1</v>
      </c>
    </row>
    <row r="905" spans="1:23" ht="126.5" thickBot="1" x14ac:dyDescent="0.4">
      <c r="A905" s="3">
        <v>44775</v>
      </c>
      <c r="B905" s="4">
        <v>0.52601851851851855</v>
      </c>
      <c r="C905" s="5">
        <v>1328</v>
      </c>
      <c r="D905" s="5">
        <v>13002561</v>
      </c>
      <c r="E905" s="5">
        <v>13</v>
      </c>
      <c r="F905" s="5">
        <v>22589</v>
      </c>
      <c r="G905" s="1" t="s">
        <v>23</v>
      </c>
      <c r="H905" s="5">
        <v>15</v>
      </c>
      <c r="I905" s="5">
        <v>342166</v>
      </c>
      <c r="J905" s="1" t="s">
        <v>274</v>
      </c>
      <c r="K905" s="1" t="s">
        <v>31</v>
      </c>
      <c r="L905" s="1" t="s">
        <v>214</v>
      </c>
      <c r="M905" s="5">
        <v>1</v>
      </c>
      <c r="N905" s="5">
        <v>50.31</v>
      </c>
      <c r="O905" s="5">
        <v>30</v>
      </c>
      <c r="P905" s="5">
        <v>72</v>
      </c>
      <c r="Q905" s="5">
        <v>72</v>
      </c>
      <c r="R905" s="5">
        <v>0</v>
      </c>
      <c r="S905" s="1" t="s">
        <v>27</v>
      </c>
      <c r="T905" s="1" t="s">
        <v>27</v>
      </c>
      <c r="U905" s="5">
        <v>29</v>
      </c>
      <c r="V905" s="5">
        <v>1</v>
      </c>
      <c r="W905" s="5">
        <v>5</v>
      </c>
    </row>
    <row r="906" spans="1:23" ht="126.5" thickBot="1" x14ac:dyDescent="0.4">
      <c r="A906" s="3">
        <v>44775</v>
      </c>
      <c r="B906" s="4">
        <v>0.38320601851851854</v>
      </c>
      <c r="C906" s="5">
        <v>1278</v>
      </c>
      <c r="D906" s="5">
        <v>13002561</v>
      </c>
      <c r="E906" s="5">
        <v>13</v>
      </c>
      <c r="F906" s="5">
        <v>22589</v>
      </c>
      <c r="G906" s="1" t="s">
        <v>23</v>
      </c>
      <c r="H906" s="5">
        <v>15</v>
      </c>
      <c r="I906" s="5">
        <v>608487</v>
      </c>
      <c r="J906" s="1" t="s">
        <v>48</v>
      </c>
      <c r="K906" s="1" t="s">
        <v>49</v>
      </c>
      <c r="L906" s="1" t="s">
        <v>50</v>
      </c>
      <c r="M906" s="5">
        <v>1</v>
      </c>
      <c r="N906" s="5">
        <v>43.29</v>
      </c>
      <c r="O906" s="5">
        <v>30</v>
      </c>
      <c r="P906" s="5">
        <v>71</v>
      </c>
      <c r="Q906" s="5">
        <v>71</v>
      </c>
      <c r="R906" s="5">
        <v>7</v>
      </c>
      <c r="S906" s="5">
        <v>9</v>
      </c>
      <c r="T906" s="5">
        <v>200010001758</v>
      </c>
      <c r="U906" s="5">
        <v>29</v>
      </c>
      <c r="V906" s="5">
        <v>1</v>
      </c>
      <c r="W906" s="5">
        <v>1</v>
      </c>
    </row>
    <row r="907" spans="1:23" ht="139" thickBot="1" x14ac:dyDescent="0.4">
      <c r="A907" s="3">
        <v>44775</v>
      </c>
      <c r="B907" s="4">
        <v>0.50604166666666661</v>
      </c>
      <c r="C907" s="5">
        <v>1575</v>
      </c>
      <c r="D907" s="5">
        <v>13002595</v>
      </c>
      <c r="E907" s="5">
        <v>13</v>
      </c>
      <c r="F907" s="5">
        <v>22589</v>
      </c>
      <c r="G907" s="1" t="s">
        <v>23</v>
      </c>
      <c r="H907" s="5">
        <v>18</v>
      </c>
      <c r="I907" s="5">
        <v>430942</v>
      </c>
      <c r="J907" s="1" t="s">
        <v>848</v>
      </c>
      <c r="K907" s="1" t="s">
        <v>499</v>
      </c>
      <c r="L907" s="1" t="s">
        <v>115</v>
      </c>
      <c r="M907" s="5">
        <v>1</v>
      </c>
      <c r="N907" s="5">
        <v>67.760000000000005</v>
      </c>
      <c r="O907" s="5">
        <v>30</v>
      </c>
      <c r="P907" s="5">
        <v>71</v>
      </c>
      <c r="Q907" s="5">
        <v>71</v>
      </c>
      <c r="R907" s="5">
        <v>0</v>
      </c>
      <c r="S907" s="1" t="s">
        <v>27</v>
      </c>
      <c r="T907" s="1" t="s">
        <v>27</v>
      </c>
      <c r="U907" s="5">
        <v>29</v>
      </c>
      <c r="V907" s="5">
        <v>2</v>
      </c>
      <c r="W907" s="5">
        <v>4</v>
      </c>
    </row>
    <row r="908" spans="1:23" ht="139" thickBot="1" x14ac:dyDescent="0.4">
      <c r="A908" s="3">
        <v>44775</v>
      </c>
      <c r="B908" s="4">
        <v>0.50604166666666661</v>
      </c>
      <c r="C908" s="5">
        <v>1575</v>
      </c>
      <c r="D908" s="5">
        <v>13002595</v>
      </c>
      <c r="E908" s="5">
        <v>13</v>
      </c>
      <c r="F908" s="5">
        <v>22589</v>
      </c>
      <c r="G908" s="1" t="s">
        <v>23</v>
      </c>
      <c r="H908" s="5">
        <v>18</v>
      </c>
      <c r="I908" s="5">
        <v>430942</v>
      </c>
      <c r="J908" s="1" t="s">
        <v>848</v>
      </c>
      <c r="K908" s="1" t="s">
        <v>499</v>
      </c>
      <c r="L908" s="1" t="s">
        <v>115</v>
      </c>
      <c r="M908" s="5">
        <v>1</v>
      </c>
      <c r="N908" s="5">
        <v>67.760000000000005</v>
      </c>
      <c r="O908" s="5">
        <v>30</v>
      </c>
      <c r="P908" s="5">
        <v>71</v>
      </c>
      <c r="Q908" s="5">
        <v>71</v>
      </c>
      <c r="R908" s="5">
        <v>0</v>
      </c>
      <c r="S908" s="1" t="s">
        <v>27</v>
      </c>
      <c r="T908" s="1" t="s">
        <v>27</v>
      </c>
      <c r="U908" s="5">
        <v>29</v>
      </c>
      <c r="V908" s="5">
        <v>2</v>
      </c>
      <c r="W908" s="5">
        <v>5</v>
      </c>
    </row>
    <row r="909" spans="1:23" ht="139" thickBot="1" x14ac:dyDescent="0.4">
      <c r="A909" s="3">
        <v>44775</v>
      </c>
      <c r="B909" s="4">
        <v>0.50604166666666661</v>
      </c>
      <c r="C909" s="5">
        <v>1575</v>
      </c>
      <c r="D909" s="5">
        <v>13002595</v>
      </c>
      <c r="E909" s="5">
        <v>13</v>
      </c>
      <c r="F909" s="5">
        <v>22589</v>
      </c>
      <c r="G909" s="1" t="s">
        <v>23</v>
      </c>
      <c r="H909" s="5">
        <v>18</v>
      </c>
      <c r="I909" s="5">
        <v>430942</v>
      </c>
      <c r="J909" s="1" t="s">
        <v>848</v>
      </c>
      <c r="K909" s="1" t="s">
        <v>499</v>
      </c>
      <c r="L909" s="1" t="s">
        <v>115</v>
      </c>
      <c r="M909" s="5">
        <v>1</v>
      </c>
      <c r="N909" s="5">
        <v>67.760000000000005</v>
      </c>
      <c r="O909" s="5">
        <v>30</v>
      </c>
      <c r="P909" s="5">
        <v>71</v>
      </c>
      <c r="Q909" s="5">
        <v>71</v>
      </c>
      <c r="R909" s="5">
        <v>0</v>
      </c>
      <c r="S909" s="1" t="s">
        <v>27</v>
      </c>
      <c r="T909" s="1" t="s">
        <v>27</v>
      </c>
      <c r="U909" s="5">
        <v>29</v>
      </c>
      <c r="V909" s="5">
        <v>2</v>
      </c>
      <c r="W909" s="5">
        <v>6</v>
      </c>
    </row>
    <row r="910" spans="1:23" ht="126.5" thickBot="1" x14ac:dyDescent="0.4">
      <c r="A910" s="3">
        <v>44775</v>
      </c>
      <c r="B910" s="4">
        <v>0.47797453703703702</v>
      </c>
      <c r="C910" s="5">
        <v>1683</v>
      </c>
      <c r="D910" s="5">
        <v>13002606</v>
      </c>
      <c r="E910" s="5">
        <v>13</v>
      </c>
      <c r="F910" s="5">
        <v>22589</v>
      </c>
      <c r="G910" s="1" t="s">
        <v>23</v>
      </c>
      <c r="H910" s="5">
        <v>15</v>
      </c>
      <c r="I910" s="5">
        <v>1106</v>
      </c>
      <c r="J910" s="1" t="s">
        <v>1052</v>
      </c>
      <c r="K910" s="1" t="s">
        <v>38</v>
      </c>
      <c r="L910" s="1" t="s">
        <v>1053</v>
      </c>
      <c r="M910" s="5">
        <v>0.12</v>
      </c>
      <c r="N910" s="5">
        <v>492.1</v>
      </c>
      <c r="O910" s="5">
        <v>4</v>
      </c>
      <c r="P910" s="5">
        <v>71</v>
      </c>
      <c r="Q910" s="5">
        <v>593</v>
      </c>
      <c r="R910" s="5">
        <v>1.1599999999999999</v>
      </c>
      <c r="S910" s="5">
        <v>9</v>
      </c>
      <c r="T910" s="5">
        <v>200010014077</v>
      </c>
      <c r="U910" s="5">
        <v>50</v>
      </c>
      <c r="V910" s="5">
        <v>1</v>
      </c>
      <c r="W910" s="5">
        <v>1</v>
      </c>
    </row>
    <row r="911" spans="1:23" ht="126.5" thickBot="1" x14ac:dyDescent="0.4">
      <c r="A911" s="3">
        <v>44775</v>
      </c>
      <c r="B911" s="4">
        <v>0.47072916666666664</v>
      </c>
      <c r="C911" s="5">
        <v>1305</v>
      </c>
      <c r="D911" s="5">
        <v>13002561</v>
      </c>
      <c r="E911" s="5">
        <v>13</v>
      </c>
      <c r="F911" s="5">
        <v>22589</v>
      </c>
      <c r="G911" s="1" t="s">
        <v>23</v>
      </c>
      <c r="H911" s="5">
        <v>18</v>
      </c>
      <c r="I911" s="5">
        <v>82080</v>
      </c>
      <c r="J911" s="1" t="s">
        <v>187</v>
      </c>
      <c r="K911" s="1" t="s">
        <v>25</v>
      </c>
      <c r="L911" s="1" t="s">
        <v>188</v>
      </c>
      <c r="M911" s="5">
        <v>1</v>
      </c>
      <c r="N911" s="5">
        <v>56.34</v>
      </c>
      <c r="O911" s="5">
        <v>30</v>
      </c>
      <c r="P911" s="5">
        <v>70</v>
      </c>
      <c r="Q911" s="5">
        <v>70</v>
      </c>
      <c r="R911" s="5">
        <v>3</v>
      </c>
      <c r="S911" s="5">
        <v>9</v>
      </c>
      <c r="T911" s="5">
        <v>200010005191</v>
      </c>
      <c r="U911" s="5">
        <v>29</v>
      </c>
      <c r="V911" s="5">
        <v>1</v>
      </c>
      <c r="W911" s="5">
        <v>1</v>
      </c>
    </row>
    <row r="912" spans="1:23" ht="126.5" thickBot="1" x14ac:dyDescent="0.4">
      <c r="A912" s="3">
        <v>44775</v>
      </c>
      <c r="B912" s="4">
        <v>0.49626157407407406</v>
      </c>
      <c r="C912" s="5">
        <v>1315</v>
      </c>
      <c r="D912" s="5">
        <v>13002561</v>
      </c>
      <c r="E912" s="5">
        <v>13</v>
      </c>
      <c r="F912" s="5">
        <v>22589</v>
      </c>
      <c r="G912" s="1" t="s">
        <v>23</v>
      </c>
      <c r="H912" s="5">
        <v>15</v>
      </c>
      <c r="I912" s="5">
        <v>341505</v>
      </c>
      <c r="J912" s="1" t="s">
        <v>213</v>
      </c>
      <c r="K912" s="1" t="s">
        <v>31</v>
      </c>
      <c r="L912" s="1" t="s">
        <v>214</v>
      </c>
      <c r="M912" s="5">
        <v>1</v>
      </c>
      <c r="N912" s="5">
        <v>46</v>
      </c>
      <c r="O912" s="5">
        <v>30</v>
      </c>
      <c r="P912" s="5">
        <v>70</v>
      </c>
      <c r="Q912" s="5">
        <v>70</v>
      </c>
      <c r="R912" s="5">
        <v>4</v>
      </c>
      <c r="S912" s="5">
        <v>9</v>
      </c>
      <c r="T912" s="5">
        <v>200010013159</v>
      </c>
      <c r="U912" s="5">
        <v>29</v>
      </c>
      <c r="V912" s="5">
        <v>1</v>
      </c>
      <c r="W912" s="5">
        <v>1</v>
      </c>
    </row>
    <row r="913" spans="1:23" ht="126.5" thickBot="1" x14ac:dyDescent="0.4">
      <c r="A913" s="3">
        <v>44775</v>
      </c>
      <c r="B913" s="4">
        <v>0.69028935185185181</v>
      </c>
      <c r="C913" s="5">
        <v>1374</v>
      </c>
      <c r="D913" s="5">
        <v>13002561</v>
      </c>
      <c r="E913" s="5">
        <v>13</v>
      </c>
      <c r="F913" s="5">
        <v>22589</v>
      </c>
      <c r="G913" s="1" t="s">
        <v>23</v>
      </c>
      <c r="H913" s="5">
        <v>18</v>
      </c>
      <c r="I913" s="5">
        <v>341505</v>
      </c>
      <c r="J913" s="1" t="s">
        <v>213</v>
      </c>
      <c r="K913" s="1" t="s">
        <v>31</v>
      </c>
      <c r="L913" s="1" t="s">
        <v>214</v>
      </c>
      <c r="M913" s="5">
        <v>1</v>
      </c>
      <c r="N913" s="5">
        <v>46</v>
      </c>
      <c r="O913" s="5">
        <v>30</v>
      </c>
      <c r="P913" s="5">
        <v>70</v>
      </c>
      <c r="Q913" s="5">
        <v>70</v>
      </c>
      <c r="R913" s="5">
        <v>4</v>
      </c>
      <c r="S913" s="5">
        <v>9</v>
      </c>
      <c r="T913" s="5">
        <v>200010015179</v>
      </c>
      <c r="U913" s="5">
        <v>29</v>
      </c>
      <c r="V913" s="5">
        <v>1</v>
      </c>
      <c r="W913" s="5">
        <v>3</v>
      </c>
    </row>
    <row r="914" spans="1:23" ht="126.5" thickBot="1" x14ac:dyDescent="0.4">
      <c r="A914" s="3">
        <v>44775</v>
      </c>
      <c r="B914" s="4">
        <v>0.53057870370370375</v>
      </c>
      <c r="C914" s="5">
        <v>1329</v>
      </c>
      <c r="D914" s="5">
        <v>13002561</v>
      </c>
      <c r="E914" s="5">
        <v>13</v>
      </c>
      <c r="F914" s="5">
        <v>22589</v>
      </c>
      <c r="G914" s="1" t="s">
        <v>23</v>
      </c>
      <c r="H914" s="5">
        <v>18</v>
      </c>
      <c r="I914" s="5">
        <v>348748</v>
      </c>
      <c r="J914" s="1" t="s">
        <v>278</v>
      </c>
      <c r="K914" s="1" t="s">
        <v>31</v>
      </c>
      <c r="L914" s="1" t="s">
        <v>279</v>
      </c>
      <c r="M914" s="5">
        <v>1</v>
      </c>
      <c r="N914" s="5">
        <v>56.03</v>
      </c>
      <c r="O914" s="5">
        <v>30</v>
      </c>
      <c r="P914" s="5">
        <v>70</v>
      </c>
      <c r="Q914" s="5">
        <v>70</v>
      </c>
      <c r="R914" s="5">
        <v>3</v>
      </c>
      <c r="S914" s="5">
        <v>9</v>
      </c>
      <c r="T914" s="5">
        <v>200010004402</v>
      </c>
      <c r="U914" s="5">
        <v>29</v>
      </c>
      <c r="V914" s="5">
        <v>1</v>
      </c>
      <c r="W914" s="5">
        <v>2</v>
      </c>
    </row>
    <row r="915" spans="1:23" ht="126.5" thickBot="1" x14ac:dyDescent="0.4">
      <c r="A915" s="3">
        <v>44775</v>
      </c>
      <c r="B915" s="4">
        <v>0.55973379629629627</v>
      </c>
      <c r="C915" s="5">
        <v>1342</v>
      </c>
      <c r="D915" s="5">
        <v>13002561</v>
      </c>
      <c r="E915" s="5">
        <v>13</v>
      </c>
      <c r="F915" s="5">
        <v>22589</v>
      </c>
      <c r="G915" s="1" t="s">
        <v>23</v>
      </c>
      <c r="H915" s="5">
        <v>18</v>
      </c>
      <c r="I915" s="5">
        <v>82079</v>
      </c>
      <c r="J915" s="1" t="s">
        <v>309</v>
      </c>
      <c r="K915" s="1" t="s">
        <v>55</v>
      </c>
      <c r="L915" s="1" t="s">
        <v>188</v>
      </c>
      <c r="M915" s="5">
        <v>1</v>
      </c>
      <c r="N915" s="5">
        <v>55.76</v>
      </c>
      <c r="O915" s="5">
        <v>30</v>
      </c>
      <c r="P915" s="5">
        <v>70</v>
      </c>
      <c r="Q915" s="5">
        <v>70</v>
      </c>
      <c r="R915" s="5">
        <v>0</v>
      </c>
      <c r="S915" s="1" t="s">
        <v>27</v>
      </c>
      <c r="T915" s="1" t="s">
        <v>27</v>
      </c>
      <c r="U915" s="5">
        <v>29</v>
      </c>
      <c r="V915" s="5">
        <v>1</v>
      </c>
      <c r="W915" s="5">
        <v>2</v>
      </c>
    </row>
    <row r="916" spans="1:23" ht="126.5" thickBot="1" x14ac:dyDescent="0.4">
      <c r="A916" s="3">
        <v>44775</v>
      </c>
      <c r="B916" s="4">
        <v>0.57680555555555557</v>
      </c>
      <c r="C916" s="5">
        <v>1348</v>
      </c>
      <c r="D916" s="5">
        <v>13002561</v>
      </c>
      <c r="E916" s="5">
        <v>13</v>
      </c>
      <c r="F916" s="5">
        <v>22589</v>
      </c>
      <c r="G916" s="1" t="s">
        <v>23</v>
      </c>
      <c r="H916" s="5">
        <v>15</v>
      </c>
      <c r="I916" s="5">
        <v>13441</v>
      </c>
      <c r="J916" s="1" t="s">
        <v>324</v>
      </c>
      <c r="K916" s="1" t="s">
        <v>65</v>
      </c>
      <c r="L916" s="1" t="s">
        <v>287</v>
      </c>
      <c r="M916" s="5">
        <v>1</v>
      </c>
      <c r="N916" s="5">
        <v>42.68</v>
      </c>
      <c r="O916" s="5">
        <v>30</v>
      </c>
      <c r="P916" s="5">
        <v>70</v>
      </c>
      <c r="Q916" s="5">
        <v>70</v>
      </c>
      <c r="R916" s="5">
        <v>7</v>
      </c>
      <c r="S916" s="5">
        <v>9</v>
      </c>
      <c r="T916" s="5">
        <v>200010021953</v>
      </c>
      <c r="U916" s="5">
        <v>29</v>
      </c>
      <c r="V916" s="5">
        <v>1</v>
      </c>
      <c r="W916" s="5">
        <v>7</v>
      </c>
    </row>
    <row r="917" spans="1:23" ht="126.5" thickBot="1" x14ac:dyDescent="0.4">
      <c r="A917" s="3">
        <v>44775</v>
      </c>
      <c r="B917" s="4">
        <v>0.41692129629629632</v>
      </c>
      <c r="C917" s="5">
        <v>1431</v>
      </c>
      <c r="D917" s="5">
        <v>13002581</v>
      </c>
      <c r="E917" s="5">
        <v>13</v>
      </c>
      <c r="F917" s="5">
        <v>22589</v>
      </c>
      <c r="G917" s="1" t="s">
        <v>23</v>
      </c>
      <c r="H917" s="5">
        <v>15</v>
      </c>
      <c r="I917" s="5">
        <v>348748</v>
      </c>
      <c r="J917" s="1" t="s">
        <v>278</v>
      </c>
      <c r="K917" s="1" t="s">
        <v>31</v>
      </c>
      <c r="L917" s="1" t="s">
        <v>279</v>
      </c>
      <c r="M917" s="5">
        <v>1</v>
      </c>
      <c r="N917" s="5">
        <v>56.03</v>
      </c>
      <c r="O917" s="5">
        <v>30</v>
      </c>
      <c r="P917" s="5">
        <v>70</v>
      </c>
      <c r="Q917" s="5">
        <v>70</v>
      </c>
      <c r="R917" s="5">
        <v>3</v>
      </c>
      <c r="S917" s="5">
        <v>9</v>
      </c>
      <c r="T917" s="5">
        <v>200010018003</v>
      </c>
      <c r="U917" s="5">
        <v>29</v>
      </c>
      <c r="V917" s="5">
        <v>1</v>
      </c>
      <c r="W917" s="5">
        <v>2</v>
      </c>
    </row>
    <row r="918" spans="1:23" ht="126.5" thickBot="1" x14ac:dyDescent="0.4">
      <c r="A918" s="3">
        <v>44775</v>
      </c>
      <c r="B918" s="4">
        <v>0.56376157407407412</v>
      </c>
      <c r="C918" s="5">
        <v>1598</v>
      </c>
      <c r="D918" s="5">
        <v>13002595</v>
      </c>
      <c r="E918" s="5">
        <v>13</v>
      </c>
      <c r="F918" s="5">
        <v>22589</v>
      </c>
      <c r="G918" s="1" t="s">
        <v>23</v>
      </c>
      <c r="H918" s="5">
        <v>15</v>
      </c>
      <c r="I918" s="5">
        <v>348748</v>
      </c>
      <c r="J918" s="1" t="s">
        <v>278</v>
      </c>
      <c r="K918" s="1" t="s">
        <v>31</v>
      </c>
      <c r="L918" s="1" t="s">
        <v>279</v>
      </c>
      <c r="M918" s="5">
        <v>1</v>
      </c>
      <c r="N918" s="5">
        <v>56.03</v>
      </c>
      <c r="O918" s="5">
        <v>30</v>
      </c>
      <c r="P918" s="5">
        <v>70</v>
      </c>
      <c r="Q918" s="5">
        <v>70</v>
      </c>
      <c r="R918" s="5">
        <v>3</v>
      </c>
      <c r="S918" s="5">
        <v>9</v>
      </c>
      <c r="T918" s="5">
        <v>200010001803</v>
      </c>
      <c r="U918" s="5">
        <v>29</v>
      </c>
      <c r="V918" s="5">
        <v>1</v>
      </c>
      <c r="W918" s="5">
        <v>1</v>
      </c>
    </row>
    <row r="919" spans="1:23" ht="126.5" thickBot="1" x14ac:dyDescent="0.4">
      <c r="A919" s="3">
        <v>44775</v>
      </c>
      <c r="B919" s="4">
        <v>0.73989583333333331</v>
      </c>
      <c r="C919" s="5">
        <v>1760</v>
      </c>
      <c r="D919" s="5">
        <v>13002606</v>
      </c>
      <c r="E919" s="5">
        <v>13</v>
      </c>
      <c r="F919" s="5">
        <v>22589</v>
      </c>
      <c r="G919" s="1" t="s">
        <v>23</v>
      </c>
      <c r="H919" s="5">
        <v>18</v>
      </c>
      <c r="I919" s="5">
        <v>82079</v>
      </c>
      <c r="J919" s="1" t="s">
        <v>309</v>
      </c>
      <c r="K919" s="1" t="s">
        <v>55</v>
      </c>
      <c r="L919" s="1" t="s">
        <v>188</v>
      </c>
      <c r="M919" s="5">
        <v>1</v>
      </c>
      <c r="N919" s="5">
        <v>55.76</v>
      </c>
      <c r="O919" s="5">
        <v>30</v>
      </c>
      <c r="P919" s="5">
        <v>70</v>
      </c>
      <c r="Q919" s="5">
        <v>70</v>
      </c>
      <c r="R919" s="5">
        <v>3</v>
      </c>
      <c r="S919" s="5">
        <v>9</v>
      </c>
      <c r="T919" s="5">
        <v>200010010154</v>
      </c>
      <c r="U919" s="5">
        <v>50</v>
      </c>
      <c r="V919" s="5">
        <v>1</v>
      </c>
      <c r="W919" s="5">
        <v>1</v>
      </c>
    </row>
    <row r="920" spans="1:23" ht="126.5" thickBot="1" x14ac:dyDescent="0.4">
      <c r="A920" s="3">
        <v>44775</v>
      </c>
      <c r="B920" s="4">
        <v>0.41627314814814814</v>
      </c>
      <c r="C920" s="5">
        <v>1809</v>
      </c>
      <c r="D920" s="5">
        <v>13002616</v>
      </c>
      <c r="E920" s="5">
        <v>13</v>
      </c>
      <c r="F920" s="5">
        <v>22589</v>
      </c>
      <c r="G920" s="1" t="s">
        <v>23</v>
      </c>
      <c r="H920" s="5">
        <v>15</v>
      </c>
      <c r="I920" s="5">
        <v>348748</v>
      </c>
      <c r="J920" s="1" t="s">
        <v>278</v>
      </c>
      <c r="K920" s="1" t="s">
        <v>31</v>
      </c>
      <c r="L920" s="1" t="s">
        <v>279</v>
      </c>
      <c r="M920" s="5">
        <v>1</v>
      </c>
      <c r="N920" s="5">
        <v>56.03</v>
      </c>
      <c r="O920" s="5">
        <v>30</v>
      </c>
      <c r="P920" s="5">
        <v>70</v>
      </c>
      <c r="Q920" s="5">
        <v>70</v>
      </c>
      <c r="R920" s="5">
        <v>0</v>
      </c>
      <c r="S920" s="1" t="s">
        <v>27</v>
      </c>
      <c r="T920" s="1" t="s">
        <v>27</v>
      </c>
      <c r="U920" s="5">
        <v>50</v>
      </c>
      <c r="V920" s="5">
        <v>1</v>
      </c>
      <c r="W920" s="5">
        <v>1</v>
      </c>
    </row>
    <row r="921" spans="1:23" ht="126.5" thickBot="1" x14ac:dyDescent="0.4">
      <c r="A921" s="3">
        <v>44775</v>
      </c>
      <c r="B921" s="4">
        <v>0.48697916666666669</v>
      </c>
      <c r="C921" s="5">
        <v>1823</v>
      </c>
      <c r="D921" s="5">
        <v>13002616</v>
      </c>
      <c r="E921" s="5">
        <v>13</v>
      </c>
      <c r="F921" s="5">
        <v>22589</v>
      </c>
      <c r="G921" s="1" t="s">
        <v>23</v>
      </c>
      <c r="H921" s="5">
        <v>15</v>
      </c>
      <c r="I921" s="5">
        <v>348748</v>
      </c>
      <c r="J921" s="1" t="s">
        <v>278</v>
      </c>
      <c r="K921" s="1" t="s">
        <v>31</v>
      </c>
      <c r="L921" s="1" t="s">
        <v>279</v>
      </c>
      <c r="M921" s="5">
        <v>1</v>
      </c>
      <c r="N921" s="5">
        <v>56.03</v>
      </c>
      <c r="O921" s="5">
        <v>30</v>
      </c>
      <c r="P921" s="5">
        <v>70</v>
      </c>
      <c r="Q921" s="5">
        <v>70</v>
      </c>
      <c r="R921" s="5">
        <v>3</v>
      </c>
      <c r="S921" s="5">
        <v>9</v>
      </c>
      <c r="T921" s="5">
        <v>200010009407</v>
      </c>
      <c r="U921" s="5">
        <v>50</v>
      </c>
      <c r="V921" s="5">
        <v>1</v>
      </c>
      <c r="W921" s="5">
        <v>1</v>
      </c>
    </row>
    <row r="922" spans="1:23" ht="126.5" thickBot="1" x14ac:dyDescent="0.4">
      <c r="A922" s="3">
        <v>44775</v>
      </c>
      <c r="B922" s="4">
        <v>0.6843055555555555</v>
      </c>
      <c r="C922" s="5">
        <v>1747</v>
      </c>
      <c r="D922" s="5">
        <v>13002606</v>
      </c>
      <c r="E922" s="5">
        <v>13</v>
      </c>
      <c r="F922" s="5">
        <v>22589</v>
      </c>
      <c r="G922" s="1" t="s">
        <v>23</v>
      </c>
      <c r="H922" s="5">
        <v>18</v>
      </c>
      <c r="I922" s="5">
        <v>142036</v>
      </c>
      <c r="J922" s="1" t="s">
        <v>112</v>
      </c>
      <c r="K922" s="1" t="s">
        <v>55</v>
      </c>
      <c r="L922" s="1" t="s">
        <v>83</v>
      </c>
      <c r="M922" s="5">
        <v>0.31818182</v>
      </c>
      <c r="N922" s="5">
        <v>187.95</v>
      </c>
      <c r="O922" s="5">
        <v>10</v>
      </c>
      <c r="P922" s="5">
        <v>70</v>
      </c>
      <c r="Q922" s="5">
        <v>220</v>
      </c>
      <c r="R922" s="5">
        <v>0</v>
      </c>
      <c r="S922" s="1" t="s">
        <v>27</v>
      </c>
      <c r="T922" s="1" t="s">
        <v>27</v>
      </c>
      <c r="U922" s="5">
        <v>50</v>
      </c>
      <c r="V922" s="5">
        <v>1</v>
      </c>
      <c r="W922" s="5">
        <v>2</v>
      </c>
    </row>
    <row r="923" spans="1:23" ht="126.5" thickBot="1" x14ac:dyDescent="0.4">
      <c r="A923" s="3">
        <v>44775</v>
      </c>
      <c r="B923" s="4">
        <v>0.43873842592592593</v>
      </c>
      <c r="C923" s="5">
        <v>1554</v>
      </c>
      <c r="D923" s="5">
        <v>13002595</v>
      </c>
      <c r="E923" s="5">
        <v>13</v>
      </c>
      <c r="F923" s="5">
        <v>22589</v>
      </c>
      <c r="G923" s="1" t="s">
        <v>23</v>
      </c>
      <c r="H923" s="5">
        <v>15</v>
      </c>
      <c r="I923" s="5">
        <v>82027</v>
      </c>
      <c r="J923" s="1" t="s">
        <v>793</v>
      </c>
      <c r="K923" s="1" t="s">
        <v>55</v>
      </c>
      <c r="L923" s="1" t="s">
        <v>373</v>
      </c>
      <c r="M923" s="5">
        <v>1</v>
      </c>
      <c r="N923" s="5">
        <v>42.24</v>
      </c>
      <c r="O923" s="5">
        <v>30</v>
      </c>
      <c r="P923" s="5">
        <v>69</v>
      </c>
      <c r="Q923" s="5">
        <v>69</v>
      </c>
      <c r="R923" s="5">
        <v>6</v>
      </c>
      <c r="S923" s="5">
        <v>9</v>
      </c>
      <c r="T923" s="5">
        <v>200010001632</v>
      </c>
      <c r="U923" s="5">
        <v>29</v>
      </c>
      <c r="V923" s="5">
        <v>1</v>
      </c>
      <c r="W923" s="5">
        <v>1</v>
      </c>
    </row>
    <row r="924" spans="1:23" ht="126.5" thickBot="1" x14ac:dyDescent="0.4">
      <c r="A924" s="3">
        <v>44775</v>
      </c>
      <c r="B924" s="4">
        <v>0.50604166666666661</v>
      </c>
      <c r="C924" s="5">
        <v>1575</v>
      </c>
      <c r="D924" s="5">
        <v>13002595</v>
      </c>
      <c r="E924" s="5">
        <v>13</v>
      </c>
      <c r="F924" s="5">
        <v>22589</v>
      </c>
      <c r="G924" s="1" t="s">
        <v>23</v>
      </c>
      <c r="H924" s="5">
        <v>18</v>
      </c>
      <c r="I924" s="5">
        <v>298510</v>
      </c>
      <c r="J924" s="1" t="s">
        <v>247</v>
      </c>
      <c r="K924" s="1" t="s">
        <v>499</v>
      </c>
      <c r="L924" s="1" t="s">
        <v>248</v>
      </c>
      <c r="M924" s="5">
        <v>1</v>
      </c>
      <c r="N924" s="5">
        <v>64.680000000000007</v>
      </c>
      <c r="O924" s="5">
        <v>30</v>
      </c>
      <c r="P924" s="5">
        <v>69</v>
      </c>
      <c r="Q924" s="5">
        <v>69</v>
      </c>
      <c r="R924" s="5">
        <v>0</v>
      </c>
      <c r="S924" s="1" t="s">
        <v>27</v>
      </c>
      <c r="T924" s="1" t="s">
        <v>27</v>
      </c>
      <c r="U924" s="5">
        <v>29</v>
      </c>
      <c r="V924" s="5">
        <v>2</v>
      </c>
      <c r="W924" s="5">
        <v>15</v>
      </c>
    </row>
    <row r="925" spans="1:23" ht="126.5" thickBot="1" x14ac:dyDescent="0.4">
      <c r="A925" s="3">
        <v>44775</v>
      </c>
      <c r="B925" s="4">
        <v>0.50604166666666661</v>
      </c>
      <c r="C925" s="5">
        <v>1575</v>
      </c>
      <c r="D925" s="5">
        <v>13002595</v>
      </c>
      <c r="E925" s="5">
        <v>13</v>
      </c>
      <c r="F925" s="5">
        <v>22589</v>
      </c>
      <c r="G925" s="1" t="s">
        <v>23</v>
      </c>
      <c r="H925" s="5">
        <v>18</v>
      </c>
      <c r="I925" s="5">
        <v>298510</v>
      </c>
      <c r="J925" s="1" t="s">
        <v>247</v>
      </c>
      <c r="K925" s="1" t="s">
        <v>499</v>
      </c>
      <c r="L925" s="1" t="s">
        <v>248</v>
      </c>
      <c r="M925" s="5">
        <v>1</v>
      </c>
      <c r="N925" s="5">
        <v>64.680000000000007</v>
      </c>
      <c r="O925" s="5">
        <v>30</v>
      </c>
      <c r="P925" s="5">
        <v>69</v>
      </c>
      <c r="Q925" s="5">
        <v>69</v>
      </c>
      <c r="R925" s="5">
        <v>0</v>
      </c>
      <c r="S925" s="1" t="s">
        <v>27</v>
      </c>
      <c r="T925" s="1" t="s">
        <v>27</v>
      </c>
      <c r="U925" s="5">
        <v>29</v>
      </c>
      <c r="V925" s="5">
        <v>2</v>
      </c>
      <c r="W925" s="5">
        <v>16</v>
      </c>
    </row>
    <row r="926" spans="1:23" ht="126.5" thickBot="1" x14ac:dyDescent="0.4">
      <c r="A926" s="3">
        <v>44775</v>
      </c>
      <c r="B926" s="4">
        <v>0.71296296296296291</v>
      </c>
      <c r="C926" s="5">
        <v>1755</v>
      </c>
      <c r="D926" s="5">
        <v>13002606</v>
      </c>
      <c r="E926" s="5">
        <v>13</v>
      </c>
      <c r="F926" s="5">
        <v>22589</v>
      </c>
      <c r="G926" s="1" t="s">
        <v>23</v>
      </c>
      <c r="H926" s="5">
        <v>15</v>
      </c>
      <c r="I926" s="5">
        <v>298510</v>
      </c>
      <c r="J926" s="1" t="s">
        <v>247</v>
      </c>
      <c r="K926" s="1" t="s">
        <v>31</v>
      </c>
      <c r="L926" s="1" t="s">
        <v>248</v>
      </c>
      <c r="M926" s="5">
        <v>1</v>
      </c>
      <c r="N926" s="5">
        <v>55.31</v>
      </c>
      <c r="O926" s="5">
        <v>30</v>
      </c>
      <c r="P926" s="5">
        <v>69</v>
      </c>
      <c r="Q926" s="5">
        <v>69</v>
      </c>
      <c r="R926" s="5">
        <v>0</v>
      </c>
      <c r="S926" s="1" t="s">
        <v>27</v>
      </c>
      <c r="T926" s="1" t="s">
        <v>27</v>
      </c>
      <c r="U926" s="5">
        <v>50</v>
      </c>
      <c r="V926" s="5">
        <v>1</v>
      </c>
      <c r="W926" s="5">
        <v>1</v>
      </c>
    </row>
    <row r="927" spans="1:23" ht="126.5" thickBot="1" x14ac:dyDescent="0.4">
      <c r="A927" s="3">
        <v>44775</v>
      </c>
      <c r="B927" s="4">
        <v>0.55040509259259263</v>
      </c>
      <c r="C927" s="5">
        <v>1594</v>
      </c>
      <c r="D927" s="5">
        <v>13002595</v>
      </c>
      <c r="E927" s="5">
        <v>13</v>
      </c>
      <c r="F927" s="5">
        <v>22589</v>
      </c>
      <c r="G927" s="1" t="s">
        <v>23</v>
      </c>
      <c r="H927" s="5">
        <v>15</v>
      </c>
      <c r="I927" s="5">
        <v>30028</v>
      </c>
      <c r="J927" s="1" t="s">
        <v>177</v>
      </c>
      <c r="K927" s="1" t="s">
        <v>55</v>
      </c>
      <c r="L927" s="1" t="s">
        <v>178</v>
      </c>
      <c r="M927" s="5">
        <v>4</v>
      </c>
      <c r="N927" s="5">
        <v>10.01</v>
      </c>
      <c r="O927" s="5">
        <v>120</v>
      </c>
      <c r="P927" s="5">
        <v>68</v>
      </c>
      <c r="Q927" s="5">
        <v>17</v>
      </c>
      <c r="R927" s="5">
        <v>6.68</v>
      </c>
      <c r="S927" s="5">
        <v>9</v>
      </c>
      <c r="T927" s="5">
        <v>200010020300</v>
      </c>
      <c r="U927" s="5">
        <v>29</v>
      </c>
      <c r="V927" s="5">
        <v>1</v>
      </c>
      <c r="W927" s="5">
        <v>2</v>
      </c>
    </row>
    <row r="928" spans="1:23" ht="126.5" thickBot="1" x14ac:dyDescent="0.4">
      <c r="A928" s="3">
        <v>44775</v>
      </c>
      <c r="B928" s="4">
        <v>0.51023148148148145</v>
      </c>
      <c r="C928" s="5">
        <v>1322</v>
      </c>
      <c r="D928" s="5">
        <v>13002561</v>
      </c>
      <c r="E928" s="5">
        <v>13</v>
      </c>
      <c r="F928" s="5">
        <v>22589</v>
      </c>
      <c r="G928" s="1" t="s">
        <v>23</v>
      </c>
      <c r="H928" s="5">
        <v>18</v>
      </c>
      <c r="I928" s="5">
        <v>298510</v>
      </c>
      <c r="J928" s="1" t="s">
        <v>247</v>
      </c>
      <c r="K928" s="1" t="s">
        <v>55</v>
      </c>
      <c r="L928" s="1" t="s">
        <v>248</v>
      </c>
      <c r="M928" s="5">
        <v>1</v>
      </c>
      <c r="N928" s="5">
        <v>54.29</v>
      </c>
      <c r="O928" s="5">
        <v>30</v>
      </c>
      <c r="P928" s="5">
        <v>68</v>
      </c>
      <c r="Q928" s="5">
        <v>68</v>
      </c>
      <c r="R928" s="5">
        <v>0</v>
      </c>
      <c r="S928" s="1" t="s">
        <v>27</v>
      </c>
      <c r="T928" s="1" t="s">
        <v>27</v>
      </c>
      <c r="U928" s="5">
        <v>29</v>
      </c>
      <c r="V928" s="5">
        <v>1</v>
      </c>
      <c r="W928" s="5">
        <v>3</v>
      </c>
    </row>
    <row r="929" spans="1:23" ht="126.5" thickBot="1" x14ac:dyDescent="0.4">
      <c r="A929" s="3">
        <v>44775</v>
      </c>
      <c r="B929" s="4">
        <v>0.53337962962962959</v>
      </c>
      <c r="C929" s="5">
        <v>1332</v>
      </c>
      <c r="D929" s="5">
        <v>13002561</v>
      </c>
      <c r="E929" s="5">
        <v>13</v>
      </c>
      <c r="F929" s="5">
        <v>22589</v>
      </c>
      <c r="G929" s="1" t="s">
        <v>23</v>
      </c>
      <c r="H929" s="5">
        <v>15</v>
      </c>
      <c r="I929" s="5">
        <v>7951</v>
      </c>
      <c r="J929" s="1" t="s">
        <v>283</v>
      </c>
      <c r="K929" s="1" t="s">
        <v>65</v>
      </c>
      <c r="L929" s="1" t="s">
        <v>284</v>
      </c>
      <c r="M929" s="5">
        <v>1</v>
      </c>
      <c r="N929" s="5">
        <v>41.58</v>
      </c>
      <c r="O929" s="5">
        <v>30</v>
      </c>
      <c r="P929" s="5">
        <v>68</v>
      </c>
      <c r="Q929" s="5">
        <v>68</v>
      </c>
      <c r="R929" s="5">
        <v>6</v>
      </c>
      <c r="S929" s="5">
        <v>9</v>
      </c>
      <c r="T929" s="5">
        <v>200010023521</v>
      </c>
      <c r="U929" s="5">
        <v>29</v>
      </c>
      <c r="V929" s="5">
        <v>1</v>
      </c>
      <c r="W929" s="5">
        <v>2</v>
      </c>
    </row>
    <row r="930" spans="1:23" ht="126.5" thickBot="1" x14ac:dyDescent="0.4">
      <c r="A930" s="3">
        <v>44775</v>
      </c>
      <c r="B930" s="4">
        <v>0.60395833333333337</v>
      </c>
      <c r="C930" s="5">
        <v>1731</v>
      </c>
      <c r="D930" s="5">
        <v>13002606</v>
      </c>
      <c r="E930" s="5">
        <v>13</v>
      </c>
      <c r="F930" s="5">
        <v>22589</v>
      </c>
      <c r="G930" s="1" t="s">
        <v>23</v>
      </c>
      <c r="H930" s="5">
        <v>15</v>
      </c>
      <c r="I930" s="5">
        <v>444657</v>
      </c>
      <c r="J930" s="1" t="s">
        <v>1122</v>
      </c>
      <c r="K930" s="1" t="s">
        <v>25</v>
      </c>
      <c r="L930" s="1" t="s">
        <v>873</v>
      </c>
      <c r="M930" s="5">
        <v>1</v>
      </c>
      <c r="N930" s="5">
        <v>44.5</v>
      </c>
      <c r="O930" s="5">
        <v>30</v>
      </c>
      <c r="P930" s="5">
        <v>68</v>
      </c>
      <c r="Q930" s="5">
        <v>68</v>
      </c>
      <c r="R930" s="5">
        <v>4</v>
      </c>
      <c r="S930" s="5">
        <v>9</v>
      </c>
      <c r="T930" s="5">
        <v>200010023898</v>
      </c>
      <c r="U930" s="5">
        <v>50</v>
      </c>
      <c r="V930" s="5">
        <v>1</v>
      </c>
      <c r="W930" s="5">
        <v>4</v>
      </c>
    </row>
    <row r="931" spans="1:23" ht="126.5" thickBot="1" x14ac:dyDescent="0.4">
      <c r="A931" s="3">
        <v>44775</v>
      </c>
      <c r="B931" s="4">
        <v>0.72998842592592594</v>
      </c>
      <c r="C931" s="5">
        <v>1758</v>
      </c>
      <c r="D931" s="5">
        <v>13002606</v>
      </c>
      <c r="E931" s="5">
        <v>13</v>
      </c>
      <c r="F931" s="5">
        <v>22589</v>
      </c>
      <c r="G931" s="1" t="s">
        <v>23</v>
      </c>
      <c r="H931" s="5">
        <v>15</v>
      </c>
      <c r="I931" s="5">
        <v>298510</v>
      </c>
      <c r="J931" s="1" t="s">
        <v>247</v>
      </c>
      <c r="K931" s="1" t="s">
        <v>55</v>
      </c>
      <c r="L931" s="1" t="s">
        <v>248</v>
      </c>
      <c r="M931" s="5">
        <v>1</v>
      </c>
      <c r="N931" s="5">
        <v>54.29</v>
      </c>
      <c r="O931" s="5">
        <v>30</v>
      </c>
      <c r="P931" s="5">
        <v>68</v>
      </c>
      <c r="Q931" s="5">
        <v>68</v>
      </c>
      <c r="R931" s="5">
        <v>0.91</v>
      </c>
      <c r="S931" s="5">
        <v>925</v>
      </c>
      <c r="T931" s="5">
        <v>200000000492</v>
      </c>
      <c r="U931" s="5">
        <v>50</v>
      </c>
      <c r="V931" s="5">
        <v>1</v>
      </c>
      <c r="W931" s="5">
        <v>2</v>
      </c>
    </row>
    <row r="932" spans="1:23" ht="126.5" thickBot="1" x14ac:dyDescent="0.4">
      <c r="A932" s="3">
        <v>44775</v>
      </c>
      <c r="B932" s="4">
        <v>0.53487268518518516</v>
      </c>
      <c r="C932" s="5">
        <v>1334</v>
      </c>
      <c r="D932" s="5">
        <v>13002561</v>
      </c>
      <c r="E932" s="5">
        <v>13</v>
      </c>
      <c r="F932" s="5">
        <v>22589</v>
      </c>
      <c r="G932" s="1" t="s">
        <v>23</v>
      </c>
      <c r="H932" s="5">
        <v>15</v>
      </c>
      <c r="I932" s="5">
        <v>393314</v>
      </c>
      <c r="J932" s="1" t="s">
        <v>288</v>
      </c>
      <c r="K932" s="1" t="s">
        <v>55</v>
      </c>
      <c r="L932" s="1" t="s">
        <v>83</v>
      </c>
      <c r="M932" s="5">
        <v>1</v>
      </c>
      <c r="N932" s="5">
        <v>42.82</v>
      </c>
      <c r="O932" s="5">
        <v>30</v>
      </c>
      <c r="P932" s="5">
        <v>66</v>
      </c>
      <c r="Q932" s="5">
        <v>66</v>
      </c>
      <c r="R932" s="5">
        <v>4</v>
      </c>
      <c r="S932" s="5">
        <v>9</v>
      </c>
      <c r="T932" s="5">
        <v>200010005104</v>
      </c>
      <c r="U932" s="5">
        <v>29</v>
      </c>
      <c r="V932" s="5">
        <v>1</v>
      </c>
      <c r="W932" s="5">
        <v>3</v>
      </c>
    </row>
    <row r="933" spans="1:23" ht="126.5" thickBot="1" x14ac:dyDescent="0.4">
      <c r="A933" s="3">
        <v>44775</v>
      </c>
      <c r="B933" s="4">
        <v>0.71243055555555557</v>
      </c>
      <c r="C933" s="5">
        <v>1383</v>
      </c>
      <c r="D933" s="5">
        <v>13002561</v>
      </c>
      <c r="E933" s="5">
        <v>13</v>
      </c>
      <c r="F933" s="5">
        <v>22589</v>
      </c>
      <c r="G933" s="1" t="s">
        <v>23</v>
      </c>
      <c r="H933" s="5">
        <v>15</v>
      </c>
      <c r="I933" s="5">
        <v>393314</v>
      </c>
      <c r="J933" s="1" t="s">
        <v>288</v>
      </c>
      <c r="K933" s="1" t="s">
        <v>55</v>
      </c>
      <c r="L933" s="1" t="s">
        <v>83</v>
      </c>
      <c r="M933" s="5">
        <v>1</v>
      </c>
      <c r="N933" s="5">
        <v>42.82</v>
      </c>
      <c r="O933" s="5">
        <v>30</v>
      </c>
      <c r="P933" s="5">
        <v>66</v>
      </c>
      <c r="Q933" s="5">
        <v>66</v>
      </c>
      <c r="R933" s="5">
        <v>0</v>
      </c>
      <c r="S933" s="1" t="s">
        <v>27</v>
      </c>
      <c r="T933" s="1" t="s">
        <v>27</v>
      </c>
      <c r="U933" s="5">
        <v>29</v>
      </c>
      <c r="V933" s="5">
        <v>1</v>
      </c>
      <c r="W933" s="5">
        <v>1</v>
      </c>
    </row>
    <row r="934" spans="1:23" ht="126.5" thickBot="1" x14ac:dyDescent="0.4">
      <c r="A934" s="3">
        <v>44775</v>
      </c>
      <c r="B934" s="4">
        <v>0.71243055555555557</v>
      </c>
      <c r="C934" s="5">
        <v>1383</v>
      </c>
      <c r="D934" s="5">
        <v>13002561</v>
      </c>
      <c r="E934" s="5">
        <v>13</v>
      </c>
      <c r="F934" s="5">
        <v>22589</v>
      </c>
      <c r="G934" s="1" t="s">
        <v>23</v>
      </c>
      <c r="H934" s="5">
        <v>15</v>
      </c>
      <c r="I934" s="5">
        <v>393314</v>
      </c>
      <c r="J934" s="1" t="s">
        <v>288</v>
      </c>
      <c r="K934" s="1" t="s">
        <v>55</v>
      </c>
      <c r="L934" s="1" t="s">
        <v>83</v>
      </c>
      <c r="M934" s="5">
        <v>1</v>
      </c>
      <c r="N934" s="5">
        <v>42.82</v>
      </c>
      <c r="O934" s="5">
        <v>30</v>
      </c>
      <c r="P934" s="5">
        <v>66</v>
      </c>
      <c r="Q934" s="5">
        <v>66</v>
      </c>
      <c r="R934" s="5">
        <v>0</v>
      </c>
      <c r="S934" s="1" t="s">
        <v>27</v>
      </c>
      <c r="T934" s="1" t="s">
        <v>27</v>
      </c>
      <c r="U934" s="5">
        <v>29</v>
      </c>
      <c r="V934" s="5">
        <v>1</v>
      </c>
      <c r="W934" s="5">
        <v>2</v>
      </c>
    </row>
    <row r="935" spans="1:23" ht="126.5" thickBot="1" x14ac:dyDescent="0.4">
      <c r="A935" s="3">
        <v>44775</v>
      </c>
      <c r="B935" s="4">
        <v>0.71243055555555557</v>
      </c>
      <c r="C935" s="5">
        <v>1383</v>
      </c>
      <c r="D935" s="5">
        <v>13002561</v>
      </c>
      <c r="E935" s="5">
        <v>13</v>
      </c>
      <c r="F935" s="5">
        <v>22589</v>
      </c>
      <c r="G935" s="1" t="s">
        <v>23</v>
      </c>
      <c r="H935" s="5">
        <v>15</v>
      </c>
      <c r="I935" s="5">
        <v>393314</v>
      </c>
      <c r="J935" s="1" t="s">
        <v>288</v>
      </c>
      <c r="K935" s="1" t="s">
        <v>55</v>
      </c>
      <c r="L935" s="1" t="s">
        <v>83</v>
      </c>
      <c r="M935" s="5">
        <v>1</v>
      </c>
      <c r="N935" s="5">
        <v>42.82</v>
      </c>
      <c r="O935" s="5">
        <v>30</v>
      </c>
      <c r="P935" s="5">
        <v>66</v>
      </c>
      <c r="Q935" s="5">
        <v>66</v>
      </c>
      <c r="R935" s="5">
        <v>0</v>
      </c>
      <c r="S935" s="1" t="s">
        <v>27</v>
      </c>
      <c r="T935" s="1" t="s">
        <v>27</v>
      </c>
      <c r="U935" s="5">
        <v>29</v>
      </c>
      <c r="V935" s="5">
        <v>1</v>
      </c>
      <c r="W935" s="5">
        <v>3</v>
      </c>
    </row>
    <row r="936" spans="1:23" ht="126.5" thickBot="1" x14ac:dyDescent="0.4">
      <c r="A936" s="3">
        <v>44775</v>
      </c>
      <c r="B936" s="4">
        <v>0.44354166666666667</v>
      </c>
      <c r="C936" s="5">
        <v>1557</v>
      </c>
      <c r="D936" s="5">
        <v>13002595</v>
      </c>
      <c r="E936" s="5">
        <v>13</v>
      </c>
      <c r="F936" s="5">
        <v>22589</v>
      </c>
      <c r="G936" s="1" t="s">
        <v>23</v>
      </c>
      <c r="H936" s="5">
        <v>15</v>
      </c>
      <c r="I936" s="5">
        <v>344752</v>
      </c>
      <c r="J936" s="1" t="s">
        <v>802</v>
      </c>
      <c r="K936" s="1" t="s">
        <v>70</v>
      </c>
      <c r="L936" s="1" t="s">
        <v>803</v>
      </c>
      <c r="M936" s="5">
        <v>1</v>
      </c>
      <c r="N936" s="5">
        <v>40.880000000000003</v>
      </c>
      <c r="O936" s="5">
        <v>30</v>
      </c>
      <c r="P936" s="5">
        <v>66</v>
      </c>
      <c r="Q936" s="5">
        <v>66</v>
      </c>
      <c r="R936" s="5">
        <v>3</v>
      </c>
      <c r="S936" s="5">
        <v>9</v>
      </c>
      <c r="T936" s="5">
        <v>200010020276</v>
      </c>
      <c r="U936" s="5">
        <v>29</v>
      </c>
      <c r="V936" s="5">
        <v>1</v>
      </c>
      <c r="W936" s="5">
        <v>1</v>
      </c>
    </row>
    <row r="937" spans="1:23" ht="126.5" thickBot="1" x14ac:dyDescent="0.4">
      <c r="A937" s="3">
        <v>44775</v>
      </c>
      <c r="B937" s="4">
        <v>0.48781249999999998</v>
      </c>
      <c r="C937" s="5">
        <v>1570</v>
      </c>
      <c r="D937" s="5">
        <v>13002595</v>
      </c>
      <c r="E937" s="5">
        <v>13</v>
      </c>
      <c r="F937" s="5">
        <v>22589</v>
      </c>
      <c r="G937" s="1" t="s">
        <v>23</v>
      </c>
      <c r="H937" s="5">
        <v>18</v>
      </c>
      <c r="I937" s="5">
        <v>344752</v>
      </c>
      <c r="J937" s="1" t="s">
        <v>802</v>
      </c>
      <c r="K937" s="1" t="s">
        <v>70</v>
      </c>
      <c r="L937" s="1" t="s">
        <v>803</v>
      </c>
      <c r="M937" s="5">
        <v>1</v>
      </c>
      <c r="N937" s="5">
        <v>40.880000000000003</v>
      </c>
      <c r="O937" s="5">
        <v>30</v>
      </c>
      <c r="P937" s="5">
        <v>66</v>
      </c>
      <c r="Q937" s="5">
        <v>66</v>
      </c>
      <c r="R937" s="5">
        <v>3</v>
      </c>
      <c r="S937" s="5">
        <v>9</v>
      </c>
      <c r="T937" s="5">
        <v>200010026823</v>
      </c>
      <c r="U937" s="5">
        <v>29</v>
      </c>
      <c r="V937" s="5">
        <v>1</v>
      </c>
      <c r="W937" s="5">
        <v>2</v>
      </c>
    </row>
    <row r="938" spans="1:23" ht="126.5" thickBot="1" x14ac:dyDescent="0.4">
      <c r="A938" s="3">
        <v>44775</v>
      </c>
      <c r="B938" s="4">
        <v>0.48781249999999998</v>
      </c>
      <c r="C938" s="5">
        <v>1570</v>
      </c>
      <c r="D938" s="5">
        <v>13002595</v>
      </c>
      <c r="E938" s="5">
        <v>13</v>
      </c>
      <c r="F938" s="5">
        <v>22589</v>
      </c>
      <c r="G938" s="1" t="s">
        <v>23</v>
      </c>
      <c r="H938" s="5">
        <v>18</v>
      </c>
      <c r="I938" s="5">
        <v>344752</v>
      </c>
      <c r="J938" s="1" t="s">
        <v>802</v>
      </c>
      <c r="K938" s="1" t="s">
        <v>70</v>
      </c>
      <c r="L938" s="1" t="s">
        <v>803</v>
      </c>
      <c r="M938" s="5">
        <v>1</v>
      </c>
      <c r="N938" s="5">
        <v>40.880000000000003</v>
      </c>
      <c r="O938" s="5">
        <v>30</v>
      </c>
      <c r="P938" s="5">
        <v>66</v>
      </c>
      <c r="Q938" s="5">
        <v>66</v>
      </c>
      <c r="R938" s="5">
        <v>3</v>
      </c>
      <c r="S938" s="5">
        <v>9</v>
      </c>
      <c r="T938" s="5">
        <v>200010026823</v>
      </c>
      <c r="U938" s="5">
        <v>29</v>
      </c>
      <c r="V938" s="5">
        <v>1</v>
      </c>
      <c r="W938" s="5">
        <v>3</v>
      </c>
    </row>
    <row r="939" spans="1:23" ht="126.5" thickBot="1" x14ac:dyDescent="0.4">
      <c r="A939" s="3">
        <v>44775</v>
      </c>
      <c r="B939" s="4">
        <v>0.60665509259259254</v>
      </c>
      <c r="C939" s="5">
        <v>1609</v>
      </c>
      <c r="D939" s="5">
        <v>13002595</v>
      </c>
      <c r="E939" s="5">
        <v>13</v>
      </c>
      <c r="F939" s="5">
        <v>22589</v>
      </c>
      <c r="G939" s="1" t="s">
        <v>23</v>
      </c>
      <c r="H939" s="5">
        <v>18</v>
      </c>
      <c r="I939" s="5">
        <v>344752</v>
      </c>
      <c r="J939" s="1" t="s">
        <v>802</v>
      </c>
      <c r="K939" s="1" t="s">
        <v>70</v>
      </c>
      <c r="L939" s="1" t="s">
        <v>803</v>
      </c>
      <c r="M939" s="5">
        <v>1</v>
      </c>
      <c r="N939" s="5">
        <v>40.880000000000003</v>
      </c>
      <c r="O939" s="5">
        <v>30</v>
      </c>
      <c r="P939" s="5">
        <v>66</v>
      </c>
      <c r="Q939" s="5">
        <v>66</v>
      </c>
      <c r="R939" s="5">
        <v>0</v>
      </c>
      <c r="S939" s="1" t="s">
        <v>27</v>
      </c>
      <c r="T939" s="1" t="s">
        <v>27</v>
      </c>
      <c r="U939" s="5">
        <v>29</v>
      </c>
      <c r="V939" s="5">
        <v>1</v>
      </c>
      <c r="W939" s="5">
        <v>2</v>
      </c>
    </row>
    <row r="940" spans="1:23" ht="126.5" thickBot="1" x14ac:dyDescent="0.4">
      <c r="A940" s="3">
        <v>44775</v>
      </c>
      <c r="B940" s="4">
        <v>0.35546296296296298</v>
      </c>
      <c r="C940" s="5">
        <v>1787</v>
      </c>
      <c r="D940" s="5">
        <v>13002616</v>
      </c>
      <c r="E940" s="5">
        <v>13</v>
      </c>
      <c r="F940" s="5">
        <v>22589</v>
      </c>
      <c r="G940" s="1" t="s">
        <v>23</v>
      </c>
      <c r="H940" s="5">
        <v>18</v>
      </c>
      <c r="I940" s="5">
        <v>857</v>
      </c>
      <c r="J940" s="1" t="s">
        <v>1192</v>
      </c>
      <c r="K940" s="1" t="s">
        <v>55</v>
      </c>
      <c r="L940" s="1" t="s">
        <v>262</v>
      </c>
      <c r="M940" s="5">
        <v>1</v>
      </c>
      <c r="N940" s="5">
        <v>53.81</v>
      </c>
      <c r="O940" s="5">
        <v>30</v>
      </c>
      <c r="P940" s="5">
        <v>66</v>
      </c>
      <c r="Q940" s="5">
        <v>66</v>
      </c>
      <c r="R940" s="5">
        <v>0</v>
      </c>
      <c r="S940" s="1" t="s">
        <v>27</v>
      </c>
      <c r="T940" s="1" t="s">
        <v>27</v>
      </c>
      <c r="U940" s="5">
        <v>50</v>
      </c>
      <c r="V940" s="5">
        <v>1</v>
      </c>
      <c r="W940" s="5">
        <v>3</v>
      </c>
    </row>
    <row r="941" spans="1:23" ht="126.5" thickBot="1" x14ac:dyDescent="0.4">
      <c r="A941" s="3">
        <v>44775</v>
      </c>
      <c r="B941" s="4">
        <v>0.38285879629629632</v>
      </c>
      <c r="C941" s="5">
        <v>1791</v>
      </c>
      <c r="D941" s="5">
        <v>13002616</v>
      </c>
      <c r="E941" s="5">
        <v>13</v>
      </c>
      <c r="F941" s="5">
        <v>22589</v>
      </c>
      <c r="G941" s="1" t="s">
        <v>23</v>
      </c>
      <c r="H941" s="5">
        <v>15</v>
      </c>
      <c r="I941" s="5">
        <v>344527</v>
      </c>
      <c r="J941" s="1" t="s">
        <v>1199</v>
      </c>
      <c r="K941" s="1" t="s">
        <v>31</v>
      </c>
      <c r="L941" s="1" t="s">
        <v>939</v>
      </c>
      <c r="M941" s="5">
        <v>1</v>
      </c>
      <c r="N941" s="5">
        <v>54.35</v>
      </c>
      <c r="O941" s="5">
        <v>30</v>
      </c>
      <c r="P941" s="5">
        <v>66</v>
      </c>
      <c r="Q941" s="5">
        <v>66</v>
      </c>
      <c r="R941" s="5">
        <v>3</v>
      </c>
      <c r="S941" s="5">
        <v>9</v>
      </c>
      <c r="T941" s="5">
        <v>200010016190</v>
      </c>
      <c r="U941" s="5">
        <v>50</v>
      </c>
      <c r="V941" s="5">
        <v>1</v>
      </c>
      <c r="W941" s="5">
        <v>1</v>
      </c>
    </row>
    <row r="942" spans="1:23" ht="126.5" thickBot="1" x14ac:dyDescent="0.4">
      <c r="A942" s="3">
        <v>44775</v>
      </c>
      <c r="B942" s="4">
        <v>0.71643518518518523</v>
      </c>
      <c r="C942" s="5">
        <v>1878</v>
      </c>
      <c r="D942" s="5">
        <v>13002616</v>
      </c>
      <c r="E942" s="5">
        <v>13</v>
      </c>
      <c r="F942" s="5">
        <v>22589</v>
      </c>
      <c r="G942" s="1" t="s">
        <v>23</v>
      </c>
      <c r="H942" s="5">
        <v>15</v>
      </c>
      <c r="I942" s="5">
        <v>393314</v>
      </c>
      <c r="J942" s="1" t="s">
        <v>288</v>
      </c>
      <c r="K942" s="1" t="s">
        <v>55</v>
      </c>
      <c r="L942" s="1" t="s">
        <v>83</v>
      </c>
      <c r="M942" s="5">
        <v>1</v>
      </c>
      <c r="N942" s="5">
        <v>42.82</v>
      </c>
      <c r="O942" s="5">
        <v>30</v>
      </c>
      <c r="P942" s="5">
        <v>66</v>
      </c>
      <c r="Q942" s="5">
        <v>66</v>
      </c>
      <c r="R942" s="5">
        <v>0</v>
      </c>
      <c r="S942" s="1" t="s">
        <v>27</v>
      </c>
      <c r="T942" s="1" t="s">
        <v>27</v>
      </c>
      <c r="U942" s="5">
        <v>50</v>
      </c>
      <c r="V942" s="5">
        <v>1</v>
      </c>
      <c r="W942" s="5">
        <v>6</v>
      </c>
    </row>
    <row r="943" spans="1:23" ht="126.5" thickBot="1" x14ac:dyDescent="0.4">
      <c r="A943" s="3">
        <v>44775</v>
      </c>
      <c r="B943" s="4">
        <v>0.78909722222222223</v>
      </c>
      <c r="C943" s="5">
        <v>1895</v>
      </c>
      <c r="D943" s="5">
        <v>13002616</v>
      </c>
      <c r="E943" s="5">
        <v>13</v>
      </c>
      <c r="F943" s="5">
        <v>22589</v>
      </c>
      <c r="G943" s="1" t="s">
        <v>23</v>
      </c>
      <c r="H943" s="5">
        <v>18</v>
      </c>
      <c r="I943" s="5">
        <v>393314</v>
      </c>
      <c r="J943" s="1" t="s">
        <v>288</v>
      </c>
      <c r="K943" s="1" t="s">
        <v>55</v>
      </c>
      <c r="L943" s="1" t="s">
        <v>83</v>
      </c>
      <c r="M943" s="5">
        <v>1</v>
      </c>
      <c r="N943" s="5">
        <v>42.82</v>
      </c>
      <c r="O943" s="5">
        <v>30</v>
      </c>
      <c r="P943" s="5">
        <v>66</v>
      </c>
      <c r="Q943" s="5">
        <v>66</v>
      </c>
      <c r="R943" s="5">
        <v>0</v>
      </c>
      <c r="S943" s="1" t="s">
        <v>27</v>
      </c>
      <c r="T943" s="1" t="s">
        <v>27</v>
      </c>
      <c r="U943" s="5">
        <v>50</v>
      </c>
      <c r="V943" s="5">
        <v>1</v>
      </c>
      <c r="W943" s="5">
        <v>2</v>
      </c>
    </row>
    <row r="944" spans="1:23" ht="126.5" thickBot="1" x14ac:dyDescent="0.4">
      <c r="A944" s="3">
        <v>44775</v>
      </c>
      <c r="B944" s="4">
        <v>0.52030092592592592</v>
      </c>
      <c r="C944" s="5">
        <v>1462</v>
      </c>
      <c r="D944" s="5">
        <v>13002581</v>
      </c>
      <c r="E944" s="5">
        <v>13</v>
      </c>
      <c r="F944" s="5">
        <v>22589</v>
      </c>
      <c r="G944" s="1" t="s">
        <v>23</v>
      </c>
      <c r="H944" s="5">
        <v>15</v>
      </c>
      <c r="I944" s="5">
        <v>406428</v>
      </c>
      <c r="J944" s="1" t="s">
        <v>606</v>
      </c>
      <c r="K944" s="1" t="s">
        <v>55</v>
      </c>
      <c r="L944" s="1" t="s">
        <v>83</v>
      </c>
      <c r="M944" s="5">
        <v>1</v>
      </c>
      <c r="N944" s="5">
        <v>42.56</v>
      </c>
      <c r="O944" s="5">
        <v>30</v>
      </c>
      <c r="P944" s="5">
        <v>65</v>
      </c>
      <c r="Q944" s="5">
        <v>65</v>
      </c>
      <c r="R944" s="5">
        <v>4</v>
      </c>
      <c r="S944" s="5">
        <v>9</v>
      </c>
      <c r="T944" s="5">
        <v>200010009449</v>
      </c>
      <c r="U944" s="5">
        <v>29</v>
      </c>
      <c r="V944" s="5">
        <v>1</v>
      </c>
      <c r="W944" s="5">
        <v>1</v>
      </c>
    </row>
    <row r="945" spans="1:23" ht="126.5" thickBot="1" x14ac:dyDescent="0.4">
      <c r="A945" s="3">
        <v>44775</v>
      </c>
      <c r="B945" s="4">
        <v>0.52030092592592592</v>
      </c>
      <c r="C945" s="5">
        <v>1462</v>
      </c>
      <c r="D945" s="5">
        <v>13002581</v>
      </c>
      <c r="E945" s="5">
        <v>13</v>
      </c>
      <c r="F945" s="5">
        <v>22589</v>
      </c>
      <c r="G945" s="1" t="s">
        <v>23</v>
      </c>
      <c r="H945" s="5">
        <v>15</v>
      </c>
      <c r="I945" s="5">
        <v>406428</v>
      </c>
      <c r="J945" s="1" t="s">
        <v>606</v>
      </c>
      <c r="K945" s="1" t="s">
        <v>55</v>
      </c>
      <c r="L945" s="1" t="s">
        <v>83</v>
      </c>
      <c r="M945" s="5">
        <v>1</v>
      </c>
      <c r="N945" s="5">
        <v>42.56</v>
      </c>
      <c r="O945" s="5">
        <v>30</v>
      </c>
      <c r="P945" s="5">
        <v>65</v>
      </c>
      <c r="Q945" s="5">
        <v>65</v>
      </c>
      <c r="R945" s="5">
        <v>4</v>
      </c>
      <c r="S945" s="5">
        <v>9</v>
      </c>
      <c r="T945" s="5">
        <v>200010009449</v>
      </c>
      <c r="U945" s="5">
        <v>29</v>
      </c>
      <c r="V945" s="5">
        <v>1</v>
      </c>
      <c r="W945" s="5">
        <v>2</v>
      </c>
    </row>
    <row r="946" spans="1:23" ht="126.5" thickBot="1" x14ac:dyDescent="0.4">
      <c r="A946" s="3">
        <v>44775</v>
      </c>
      <c r="B946" s="4">
        <v>0.71690972222222227</v>
      </c>
      <c r="C946" s="5">
        <v>1504</v>
      </c>
      <c r="D946" s="5">
        <v>13002581</v>
      </c>
      <c r="E946" s="5">
        <v>13</v>
      </c>
      <c r="F946" s="5">
        <v>22589</v>
      </c>
      <c r="G946" s="1" t="s">
        <v>23</v>
      </c>
      <c r="H946" s="5">
        <v>18</v>
      </c>
      <c r="I946" s="5">
        <v>56672</v>
      </c>
      <c r="J946" s="1" t="s">
        <v>694</v>
      </c>
      <c r="K946" s="1" t="s">
        <v>128</v>
      </c>
      <c r="L946" s="1" t="s">
        <v>695</v>
      </c>
      <c r="M946" s="5">
        <v>1</v>
      </c>
      <c r="N946" s="5">
        <v>39.65</v>
      </c>
      <c r="O946" s="5">
        <v>30</v>
      </c>
      <c r="P946" s="5">
        <v>65</v>
      </c>
      <c r="Q946" s="5">
        <v>65</v>
      </c>
      <c r="R946" s="5">
        <v>6</v>
      </c>
      <c r="S946" s="5">
        <v>9</v>
      </c>
      <c r="T946" s="5">
        <v>200010020718</v>
      </c>
      <c r="U946" s="5">
        <v>29</v>
      </c>
      <c r="V946" s="5">
        <v>1</v>
      </c>
      <c r="W946" s="5">
        <v>1</v>
      </c>
    </row>
    <row r="947" spans="1:23" ht="214" thickBot="1" x14ac:dyDescent="0.4">
      <c r="A947" s="3">
        <v>44775</v>
      </c>
      <c r="B947" s="4">
        <v>0.71582175925925928</v>
      </c>
      <c r="C947" s="5">
        <v>1503</v>
      </c>
      <c r="D947" s="5">
        <v>13002581</v>
      </c>
      <c r="E947" s="5">
        <v>13</v>
      </c>
      <c r="F947" s="5">
        <v>22589</v>
      </c>
      <c r="G947" s="1" t="s">
        <v>23</v>
      </c>
      <c r="H947" s="5">
        <v>18</v>
      </c>
      <c r="I947" s="5">
        <v>405447</v>
      </c>
      <c r="J947" s="1" t="s">
        <v>693</v>
      </c>
      <c r="K947" s="1" t="s">
        <v>25</v>
      </c>
      <c r="L947" s="1" t="s">
        <v>452</v>
      </c>
      <c r="M947" s="5">
        <v>0.1</v>
      </c>
      <c r="N947" s="5">
        <v>503.01</v>
      </c>
      <c r="O947" s="5">
        <v>3</v>
      </c>
      <c r="P947" s="5">
        <v>65</v>
      </c>
      <c r="Q947" s="5">
        <v>649</v>
      </c>
      <c r="R947" s="5">
        <v>3.9</v>
      </c>
      <c r="S947" s="5">
        <v>9</v>
      </c>
      <c r="T947" s="5">
        <v>200010023010</v>
      </c>
      <c r="U947" s="5">
        <v>29</v>
      </c>
      <c r="V947" s="5">
        <v>1</v>
      </c>
      <c r="W947" s="5">
        <v>1</v>
      </c>
    </row>
    <row r="948" spans="1:23" ht="126.5" thickBot="1" x14ac:dyDescent="0.4">
      <c r="A948" s="3">
        <v>44775</v>
      </c>
      <c r="B948" s="4">
        <v>0.39881944444444445</v>
      </c>
      <c r="C948" s="5">
        <v>1800</v>
      </c>
      <c r="D948" s="5">
        <v>13002616</v>
      </c>
      <c r="E948" s="5">
        <v>13</v>
      </c>
      <c r="F948" s="5">
        <v>22589</v>
      </c>
      <c r="G948" s="1" t="s">
        <v>23</v>
      </c>
      <c r="H948" s="5">
        <v>15</v>
      </c>
      <c r="I948" s="5">
        <v>33001</v>
      </c>
      <c r="J948" s="1" t="s">
        <v>404</v>
      </c>
      <c r="K948" s="1" t="s">
        <v>31</v>
      </c>
      <c r="L948" s="1" t="s">
        <v>287</v>
      </c>
      <c r="M948" s="5">
        <v>16</v>
      </c>
      <c r="N948" s="5">
        <v>2.08</v>
      </c>
      <c r="O948" s="5">
        <v>480</v>
      </c>
      <c r="P948" s="5">
        <v>64</v>
      </c>
      <c r="Q948" s="5">
        <v>4</v>
      </c>
      <c r="R948" s="5">
        <v>0</v>
      </c>
      <c r="S948" s="1" t="s">
        <v>27</v>
      </c>
      <c r="T948" s="1" t="s">
        <v>27</v>
      </c>
      <c r="U948" s="5">
        <v>50</v>
      </c>
      <c r="V948" s="5">
        <v>1</v>
      </c>
      <c r="W948" s="5">
        <v>1</v>
      </c>
    </row>
    <row r="949" spans="1:23" ht="126.5" thickBot="1" x14ac:dyDescent="0.4">
      <c r="A949" s="3">
        <v>44775</v>
      </c>
      <c r="B949" s="4">
        <v>0.43943287037037038</v>
      </c>
      <c r="C949" s="5">
        <v>1555</v>
      </c>
      <c r="D949" s="5">
        <v>13002595</v>
      </c>
      <c r="E949" s="5">
        <v>13</v>
      </c>
      <c r="F949" s="5">
        <v>22589</v>
      </c>
      <c r="G949" s="1" t="s">
        <v>23</v>
      </c>
      <c r="H949" s="5">
        <v>15</v>
      </c>
      <c r="I949" s="5">
        <v>76203</v>
      </c>
      <c r="J949" s="1" t="s">
        <v>796</v>
      </c>
      <c r="K949" s="1" t="s">
        <v>25</v>
      </c>
      <c r="L949" s="1" t="s">
        <v>266</v>
      </c>
      <c r="M949" s="5">
        <v>1</v>
      </c>
      <c r="N949" s="5">
        <v>52.01</v>
      </c>
      <c r="O949" s="5">
        <v>30</v>
      </c>
      <c r="P949" s="5">
        <v>64</v>
      </c>
      <c r="Q949" s="5">
        <v>64</v>
      </c>
      <c r="R949" s="5">
        <v>3</v>
      </c>
      <c r="S949" s="5">
        <v>9</v>
      </c>
      <c r="T949" s="5">
        <v>200010013453</v>
      </c>
      <c r="U949" s="5">
        <v>29</v>
      </c>
      <c r="V949" s="5">
        <v>1</v>
      </c>
      <c r="W949" s="5">
        <v>1</v>
      </c>
    </row>
    <row r="950" spans="1:23" ht="214" thickBot="1" x14ac:dyDescent="0.4">
      <c r="A950" s="3">
        <v>44775</v>
      </c>
      <c r="B950" s="4">
        <v>0.53063657407407405</v>
      </c>
      <c r="C950" s="5">
        <v>1586</v>
      </c>
      <c r="D950" s="5">
        <v>13002595</v>
      </c>
      <c r="E950" s="5">
        <v>13</v>
      </c>
      <c r="F950" s="5">
        <v>22589</v>
      </c>
      <c r="G950" s="1" t="s">
        <v>23</v>
      </c>
      <c r="H950" s="5">
        <v>15</v>
      </c>
      <c r="I950" s="5">
        <v>99346</v>
      </c>
      <c r="J950" s="1" t="s">
        <v>881</v>
      </c>
      <c r="K950" s="1" t="s">
        <v>128</v>
      </c>
      <c r="L950" s="1" t="s">
        <v>882</v>
      </c>
      <c r="M950" s="5">
        <v>0.12</v>
      </c>
      <c r="N950" s="5">
        <v>364.98</v>
      </c>
      <c r="O950" s="5">
        <v>4</v>
      </c>
      <c r="P950" s="5">
        <v>64</v>
      </c>
      <c r="Q950" s="5">
        <v>537</v>
      </c>
      <c r="R950" s="5">
        <v>0</v>
      </c>
      <c r="S950" s="1" t="s">
        <v>27</v>
      </c>
      <c r="T950" s="1" t="s">
        <v>27</v>
      </c>
      <c r="U950" s="5">
        <v>29</v>
      </c>
      <c r="V950" s="5">
        <v>1</v>
      </c>
      <c r="W950" s="5">
        <v>2</v>
      </c>
    </row>
    <row r="951" spans="1:23" ht="126.5" thickBot="1" x14ac:dyDescent="0.4">
      <c r="A951" s="3">
        <v>44775</v>
      </c>
      <c r="B951" s="4">
        <v>0.72061342592592592</v>
      </c>
      <c r="C951" s="5">
        <v>1506</v>
      </c>
      <c r="D951" s="5">
        <v>13002581</v>
      </c>
      <c r="E951" s="5">
        <v>13</v>
      </c>
      <c r="F951" s="5">
        <v>22589</v>
      </c>
      <c r="G951" s="1" t="s">
        <v>23</v>
      </c>
      <c r="H951" s="5">
        <v>18</v>
      </c>
      <c r="I951" s="5">
        <v>2671</v>
      </c>
      <c r="J951" s="1" t="s">
        <v>701</v>
      </c>
      <c r="K951" s="1" t="s">
        <v>55</v>
      </c>
      <c r="L951" s="1" t="s">
        <v>273</v>
      </c>
      <c r="M951" s="5">
        <v>1</v>
      </c>
      <c r="N951" s="5">
        <v>49.57</v>
      </c>
      <c r="O951" s="5">
        <v>30</v>
      </c>
      <c r="P951" s="5">
        <v>62</v>
      </c>
      <c r="Q951" s="5">
        <v>62</v>
      </c>
      <c r="R951" s="5">
        <v>0</v>
      </c>
      <c r="S951" s="1" t="s">
        <v>27</v>
      </c>
      <c r="T951" s="1" t="s">
        <v>27</v>
      </c>
      <c r="U951" s="5">
        <v>29</v>
      </c>
      <c r="V951" s="5">
        <v>1</v>
      </c>
      <c r="W951" s="5">
        <v>2</v>
      </c>
    </row>
    <row r="952" spans="1:23" ht="126.5" thickBot="1" x14ac:dyDescent="0.4">
      <c r="A952" s="3">
        <v>44775</v>
      </c>
      <c r="B952" s="4">
        <v>0.7271643518518518</v>
      </c>
      <c r="C952" s="5">
        <v>1510</v>
      </c>
      <c r="D952" s="5">
        <v>13002581</v>
      </c>
      <c r="E952" s="5">
        <v>13</v>
      </c>
      <c r="F952" s="5">
        <v>22589</v>
      </c>
      <c r="G952" s="1" t="s">
        <v>23</v>
      </c>
      <c r="H952" s="5">
        <v>18</v>
      </c>
      <c r="I952" s="5">
        <v>2671</v>
      </c>
      <c r="J952" s="1" t="s">
        <v>701</v>
      </c>
      <c r="K952" s="1" t="s">
        <v>55</v>
      </c>
      <c r="L952" s="1" t="s">
        <v>273</v>
      </c>
      <c r="M952" s="5">
        <v>1</v>
      </c>
      <c r="N952" s="5">
        <v>49.57</v>
      </c>
      <c r="O952" s="5">
        <v>30</v>
      </c>
      <c r="P952" s="5">
        <v>62</v>
      </c>
      <c r="Q952" s="5">
        <v>62</v>
      </c>
      <c r="R952" s="5">
        <v>0</v>
      </c>
      <c r="S952" s="1" t="s">
        <v>27</v>
      </c>
      <c r="T952" s="1" t="s">
        <v>27</v>
      </c>
      <c r="U952" s="5">
        <v>29</v>
      </c>
      <c r="V952" s="5">
        <v>1</v>
      </c>
      <c r="W952" s="5">
        <v>1</v>
      </c>
    </row>
    <row r="953" spans="1:23" ht="126.5" thickBot="1" x14ac:dyDescent="0.4">
      <c r="A953" s="3">
        <v>44775</v>
      </c>
      <c r="B953" s="4">
        <v>0.6519328703703704</v>
      </c>
      <c r="C953" s="5">
        <v>1618</v>
      </c>
      <c r="D953" s="5">
        <v>13002595</v>
      </c>
      <c r="E953" s="5">
        <v>13</v>
      </c>
      <c r="F953" s="5">
        <v>22589</v>
      </c>
      <c r="G953" s="1" t="s">
        <v>23</v>
      </c>
      <c r="H953" s="5">
        <v>18</v>
      </c>
      <c r="I953" s="5">
        <v>141664</v>
      </c>
      <c r="J953" s="1" t="s">
        <v>347</v>
      </c>
      <c r="K953" s="1" t="s">
        <v>55</v>
      </c>
      <c r="L953" s="1" t="s">
        <v>87</v>
      </c>
      <c r="M953" s="5">
        <v>1</v>
      </c>
      <c r="N953" s="5">
        <v>38.14</v>
      </c>
      <c r="O953" s="5">
        <v>30</v>
      </c>
      <c r="P953" s="5">
        <v>62</v>
      </c>
      <c r="Q953" s="5">
        <v>62</v>
      </c>
      <c r="R953" s="5">
        <v>6</v>
      </c>
      <c r="S953" s="5">
        <v>9</v>
      </c>
      <c r="T953" s="5">
        <v>200010004049</v>
      </c>
      <c r="U953" s="5">
        <v>29</v>
      </c>
      <c r="V953" s="5">
        <v>1</v>
      </c>
      <c r="W953" s="5">
        <v>5</v>
      </c>
    </row>
    <row r="954" spans="1:23" ht="126.5" thickBot="1" x14ac:dyDescent="0.4">
      <c r="A954" s="3">
        <v>44775</v>
      </c>
      <c r="B954" s="4">
        <v>0.67931712962962965</v>
      </c>
      <c r="C954" s="5">
        <v>1495</v>
      </c>
      <c r="D954" s="5">
        <v>13002581</v>
      </c>
      <c r="E954" s="5">
        <v>13</v>
      </c>
      <c r="F954" s="5">
        <v>22589</v>
      </c>
      <c r="G954" s="1" t="s">
        <v>23</v>
      </c>
      <c r="H954" s="5">
        <v>15</v>
      </c>
      <c r="I954" s="5">
        <v>37948</v>
      </c>
      <c r="J954" s="1" t="s">
        <v>680</v>
      </c>
      <c r="K954" s="1" t="s">
        <v>128</v>
      </c>
      <c r="L954" s="1" t="s">
        <v>284</v>
      </c>
      <c r="M954" s="5">
        <v>1</v>
      </c>
      <c r="N954" s="5">
        <v>37.270000000000003</v>
      </c>
      <c r="O954" s="5">
        <v>30</v>
      </c>
      <c r="P954" s="5">
        <v>61</v>
      </c>
      <c r="Q954" s="5">
        <v>61</v>
      </c>
      <c r="R954" s="5">
        <v>0</v>
      </c>
      <c r="S954" s="1" t="s">
        <v>27</v>
      </c>
      <c r="T954" s="1" t="s">
        <v>27</v>
      </c>
      <c r="U954" s="5">
        <v>29</v>
      </c>
      <c r="V954" s="5">
        <v>1</v>
      </c>
      <c r="W954" s="5">
        <v>2</v>
      </c>
    </row>
    <row r="955" spans="1:23" ht="126.5" thickBot="1" x14ac:dyDescent="0.4">
      <c r="A955" s="3">
        <v>44775</v>
      </c>
      <c r="B955" s="4">
        <v>0.56918981481481479</v>
      </c>
      <c r="C955" s="5">
        <v>1600</v>
      </c>
      <c r="D955" s="5">
        <v>13002595</v>
      </c>
      <c r="E955" s="5">
        <v>13</v>
      </c>
      <c r="F955" s="5">
        <v>22589</v>
      </c>
      <c r="G955" s="1" t="s">
        <v>23</v>
      </c>
      <c r="H955" s="5">
        <v>15</v>
      </c>
      <c r="I955" s="5">
        <v>6402</v>
      </c>
      <c r="J955" s="1" t="s">
        <v>503</v>
      </c>
      <c r="K955" s="1" t="s">
        <v>49</v>
      </c>
      <c r="L955" s="1" t="s">
        <v>83</v>
      </c>
      <c r="M955" s="5">
        <v>2</v>
      </c>
      <c r="N955" s="5">
        <v>18.18</v>
      </c>
      <c r="O955" s="5">
        <v>60</v>
      </c>
      <c r="P955" s="5">
        <v>60</v>
      </c>
      <c r="Q955" s="5">
        <v>30</v>
      </c>
      <c r="R955" s="5">
        <v>6</v>
      </c>
      <c r="S955" s="5">
        <v>939</v>
      </c>
      <c r="T955" s="5">
        <v>200000000042</v>
      </c>
      <c r="U955" s="5">
        <v>29</v>
      </c>
      <c r="V955" s="5">
        <v>1</v>
      </c>
      <c r="W955" s="5">
        <v>4</v>
      </c>
    </row>
    <row r="956" spans="1:23" ht="151.5" thickBot="1" x14ac:dyDescent="0.4">
      <c r="A956" s="3">
        <v>44775</v>
      </c>
      <c r="B956" s="4">
        <v>0.67701388888888892</v>
      </c>
      <c r="C956" s="5">
        <v>1371</v>
      </c>
      <c r="D956" s="5">
        <v>13002561</v>
      </c>
      <c r="E956" s="5">
        <v>13</v>
      </c>
      <c r="F956" s="5">
        <v>22589</v>
      </c>
      <c r="G956" s="1" t="s">
        <v>23</v>
      </c>
      <c r="H956" s="5">
        <v>15</v>
      </c>
      <c r="I956" s="5">
        <v>354089</v>
      </c>
      <c r="J956" s="1" t="s">
        <v>392</v>
      </c>
      <c r="K956" s="1" t="s">
        <v>25</v>
      </c>
      <c r="L956" s="1" t="s">
        <v>83</v>
      </c>
      <c r="M956" s="5">
        <v>1</v>
      </c>
      <c r="N956" s="5">
        <v>39.47</v>
      </c>
      <c r="O956" s="5">
        <v>30</v>
      </c>
      <c r="P956" s="5">
        <v>60</v>
      </c>
      <c r="Q956" s="5">
        <v>60</v>
      </c>
      <c r="R956" s="5">
        <v>4</v>
      </c>
      <c r="S956" s="5">
        <v>9</v>
      </c>
      <c r="T956" s="5">
        <v>200010022477</v>
      </c>
      <c r="U956" s="5">
        <v>29</v>
      </c>
      <c r="V956" s="5">
        <v>1</v>
      </c>
      <c r="W956" s="5">
        <v>3</v>
      </c>
    </row>
    <row r="957" spans="1:23" ht="151.5" thickBot="1" x14ac:dyDescent="0.4">
      <c r="A957" s="3">
        <v>44775</v>
      </c>
      <c r="B957" s="4">
        <v>0.76443287037037033</v>
      </c>
      <c r="C957" s="5">
        <v>1397</v>
      </c>
      <c r="D957" s="5">
        <v>13002561</v>
      </c>
      <c r="E957" s="5">
        <v>13</v>
      </c>
      <c r="F957" s="5">
        <v>22589</v>
      </c>
      <c r="G957" s="1" t="s">
        <v>23</v>
      </c>
      <c r="H957" s="5">
        <v>15</v>
      </c>
      <c r="I957" s="5">
        <v>354089</v>
      </c>
      <c r="J957" s="1" t="s">
        <v>392</v>
      </c>
      <c r="K957" s="1" t="s">
        <v>25</v>
      </c>
      <c r="L957" s="1" t="s">
        <v>83</v>
      </c>
      <c r="M957" s="5">
        <v>1</v>
      </c>
      <c r="N957" s="5">
        <v>39.47</v>
      </c>
      <c r="O957" s="5">
        <v>30</v>
      </c>
      <c r="P957" s="5">
        <v>60</v>
      </c>
      <c r="Q957" s="5">
        <v>60</v>
      </c>
      <c r="R957" s="5">
        <v>4</v>
      </c>
      <c r="S957" s="5">
        <v>9</v>
      </c>
      <c r="T957" s="5">
        <v>200010016460</v>
      </c>
      <c r="U957" s="5">
        <v>29</v>
      </c>
      <c r="V957" s="5">
        <v>1</v>
      </c>
      <c r="W957" s="5">
        <v>2</v>
      </c>
    </row>
    <row r="958" spans="1:23" ht="151.5" thickBot="1" x14ac:dyDescent="0.4">
      <c r="A958" s="3">
        <v>44775</v>
      </c>
      <c r="B958" s="4">
        <v>0.49800925925925926</v>
      </c>
      <c r="C958" s="5">
        <v>1454</v>
      </c>
      <c r="D958" s="5">
        <v>13002581</v>
      </c>
      <c r="E958" s="5">
        <v>13</v>
      </c>
      <c r="F958" s="5">
        <v>22589</v>
      </c>
      <c r="G958" s="1" t="s">
        <v>23</v>
      </c>
      <c r="H958" s="5">
        <v>15</v>
      </c>
      <c r="I958" s="5">
        <v>354089</v>
      </c>
      <c r="J958" s="1" t="s">
        <v>392</v>
      </c>
      <c r="K958" s="1" t="s">
        <v>25</v>
      </c>
      <c r="L958" s="1" t="s">
        <v>83</v>
      </c>
      <c r="M958" s="5">
        <v>1</v>
      </c>
      <c r="N958" s="5">
        <v>39.47</v>
      </c>
      <c r="O958" s="5">
        <v>30</v>
      </c>
      <c r="P958" s="5">
        <v>60</v>
      </c>
      <c r="Q958" s="5">
        <v>60</v>
      </c>
      <c r="R958" s="5">
        <v>4</v>
      </c>
      <c r="S958" s="5">
        <v>9</v>
      </c>
      <c r="T958" s="5">
        <v>200010000733</v>
      </c>
      <c r="U958" s="5">
        <v>29</v>
      </c>
      <c r="V958" s="5">
        <v>1</v>
      </c>
      <c r="W958" s="5">
        <v>4</v>
      </c>
    </row>
    <row r="959" spans="1:23" ht="151.5" thickBot="1" x14ac:dyDescent="0.4">
      <c r="A959" s="3">
        <v>44775</v>
      </c>
      <c r="B959" s="4">
        <v>0.58399305555555558</v>
      </c>
      <c r="C959" s="5">
        <v>1479</v>
      </c>
      <c r="D959" s="5">
        <v>13002581</v>
      </c>
      <c r="E959" s="5">
        <v>13</v>
      </c>
      <c r="F959" s="5">
        <v>22589</v>
      </c>
      <c r="G959" s="1" t="s">
        <v>23</v>
      </c>
      <c r="H959" s="5">
        <v>18</v>
      </c>
      <c r="I959" s="5">
        <v>354089</v>
      </c>
      <c r="J959" s="1" t="s">
        <v>392</v>
      </c>
      <c r="K959" s="1" t="s">
        <v>25</v>
      </c>
      <c r="L959" s="1" t="s">
        <v>83</v>
      </c>
      <c r="M959" s="5">
        <v>1</v>
      </c>
      <c r="N959" s="5">
        <v>39.47</v>
      </c>
      <c r="O959" s="5">
        <v>30</v>
      </c>
      <c r="P959" s="5">
        <v>60</v>
      </c>
      <c r="Q959" s="5">
        <v>60</v>
      </c>
      <c r="R959" s="5">
        <v>0</v>
      </c>
      <c r="S959" s="1" t="s">
        <v>27</v>
      </c>
      <c r="T959" s="1" t="s">
        <v>27</v>
      </c>
      <c r="U959" s="5">
        <v>29</v>
      </c>
      <c r="V959" s="5">
        <v>1</v>
      </c>
      <c r="W959" s="5">
        <v>3</v>
      </c>
    </row>
    <row r="960" spans="1:23" ht="151.5" thickBot="1" x14ac:dyDescent="0.4">
      <c r="A960" s="3">
        <v>44775</v>
      </c>
      <c r="B960" s="4">
        <v>0.72820601851851852</v>
      </c>
      <c r="C960" s="5">
        <v>1634</v>
      </c>
      <c r="D960" s="5">
        <v>13002595</v>
      </c>
      <c r="E960" s="5">
        <v>13</v>
      </c>
      <c r="F960" s="5">
        <v>22589</v>
      </c>
      <c r="G960" s="1" t="s">
        <v>23</v>
      </c>
      <c r="H960" s="5">
        <v>18</v>
      </c>
      <c r="I960" s="5">
        <v>354089</v>
      </c>
      <c r="J960" s="1" t="s">
        <v>392</v>
      </c>
      <c r="K960" s="1" t="s">
        <v>31</v>
      </c>
      <c r="L960" s="1" t="s">
        <v>358</v>
      </c>
      <c r="M960" s="5">
        <v>1</v>
      </c>
      <c r="N960" s="5">
        <v>39.369999999999997</v>
      </c>
      <c r="O960" s="5">
        <v>30</v>
      </c>
      <c r="P960" s="5">
        <v>60</v>
      </c>
      <c r="Q960" s="5">
        <v>60</v>
      </c>
      <c r="R960" s="5">
        <v>0</v>
      </c>
      <c r="S960" s="1" t="s">
        <v>27</v>
      </c>
      <c r="T960" s="1" t="s">
        <v>27</v>
      </c>
      <c r="U960" s="5">
        <v>29</v>
      </c>
      <c r="V960" s="5">
        <v>1</v>
      </c>
      <c r="W960" s="5">
        <v>1</v>
      </c>
    </row>
    <row r="961" spans="1:23" ht="151.5" thickBot="1" x14ac:dyDescent="0.4">
      <c r="A961" s="3">
        <v>44775</v>
      </c>
      <c r="B961" s="4">
        <v>0.46325231481481483</v>
      </c>
      <c r="C961" s="5">
        <v>1678</v>
      </c>
      <c r="D961" s="5">
        <v>13002606</v>
      </c>
      <c r="E961" s="5">
        <v>13</v>
      </c>
      <c r="F961" s="5">
        <v>22589</v>
      </c>
      <c r="G961" s="1" t="s">
        <v>23</v>
      </c>
      <c r="H961" s="5">
        <v>18</v>
      </c>
      <c r="I961" s="5">
        <v>354089</v>
      </c>
      <c r="J961" s="1" t="s">
        <v>392</v>
      </c>
      <c r="K961" s="1" t="s">
        <v>31</v>
      </c>
      <c r="L961" s="1" t="s">
        <v>358</v>
      </c>
      <c r="M961" s="5">
        <v>1</v>
      </c>
      <c r="N961" s="5">
        <v>39.369999999999997</v>
      </c>
      <c r="O961" s="5">
        <v>30</v>
      </c>
      <c r="P961" s="5">
        <v>60</v>
      </c>
      <c r="Q961" s="5">
        <v>60</v>
      </c>
      <c r="R961" s="5">
        <v>0</v>
      </c>
      <c r="S961" s="1" t="s">
        <v>27</v>
      </c>
      <c r="T961" s="1" t="s">
        <v>27</v>
      </c>
      <c r="U961" s="5">
        <v>50</v>
      </c>
      <c r="V961" s="5">
        <v>1</v>
      </c>
      <c r="W961" s="5">
        <v>3</v>
      </c>
    </row>
    <row r="962" spans="1:23" ht="151.5" thickBot="1" x14ac:dyDescent="0.4">
      <c r="A962" s="3">
        <v>44775</v>
      </c>
      <c r="B962" s="4">
        <v>0.40113425925925927</v>
      </c>
      <c r="C962" s="5">
        <v>1802</v>
      </c>
      <c r="D962" s="5">
        <v>13002616</v>
      </c>
      <c r="E962" s="5">
        <v>13</v>
      </c>
      <c r="F962" s="5">
        <v>22589</v>
      </c>
      <c r="G962" s="1" t="s">
        <v>23</v>
      </c>
      <c r="H962" s="5">
        <v>18</v>
      </c>
      <c r="I962" s="5">
        <v>354089</v>
      </c>
      <c r="J962" s="1" t="s">
        <v>392</v>
      </c>
      <c r="K962" s="1" t="s">
        <v>31</v>
      </c>
      <c r="L962" s="1" t="s">
        <v>358</v>
      </c>
      <c r="M962" s="5">
        <v>1</v>
      </c>
      <c r="N962" s="5">
        <v>39.369999999999997</v>
      </c>
      <c r="O962" s="5">
        <v>30</v>
      </c>
      <c r="P962" s="5">
        <v>60</v>
      </c>
      <c r="Q962" s="5">
        <v>60</v>
      </c>
      <c r="R962" s="5">
        <v>4</v>
      </c>
      <c r="S962" s="5">
        <v>9</v>
      </c>
      <c r="T962" s="5">
        <v>200010022555</v>
      </c>
      <c r="U962" s="5">
        <v>50</v>
      </c>
      <c r="V962" s="5">
        <v>1</v>
      </c>
      <c r="W962" s="5">
        <v>1</v>
      </c>
    </row>
    <row r="963" spans="1:23" ht="151.5" thickBot="1" x14ac:dyDescent="0.4">
      <c r="A963" s="3">
        <v>44775</v>
      </c>
      <c r="B963" s="4">
        <v>0.41776620370370371</v>
      </c>
      <c r="C963" s="5">
        <v>1810</v>
      </c>
      <c r="D963" s="5">
        <v>13002616</v>
      </c>
      <c r="E963" s="5">
        <v>13</v>
      </c>
      <c r="F963" s="5">
        <v>22589</v>
      </c>
      <c r="G963" s="1" t="s">
        <v>23</v>
      </c>
      <c r="H963" s="5">
        <v>15</v>
      </c>
      <c r="I963" s="5">
        <v>354089</v>
      </c>
      <c r="J963" s="1" t="s">
        <v>392</v>
      </c>
      <c r="K963" s="1" t="s">
        <v>31</v>
      </c>
      <c r="L963" s="1" t="s">
        <v>358</v>
      </c>
      <c r="M963" s="5">
        <v>1</v>
      </c>
      <c r="N963" s="5">
        <v>39.369999999999997</v>
      </c>
      <c r="O963" s="5">
        <v>30</v>
      </c>
      <c r="P963" s="5">
        <v>60</v>
      </c>
      <c r="Q963" s="5">
        <v>60</v>
      </c>
      <c r="R963" s="5">
        <v>4</v>
      </c>
      <c r="S963" s="5">
        <v>9</v>
      </c>
      <c r="T963" s="5">
        <v>200010002070</v>
      </c>
      <c r="U963" s="5">
        <v>50</v>
      </c>
      <c r="V963" s="5">
        <v>1</v>
      </c>
      <c r="W963" s="5">
        <v>2</v>
      </c>
    </row>
    <row r="964" spans="1:23" ht="151.5" thickBot="1" x14ac:dyDescent="0.4">
      <c r="A964" s="3">
        <v>44775</v>
      </c>
      <c r="B964" s="4">
        <v>0.44091435185185185</v>
      </c>
      <c r="C964" s="5">
        <v>1816</v>
      </c>
      <c r="D964" s="5">
        <v>13002616</v>
      </c>
      <c r="E964" s="5">
        <v>13</v>
      </c>
      <c r="F964" s="5">
        <v>22589</v>
      </c>
      <c r="G964" s="1" t="s">
        <v>23</v>
      </c>
      <c r="H964" s="5">
        <v>15</v>
      </c>
      <c r="I964" s="5">
        <v>354089</v>
      </c>
      <c r="J964" s="1" t="s">
        <v>392</v>
      </c>
      <c r="K964" s="1" t="s">
        <v>31</v>
      </c>
      <c r="L964" s="1" t="s">
        <v>358</v>
      </c>
      <c r="M964" s="5">
        <v>1</v>
      </c>
      <c r="N964" s="5">
        <v>39.369999999999997</v>
      </c>
      <c r="O964" s="5">
        <v>30</v>
      </c>
      <c r="P964" s="5">
        <v>60</v>
      </c>
      <c r="Q964" s="5">
        <v>60</v>
      </c>
      <c r="R964" s="5">
        <v>0</v>
      </c>
      <c r="S964" s="1" t="s">
        <v>27</v>
      </c>
      <c r="T964" s="1" t="s">
        <v>27</v>
      </c>
      <c r="U964" s="5">
        <v>50</v>
      </c>
      <c r="V964" s="5">
        <v>1</v>
      </c>
      <c r="W964" s="5">
        <v>2</v>
      </c>
    </row>
    <row r="965" spans="1:23" ht="151.5" thickBot="1" x14ac:dyDescent="0.4">
      <c r="A965" s="3">
        <v>44775</v>
      </c>
      <c r="B965" s="4">
        <v>0.60637731481481483</v>
      </c>
      <c r="C965" s="5">
        <v>1856</v>
      </c>
      <c r="D965" s="5">
        <v>13002616</v>
      </c>
      <c r="E965" s="5">
        <v>13</v>
      </c>
      <c r="F965" s="5">
        <v>22589</v>
      </c>
      <c r="G965" s="1" t="s">
        <v>23</v>
      </c>
      <c r="H965" s="5">
        <v>18</v>
      </c>
      <c r="I965" s="5">
        <v>354089</v>
      </c>
      <c r="J965" s="1" t="s">
        <v>392</v>
      </c>
      <c r="K965" s="1" t="s">
        <v>31</v>
      </c>
      <c r="L965" s="1" t="s">
        <v>358</v>
      </c>
      <c r="M965" s="5">
        <v>1</v>
      </c>
      <c r="N965" s="5">
        <v>39.369999999999997</v>
      </c>
      <c r="O965" s="5">
        <v>30</v>
      </c>
      <c r="P965" s="5">
        <v>60</v>
      </c>
      <c r="Q965" s="5">
        <v>60</v>
      </c>
      <c r="R965" s="5">
        <v>0</v>
      </c>
      <c r="S965" s="1" t="s">
        <v>27</v>
      </c>
      <c r="T965" s="1" t="s">
        <v>27</v>
      </c>
      <c r="U965" s="5">
        <v>50</v>
      </c>
      <c r="V965" s="5">
        <v>1</v>
      </c>
      <c r="W965" s="5">
        <v>1</v>
      </c>
    </row>
    <row r="966" spans="1:23" ht="126.5" thickBot="1" x14ac:dyDescent="0.4">
      <c r="A966" s="3">
        <v>44775</v>
      </c>
      <c r="B966" s="4">
        <v>0.50565972222222222</v>
      </c>
      <c r="C966" s="5">
        <v>1319</v>
      </c>
      <c r="D966" s="5">
        <v>13002561</v>
      </c>
      <c r="E966" s="5">
        <v>13</v>
      </c>
      <c r="F966" s="5">
        <v>22589</v>
      </c>
      <c r="G966" s="1" t="s">
        <v>23</v>
      </c>
      <c r="H966" s="5">
        <v>18</v>
      </c>
      <c r="I966" s="5">
        <v>413067</v>
      </c>
      <c r="J966" s="1" t="s">
        <v>229</v>
      </c>
      <c r="K966" s="1" t="s">
        <v>55</v>
      </c>
      <c r="L966" s="1" t="s">
        <v>230</v>
      </c>
      <c r="M966" s="5">
        <v>1</v>
      </c>
      <c r="N966" s="5">
        <v>46.56</v>
      </c>
      <c r="O966" s="5">
        <v>30</v>
      </c>
      <c r="P966" s="5">
        <v>59</v>
      </c>
      <c r="Q966" s="5">
        <v>59</v>
      </c>
      <c r="R966" s="5">
        <v>2</v>
      </c>
      <c r="S966" s="5">
        <v>9</v>
      </c>
      <c r="T966" s="5">
        <v>200010015482</v>
      </c>
      <c r="U966" s="5">
        <v>29</v>
      </c>
      <c r="V966" s="5">
        <v>1</v>
      </c>
      <c r="W966" s="5">
        <v>2</v>
      </c>
    </row>
    <row r="967" spans="1:23" ht="126.5" thickBot="1" x14ac:dyDescent="0.4">
      <c r="A967" s="3">
        <v>44775</v>
      </c>
      <c r="B967" s="4">
        <v>0.58281249999999996</v>
      </c>
      <c r="C967" s="5">
        <v>1849</v>
      </c>
      <c r="D967" s="5">
        <v>13002616</v>
      </c>
      <c r="E967" s="5">
        <v>13</v>
      </c>
      <c r="F967" s="5">
        <v>22589</v>
      </c>
      <c r="G967" s="1" t="s">
        <v>23</v>
      </c>
      <c r="H967" s="5">
        <v>18</v>
      </c>
      <c r="I967" s="5">
        <v>301848</v>
      </c>
      <c r="J967" s="1" t="s">
        <v>1278</v>
      </c>
      <c r="K967" s="1" t="s">
        <v>152</v>
      </c>
      <c r="L967" s="1" t="s">
        <v>1279</v>
      </c>
      <c r="M967" s="5">
        <v>1</v>
      </c>
      <c r="N967" s="5">
        <v>35.82</v>
      </c>
      <c r="O967" s="5">
        <v>30</v>
      </c>
      <c r="P967" s="5">
        <v>59</v>
      </c>
      <c r="Q967" s="5">
        <v>59</v>
      </c>
      <c r="R967" s="5">
        <v>5</v>
      </c>
      <c r="S967" s="5">
        <v>9</v>
      </c>
      <c r="T967" s="5">
        <v>200010019633</v>
      </c>
      <c r="U967" s="5">
        <v>50</v>
      </c>
      <c r="V967" s="5">
        <v>1</v>
      </c>
      <c r="W967" s="5">
        <v>2</v>
      </c>
    </row>
    <row r="968" spans="1:23" ht="126.5" thickBot="1" x14ac:dyDescent="0.4">
      <c r="A968" s="3">
        <v>44775</v>
      </c>
      <c r="B968" s="4">
        <v>0.77109953703703704</v>
      </c>
      <c r="C968" s="5">
        <v>1890</v>
      </c>
      <c r="D968" s="5">
        <v>13002616</v>
      </c>
      <c r="E968" s="5">
        <v>13</v>
      </c>
      <c r="F968" s="5">
        <v>22589</v>
      </c>
      <c r="G968" s="1" t="s">
        <v>23</v>
      </c>
      <c r="H968" s="5">
        <v>18</v>
      </c>
      <c r="I968" s="5">
        <v>148617</v>
      </c>
      <c r="J968" s="1" t="s">
        <v>1097</v>
      </c>
      <c r="K968" s="1" t="s">
        <v>55</v>
      </c>
      <c r="L968" s="1" t="s">
        <v>87</v>
      </c>
      <c r="M968" s="5">
        <v>1</v>
      </c>
      <c r="N968" s="5">
        <v>36.22</v>
      </c>
      <c r="O968" s="5">
        <v>30</v>
      </c>
      <c r="P968" s="5">
        <v>59</v>
      </c>
      <c r="Q968" s="5">
        <v>59</v>
      </c>
      <c r="R968" s="5">
        <v>0</v>
      </c>
      <c r="S968" s="1" t="s">
        <v>27</v>
      </c>
      <c r="T968" s="1" t="s">
        <v>27</v>
      </c>
      <c r="U968" s="5">
        <v>50</v>
      </c>
      <c r="V968" s="5">
        <v>1</v>
      </c>
      <c r="W968" s="5">
        <v>3</v>
      </c>
    </row>
    <row r="969" spans="1:23" ht="126.5" thickBot="1" x14ac:dyDescent="0.4">
      <c r="A969" s="3">
        <v>44775</v>
      </c>
      <c r="B969" s="4">
        <v>0.38320601851851854</v>
      </c>
      <c r="C969" s="5">
        <v>1278</v>
      </c>
      <c r="D969" s="5">
        <v>13002561</v>
      </c>
      <c r="E969" s="5">
        <v>13</v>
      </c>
      <c r="F969" s="5">
        <v>22589</v>
      </c>
      <c r="G969" s="1" t="s">
        <v>23</v>
      </c>
      <c r="H969" s="5">
        <v>15</v>
      </c>
      <c r="I969" s="5">
        <v>528004</v>
      </c>
      <c r="J969" s="1" t="s">
        <v>51</v>
      </c>
      <c r="K969" s="1" t="s">
        <v>52</v>
      </c>
      <c r="L969" s="1" t="s">
        <v>53</v>
      </c>
      <c r="M969" s="5">
        <v>1</v>
      </c>
      <c r="N969" s="5">
        <v>35.520000000000003</v>
      </c>
      <c r="O969" s="5">
        <v>30</v>
      </c>
      <c r="P969" s="5">
        <v>58</v>
      </c>
      <c r="Q969" s="5">
        <v>58</v>
      </c>
      <c r="R969" s="5">
        <v>5</v>
      </c>
      <c r="S969" s="5">
        <v>9</v>
      </c>
      <c r="T969" s="5">
        <v>200010001758</v>
      </c>
      <c r="U969" s="5">
        <v>29</v>
      </c>
      <c r="V969" s="5">
        <v>1</v>
      </c>
      <c r="W969" s="5">
        <v>2</v>
      </c>
    </row>
    <row r="970" spans="1:23" ht="126.5" thickBot="1" x14ac:dyDescent="0.4">
      <c r="A970" s="3">
        <v>44775</v>
      </c>
      <c r="B970" s="4">
        <v>0.4432638888888889</v>
      </c>
      <c r="C970" s="5">
        <v>1294</v>
      </c>
      <c r="D970" s="5">
        <v>13002561</v>
      </c>
      <c r="E970" s="5">
        <v>13</v>
      </c>
      <c r="F970" s="5">
        <v>22589</v>
      </c>
      <c r="G970" s="1" t="s">
        <v>23</v>
      </c>
      <c r="H970" s="5">
        <v>18</v>
      </c>
      <c r="I970" s="5">
        <v>105888</v>
      </c>
      <c r="J970" s="1" t="s">
        <v>130</v>
      </c>
      <c r="K970" s="1" t="s">
        <v>128</v>
      </c>
      <c r="L970" s="1" t="s">
        <v>131</v>
      </c>
      <c r="M970" s="5">
        <v>1</v>
      </c>
      <c r="N970" s="5">
        <v>35.770000000000003</v>
      </c>
      <c r="O970" s="5">
        <v>30</v>
      </c>
      <c r="P970" s="5">
        <v>58</v>
      </c>
      <c r="Q970" s="5">
        <v>58</v>
      </c>
      <c r="R970" s="5">
        <v>0</v>
      </c>
      <c r="S970" s="1" t="s">
        <v>27</v>
      </c>
      <c r="T970" s="1" t="s">
        <v>27</v>
      </c>
      <c r="U970" s="5">
        <v>29</v>
      </c>
      <c r="V970" s="5">
        <v>1</v>
      </c>
      <c r="W970" s="5">
        <v>1</v>
      </c>
    </row>
    <row r="971" spans="1:23" ht="126.5" thickBot="1" x14ac:dyDescent="0.4">
      <c r="A971" s="3">
        <v>44775</v>
      </c>
      <c r="B971" s="4">
        <v>0.57680555555555557</v>
      </c>
      <c r="C971" s="5">
        <v>1348</v>
      </c>
      <c r="D971" s="5">
        <v>13002561</v>
      </c>
      <c r="E971" s="5">
        <v>13</v>
      </c>
      <c r="F971" s="5">
        <v>22589</v>
      </c>
      <c r="G971" s="1" t="s">
        <v>23</v>
      </c>
      <c r="H971" s="5">
        <v>15</v>
      </c>
      <c r="I971" s="5">
        <v>105888</v>
      </c>
      <c r="J971" s="1" t="s">
        <v>130</v>
      </c>
      <c r="K971" s="1" t="s">
        <v>128</v>
      </c>
      <c r="L971" s="1" t="s">
        <v>131</v>
      </c>
      <c r="M971" s="5">
        <v>1</v>
      </c>
      <c r="N971" s="5">
        <v>35.770000000000003</v>
      </c>
      <c r="O971" s="5">
        <v>30</v>
      </c>
      <c r="P971" s="5">
        <v>58</v>
      </c>
      <c r="Q971" s="5">
        <v>58</v>
      </c>
      <c r="R971" s="5">
        <v>5</v>
      </c>
      <c r="S971" s="5">
        <v>9</v>
      </c>
      <c r="T971" s="5">
        <v>200010021953</v>
      </c>
      <c r="U971" s="5">
        <v>29</v>
      </c>
      <c r="V971" s="5">
        <v>1</v>
      </c>
      <c r="W971" s="5">
        <v>1</v>
      </c>
    </row>
    <row r="972" spans="1:23" ht="126.5" thickBot="1" x14ac:dyDescent="0.4">
      <c r="A972" s="3">
        <v>44775</v>
      </c>
      <c r="B972" s="4">
        <v>0.69748842592592597</v>
      </c>
      <c r="C972" s="5">
        <v>1379</v>
      </c>
      <c r="D972" s="5">
        <v>13002561</v>
      </c>
      <c r="E972" s="5">
        <v>13</v>
      </c>
      <c r="F972" s="5">
        <v>22589</v>
      </c>
      <c r="G972" s="1" t="s">
        <v>23</v>
      </c>
      <c r="H972" s="5">
        <v>18</v>
      </c>
      <c r="I972" s="5">
        <v>400035</v>
      </c>
      <c r="J972" s="1" t="s">
        <v>275</v>
      </c>
      <c r="K972" s="1" t="s">
        <v>128</v>
      </c>
      <c r="L972" s="1" t="s">
        <v>83</v>
      </c>
      <c r="M972" s="5">
        <v>1</v>
      </c>
      <c r="N972" s="5">
        <v>37.729999999999997</v>
      </c>
      <c r="O972" s="5">
        <v>30</v>
      </c>
      <c r="P972" s="5">
        <v>58</v>
      </c>
      <c r="Q972" s="5">
        <v>58</v>
      </c>
      <c r="R972" s="5">
        <v>4</v>
      </c>
      <c r="S972" s="5">
        <v>9</v>
      </c>
      <c r="T972" s="5">
        <v>200010026815</v>
      </c>
      <c r="U972" s="5">
        <v>29</v>
      </c>
      <c r="V972" s="5">
        <v>1</v>
      </c>
      <c r="W972" s="5">
        <v>1</v>
      </c>
    </row>
    <row r="973" spans="1:23" ht="126.5" thickBot="1" x14ac:dyDescent="0.4">
      <c r="A973" s="3">
        <v>44775</v>
      </c>
      <c r="B973" s="4">
        <v>0.69748842592592597</v>
      </c>
      <c r="C973" s="5">
        <v>1379</v>
      </c>
      <c r="D973" s="5">
        <v>13002561</v>
      </c>
      <c r="E973" s="5">
        <v>13</v>
      </c>
      <c r="F973" s="5">
        <v>22589</v>
      </c>
      <c r="G973" s="1" t="s">
        <v>23</v>
      </c>
      <c r="H973" s="5">
        <v>18</v>
      </c>
      <c r="I973" s="5">
        <v>400035</v>
      </c>
      <c r="J973" s="1" t="s">
        <v>275</v>
      </c>
      <c r="K973" s="1" t="s">
        <v>128</v>
      </c>
      <c r="L973" s="1" t="s">
        <v>83</v>
      </c>
      <c r="M973" s="5">
        <v>1</v>
      </c>
      <c r="N973" s="5">
        <v>37.729999999999997</v>
      </c>
      <c r="O973" s="5">
        <v>30</v>
      </c>
      <c r="P973" s="5">
        <v>58</v>
      </c>
      <c r="Q973" s="5">
        <v>58</v>
      </c>
      <c r="R973" s="5">
        <v>4</v>
      </c>
      <c r="S973" s="5">
        <v>9</v>
      </c>
      <c r="T973" s="5">
        <v>200010026815</v>
      </c>
      <c r="U973" s="5">
        <v>29</v>
      </c>
      <c r="V973" s="5">
        <v>1</v>
      </c>
      <c r="W973" s="5">
        <v>2</v>
      </c>
    </row>
    <row r="974" spans="1:23" ht="126.5" thickBot="1" x14ac:dyDescent="0.4">
      <c r="A974" s="3">
        <v>44775</v>
      </c>
      <c r="B974" s="4">
        <v>0.5242013888888889</v>
      </c>
      <c r="C974" s="5">
        <v>1464</v>
      </c>
      <c r="D974" s="5">
        <v>13002581</v>
      </c>
      <c r="E974" s="5">
        <v>13</v>
      </c>
      <c r="F974" s="5">
        <v>22589</v>
      </c>
      <c r="G974" s="1" t="s">
        <v>23</v>
      </c>
      <c r="H974" s="5">
        <v>15</v>
      </c>
      <c r="I974" s="5">
        <v>46244</v>
      </c>
      <c r="J974" s="1" t="s">
        <v>611</v>
      </c>
      <c r="K974" s="1" t="s">
        <v>270</v>
      </c>
      <c r="L974" s="1" t="s">
        <v>612</v>
      </c>
      <c r="M974" s="5">
        <v>1</v>
      </c>
      <c r="N974" s="5">
        <v>35.53</v>
      </c>
      <c r="O974" s="5">
        <v>30</v>
      </c>
      <c r="P974" s="5">
        <v>58</v>
      </c>
      <c r="Q974" s="5">
        <v>58</v>
      </c>
      <c r="R974" s="5">
        <v>5</v>
      </c>
      <c r="S974" s="5">
        <v>9</v>
      </c>
      <c r="T974" s="5">
        <v>200010009449</v>
      </c>
      <c r="U974" s="5">
        <v>29</v>
      </c>
      <c r="V974" s="5">
        <v>1</v>
      </c>
      <c r="W974" s="5">
        <v>2</v>
      </c>
    </row>
    <row r="975" spans="1:23" ht="126.5" thickBot="1" x14ac:dyDescent="0.4">
      <c r="A975" s="3">
        <v>44775</v>
      </c>
      <c r="B975" s="4">
        <v>0.36964120370370368</v>
      </c>
      <c r="C975" s="5">
        <v>1543</v>
      </c>
      <c r="D975" s="5">
        <v>13002595</v>
      </c>
      <c r="E975" s="5">
        <v>13</v>
      </c>
      <c r="F975" s="5">
        <v>22589</v>
      </c>
      <c r="G975" s="1" t="s">
        <v>23</v>
      </c>
      <c r="H975" s="5">
        <v>18</v>
      </c>
      <c r="I975" s="5">
        <v>105888</v>
      </c>
      <c r="J975" s="1" t="s">
        <v>130</v>
      </c>
      <c r="K975" s="1" t="s">
        <v>128</v>
      </c>
      <c r="L975" s="1" t="s">
        <v>131</v>
      </c>
      <c r="M975" s="5">
        <v>1</v>
      </c>
      <c r="N975" s="5">
        <v>35.770000000000003</v>
      </c>
      <c r="O975" s="5">
        <v>30</v>
      </c>
      <c r="P975" s="5">
        <v>58</v>
      </c>
      <c r="Q975" s="5">
        <v>58</v>
      </c>
      <c r="R975" s="5">
        <v>0</v>
      </c>
      <c r="S975" s="1" t="s">
        <v>27</v>
      </c>
      <c r="T975" s="1" t="s">
        <v>27</v>
      </c>
      <c r="U975" s="5">
        <v>29</v>
      </c>
      <c r="V975" s="5">
        <v>1</v>
      </c>
      <c r="W975" s="5">
        <v>1</v>
      </c>
    </row>
    <row r="976" spans="1:23" ht="126.5" thickBot="1" x14ac:dyDescent="0.4">
      <c r="A976" s="3">
        <v>44775</v>
      </c>
      <c r="B976" s="4">
        <v>0.60665509259259254</v>
      </c>
      <c r="C976" s="5">
        <v>1609</v>
      </c>
      <c r="D976" s="5">
        <v>13002595</v>
      </c>
      <c r="E976" s="5">
        <v>13</v>
      </c>
      <c r="F976" s="5">
        <v>22589</v>
      </c>
      <c r="G976" s="1" t="s">
        <v>23</v>
      </c>
      <c r="H976" s="5">
        <v>18</v>
      </c>
      <c r="I976" s="5">
        <v>105888</v>
      </c>
      <c r="J976" s="1" t="s">
        <v>130</v>
      </c>
      <c r="K976" s="1" t="s">
        <v>128</v>
      </c>
      <c r="L976" s="1" t="s">
        <v>131</v>
      </c>
      <c r="M976" s="5">
        <v>1</v>
      </c>
      <c r="N976" s="5">
        <v>35.770000000000003</v>
      </c>
      <c r="O976" s="5">
        <v>30</v>
      </c>
      <c r="P976" s="5">
        <v>58</v>
      </c>
      <c r="Q976" s="5">
        <v>58</v>
      </c>
      <c r="R976" s="5">
        <v>0</v>
      </c>
      <c r="S976" s="1" t="s">
        <v>27</v>
      </c>
      <c r="T976" s="1" t="s">
        <v>27</v>
      </c>
      <c r="U976" s="5">
        <v>29</v>
      </c>
      <c r="V976" s="5">
        <v>1</v>
      </c>
      <c r="W976" s="5">
        <v>1</v>
      </c>
    </row>
    <row r="977" spans="1:23" ht="126.5" thickBot="1" x14ac:dyDescent="0.4">
      <c r="A977" s="3">
        <v>44775</v>
      </c>
      <c r="B977" s="4">
        <v>0.65983796296296293</v>
      </c>
      <c r="C977" s="5">
        <v>1621</v>
      </c>
      <c r="D977" s="5">
        <v>13002595</v>
      </c>
      <c r="E977" s="5">
        <v>13</v>
      </c>
      <c r="F977" s="5">
        <v>22589</v>
      </c>
      <c r="G977" s="1" t="s">
        <v>23</v>
      </c>
      <c r="H977" s="5">
        <v>18</v>
      </c>
      <c r="I977" s="5">
        <v>105888</v>
      </c>
      <c r="J977" s="1" t="s">
        <v>130</v>
      </c>
      <c r="K977" s="1" t="s">
        <v>128</v>
      </c>
      <c r="L977" s="1" t="s">
        <v>131</v>
      </c>
      <c r="M977" s="5">
        <v>1</v>
      </c>
      <c r="N977" s="5">
        <v>35.770000000000003</v>
      </c>
      <c r="O977" s="5">
        <v>30</v>
      </c>
      <c r="P977" s="5">
        <v>58</v>
      </c>
      <c r="Q977" s="5">
        <v>58</v>
      </c>
      <c r="R977" s="5">
        <v>0</v>
      </c>
      <c r="S977" s="1" t="s">
        <v>27</v>
      </c>
      <c r="T977" s="1" t="s">
        <v>27</v>
      </c>
      <c r="U977" s="5">
        <v>29</v>
      </c>
      <c r="V977" s="5">
        <v>1</v>
      </c>
      <c r="W977" s="5">
        <v>1</v>
      </c>
    </row>
    <row r="978" spans="1:23" ht="126.5" thickBot="1" x14ac:dyDescent="0.4">
      <c r="A978" s="3">
        <v>44775</v>
      </c>
      <c r="B978" s="4">
        <v>0.69087962962962968</v>
      </c>
      <c r="C978" s="5">
        <v>1627</v>
      </c>
      <c r="D978" s="5">
        <v>13002595</v>
      </c>
      <c r="E978" s="5">
        <v>13</v>
      </c>
      <c r="F978" s="5">
        <v>22589</v>
      </c>
      <c r="G978" s="1" t="s">
        <v>23</v>
      </c>
      <c r="H978" s="5">
        <v>18</v>
      </c>
      <c r="I978" s="5">
        <v>105888</v>
      </c>
      <c r="J978" s="1" t="s">
        <v>130</v>
      </c>
      <c r="K978" s="1" t="s">
        <v>128</v>
      </c>
      <c r="L978" s="1" t="s">
        <v>131</v>
      </c>
      <c r="M978" s="5">
        <v>1</v>
      </c>
      <c r="N978" s="5">
        <v>35.770000000000003</v>
      </c>
      <c r="O978" s="5">
        <v>30</v>
      </c>
      <c r="P978" s="5">
        <v>58</v>
      </c>
      <c r="Q978" s="5">
        <v>58</v>
      </c>
      <c r="R978" s="5">
        <v>5</v>
      </c>
      <c r="S978" s="5">
        <v>9</v>
      </c>
      <c r="T978" s="5">
        <v>200010006183</v>
      </c>
      <c r="U978" s="5">
        <v>29</v>
      </c>
      <c r="V978" s="5">
        <v>1</v>
      </c>
      <c r="W978" s="5">
        <v>1</v>
      </c>
    </row>
    <row r="979" spans="1:23" ht="126.5" thickBot="1" x14ac:dyDescent="0.4">
      <c r="A979" s="3">
        <v>44775</v>
      </c>
      <c r="B979" s="4">
        <v>0.79831018518518515</v>
      </c>
      <c r="C979" s="5">
        <v>1652</v>
      </c>
      <c r="D979" s="5">
        <v>13002595</v>
      </c>
      <c r="E979" s="5">
        <v>13</v>
      </c>
      <c r="F979" s="5">
        <v>22589</v>
      </c>
      <c r="G979" s="1" t="s">
        <v>23</v>
      </c>
      <c r="H979" s="5">
        <v>15</v>
      </c>
      <c r="I979" s="5">
        <v>105888</v>
      </c>
      <c r="J979" s="1" t="s">
        <v>130</v>
      </c>
      <c r="K979" s="1" t="s">
        <v>128</v>
      </c>
      <c r="L979" s="1" t="s">
        <v>131</v>
      </c>
      <c r="M979" s="5">
        <v>1</v>
      </c>
      <c r="N979" s="5">
        <v>35.770000000000003</v>
      </c>
      <c r="O979" s="5">
        <v>30</v>
      </c>
      <c r="P979" s="5">
        <v>58</v>
      </c>
      <c r="Q979" s="5">
        <v>58</v>
      </c>
      <c r="R979" s="5">
        <v>0</v>
      </c>
      <c r="S979" s="1" t="s">
        <v>27</v>
      </c>
      <c r="T979" s="1" t="s">
        <v>27</v>
      </c>
      <c r="U979" s="5">
        <v>29</v>
      </c>
      <c r="V979" s="5">
        <v>1</v>
      </c>
      <c r="W979" s="5">
        <v>1</v>
      </c>
    </row>
    <row r="980" spans="1:23" ht="126.5" thickBot="1" x14ac:dyDescent="0.4">
      <c r="A980" s="3">
        <v>44775</v>
      </c>
      <c r="B980" s="4">
        <v>0.48834490740740738</v>
      </c>
      <c r="C980" s="5">
        <v>1685</v>
      </c>
      <c r="D980" s="5">
        <v>13002606</v>
      </c>
      <c r="E980" s="5">
        <v>13</v>
      </c>
      <c r="F980" s="5">
        <v>22589</v>
      </c>
      <c r="G980" s="1" t="s">
        <v>23</v>
      </c>
      <c r="H980" s="5">
        <v>18</v>
      </c>
      <c r="I980" s="5">
        <v>105888</v>
      </c>
      <c r="J980" s="1" t="s">
        <v>130</v>
      </c>
      <c r="K980" s="1" t="s">
        <v>128</v>
      </c>
      <c r="L980" s="1" t="s">
        <v>131</v>
      </c>
      <c r="M980" s="5">
        <v>1</v>
      </c>
      <c r="N980" s="5">
        <v>35.770000000000003</v>
      </c>
      <c r="O980" s="5">
        <v>30</v>
      </c>
      <c r="P980" s="5">
        <v>58</v>
      </c>
      <c r="Q980" s="5">
        <v>58</v>
      </c>
      <c r="R980" s="5">
        <v>5</v>
      </c>
      <c r="S980" s="5">
        <v>9</v>
      </c>
      <c r="T980" s="5">
        <v>200010022986</v>
      </c>
      <c r="U980" s="5">
        <v>50</v>
      </c>
      <c r="V980" s="5">
        <v>1</v>
      </c>
      <c r="W980" s="5">
        <v>2</v>
      </c>
    </row>
    <row r="981" spans="1:23" ht="126.5" thickBot="1" x14ac:dyDescent="0.4">
      <c r="A981" s="3">
        <v>44775</v>
      </c>
      <c r="B981" s="4">
        <v>0.67782407407407408</v>
      </c>
      <c r="C981" s="5">
        <v>1745</v>
      </c>
      <c r="D981" s="5">
        <v>13002606</v>
      </c>
      <c r="E981" s="5">
        <v>13</v>
      </c>
      <c r="F981" s="5">
        <v>22589</v>
      </c>
      <c r="G981" s="1" t="s">
        <v>23</v>
      </c>
      <c r="H981" s="5">
        <v>18</v>
      </c>
      <c r="I981" s="5">
        <v>344242</v>
      </c>
      <c r="J981" s="1" t="s">
        <v>280</v>
      </c>
      <c r="K981" s="1" t="s">
        <v>55</v>
      </c>
      <c r="L981" s="1" t="s">
        <v>240</v>
      </c>
      <c r="M981" s="5">
        <v>1</v>
      </c>
      <c r="N981" s="5">
        <v>46.8</v>
      </c>
      <c r="O981" s="5">
        <v>30</v>
      </c>
      <c r="P981" s="5">
        <v>58</v>
      </c>
      <c r="Q981" s="5">
        <v>58</v>
      </c>
      <c r="R981" s="5">
        <v>2</v>
      </c>
      <c r="S981" s="5">
        <v>9</v>
      </c>
      <c r="T981" s="5">
        <v>200010026839</v>
      </c>
      <c r="U981" s="5">
        <v>50</v>
      </c>
      <c r="V981" s="5">
        <v>1</v>
      </c>
      <c r="W981" s="5">
        <v>1</v>
      </c>
    </row>
    <row r="982" spans="1:23" ht="126.5" thickBot="1" x14ac:dyDescent="0.4">
      <c r="A982" s="3">
        <v>44775</v>
      </c>
      <c r="B982" s="4">
        <v>0.73204861111111108</v>
      </c>
      <c r="C982" s="5">
        <v>1883</v>
      </c>
      <c r="D982" s="5">
        <v>13002616</v>
      </c>
      <c r="E982" s="5">
        <v>13</v>
      </c>
      <c r="F982" s="5">
        <v>22589</v>
      </c>
      <c r="G982" s="1" t="s">
        <v>23</v>
      </c>
      <c r="H982" s="5">
        <v>15</v>
      </c>
      <c r="I982" s="5">
        <v>528004</v>
      </c>
      <c r="J982" s="1" t="s">
        <v>51</v>
      </c>
      <c r="K982" s="1" t="s">
        <v>52</v>
      </c>
      <c r="L982" s="1" t="s">
        <v>53</v>
      </c>
      <c r="M982" s="5">
        <v>1</v>
      </c>
      <c r="N982" s="5">
        <v>35.520000000000003</v>
      </c>
      <c r="O982" s="5">
        <v>30</v>
      </c>
      <c r="P982" s="5">
        <v>58</v>
      </c>
      <c r="Q982" s="5">
        <v>58</v>
      </c>
      <c r="R982" s="5">
        <v>5</v>
      </c>
      <c r="S982" s="5">
        <v>9</v>
      </c>
      <c r="T982" s="5">
        <v>200010016190</v>
      </c>
      <c r="U982" s="5">
        <v>50</v>
      </c>
      <c r="V982" s="5">
        <v>1</v>
      </c>
      <c r="W982" s="5">
        <v>4</v>
      </c>
    </row>
    <row r="983" spans="1:23" ht="126.5" thickBot="1" x14ac:dyDescent="0.4">
      <c r="A983" s="3">
        <v>44775</v>
      </c>
      <c r="B983" s="4">
        <v>0.52601851851851855</v>
      </c>
      <c r="C983" s="5">
        <v>1328</v>
      </c>
      <c r="D983" s="5">
        <v>13002561</v>
      </c>
      <c r="E983" s="5">
        <v>13</v>
      </c>
      <c r="F983" s="5">
        <v>22589</v>
      </c>
      <c r="G983" s="1" t="s">
        <v>23</v>
      </c>
      <c r="H983" s="5">
        <v>15</v>
      </c>
      <c r="I983" s="5">
        <v>400035</v>
      </c>
      <c r="J983" s="1" t="s">
        <v>275</v>
      </c>
      <c r="K983" s="1" t="s">
        <v>55</v>
      </c>
      <c r="L983" s="1" t="s">
        <v>83</v>
      </c>
      <c r="M983" s="5">
        <v>1</v>
      </c>
      <c r="N983" s="5">
        <v>37.450000000000003</v>
      </c>
      <c r="O983" s="5">
        <v>30</v>
      </c>
      <c r="P983" s="5">
        <v>57</v>
      </c>
      <c r="Q983" s="5">
        <v>57</v>
      </c>
      <c r="R983" s="5">
        <v>0</v>
      </c>
      <c r="S983" s="1" t="s">
        <v>27</v>
      </c>
      <c r="T983" s="1" t="s">
        <v>27</v>
      </c>
      <c r="U983" s="5">
        <v>29</v>
      </c>
      <c r="V983" s="5">
        <v>1</v>
      </c>
      <c r="W983" s="5">
        <v>1</v>
      </c>
    </row>
    <row r="984" spans="1:23" ht="126.5" thickBot="1" x14ac:dyDescent="0.4">
      <c r="A984" s="3">
        <v>44775</v>
      </c>
      <c r="B984" s="4">
        <v>0.77875000000000005</v>
      </c>
      <c r="C984" s="5">
        <v>1400</v>
      </c>
      <c r="D984" s="5">
        <v>13002561</v>
      </c>
      <c r="E984" s="5">
        <v>13</v>
      </c>
      <c r="F984" s="5">
        <v>22589</v>
      </c>
      <c r="G984" s="1" t="s">
        <v>23</v>
      </c>
      <c r="H984" s="5">
        <v>15</v>
      </c>
      <c r="I984" s="5">
        <v>328252</v>
      </c>
      <c r="J984" s="1" t="s">
        <v>470</v>
      </c>
      <c r="K984" s="1" t="s">
        <v>128</v>
      </c>
      <c r="L984" s="1" t="s">
        <v>471</v>
      </c>
      <c r="M984" s="5">
        <v>1</v>
      </c>
      <c r="N984" s="5">
        <v>37.270000000000003</v>
      </c>
      <c r="O984" s="5">
        <v>30</v>
      </c>
      <c r="P984" s="5">
        <v>57</v>
      </c>
      <c r="Q984" s="5">
        <v>57</v>
      </c>
      <c r="R984" s="5">
        <v>3</v>
      </c>
      <c r="S984" s="5">
        <v>9</v>
      </c>
      <c r="T984" s="5">
        <v>200010022584</v>
      </c>
      <c r="U984" s="5">
        <v>29</v>
      </c>
      <c r="V984" s="5">
        <v>1</v>
      </c>
      <c r="W984" s="5">
        <v>3</v>
      </c>
    </row>
    <row r="985" spans="1:23" ht="126.5" thickBot="1" x14ac:dyDescent="0.4">
      <c r="A985" s="3">
        <v>44775</v>
      </c>
      <c r="B985" s="4">
        <v>0.77875000000000005</v>
      </c>
      <c r="C985" s="5">
        <v>1400</v>
      </c>
      <c r="D985" s="5">
        <v>13002561</v>
      </c>
      <c r="E985" s="5">
        <v>13</v>
      </c>
      <c r="F985" s="5">
        <v>22589</v>
      </c>
      <c r="G985" s="1" t="s">
        <v>23</v>
      </c>
      <c r="H985" s="5">
        <v>15</v>
      </c>
      <c r="I985" s="5">
        <v>328252</v>
      </c>
      <c r="J985" s="1" t="s">
        <v>470</v>
      </c>
      <c r="K985" s="1" t="s">
        <v>128</v>
      </c>
      <c r="L985" s="1" t="s">
        <v>471</v>
      </c>
      <c r="M985" s="5">
        <v>1</v>
      </c>
      <c r="N985" s="5">
        <v>37.270000000000003</v>
      </c>
      <c r="O985" s="5">
        <v>30</v>
      </c>
      <c r="P985" s="5">
        <v>57</v>
      </c>
      <c r="Q985" s="5">
        <v>57</v>
      </c>
      <c r="R985" s="5">
        <v>3</v>
      </c>
      <c r="S985" s="5">
        <v>9</v>
      </c>
      <c r="T985" s="5">
        <v>200010022584</v>
      </c>
      <c r="U985" s="5">
        <v>29</v>
      </c>
      <c r="V985" s="5">
        <v>1</v>
      </c>
      <c r="W985" s="5">
        <v>4</v>
      </c>
    </row>
    <row r="986" spans="1:23" ht="126.5" thickBot="1" x14ac:dyDescent="0.4">
      <c r="A986" s="3">
        <v>44775</v>
      </c>
      <c r="B986" s="4">
        <v>0.49481481481481482</v>
      </c>
      <c r="C986" s="5">
        <v>1451</v>
      </c>
      <c r="D986" s="5">
        <v>13002581</v>
      </c>
      <c r="E986" s="5">
        <v>13</v>
      </c>
      <c r="F986" s="5">
        <v>22589</v>
      </c>
      <c r="G986" s="1" t="s">
        <v>23</v>
      </c>
      <c r="H986" s="5">
        <v>18</v>
      </c>
      <c r="I986" s="5">
        <v>90385</v>
      </c>
      <c r="J986" s="1" t="s">
        <v>586</v>
      </c>
      <c r="K986" s="1" t="s">
        <v>55</v>
      </c>
      <c r="L986" s="1" t="s">
        <v>391</v>
      </c>
      <c r="M986" s="5">
        <v>1</v>
      </c>
      <c r="N986" s="5">
        <v>35.049999999999997</v>
      </c>
      <c r="O986" s="5">
        <v>30</v>
      </c>
      <c r="P986" s="5">
        <v>57</v>
      </c>
      <c r="Q986" s="5">
        <v>57</v>
      </c>
      <c r="R986" s="5">
        <v>0</v>
      </c>
      <c r="S986" s="1" t="s">
        <v>27</v>
      </c>
      <c r="T986" s="1" t="s">
        <v>27</v>
      </c>
      <c r="U986" s="5">
        <v>29</v>
      </c>
      <c r="V986" s="5">
        <v>1</v>
      </c>
      <c r="W986" s="5">
        <v>2</v>
      </c>
    </row>
    <row r="987" spans="1:23" ht="126.5" thickBot="1" x14ac:dyDescent="0.4">
      <c r="A987" s="3">
        <v>44775</v>
      </c>
      <c r="B987" s="4">
        <v>0.53684027777777776</v>
      </c>
      <c r="C987" s="5">
        <v>1469</v>
      </c>
      <c r="D987" s="5">
        <v>13002581</v>
      </c>
      <c r="E987" s="5">
        <v>13</v>
      </c>
      <c r="F987" s="5">
        <v>22589</v>
      </c>
      <c r="G987" s="1" t="s">
        <v>23</v>
      </c>
      <c r="H987" s="5">
        <v>15</v>
      </c>
      <c r="I987" s="5">
        <v>30258</v>
      </c>
      <c r="J987" s="1" t="s">
        <v>620</v>
      </c>
      <c r="K987" s="1" t="s">
        <v>38</v>
      </c>
      <c r="L987" s="1" t="s">
        <v>443</v>
      </c>
      <c r="M987" s="5">
        <v>1</v>
      </c>
      <c r="N987" s="5">
        <v>36.97</v>
      </c>
      <c r="O987" s="5">
        <v>30</v>
      </c>
      <c r="P987" s="5">
        <v>57</v>
      </c>
      <c r="Q987" s="5">
        <v>57</v>
      </c>
      <c r="R987" s="5">
        <v>9.76</v>
      </c>
      <c r="S987" s="5">
        <v>925</v>
      </c>
      <c r="T987" s="5">
        <v>200000000492</v>
      </c>
      <c r="U987" s="5">
        <v>29</v>
      </c>
      <c r="V987" s="5">
        <v>1</v>
      </c>
      <c r="W987" s="5">
        <v>1</v>
      </c>
    </row>
    <row r="988" spans="1:23" ht="126.5" thickBot="1" x14ac:dyDescent="0.4">
      <c r="A988" s="3">
        <v>44775</v>
      </c>
      <c r="B988" s="4">
        <v>0.48305555555555557</v>
      </c>
      <c r="C988" s="5">
        <v>1821</v>
      </c>
      <c r="D988" s="5">
        <v>13002616</v>
      </c>
      <c r="E988" s="5">
        <v>13</v>
      </c>
      <c r="F988" s="5">
        <v>22589</v>
      </c>
      <c r="G988" s="1" t="s">
        <v>23</v>
      </c>
      <c r="H988" s="5">
        <v>15</v>
      </c>
      <c r="I988" s="5">
        <v>338798</v>
      </c>
      <c r="J988" s="1" t="s">
        <v>1000</v>
      </c>
      <c r="K988" s="1" t="s">
        <v>31</v>
      </c>
      <c r="L988" s="1" t="s">
        <v>134</v>
      </c>
      <c r="M988" s="5">
        <v>1</v>
      </c>
      <c r="N988" s="5">
        <v>46.62</v>
      </c>
      <c r="O988" s="5">
        <v>30</v>
      </c>
      <c r="P988" s="5">
        <v>57</v>
      </c>
      <c r="Q988" s="5">
        <v>57</v>
      </c>
      <c r="R988" s="5">
        <v>0</v>
      </c>
      <c r="S988" s="1" t="s">
        <v>27</v>
      </c>
      <c r="T988" s="1" t="s">
        <v>27</v>
      </c>
      <c r="U988" s="5">
        <v>50</v>
      </c>
      <c r="V988" s="5">
        <v>1</v>
      </c>
      <c r="W988" s="5">
        <v>1</v>
      </c>
    </row>
    <row r="989" spans="1:23" ht="126.5" thickBot="1" x14ac:dyDescent="0.4">
      <c r="A989" s="3">
        <v>44775</v>
      </c>
      <c r="B989" s="4">
        <v>0.76443287037037033</v>
      </c>
      <c r="C989" s="5">
        <v>1397</v>
      </c>
      <c r="D989" s="5">
        <v>13002561</v>
      </c>
      <c r="E989" s="5">
        <v>13</v>
      </c>
      <c r="F989" s="5">
        <v>22589</v>
      </c>
      <c r="G989" s="1" t="s">
        <v>23</v>
      </c>
      <c r="H989" s="5">
        <v>15</v>
      </c>
      <c r="I989" s="5">
        <v>10895</v>
      </c>
      <c r="J989" s="1" t="s">
        <v>465</v>
      </c>
      <c r="K989" s="1" t="s">
        <v>31</v>
      </c>
      <c r="L989" s="1" t="s">
        <v>238</v>
      </c>
      <c r="M989" s="5">
        <v>1</v>
      </c>
      <c r="N989" s="5">
        <v>44.03</v>
      </c>
      <c r="O989" s="5">
        <v>30</v>
      </c>
      <c r="P989" s="5">
        <v>56</v>
      </c>
      <c r="Q989" s="5">
        <v>56</v>
      </c>
      <c r="R989" s="5">
        <v>2.1</v>
      </c>
      <c r="S989" s="5">
        <v>9</v>
      </c>
      <c r="T989" s="5">
        <v>200010016460</v>
      </c>
      <c r="U989" s="5">
        <v>29</v>
      </c>
      <c r="V989" s="5">
        <v>1</v>
      </c>
      <c r="W989" s="5">
        <v>1</v>
      </c>
    </row>
    <row r="990" spans="1:23" ht="126.5" thickBot="1" x14ac:dyDescent="0.4">
      <c r="A990" s="3">
        <v>44775</v>
      </c>
      <c r="B990" s="4">
        <v>0.54039351851851847</v>
      </c>
      <c r="C990" s="5">
        <v>1470</v>
      </c>
      <c r="D990" s="5">
        <v>13002581</v>
      </c>
      <c r="E990" s="5">
        <v>13</v>
      </c>
      <c r="F990" s="5">
        <v>22589</v>
      </c>
      <c r="G990" s="1" t="s">
        <v>23</v>
      </c>
      <c r="H990" s="5">
        <v>18</v>
      </c>
      <c r="I990" s="5">
        <v>291205</v>
      </c>
      <c r="J990" s="1" t="s">
        <v>621</v>
      </c>
      <c r="K990" s="1" t="s">
        <v>55</v>
      </c>
      <c r="L990" s="1" t="s">
        <v>622</v>
      </c>
      <c r="M990" s="5">
        <v>1</v>
      </c>
      <c r="N990" s="5">
        <v>34.26</v>
      </c>
      <c r="O990" s="5">
        <v>30</v>
      </c>
      <c r="P990" s="5">
        <v>56</v>
      </c>
      <c r="Q990" s="5">
        <v>56</v>
      </c>
      <c r="R990" s="5">
        <v>5</v>
      </c>
      <c r="S990" s="5">
        <v>9</v>
      </c>
      <c r="T990" s="5">
        <v>200010017048</v>
      </c>
      <c r="U990" s="5">
        <v>29</v>
      </c>
      <c r="V990" s="5">
        <v>1</v>
      </c>
      <c r="W990" s="5">
        <v>1</v>
      </c>
    </row>
    <row r="991" spans="1:23" ht="126.5" thickBot="1" x14ac:dyDescent="0.4">
      <c r="A991" s="3">
        <v>44775</v>
      </c>
      <c r="B991" s="4">
        <v>0.5125925925925926</v>
      </c>
      <c r="C991" s="5">
        <v>1579</v>
      </c>
      <c r="D991" s="5">
        <v>13002595</v>
      </c>
      <c r="E991" s="5">
        <v>13</v>
      </c>
      <c r="F991" s="5">
        <v>22589</v>
      </c>
      <c r="G991" s="1" t="s">
        <v>23</v>
      </c>
      <c r="H991" s="5">
        <v>15</v>
      </c>
      <c r="I991" s="5">
        <v>362139</v>
      </c>
      <c r="J991" s="1" t="s">
        <v>871</v>
      </c>
      <c r="K991" s="1" t="s">
        <v>152</v>
      </c>
      <c r="L991" s="1" t="s">
        <v>292</v>
      </c>
      <c r="M991" s="5">
        <v>1</v>
      </c>
      <c r="N991" s="5">
        <v>36.4</v>
      </c>
      <c r="O991" s="5">
        <v>30</v>
      </c>
      <c r="P991" s="5">
        <v>56</v>
      </c>
      <c r="Q991" s="5">
        <v>56</v>
      </c>
      <c r="R991" s="5">
        <v>3</v>
      </c>
      <c r="S991" s="5">
        <v>9</v>
      </c>
      <c r="T991" s="5">
        <v>200010022009</v>
      </c>
      <c r="U991" s="5">
        <v>29</v>
      </c>
      <c r="V991" s="5">
        <v>1</v>
      </c>
      <c r="W991" s="5">
        <v>1</v>
      </c>
    </row>
    <row r="992" spans="1:23" ht="126.5" thickBot="1" x14ac:dyDescent="0.4">
      <c r="A992" s="3">
        <v>44775</v>
      </c>
      <c r="B992" s="4">
        <v>0.79959490740740746</v>
      </c>
      <c r="C992" s="5">
        <v>1774</v>
      </c>
      <c r="D992" s="5">
        <v>13002606</v>
      </c>
      <c r="E992" s="5">
        <v>13</v>
      </c>
      <c r="F992" s="5">
        <v>22589</v>
      </c>
      <c r="G992" s="1" t="s">
        <v>23</v>
      </c>
      <c r="H992" s="5">
        <v>18</v>
      </c>
      <c r="I992" s="5">
        <v>364623</v>
      </c>
      <c r="J992" s="1" t="s">
        <v>1176</v>
      </c>
      <c r="K992" s="1" t="s">
        <v>55</v>
      </c>
      <c r="L992" s="1" t="s">
        <v>712</v>
      </c>
      <c r="M992" s="5">
        <v>0.05</v>
      </c>
      <c r="N992" s="5">
        <v>789.39</v>
      </c>
      <c r="O992" s="5">
        <v>2</v>
      </c>
      <c r="P992" s="5">
        <v>56</v>
      </c>
      <c r="Q992" s="5" t="s">
        <v>1177</v>
      </c>
      <c r="R992" s="5">
        <v>0</v>
      </c>
      <c r="S992" s="1" t="s">
        <v>27</v>
      </c>
      <c r="T992" s="1" t="s">
        <v>27</v>
      </c>
      <c r="U992" s="5">
        <v>50</v>
      </c>
      <c r="V992" s="5">
        <v>1</v>
      </c>
      <c r="W992" s="5">
        <v>5</v>
      </c>
    </row>
    <row r="993" spans="1:23" ht="126.5" thickBot="1" x14ac:dyDescent="0.4">
      <c r="A993" s="3">
        <v>44775</v>
      </c>
      <c r="B993" s="4">
        <v>0.53057870370370375</v>
      </c>
      <c r="C993" s="5">
        <v>1329</v>
      </c>
      <c r="D993" s="5">
        <v>13002561</v>
      </c>
      <c r="E993" s="5">
        <v>13</v>
      </c>
      <c r="F993" s="5">
        <v>22589</v>
      </c>
      <c r="G993" s="1" t="s">
        <v>23</v>
      </c>
      <c r="H993" s="5">
        <v>18</v>
      </c>
      <c r="I993" s="5">
        <v>344242</v>
      </c>
      <c r="J993" s="1" t="s">
        <v>280</v>
      </c>
      <c r="K993" s="1" t="s">
        <v>55</v>
      </c>
      <c r="L993" s="1" t="s">
        <v>240</v>
      </c>
      <c r="M993" s="5">
        <v>1</v>
      </c>
      <c r="N993" s="5">
        <v>44.59</v>
      </c>
      <c r="O993" s="5">
        <v>30</v>
      </c>
      <c r="P993" s="5">
        <v>55</v>
      </c>
      <c r="Q993" s="5">
        <v>55</v>
      </c>
      <c r="R993" s="5">
        <v>2</v>
      </c>
      <c r="S993" s="5">
        <v>9</v>
      </c>
      <c r="T993" s="5">
        <v>200010004402</v>
      </c>
      <c r="U993" s="5">
        <v>29</v>
      </c>
      <c r="V993" s="5">
        <v>1</v>
      </c>
      <c r="W993" s="5">
        <v>1</v>
      </c>
    </row>
    <row r="994" spans="1:23" ht="126.5" thickBot="1" x14ac:dyDescent="0.4">
      <c r="A994" s="3">
        <v>44775</v>
      </c>
      <c r="B994" s="4">
        <v>0.55973379629629627</v>
      </c>
      <c r="C994" s="5">
        <v>1342</v>
      </c>
      <c r="D994" s="5">
        <v>13002561</v>
      </c>
      <c r="E994" s="5">
        <v>13</v>
      </c>
      <c r="F994" s="5">
        <v>22589</v>
      </c>
      <c r="G994" s="1" t="s">
        <v>23</v>
      </c>
      <c r="H994" s="5">
        <v>18</v>
      </c>
      <c r="I994" s="5">
        <v>339232</v>
      </c>
      <c r="J994" s="1" t="s">
        <v>310</v>
      </c>
      <c r="K994" s="1" t="s">
        <v>128</v>
      </c>
      <c r="L994" s="1" t="s">
        <v>134</v>
      </c>
      <c r="M994" s="5">
        <v>1</v>
      </c>
      <c r="N994" s="5">
        <v>36.07</v>
      </c>
      <c r="O994" s="5">
        <v>30</v>
      </c>
      <c r="P994" s="5">
        <v>55</v>
      </c>
      <c r="Q994" s="5">
        <v>55</v>
      </c>
      <c r="R994" s="5">
        <v>0</v>
      </c>
      <c r="S994" s="1" t="s">
        <v>27</v>
      </c>
      <c r="T994" s="1" t="s">
        <v>27</v>
      </c>
      <c r="U994" s="5">
        <v>29</v>
      </c>
      <c r="V994" s="5">
        <v>1</v>
      </c>
      <c r="W994" s="5">
        <v>1</v>
      </c>
    </row>
    <row r="995" spans="1:23" ht="126.5" thickBot="1" x14ac:dyDescent="0.4">
      <c r="A995" s="3">
        <v>44775</v>
      </c>
      <c r="B995" s="4">
        <v>0.45318287037037036</v>
      </c>
      <c r="C995" s="5">
        <v>1438</v>
      </c>
      <c r="D995" s="5">
        <v>13002581</v>
      </c>
      <c r="E995" s="5">
        <v>13</v>
      </c>
      <c r="F995" s="5">
        <v>22589</v>
      </c>
      <c r="G995" s="1" t="s">
        <v>23</v>
      </c>
      <c r="H995" s="5">
        <v>15</v>
      </c>
      <c r="I995" s="5">
        <v>344242</v>
      </c>
      <c r="J995" s="1" t="s">
        <v>280</v>
      </c>
      <c r="K995" s="1" t="s">
        <v>55</v>
      </c>
      <c r="L995" s="1" t="s">
        <v>240</v>
      </c>
      <c r="M995" s="5">
        <v>1</v>
      </c>
      <c r="N995" s="5">
        <v>44.59</v>
      </c>
      <c r="O995" s="5">
        <v>30</v>
      </c>
      <c r="P995" s="5">
        <v>55</v>
      </c>
      <c r="Q995" s="5">
        <v>55</v>
      </c>
      <c r="R995" s="5">
        <v>2</v>
      </c>
      <c r="S995" s="5">
        <v>9</v>
      </c>
      <c r="T995" s="5">
        <v>200010001691</v>
      </c>
      <c r="U995" s="5">
        <v>29</v>
      </c>
      <c r="V995" s="5">
        <v>1</v>
      </c>
      <c r="W995" s="5">
        <v>1</v>
      </c>
    </row>
    <row r="996" spans="1:23" ht="126.5" thickBot="1" x14ac:dyDescent="0.4">
      <c r="A996" s="3">
        <v>44775</v>
      </c>
      <c r="B996" s="4">
        <v>0.45318287037037036</v>
      </c>
      <c r="C996" s="5">
        <v>1438</v>
      </c>
      <c r="D996" s="5">
        <v>13002581</v>
      </c>
      <c r="E996" s="5">
        <v>13</v>
      </c>
      <c r="F996" s="5">
        <v>22589</v>
      </c>
      <c r="G996" s="1" t="s">
        <v>23</v>
      </c>
      <c r="H996" s="5">
        <v>15</v>
      </c>
      <c r="I996" s="5">
        <v>344242</v>
      </c>
      <c r="J996" s="1" t="s">
        <v>280</v>
      </c>
      <c r="K996" s="1" t="s">
        <v>55</v>
      </c>
      <c r="L996" s="1" t="s">
        <v>240</v>
      </c>
      <c r="M996" s="5">
        <v>1</v>
      </c>
      <c r="N996" s="5">
        <v>44.59</v>
      </c>
      <c r="O996" s="5">
        <v>30</v>
      </c>
      <c r="P996" s="5">
        <v>55</v>
      </c>
      <c r="Q996" s="5">
        <v>55</v>
      </c>
      <c r="R996" s="5">
        <v>2</v>
      </c>
      <c r="S996" s="5">
        <v>9</v>
      </c>
      <c r="T996" s="5">
        <v>200010001691</v>
      </c>
      <c r="U996" s="5">
        <v>29</v>
      </c>
      <c r="V996" s="5">
        <v>1</v>
      </c>
      <c r="W996" s="5">
        <v>2</v>
      </c>
    </row>
    <row r="997" spans="1:23" ht="126.5" thickBot="1" x14ac:dyDescent="0.4">
      <c r="A997" s="3">
        <v>44775</v>
      </c>
      <c r="B997" s="4">
        <v>0.46902777777777777</v>
      </c>
      <c r="C997" s="5">
        <v>1443</v>
      </c>
      <c r="D997" s="5">
        <v>13002581</v>
      </c>
      <c r="E997" s="5">
        <v>13</v>
      </c>
      <c r="F997" s="5">
        <v>22589</v>
      </c>
      <c r="G997" s="1" t="s">
        <v>23</v>
      </c>
      <c r="H997" s="5">
        <v>18</v>
      </c>
      <c r="I997" s="5">
        <v>344242</v>
      </c>
      <c r="J997" s="1" t="s">
        <v>280</v>
      </c>
      <c r="K997" s="1" t="s">
        <v>55</v>
      </c>
      <c r="L997" s="1" t="s">
        <v>240</v>
      </c>
      <c r="M997" s="5">
        <v>1</v>
      </c>
      <c r="N997" s="5">
        <v>44.59</v>
      </c>
      <c r="O997" s="5">
        <v>30</v>
      </c>
      <c r="P997" s="5">
        <v>55</v>
      </c>
      <c r="Q997" s="5">
        <v>55</v>
      </c>
      <c r="R997" s="5">
        <v>2</v>
      </c>
      <c r="S997" s="5">
        <v>9</v>
      </c>
      <c r="T997" s="5">
        <v>200010022530</v>
      </c>
      <c r="U997" s="5">
        <v>29</v>
      </c>
      <c r="V997" s="5">
        <v>1</v>
      </c>
      <c r="W997" s="5">
        <v>1</v>
      </c>
    </row>
    <row r="998" spans="1:23" ht="126.5" thickBot="1" x14ac:dyDescent="0.4">
      <c r="A998" s="3">
        <v>44775</v>
      </c>
      <c r="B998" s="4">
        <v>0.67155092592592591</v>
      </c>
      <c r="C998" s="5">
        <v>1623</v>
      </c>
      <c r="D998" s="5">
        <v>13002595</v>
      </c>
      <c r="E998" s="5">
        <v>13</v>
      </c>
      <c r="F998" s="5">
        <v>22589</v>
      </c>
      <c r="G998" s="1" t="s">
        <v>23</v>
      </c>
      <c r="H998" s="5">
        <v>18</v>
      </c>
      <c r="I998" s="5">
        <v>63036</v>
      </c>
      <c r="J998" s="1" t="s">
        <v>956</v>
      </c>
      <c r="K998" s="1" t="s">
        <v>38</v>
      </c>
      <c r="L998" s="1" t="s">
        <v>43</v>
      </c>
      <c r="M998" s="5">
        <v>1</v>
      </c>
      <c r="N998" s="5">
        <v>43.81</v>
      </c>
      <c r="O998" s="5">
        <v>30</v>
      </c>
      <c r="P998" s="5">
        <v>55</v>
      </c>
      <c r="Q998" s="5">
        <v>55</v>
      </c>
      <c r="R998" s="5">
        <v>2</v>
      </c>
      <c r="S998" s="5">
        <v>9</v>
      </c>
      <c r="T998" s="5">
        <v>200010023600</v>
      </c>
      <c r="U998" s="5">
        <v>29</v>
      </c>
      <c r="V998" s="5">
        <v>1</v>
      </c>
      <c r="W998" s="5">
        <v>3</v>
      </c>
    </row>
    <row r="999" spans="1:23" ht="126.5" thickBot="1" x14ac:dyDescent="0.4">
      <c r="A999" s="3">
        <v>44775</v>
      </c>
      <c r="B999" s="4">
        <v>0.67782407407407408</v>
      </c>
      <c r="C999" s="5">
        <v>1745</v>
      </c>
      <c r="D999" s="5">
        <v>13002606</v>
      </c>
      <c r="E999" s="5">
        <v>13</v>
      </c>
      <c r="F999" s="5">
        <v>22589</v>
      </c>
      <c r="G999" s="1" t="s">
        <v>23</v>
      </c>
      <c r="H999" s="5">
        <v>18</v>
      </c>
      <c r="I999" s="5">
        <v>344242</v>
      </c>
      <c r="J999" s="1" t="s">
        <v>280</v>
      </c>
      <c r="K999" s="1" t="s">
        <v>55</v>
      </c>
      <c r="L999" s="1" t="s">
        <v>240</v>
      </c>
      <c r="M999" s="5">
        <v>1</v>
      </c>
      <c r="N999" s="5">
        <v>44.59</v>
      </c>
      <c r="O999" s="5">
        <v>30</v>
      </c>
      <c r="P999" s="5">
        <v>55</v>
      </c>
      <c r="Q999" s="5">
        <v>55</v>
      </c>
      <c r="R999" s="5">
        <v>2</v>
      </c>
      <c r="S999" s="5">
        <v>9</v>
      </c>
      <c r="T999" s="5">
        <v>200010026839</v>
      </c>
      <c r="U999" s="5">
        <v>50</v>
      </c>
      <c r="V999" s="5">
        <v>1</v>
      </c>
      <c r="W999" s="5">
        <v>2</v>
      </c>
    </row>
    <row r="1000" spans="1:23" ht="126.5" thickBot="1" x14ac:dyDescent="0.4">
      <c r="A1000" s="3">
        <v>44775</v>
      </c>
      <c r="B1000" s="4">
        <v>0.83083333333333331</v>
      </c>
      <c r="C1000" s="5">
        <v>1535</v>
      </c>
      <c r="D1000" s="5">
        <v>13002581</v>
      </c>
      <c r="E1000" s="5">
        <v>13</v>
      </c>
      <c r="F1000" s="5">
        <v>22589</v>
      </c>
      <c r="G1000" s="1" t="s">
        <v>23</v>
      </c>
      <c r="H1000" s="5">
        <v>18</v>
      </c>
      <c r="I1000" s="5">
        <v>1329</v>
      </c>
      <c r="J1000" s="1" t="s">
        <v>577</v>
      </c>
      <c r="K1000" s="1" t="s">
        <v>38</v>
      </c>
      <c r="L1000" s="1" t="s">
        <v>578</v>
      </c>
      <c r="M1000" s="5">
        <v>0.1</v>
      </c>
      <c r="N1000" s="5">
        <v>419.66</v>
      </c>
      <c r="O1000" s="5">
        <v>3</v>
      </c>
      <c r="P1000" s="5">
        <v>55</v>
      </c>
      <c r="Q1000" s="5">
        <v>554</v>
      </c>
      <c r="R1000" s="5">
        <v>3.4</v>
      </c>
      <c r="S1000" s="5">
        <v>9</v>
      </c>
      <c r="T1000" s="5">
        <v>200010000847</v>
      </c>
      <c r="U1000" s="5">
        <v>29</v>
      </c>
      <c r="V1000" s="5">
        <v>1</v>
      </c>
      <c r="W1000" s="5">
        <v>1</v>
      </c>
    </row>
    <row r="1001" spans="1:23" ht="126.5" thickBot="1" x14ac:dyDescent="0.4">
      <c r="A1001" s="3">
        <v>44775</v>
      </c>
      <c r="B1001" s="4">
        <v>0.41692129629629632</v>
      </c>
      <c r="C1001" s="5">
        <v>1431</v>
      </c>
      <c r="D1001" s="5">
        <v>13002581</v>
      </c>
      <c r="E1001" s="5">
        <v>13</v>
      </c>
      <c r="F1001" s="5">
        <v>22589</v>
      </c>
      <c r="G1001" s="1" t="s">
        <v>23</v>
      </c>
      <c r="H1001" s="5">
        <v>15</v>
      </c>
      <c r="I1001" s="5">
        <v>296315</v>
      </c>
      <c r="J1001" s="1" t="s">
        <v>549</v>
      </c>
      <c r="K1001" s="1" t="s">
        <v>70</v>
      </c>
      <c r="L1001" s="1" t="s">
        <v>550</v>
      </c>
      <c r="M1001" s="5">
        <v>1</v>
      </c>
      <c r="N1001" s="5">
        <v>33.08</v>
      </c>
      <c r="O1001" s="5">
        <v>30</v>
      </c>
      <c r="P1001" s="5">
        <v>54</v>
      </c>
      <c r="Q1001" s="5">
        <v>54</v>
      </c>
      <c r="R1001" s="5">
        <v>5</v>
      </c>
      <c r="S1001" s="5">
        <v>9</v>
      </c>
      <c r="T1001" s="5">
        <v>200010018003</v>
      </c>
      <c r="U1001" s="5">
        <v>29</v>
      </c>
      <c r="V1001" s="5">
        <v>1</v>
      </c>
      <c r="W1001" s="5">
        <v>4</v>
      </c>
    </row>
    <row r="1002" spans="1:23" ht="126.5" thickBot="1" x14ac:dyDescent="0.4">
      <c r="A1002" s="3">
        <v>44775</v>
      </c>
      <c r="B1002" s="4">
        <v>0.49568287037037034</v>
      </c>
      <c r="C1002" s="5">
        <v>1452</v>
      </c>
      <c r="D1002" s="5">
        <v>13002581</v>
      </c>
      <c r="E1002" s="5">
        <v>13</v>
      </c>
      <c r="F1002" s="5">
        <v>22589</v>
      </c>
      <c r="G1002" s="1" t="s">
        <v>23</v>
      </c>
      <c r="H1002" s="5">
        <v>15</v>
      </c>
      <c r="I1002" s="5">
        <v>9937</v>
      </c>
      <c r="J1002" s="1" t="s">
        <v>587</v>
      </c>
      <c r="K1002" s="1" t="s">
        <v>128</v>
      </c>
      <c r="L1002" s="1" t="s">
        <v>87</v>
      </c>
      <c r="M1002" s="5">
        <v>1</v>
      </c>
      <c r="N1002" s="5">
        <v>31.28</v>
      </c>
      <c r="O1002" s="5">
        <v>30</v>
      </c>
      <c r="P1002" s="5">
        <v>54</v>
      </c>
      <c r="Q1002" s="5">
        <v>54</v>
      </c>
      <c r="R1002" s="5">
        <v>0</v>
      </c>
      <c r="S1002" s="1" t="s">
        <v>27</v>
      </c>
      <c r="T1002" s="1" t="s">
        <v>27</v>
      </c>
      <c r="U1002" s="5">
        <v>29</v>
      </c>
      <c r="V1002" s="5">
        <v>1</v>
      </c>
      <c r="W1002" s="5">
        <v>2</v>
      </c>
    </row>
    <row r="1003" spans="1:23" ht="126.5" thickBot="1" x14ac:dyDescent="0.4">
      <c r="A1003" s="3">
        <v>44775</v>
      </c>
      <c r="B1003" s="4">
        <v>0.33917824074074077</v>
      </c>
      <c r="C1003" s="5">
        <v>1782</v>
      </c>
      <c r="D1003" s="5">
        <v>13002616</v>
      </c>
      <c r="E1003" s="5">
        <v>13</v>
      </c>
      <c r="F1003" s="5">
        <v>22589</v>
      </c>
      <c r="G1003" s="1" t="s">
        <v>23</v>
      </c>
      <c r="H1003" s="5">
        <v>18</v>
      </c>
      <c r="I1003" s="5">
        <v>346984</v>
      </c>
      <c r="J1003" s="1" t="s">
        <v>766</v>
      </c>
      <c r="K1003" s="1" t="s">
        <v>55</v>
      </c>
      <c r="L1003" s="1" t="s">
        <v>712</v>
      </c>
      <c r="M1003" s="5">
        <v>0.05</v>
      </c>
      <c r="N1003" s="5">
        <v>766.81</v>
      </c>
      <c r="O1003" s="5">
        <v>2</v>
      </c>
      <c r="P1003" s="5">
        <v>54</v>
      </c>
      <c r="Q1003" s="5" t="s">
        <v>767</v>
      </c>
      <c r="R1003" s="5">
        <v>0</v>
      </c>
      <c r="S1003" s="1" t="s">
        <v>27</v>
      </c>
      <c r="T1003" s="1" t="s">
        <v>27</v>
      </c>
      <c r="U1003" s="5">
        <v>50</v>
      </c>
      <c r="V1003" s="5">
        <v>1</v>
      </c>
      <c r="W1003" s="5">
        <v>3</v>
      </c>
    </row>
    <row r="1004" spans="1:23" ht="126.5" thickBot="1" x14ac:dyDescent="0.4">
      <c r="A1004" s="3">
        <v>44775</v>
      </c>
      <c r="B1004" s="4">
        <v>0.43633101851851852</v>
      </c>
      <c r="C1004" s="5">
        <v>1289</v>
      </c>
      <c r="D1004" s="5">
        <v>13002561</v>
      </c>
      <c r="E1004" s="5">
        <v>13</v>
      </c>
      <c r="F1004" s="5">
        <v>22589</v>
      </c>
      <c r="G1004" s="1" t="s">
        <v>23</v>
      </c>
      <c r="H1004" s="5">
        <v>15</v>
      </c>
      <c r="I1004" s="5">
        <v>519407</v>
      </c>
      <c r="J1004" s="1" t="s">
        <v>101</v>
      </c>
      <c r="K1004" s="1" t="s">
        <v>55</v>
      </c>
      <c r="L1004" s="1" t="s">
        <v>102</v>
      </c>
      <c r="M1004" s="5">
        <v>1</v>
      </c>
      <c r="N1004" s="5">
        <v>34.25</v>
      </c>
      <c r="O1004" s="5">
        <v>30</v>
      </c>
      <c r="P1004" s="5">
        <v>53</v>
      </c>
      <c r="Q1004" s="5">
        <v>53</v>
      </c>
      <c r="R1004" s="5">
        <v>3</v>
      </c>
      <c r="S1004" s="5">
        <v>9</v>
      </c>
      <c r="T1004" s="5">
        <v>200010000065</v>
      </c>
      <c r="U1004" s="5">
        <v>29</v>
      </c>
      <c r="V1004" s="5">
        <v>1</v>
      </c>
      <c r="W1004" s="5">
        <v>2</v>
      </c>
    </row>
    <row r="1005" spans="1:23" ht="126.5" thickBot="1" x14ac:dyDescent="0.4">
      <c r="A1005" s="3">
        <v>44775</v>
      </c>
      <c r="B1005" s="4">
        <v>0.52601851851851855</v>
      </c>
      <c r="C1005" s="5">
        <v>1328</v>
      </c>
      <c r="D1005" s="5">
        <v>13002561</v>
      </c>
      <c r="E1005" s="5">
        <v>13</v>
      </c>
      <c r="F1005" s="5">
        <v>22589</v>
      </c>
      <c r="G1005" s="1" t="s">
        <v>23</v>
      </c>
      <c r="H1005" s="5">
        <v>15</v>
      </c>
      <c r="I1005" s="5">
        <v>4800</v>
      </c>
      <c r="J1005" s="1" t="s">
        <v>272</v>
      </c>
      <c r="K1005" s="1" t="s">
        <v>55</v>
      </c>
      <c r="L1005" s="1" t="s">
        <v>273</v>
      </c>
      <c r="M1005" s="5">
        <v>1</v>
      </c>
      <c r="N1005" s="5">
        <v>42.05</v>
      </c>
      <c r="O1005" s="5">
        <v>30</v>
      </c>
      <c r="P1005" s="5">
        <v>53</v>
      </c>
      <c r="Q1005" s="5">
        <v>53</v>
      </c>
      <c r="R1005" s="5">
        <v>0</v>
      </c>
      <c r="S1005" s="1" t="s">
        <v>27</v>
      </c>
      <c r="T1005" s="1" t="s">
        <v>27</v>
      </c>
      <c r="U1005" s="5">
        <v>29</v>
      </c>
      <c r="V1005" s="5">
        <v>1</v>
      </c>
      <c r="W1005" s="5">
        <v>2</v>
      </c>
    </row>
    <row r="1006" spans="1:23" ht="126.5" thickBot="1" x14ac:dyDescent="0.4">
      <c r="A1006" s="3">
        <v>44775</v>
      </c>
      <c r="B1006" s="4">
        <v>0.52601851851851855</v>
      </c>
      <c r="C1006" s="5">
        <v>1328</v>
      </c>
      <c r="D1006" s="5">
        <v>13002561</v>
      </c>
      <c r="E1006" s="5">
        <v>13</v>
      </c>
      <c r="F1006" s="5">
        <v>22589</v>
      </c>
      <c r="G1006" s="1" t="s">
        <v>23</v>
      </c>
      <c r="H1006" s="5">
        <v>15</v>
      </c>
      <c r="I1006" s="5">
        <v>4800</v>
      </c>
      <c r="J1006" s="1" t="s">
        <v>272</v>
      </c>
      <c r="K1006" s="1" t="s">
        <v>55</v>
      </c>
      <c r="L1006" s="1" t="s">
        <v>273</v>
      </c>
      <c r="M1006" s="5">
        <v>1</v>
      </c>
      <c r="N1006" s="5">
        <v>42.05</v>
      </c>
      <c r="O1006" s="5">
        <v>30</v>
      </c>
      <c r="P1006" s="5">
        <v>53</v>
      </c>
      <c r="Q1006" s="5">
        <v>53</v>
      </c>
      <c r="R1006" s="5">
        <v>0</v>
      </c>
      <c r="S1006" s="1" t="s">
        <v>27</v>
      </c>
      <c r="T1006" s="1" t="s">
        <v>27</v>
      </c>
      <c r="U1006" s="5">
        <v>29</v>
      </c>
      <c r="V1006" s="5">
        <v>1</v>
      </c>
      <c r="W1006" s="5">
        <v>3</v>
      </c>
    </row>
    <row r="1007" spans="1:23" ht="126.5" thickBot="1" x14ac:dyDescent="0.4">
      <c r="A1007" s="3">
        <v>44775</v>
      </c>
      <c r="B1007" s="4">
        <v>0.73601851851851852</v>
      </c>
      <c r="C1007" s="5">
        <v>1514</v>
      </c>
      <c r="D1007" s="5">
        <v>13002581</v>
      </c>
      <c r="E1007" s="5">
        <v>13</v>
      </c>
      <c r="F1007" s="5">
        <v>22589</v>
      </c>
      <c r="G1007" s="1" t="s">
        <v>23</v>
      </c>
      <c r="H1007" s="5">
        <v>18</v>
      </c>
      <c r="I1007" s="5">
        <v>4800</v>
      </c>
      <c r="J1007" s="1" t="s">
        <v>272</v>
      </c>
      <c r="K1007" s="1" t="s">
        <v>55</v>
      </c>
      <c r="L1007" s="1" t="s">
        <v>273</v>
      </c>
      <c r="M1007" s="5">
        <v>1</v>
      </c>
      <c r="N1007" s="5">
        <v>42.05</v>
      </c>
      <c r="O1007" s="5">
        <v>30</v>
      </c>
      <c r="P1007" s="5">
        <v>53</v>
      </c>
      <c r="Q1007" s="5">
        <v>53</v>
      </c>
      <c r="R1007" s="5">
        <v>0</v>
      </c>
      <c r="S1007" s="1" t="s">
        <v>27</v>
      </c>
      <c r="T1007" s="1" t="s">
        <v>27</v>
      </c>
      <c r="U1007" s="5">
        <v>29</v>
      </c>
      <c r="V1007" s="5">
        <v>1</v>
      </c>
      <c r="W1007" s="5">
        <v>2</v>
      </c>
    </row>
    <row r="1008" spans="1:23" ht="139" thickBot="1" x14ac:dyDescent="0.4">
      <c r="A1008" s="3">
        <v>44775</v>
      </c>
      <c r="B1008" s="4">
        <v>0.6519328703703704</v>
      </c>
      <c r="C1008" s="5">
        <v>1618</v>
      </c>
      <c r="D1008" s="5">
        <v>13002595</v>
      </c>
      <c r="E1008" s="5">
        <v>13</v>
      </c>
      <c r="F1008" s="5">
        <v>22589</v>
      </c>
      <c r="G1008" s="1" t="s">
        <v>23</v>
      </c>
      <c r="H1008" s="5">
        <v>18</v>
      </c>
      <c r="I1008" s="5">
        <v>342435</v>
      </c>
      <c r="J1008" s="1" t="s">
        <v>943</v>
      </c>
      <c r="K1008" s="1" t="s">
        <v>25</v>
      </c>
      <c r="L1008" s="1" t="s">
        <v>246</v>
      </c>
      <c r="M1008" s="5">
        <v>1</v>
      </c>
      <c r="N1008" s="5">
        <v>34.32</v>
      </c>
      <c r="O1008" s="5">
        <v>30</v>
      </c>
      <c r="P1008" s="5">
        <v>53</v>
      </c>
      <c r="Q1008" s="5">
        <v>53</v>
      </c>
      <c r="R1008" s="5">
        <v>3</v>
      </c>
      <c r="S1008" s="5">
        <v>9</v>
      </c>
      <c r="T1008" s="5">
        <v>200010004049</v>
      </c>
      <c r="U1008" s="5">
        <v>29</v>
      </c>
      <c r="V1008" s="5">
        <v>1</v>
      </c>
      <c r="W1008" s="5">
        <v>8</v>
      </c>
    </row>
    <row r="1009" spans="1:23" ht="139" thickBot="1" x14ac:dyDescent="0.4">
      <c r="A1009" s="3">
        <v>44775</v>
      </c>
      <c r="B1009" s="4">
        <v>0.6519328703703704</v>
      </c>
      <c r="C1009" s="5">
        <v>1618</v>
      </c>
      <c r="D1009" s="5">
        <v>13002595</v>
      </c>
      <c r="E1009" s="5">
        <v>13</v>
      </c>
      <c r="F1009" s="5">
        <v>22589</v>
      </c>
      <c r="G1009" s="1" t="s">
        <v>23</v>
      </c>
      <c r="H1009" s="5">
        <v>18</v>
      </c>
      <c r="I1009" s="5">
        <v>342435</v>
      </c>
      <c r="J1009" s="1" t="s">
        <v>943</v>
      </c>
      <c r="K1009" s="1" t="s">
        <v>55</v>
      </c>
      <c r="L1009" s="1" t="s">
        <v>246</v>
      </c>
      <c r="M1009" s="5">
        <v>1</v>
      </c>
      <c r="N1009" s="5">
        <v>34.4</v>
      </c>
      <c r="O1009" s="5">
        <v>30</v>
      </c>
      <c r="P1009" s="5">
        <v>53</v>
      </c>
      <c r="Q1009" s="5">
        <v>53</v>
      </c>
      <c r="R1009" s="5">
        <v>3</v>
      </c>
      <c r="S1009" s="5">
        <v>9</v>
      </c>
      <c r="T1009" s="5">
        <v>200010004049</v>
      </c>
      <c r="U1009" s="5">
        <v>29</v>
      </c>
      <c r="V1009" s="5">
        <v>1</v>
      </c>
      <c r="W1009" s="5">
        <v>9</v>
      </c>
    </row>
    <row r="1010" spans="1:23" ht="139" thickBot="1" x14ac:dyDescent="0.4">
      <c r="A1010" s="3">
        <v>44775</v>
      </c>
      <c r="B1010" s="4">
        <v>0.6519328703703704</v>
      </c>
      <c r="C1010" s="5">
        <v>1618</v>
      </c>
      <c r="D1010" s="5">
        <v>13002595</v>
      </c>
      <c r="E1010" s="5">
        <v>13</v>
      </c>
      <c r="F1010" s="5">
        <v>22589</v>
      </c>
      <c r="G1010" s="1" t="s">
        <v>23</v>
      </c>
      <c r="H1010" s="5">
        <v>18</v>
      </c>
      <c r="I1010" s="5">
        <v>342435</v>
      </c>
      <c r="J1010" s="1" t="s">
        <v>943</v>
      </c>
      <c r="K1010" s="1" t="s">
        <v>55</v>
      </c>
      <c r="L1010" s="1" t="s">
        <v>246</v>
      </c>
      <c r="M1010" s="5">
        <v>1</v>
      </c>
      <c r="N1010" s="5">
        <v>34.4</v>
      </c>
      <c r="O1010" s="5">
        <v>30</v>
      </c>
      <c r="P1010" s="5">
        <v>53</v>
      </c>
      <c r="Q1010" s="5">
        <v>53</v>
      </c>
      <c r="R1010" s="5">
        <v>3</v>
      </c>
      <c r="S1010" s="5">
        <v>9</v>
      </c>
      <c r="T1010" s="5">
        <v>200010004049</v>
      </c>
      <c r="U1010" s="5">
        <v>29</v>
      </c>
      <c r="V1010" s="5">
        <v>1</v>
      </c>
      <c r="W1010" s="5">
        <v>10</v>
      </c>
    </row>
    <row r="1011" spans="1:23" ht="126.5" thickBot="1" x14ac:dyDescent="0.4">
      <c r="A1011" s="3">
        <v>44775</v>
      </c>
      <c r="B1011" s="4">
        <v>0.57535879629629627</v>
      </c>
      <c r="C1011" s="5">
        <v>1722</v>
      </c>
      <c r="D1011" s="5">
        <v>13002606</v>
      </c>
      <c r="E1011" s="5">
        <v>13</v>
      </c>
      <c r="F1011" s="5">
        <v>22589</v>
      </c>
      <c r="G1011" s="1" t="s">
        <v>23</v>
      </c>
      <c r="H1011" s="5">
        <v>15</v>
      </c>
      <c r="I1011" s="5">
        <v>39393</v>
      </c>
      <c r="J1011" s="1" t="s">
        <v>1107</v>
      </c>
      <c r="K1011" s="1" t="s">
        <v>38</v>
      </c>
      <c r="L1011" s="1" t="s">
        <v>770</v>
      </c>
      <c r="M1011" s="5">
        <v>1</v>
      </c>
      <c r="N1011" s="5">
        <v>42.2</v>
      </c>
      <c r="O1011" s="5">
        <v>30</v>
      </c>
      <c r="P1011" s="5">
        <v>53</v>
      </c>
      <c r="Q1011" s="5">
        <v>53</v>
      </c>
      <c r="R1011" s="5">
        <v>2</v>
      </c>
      <c r="S1011" s="5">
        <v>9</v>
      </c>
      <c r="T1011" s="5">
        <v>200010022591</v>
      </c>
      <c r="U1011" s="5">
        <v>50</v>
      </c>
      <c r="V1011" s="5">
        <v>1</v>
      </c>
      <c r="W1011" s="5">
        <v>2</v>
      </c>
    </row>
    <row r="1012" spans="1:23" ht="126.5" thickBot="1" x14ac:dyDescent="0.4">
      <c r="A1012" s="3">
        <v>44775</v>
      </c>
      <c r="B1012" s="4">
        <v>0.67782407407407408</v>
      </c>
      <c r="C1012" s="5">
        <v>1745</v>
      </c>
      <c r="D1012" s="5">
        <v>13002606</v>
      </c>
      <c r="E1012" s="5">
        <v>13</v>
      </c>
      <c r="F1012" s="5">
        <v>22589</v>
      </c>
      <c r="G1012" s="1" t="s">
        <v>23</v>
      </c>
      <c r="H1012" s="5">
        <v>18</v>
      </c>
      <c r="I1012" s="5">
        <v>4800</v>
      </c>
      <c r="J1012" s="1" t="s">
        <v>272</v>
      </c>
      <c r="K1012" s="1" t="s">
        <v>55</v>
      </c>
      <c r="L1012" s="1" t="s">
        <v>273</v>
      </c>
      <c r="M1012" s="5">
        <v>1</v>
      </c>
      <c r="N1012" s="5">
        <v>42.05</v>
      </c>
      <c r="O1012" s="5">
        <v>30</v>
      </c>
      <c r="P1012" s="5">
        <v>53</v>
      </c>
      <c r="Q1012" s="5">
        <v>53</v>
      </c>
      <c r="R1012" s="5">
        <v>2</v>
      </c>
      <c r="S1012" s="5">
        <v>9</v>
      </c>
      <c r="T1012" s="5">
        <v>200010026839</v>
      </c>
      <c r="U1012" s="5">
        <v>50</v>
      </c>
      <c r="V1012" s="5">
        <v>1</v>
      </c>
      <c r="W1012" s="5">
        <v>3</v>
      </c>
    </row>
    <row r="1013" spans="1:23" ht="126.5" thickBot="1" x14ac:dyDescent="0.4">
      <c r="A1013" s="3">
        <v>44775</v>
      </c>
      <c r="B1013" s="4">
        <v>0.67782407407407408</v>
      </c>
      <c r="C1013" s="5">
        <v>1745</v>
      </c>
      <c r="D1013" s="5">
        <v>13002606</v>
      </c>
      <c r="E1013" s="5">
        <v>13</v>
      </c>
      <c r="F1013" s="5">
        <v>22589</v>
      </c>
      <c r="G1013" s="1" t="s">
        <v>23</v>
      </c>
      <c r="H1013" s="5">
        <v>18</v>
      </c>
      <c r="I1013" s="5">
        <v>4800</v>
      </c>
      <c r="J1013" s="1" t="s">
        <v>272</v>
      </c>
      <c r="K1013" s="1" t="s">
        <v>55</v>
      </c>
      <c r="L1013" s="1" t="s">
        <v>273</v>
      </c>
      <c r="M1013" s="5">
        <v>1</v>
      </c>
      <c r="N1013" s="5">
        <v>42.05</v>
      </c>
      <c r="O1013" s="5">
        <v>30</v>
      </c>
      <c r="P1013" s="5">
        <v>53</v>
      </c>
      <c r="Q1013" s="5">
        <v>53</v>
      </c>
      <c r="R1013" s="5">
        <v>2</v>
      </c>
      <c r="S1013" s="5">
        <v>9</v>
      </c>
      <c r="T1013" s="5">
        <v>200010026839</v>
      </c>
      <c r="U1013" s="5">
        <v>50</v>
      </c>
      <c r="V1013" s="5">
        <v>1</v>
      </c>
      <c r="W1013" s="5">
        <v>4</v>
      </c>
    </row>
    <row r="1014" spans="1:23" ht="126.5" thickBot="1" x14ac:dyDescent="0.4">
      <c r="A1014" s="3">
        <v>44775</v>
      </c>
      <c r="B1014" s="4">
        <v>0.67782407407407408</v>
      </c>
      <c r="C1014" s="5">
        <v>1745</v>
      </c>
      <c r="D1014" s="5">
        <v>13002606</v>
      </c>
      <c r="E1014" s="5">
        <v>13</v>
      </c>
      <c r="F1014" s="5">
        <v>22589</v>
      </c>
      <c r="G1014" s="1" t="s">
        <v>23</v>
      </c>
      <c r="H1014" s="5">
        <v>18</v>
      </c>
      <c r="I1014" s="5">
        <v>4800</v>
      </c>
      <c r="J1014" s="1" t="s">
        <v>272</v>
      </c>
      <c r="K1014" s="1" t="s">
        <v>55</v>
      </c>
      <c r="L1014" s="1" t="s">
        <v>273</v>
      </c>
      <c r="M1014" s="5">
        <v>1</v>
      </c>
      <c r="N1014" s="5">
        <v>42.05</v>
      </c>
      <c r="O1014" s="5">
        <v>30</v>
      </c>
      <c r="P1014" s="5">
        <v>53</v>
      </c>
      <c r="Q1014" s="5">
        <v>53</v>
      </c>
      <c r="R1014" s="5">
        <v>2</v>
      </c>
      <c r="S1014" s="5">
        <v>9</v>
      </c>
      <c r="T1014" s="5">
        <v>200010026839</v>
      </c>
      <c r="U1014" s="5">
        <v>50</v>
      </c>
      <c r="V1014" s="5">
        <v>1</v>
      </c>
      <c r="W1014" s="5">
        <v>5</v>
      </c>
    </row>
    <row r="1015" spans="1:23" ht="126.5" thickBot="1" x14ac:dyDescent="0.4">
      <c r="A1015" s="3">
        <v>44775</v>
      </c>
      <c r="B1015" s="4">
        <v>0.41304398148148147</v>
      </c>
      <c r="C1015" s="5">
        <v>1807</v>
      </c>
      <c r="D1015" s="5">
        <v>13002616</v>
      </c>
      <c r="E1015" s="5">
        <v>13</v>
      </c>
      <c r="F1015" s="5">
        <v>22589</v>
      </c>
      <c r="G1015" s="1" t="s">
        <v>23</v>
      </c>
      <c r="H1015" s="5">
        <v>15</v>
      </c>
      <c r="I1015" s="5">
        <v>4800</v>
      </c>
      <c r="J1015" s="1" t="s">
        <v>272</v>
      </c>
      <c r="K1015" s="1" t="s">
        <v>55</v>
      </c>
      <c r="L1015" s="1" t="s">
        <v>273</v>
      </c>
      <c r="M1015" s="5">
        <v>1</v>
      </c>
      <c r="N1015" s="5">
        <v>42.05</v>
      </c>
      <c r="O1015" s="5">
        <v>30</v>
      </c>
      <c r="P1015" s="5">
        <v>53</v>
      </c>
      <c r="Q1015" s="5">
        <v>53</v>
      </c>
      <c r="R1015" s="5">
        <v>2</v>
      </c>
      <c r="S1015" s="5">
        <v>9</v>
      </c>
      <c r="T1015" s="5">
        <v>200010001691</v>
      </c>
      <c r="U1015" s="5">
        <v>50</v>
      </c>
      <c r="V1015" s="5">
        <v>1</v>
      </c>
      <c r="W1015" s="5">
        <v>4</v>
      </c>
    </row>
    <row r="1016" spans="1:23" ht="126.5" thickBot="1" x14ac:dyDescent="0.4">
      <c r="A1016" s="3">
        <v>44775</v>
      </c>
      <c r="B1016" s="4">
        <v>0.67054398148148153</v>
      </c>
      <c r="C1016" s="5">
        <v>1872</v>
      </c>
      <c r="D1016" s="5">
        <v>13002616</v>
      </c>
      <c r="E1016" s="5">
        <v>13</v>
      </c>
      <c r="F1016" s="5">
        <v>22589</v>
      </c>
      <c r="G1016" s="1" t="s">
        <v>23</v>
      </c>
      <c r="H1016" s="5">
        <v>18</v>
      </c>
      <c r="I1016" s="5">
        <v>4800</v>
      </c>
      <c r="J1016" s="1" t="s">
        <v>272</v>
      </c>
      <c r="K1016" s="1" t="s">
        <v>25</v>
      </c>
      <c r="L1016" s="1" t="s">
        <v>273</v>
      </c>
      <c r="M1016" s="5">
        <v>1</v>
      </c>
      <c r="N1016" s="5">
        <v>42.43</v>
      </c>
      <c r="O1016" s="5">
        <v>30</v>
      </c>
      <c r="P1016" s="5">
        <v>53</v>
      </c>
      <c r="Q1016" s="5">
        <v>53</v>
      </c>
      <c r="R1016" s="5">
        <v>2</v>
      </c>
      <c r="S1016" s="5">
        <v>9</v>
      </c>
      <c r="T1016" s="5">
        <v>200010023937</v>
      </c>
      <c r="U1016" s="5">
        <v>50</v>
      </c>
      <c r="V1016" s="5">
        <v>1</v>
      </c>
      <c r="W1016" s="5">
        <v>1</v>
      </c>
    </row>
    <row r="1017" spans="1:23" ht="126.5" thickBot="1" x14ac:dyDescent="0.4">
      <c r="A1017" s="3">
        <v>44775</v>
      </c>
      <c r="B1017" s="4">
        <v>0.67054398148148153</v>
      </c>
      <c r="C1017" s="5">
        <v>1872</v>
      </c>
      <c r="D1017" s="5">
        <v>13002616</v>
      </c>
      <c r="E1017" s="5">
        <v>13</v>
      </c>
      <c r="F1017" s="5">
        <v>22589</v>
      </c>
      <c r="G1017" s="1" t="s">
        <v>23</v>
      </c>
      <c r="H1017" s="5">
        <v>18</v>
      </c>
      <c r="I1017" s="5">
        <v>4800</v>
      </c>
      <c r="J1017" s="1" t="s">
        <v>272</v>
      </c>
      <c r="K1017" s="1" t="s">
        <v>25</v>
      </c>
      <c r="L1017" s="1" t="s">
        <v>273</v>
      </c>
      <c r="M1017" s="5">
        <v>1</v>
      </c>
      <c r="N1017" s="5">
        <v>42.43</v>
      </c>
      <c r="O1017" s="5">
        <v>30</v>
      </c>
      <c r="P1017" s="5">
        <v>53</v>
      </c>
      <c r="Q1017" s="5">
        <v>53</v>
      </c>
      <c r="R1017" s="5">
        <v>2</v>
      </c>
      <c r="S1017" s="5">
        <v>9</v>
      </c>
      <c r="T1017" s="5">
        <v>200010023937</v>
      </c>
      <c r="U1017" s="5">
        <v>50</v>
      </c>
      <c r="V1017" s="5">
        <v>1</v>
      </c>
      <c r="W1017" s="5">
        <v>2</v>
      </c>
    </row>
    <row r="1018" spans="1:23" ht="139" thickBot="1" x14ac:dyDescent="0.4">
      <c r="A1018" s="3">
        <v>44775</v>
      </c>
      <c r="B1018" s="4">
        <v>0.71643518518518523</v>
      </c>
      <c r="C1018" s="5">
        <v>1878</v>
      </c>
      <c r="D1018" s="5">
        <v>13002616</v>
      </c>
      <c r="E1018" s="5">
        <v>13</v>
      </c>
      <c r="F1018" s="5">
        <v>22589</v>
      </c>
      <c r="G1018" s="1" t="s">
        <v>23</v>
      </c>
      <c r="H1018" s="5">
        <v>15</v>
      </c>
      <c r="I1018" s="5">
        <v>342435</v>
      </c>
      <c r="J1018" s="1" t="s">
        <v>943</v>
      </c>
      <c r="K1018" s="1" t="s">
        <v>25</v>
      </c>
      <c r="L1018" s="1" t="s">
        <v>246</v>
      </c>
      <c r="M1018" s="5">
        <v>1</v>
      </c>
      <c r="N1018" s="5">
        <v>34.32</v>
      </c>
      <c r="O1018" s="5">
        <v>30</v>
      </c>
      <c r="P1018" s="5">
        <v>53</v>
      </c>
      <c r="Q1018" s="5">
        <v>53</v>
      </c>
      <c r="R1018" s="5">
        <v>0</v>
      </c>
      <c r="S1018" s="1" t="s">
        <v>27</v>
      </c>
      <c r="T1018" s="1" t="s">
        <v>27</v>
      </c>
      <c r="U1018" s="5">
        <v>50</v>
      </c>
      <c r="V1018" s="5">
        <v>1</v>
      </c>
      <c r="W1018" s="5">
        <v>5</v>
      </c>
    </row>
    <row r="1019" spans="1:23" ht="139" thickBot="1" x14ac:dyDescent="0.4">
      <c r="A1019" s="3">
        <v>44775</v>
      </c>
      <c r="B1019" s="4">
        <v>0.76478009259259261</v>
      </c>
      <c r="C1019" s="5">
        <v>1887</v>
      </c>
      <c r="D1019" s="5">
        <v>13002616</v>
      </c>
      <c r="E1019" s="5">
        <v>13</v>
      </c>
      <c r="F1019" s="5">
        <v>22589</v>
      </c>
      <c r="G1019" s="1" t="s">
        <v>23</v>
      </c>
      <c r="H1019" s="5">
        <v>18</v>
      </c>
      <c r="I1019" s="5">
        <v>342435</v>
      </c>
      <c r="J1019" s="1" t="s">
        <v>943</v>
      </c>
      <c r="K1019" s="1" t="s">
        <v>25</v>
      </c>
      <c r="L1019" s="1" t="s">
        <v>246</v>
      </c>
      <c r="M1019" s="5">
        <v>1</v>
      </c>
      <c r="N1019" s="5">
        <v>34.32</v>
      </c>
      <c r="O1019" s="5">
        <v>30</v>
      </c>
      <c r="P1019" s="5">
        <v>53</v>
      </c>
      <c r="Q1019" s="5">
        <v>53</v>
      </c>
      <c r="R1019" s="5">
        <v>0</v>
      </c>
      <c r="S1019" s="1" t="s">
        <v>27</v>
      </c>
      <c r="T1019" s="1" t="s">
        <v>27</v>
      </c>
      <c r="U1019" s="5">
        <v>50</v>
      </c>
      <c r="V1019" s="5">
        <v>1</v>
      </c>
      <c r="W1019" s="5">
        <v>1</v>
      </c>
    </row>
    <row r="1020" spans="1:23" ht="126.5" thickBot="1" x14ac:dyDescent="0.4">
      <c r="A1020" s="3">
        <v>44775</v>
      </c>
      <c r="B1020" s="4">
        <v>0.71643518518518523</v>
      </c>
      <c r="C1020" s="5">
        <v>1878</v>
      </c>
      <c r="D1020" s="5">
        <v>13002616</v>
      </c>
      <c r="E1020" s="5">
        <v>13</v>
      </c>
      <c r="F1020" s="5">
        <v>22589</v>
      </c>
      <c r="G1020" s="1" t="s">
        <v>23</v>
      </c>
      <c r="H1020" s="5">
        <v>15</v>
      </c>
      <c r="I1020" s="5">
        <v>519407</v>
      </c>
      <c r="J1020" s="1" t="s">
        <v>101</v>
      </c>
      <c r="K1020" s="1" t="s">
        <v>55</v>
      </c>
      <c r="L1020" s="1" t="s">
        <v>102</v>
      </c>
      <c r="M1020" s="5">
        <v>1</v>
      </c>
      <c r="N1020" s="5">
        <v>34.25</v>
      </c>
      <c r="O1020" s="5">
        <v>30</v>
      </c>
      <c r="P1020" s="5">
        <v>53</v>
      </c>
      <c r="Q1020" s="5">
        <v>53</v>
      </c>
      <c r="R1020" s="5">
        <v>0</v>
      </c>
      <c r="S1020" s="1" t="s">
        <v>27</v>
      </c>
      <c r="T1020" s="1" t="s">
        <v>27</v>
      </c>
      <c r="U1020" s="5">
        <v>50</v>
      </c>
      <c r="V1020" s="5">
        <v>1</v>
      </c>
      <c r="W1020" s="5">
        <v>1</v>
      </c>
    </row>
    <row r="1021" spans="1:23" ht="126.5" thickBot="1" x14ac:dyDescent="0.4">
      <c r="A1021" s="3">
        <v>44775</v>
      </c>
      <c r="B1021" s="4">
        <v>0.79831018518518515</v>
      </c>
      <c r="C1021" s="5">
        <v>1652</v>
      </c>
      <c r="D1021" s="5">
        <v>13002595</v>
      </c>
      <c r="E1021" s="5">
        <v>13</v>
      </c>
      <c r="F1021" s="5">
        <v>22589</v>
      </c>
      <c r="G1021" s="1" t="s">
        <v>23</v>
      </c>
      <c r="H1021" s="5">
        <v>15</v>
      </c>
      <c r="I1021" s="5">
        <v>338798</v>
      </c>
      <c r="J1021" s="1" t="s">
        <v>1000</v>
      </c>
      <c r="K1021" s="1" t="s">
        <v>31</v>
      </c>
      <c r="L1021" s="1" t="s">
        <v>134</v>
      </c>
      <c r="M1021" s="5">
        <v>1</v>
      </c>
      <c r="N1021" s="5">
        <v>40.21</v>
      </c>
      <c r="O1021" s="5">
        <v>30</v>
      </c>
      <c r="P1021" s="5">
        <v>52</v>
      </c>
      <c r="Q1021" s="5">
        <v>52</v>
      </c>
      <c r="R1021" s="5">
        <v>0</v>
      </c>
      <c r="S1021" s="1" t="s">
        <v>27</v>
      </c>
      <c r="T1021" s="1" t="s">
        <v>27</v>
      </c>
      <c r="U1021" s="5">
        <v>29</v>
      </c>
      <c r="V1021" s="5">
        <v>1</v>
      </c>
      <c r="W1021" s="5">
        <v>3</v>
      </c>
    </row>
    <row r="1022" spans="1:23" ht="126.5" thickBot="1" x14ac:dyDescent="0.4">
      <c r="A1022" s="3">
        <v>44775</v>
      </c>
      <c r="B1022" s="4">
        <v>0.53781250000000003</v>
      </c>
      <c r="C1022" s="5">
        <v>1841</v>
      </c>
      <c r="D1022" s="5">
        <v>13002616</v>
      </c>
      <c r="E1022" s="5">
        <v>13</v>
      </c>
      <c r="F1022" s="5">
        <v>22589</v>
      </c>
      <c r="G1022" s="1" t="s">
        <v>23</v>
      </c>
      <c r="H1022" s="5">
        <v>18</v>
      </c>
      <c r="I1022" s="5">
        <v>606425</v>
      </c>
      <c r="J1022" s="1" t="s">
        <v>1256</v>
      </c>
      <c r="K1022" s="1" t="s">
        <v>70</v>
      </c>
      <c r="L1022" s="1" t="s">
        <v>108</v>
      </c>
      <c r="M1022" s="5">
        <v>1</v>
      </c>
      <c r="N1022" s="5">
        <v>31.92</v>
      </c>
      <c r="O1022" s="5">
        <v>30</v>
      </c>
      <c r="P1022" s="5">
        <v>52</v>
      </c>
      <c r="Q1022" s="5">
        <v>52</v>
      </c>
      <c r="R1022" s="5">
        <v>0</v>
      </c>
      <c r="S1022" s="1" t="s">
        <v>27</v>
      </c>
      <c r="T1022" s="1" t="s">
        <v>27</v>
      </c>
      <c r="U1022" s="5">
        <v>50</v>
      </c>
      <c r="V1022" s="5">
        <v>1</v>
      </c>
      <c r="W1022" s="5">
        <v>1</v>
      </c>
    </row>
    <row r="1023" spans="1:23" ht="126.5" thickBot="1" x14ac:dyDescent="0.4">
      <c r="A1023" s="3">
        <v>44775</v>
      </c>
      <c r="B1023" s="4">
        <v>0.73601851851851852</v>
      </c>
      <c r="C1023" s="5">
        <v>1514</v>
      </c>
      <c r="D1023" s="5">
        <v>13002581</v>
      </c>
      <c r="E1023" s="5">
        <v>13</v>
      </c>
      <c r="F1023" s="5">
        <v>22589</v>
      </c>
      <c r="G1023" s="1" t="s">
        <v>23</v>
      </c>
      <c r="H1023" s="5">
        <v>18</v>
      </c>
      <c r="I1023" s="5">
        <v>344902</v>
      </c>
      <c r="J1023" s="1" t="s">
        <v>709</v>
      </c>
      <c r="K1023" s="1" t="s">
        <v>55</v>
      </c>
      <c r="L1023" s="1" t="s">
        <v>710</v>
      </c>
      <c r="M1023" s="5">
        <v>7.1428400000000003E-2</v>
      </c>
      <c r="N1023" s="5">
        <v>657.93</v>
      </c>
      <c r="O1023" s="5">
        <v>2</v>
      </c>
      <c r="P1023" s="5">
        <v>52</v>
      </c>
      <c r="Q1023" s="5">
        <v>724</v>
      </c>
      <c r="R1023" s="5">
        <v>0</v>
      </c>
      <c r="S1023" s="1" t="s">
        <v>27</v>
      </c>
      <c r="T1023" s="1" t="s">
        <v>27</v>
      </c>
      <c r="U1023" s="5">
        <v>29</v>
      </c>
      <c r="V1023" s="5">
        <v>1</v>
      </c>
      <c r="W1023" s="5">
        <v>1</v>
      </c>
    </row>
    <row r="1024" spans="1:23" ht="139" thickBot="1" x14ac:dyDescent="0.4">
      <c r="A1024" s="3">
        <v>44775</v>
      </c>
      <c r="B1024" s="4">
        <v>0.57680555555555557</v>
      </c>
      <c r="C1024" s="5">
        <v>1348</v>
      </c>
      <c r="D1024" s="5">
        <v>13002561</v>
      </c>
      <c r="E1024" s="5">
        <v>13</v>
      </c>
      <c r="F1024" s="5">
        <v>22589</v>
      </c>
      <c r="G1024" s="1" t="s">
        <v>23</v>
      </c>
      <c r="H1024" s="5">
        <v>15</v>
      </c>
      <c r="I1024" s="5">
        <v>38815</v>
      </c>
      <c r="J1024" s="1" t="s">
        <v>330</v>
      </c>
      <c r="K1024" s="1" t="s">
        <v>55</v>
      </c>
      <c r="L1024" s="1" t="s">
        <v>211</v>
      </c>
      <c r="M1024" s="5">
        <v>1</v>
      </c>
      <c r="N1024" s="5">
        <v>33.21</v>
      </c>
      <c r="O1024" s="5">
        <v>30</v>
      </c>
      <c r="P1024" s="5">
        <v>51</v>
      </c>
      <c r="Q1024" s="5">
        <v>51</v>
      </c>
      <c r="R1024" s="5">
        <v>3</v>
      </c>
      <c r="S1024" s="5">
        <v>9</v>
      </c>
      <c r="T1024" s="5">
        <v>200010021953</v>
      </c>
      <c r="U1024" s="5">
        <v>29</v>
      </c>
      <c r="V1024" s="5">
        <v>1</v>
      </c>
      <c r="W1024" s="5">
        <v>2</v>
      </c>
    </row>
    <row r="1025" spans="1:23" ht="139" thickBot="1" x14ac:dyDescent="0.4">
      <c r="A1025" s="3">
        <v>44775</v>
      </c>
      <c r="B1025" s="4">
        <v>0.57680555555555557</v>
      </c>
      <c r="C1025" s="5">
        <v>1348</v>
      </c>
      <c r="D1025" s="5">
        <v>13002561</v>
      </c>
      <c r="E1025" s="5">
        <v>13</v>
      </c>
      <c r="F1025" s="5">
        <v>22589</v>
      </c>
      <c r="G1025" s="1" t="s">
        <v>23</v>
      </c>
      <c r="H1025" s="5">
        <v>15</v>
      </c>
      <c r="I1025" s="5">
        <v>38815</v>
      </c>
      <c r="J1025" s="1" t="s">
        <v>330</v>
      </c>
      <c r="K1025" s="1" t="s">
        <v>55</v>
      </c>
      <c r="L1025" s="1" t="s">
        <v>211</v>
      </c>
      <c r="M1025" s="5">
        <v>1</v>
      </c>
      <c r="N1025" s="5">
        <v>33.21</v>
      </c>
      <c r="O1025" s="5">
        <v>30</v>
      </c>
      <c r="P1025" s="5">
        <v>51</v>
      </c>
      <c r="Q1025" s="5">
        <v>51</v>
      </c>
      <c r="R1025" s="5">
        <v>3</v>
      </c>
      <c r="S1025" s="5">
        <v>9</v>
      </c>
      <c r="T1025" s="5">
        <v>200010021953</v>
      </c>
      <c r="U1025" s="5">
        <v>29</v>
      </c>
      <c r="V1025" s="5">
        <v>1</v>
      </c>
      <c r="W1025" s="5">
        <v>3</v>
      </c>
    </row>
    <row r="1026" spans="1:23" ht="126.5" thickBot="1" x14ac:dyDescent="0.4">
      <c r="A1026" s="3">
        <v>44775</v>
      </c>
      <c r="B1026" s="4">
        <v>0.52925925925925921</v>
      </c>
      <c r="C1026" s="5">
        <v>1705</v>
      </c>
      <c r="D1026" s="5">
        <v>13002606</v>
      </c>
      <c r="E1026" s="5">
        <v>13</v>
      </c>
      <c r="F1026" s="5">
        <v>22589</v>
      </c>
      <c r="G1026" s="1" t="s">
        <v>23</v>
      </c>
      <c r="H1026" s="5">
        <v>15</v>
      </c>
      <c r="I1026" s="5">
        <v>431</v>
      </c>
      <c r="J1026" s="1" t="s">
        <v>1082</v>
      </c>
      <c r="K1026" s="1" t="s">
        <v>31</v>
      </c>
      <c r="L1026" s="1" t="s">
        <v>234</v>
      </c>
      <c r="M1026" s="5">
        <v>1</v>
      </c>
      <c r="N1026" s="5">
        <v>41.83</v>
      </c>
      <c r="O1026" s="5">
        <v>30</v>
      </c>
      <c r="P1026" s="5">
        <v>51</v>
      </c>
      <c r="Q1026" s="5">
        <v>51</v>
      </c>
      <c r="R1026" s="5">
        <v>0</v>
      </c>
      <c r="S1026" s="1" t="s">
        <v>27</v>
      </c>
      <c r="T1026" s="1" t="s">
        <v>27</v>
      </c>
      <c r="U1026" s="5">
        <v>50</v>
      </c>
      <c r="V1026" s="5">
        <v>1</v>
      </c>
      <c r="W1026" s="5">
        <v>1</v>
      </c>
    </row>
    <row r="1027" spans="1:23" ht="126.5" thickBot="1" x14ac:dyDescent="0.4">
      <c r="A1027" s="3">
        <v>44775</v>
      </c>
      <c r="B1027" s="4">
        <v>0.67782407407407408</v>
      </c>
      <c r="C1027" s="5">
        <v>1745</v>
      </c>
      <c r="D1027" s="5">
        <v>13002606</v>
      </c>
      <c r="E1027" s="5">
        <v>13</v>
      </c>
      <c r="F1027" s="5">
        <v>22589</v>
      </c>
      <c r="G1027" s="1" t="s">
        <v>23</v>
      </c>
      <c r="H1027" s="5">
        <v>18</v>
      </c>
      <c r="I1027" s="5">
        <v>320482</v>
      </c>
      <c r="J1027" s="1" t="s">
        <v>1141</v>
      </c>
      <c r="K1027" s="1" t="s">
        <v>38</v>
      </c>
      <c r="L1027" s="1" t="s">
        <v>1142</v>
      </c>
      <c r="M1027" s="5">
        <v>1</v>
      </c>
      <c r="N1027" s="5">
        <v>42.1</v>
      </c>
      <c r="O1027" s="5">
        <v>30</v>
      </c>
      <c r="P1027" s="5">
        <v>51</v>
      </c>
      <c r="Q1027" s="5">
        <v>51</v>
      </c>
      <c r="R1027" s="5">
        <v>2</v>
      </c>
      <c r="S1027" s="5">
        <v>9</v>
      </c>
      <c r="T1027" s="5">
        <v>200010026839</v>
      </c>
      <c r="U1027" s="5">
        <v>50</v>
      </c>
      <c r="V1027" s="5">
        <v>1</v>
      </c>
      <c r="W1027" s="5">
        <v>6</v>
      </c>
    </row>
    <row r="1028" spans="1:23" ht="126.5" thickBot="1" x14ac:dyDescent="0.4">
      <c r="A1028" s="3">
        <v>44775</v>
      </c>
      <c r="B1028" s="4">
        <v>0.79959490740740746</v>
      </c>
      <c r="C1028" s="5">
        <v>1774</v>
      </c>
      <c r="D1028" s="5">
        <v>13002606</v>
      </c>
      <c r="E1028" s="5">
        <v>13</v>
      </c>
      <c r="F1028" s="5">
        <v>22589</v>
      </c>
      <c r="G1028" s="1" t="s">
        <v>23</v>
      </c>
      <c r="H1028" s="5">
        <v>18</v>
      </c>
      <c r="I1028" s="5">
        <v>431</v>
      </c>
      <c r="J1028" s="1" t="s">
        <v>1082</v>
      </c>
      <c r="K1028" s="1" t="s">
        <v>31</v>
      </c>
      <c r="L1028" s="1" t="s">
        <v>234</v>
      </c>
      <c r="M1028" s="5">
        <v>1</v>
      </c>
      <c r="N1028" s="5">
        <v>41.83</v>
      </c>
      <c r="O1028" s="5">
        <v>30</v>
      </c>
      <c r="P1028" s="5">
        <v>51</v>
      </c>
      <c r="Q1028" s="5">
        <v>51</v>
      </c>
      <c r="R1028" s="5">
        <v>0</v>
      </c>
      <c r="S1028" s="1" t="s">
        <v>27</v>
      </c>
      <c r="T1028" s="1" t="s">
        <v>27</v>
      </c>
      <c r="U1028" s="5">
        <v>50</v>
      </c>
      <c r="V1028" s="5">
        <v>1</v>
      </c>
      <c r="W1028" s="5">
        <v>1</v>
      </c>
    </row>
    <row r="1029" spans="1:23" ht="126.5" thickBot="1" x14ac:dyDescent="0.4">
      <c r="A1029" s="3">
        <v>44775</v>
      </c>
      <c r="B1029" s="4">
        <v>0.33917824074074077</v>
      </c>
      <c r="C1029" s="5">
        <v>1782</v>
      </c>
      <c r="D1029" s="5">
        <v>13002616</v>
      </c>
      <c r="E1029" s="5">
        <v>13</v>
      </c>
      <c r="F1029" s="5">
        <v>22589</v>
      </c>
      <c r="G1029" s="1" t="s">
        <v>23</v>
      </c>
      <c r="H1029" s="5">
        <v>18</v>
      </c>
      <c r="I1029" s="5">
        <v>431</v>
      </c>
      <c r="J1029" s="1" t="s">
        <v>1082</v>
      </c>
      <c r="K1029" s="1" t="s">
        <v>31</v>
      </c>
      <c r="L1029" s="1" t="s">
        <v>234</v>
      </c>
      <c r="M1029" s="5">
        <v>1</v>
      </c>
      <c r="N1029" s="5">
        <v>41.83</v>
      </c>
      <c r="O1029" s="5">
        <v>30</v>
      </c>
      <c r="P1029" s="5">
        <v>51</v>
      </c>
      <c r="Q1029" s="5">
        <v>51</v>
      </c>
      <c r="R1029" s="5">
        <v>0</v>
      </c>
      <c r="S1029" s="1" t="s">
        <v>27</v>
      </c>
      <c r="T1029" s="1" t="s">
        <v>27</v>
      </c>
      <c r="U1029" s="5">
        <v>50</v>
      </c>
      <c r="V1029" s="5">
        <v>1</v>
      </c>
      <c r="W1029" s="5">
        <v>1</v>
      </c>
    </row>
    <row r="1030" spans="1:23" ht="126.5" thickBot="1" x14ac:dyDescent="0.4">
      <c r="A1030" s="3">
        <v>44775</v>
      </c>
      <c r="B1030" s="4">
        <v>0.82451388888888888</v>
      </c>
      <c r="C1030" s="5">
        <v>1900</v>
      </c>
      <c r="D1030" s="5">
        <v>13002616</v>
      </c>
      <c r="E1030" s="5">
        <v>13</v>
      </c>
      <c r="F1030" s="5">
        <v>22589</v>
      </c>
      <c r="G1030" s="1" t="s">
        <v>23</v>
      </c>
      <c r="H1030" s="5">
        <v>18</v>
      </c>
      <c r="I1030" s="5">
        <v>431</v>
      </c>
      <c r="J1030" s="1" t="s">
        <v>1082</v>
      </c>
      <c r="K1030" s="1" t="s">
        <v>31</v>
      </c>
      <c r="L1030" s="1" t="s">
        <v>234</v>
      </c>
      <c r="M1030" s="5">
        <v>1</v>
      </c>
      <c r="N1030" s="5">
        <v>41.83</v>
      </c>
      <c r="O1030" s="5">
        <v>30</v>
      </c>
      <c r="P1030" s="5">
        <v>51</v>
      </c>
      <c r="Q1030" s="5">
        <v>51</v>
      </c>
      <c r="R1030" s="5">
        <v>0</v>
      </c>
      <c r="S1030" s="1" t="s">
        <v>27</v>
      </c>
      <c r="T1030" s="1" t="s">
        <v>27</v>
      </c>
      <c r="U1030" s="5">
        <v>50</v>
      </c>
      <c r="V1030" s="5">
        <v>1</v>
      </c>
      <c r="W1030" s="5">
        <v>1</v>
      </c>
    </row>
    <row r="1031" spans="1:23" ht="126.5" thickBot="1" x14ac:dyDescent="0.4">
      <c r="A1031" s="3">
        <v>44775</v>
      </c>
      <c r="B1031" s="4">
        <v>0.50760416666666663</v>
      </c>
      <c r="C1031" s="5">
        <v>1320</v>
      </c>
      <c r="D1031" s="5">
        <v>13002561</v>
      </c>
      <c r="E1031" s="5">
        <v>13</v>
      </c>
      <c r="F1031" s="5">
        <v>22589</v>
      </c>
      <c r="G1031" s="1" t="s">
        <v>23</v>
      </c>
      <c r="H1031" s="5">
        <v>15</v>
      </c>
      <c r="I1031" s="5">
        <v>339868</v>
      </c>
      <c r="J1031" s="1" t="s">
        <v>235</v>
      </c>
      <c r="K1031" s="1" t="s">
        <v>38</v>
      </c>
      <c r="L1031" s="1" t="s">
        <v>236</v>
      </c>
      <c r="M1031" s="5">
        <v>1</v>
      </c>
      <c r="N1031" s="5">
        <v>40.369999999999997</v>
      </c>
      <c r="O1031" s="5">
        <v>30</v>
      </c>
      <c r="P1031" s="5">
        <v>50</v>
      </c>
      <c r="Q1031" s="5">
        <v>50</v>
      </c>
      <c r="R1031" s="5">
        <v>2</v>
      </c>
      <c r="S1031" s="5">
        <v>9</v>
      </c>
      <c r="T1031" s="5">
        <v>200010018337</v>
      </c>
      <c r="U1031" s="5">
        <v>29</v>
      </c>
      <c r="V1031" s="5">
        <v>1</v>
      </c>
      <c r="W1031" s="5">
        <v>4</v>
      </c>
    </row>
    <row r="1032" spans="1:23" ht="126.5" thickBot="1" x14ac:dyDescent="0.4">
      <c r="A1032" s="3">
        <v>44775</v>
      </c>
      <c r="B1032" s="4">
        <v>0.79335648148148152</v>
      </c>
      <c r="C1032" s="5">
        <v>1406</v>
      </c>
      <c r="D1032" s="5">
        <v>13002561</v>
      </c>
      <c r="E1032" s="5">
        <v>13</v>
      </c>
      <c r="F1032" s="5">
        <v>22589</v>
      </c>
      <c r="G1032" s="1" t="s">
        <v>23</v>
      </c>
      <c r="H1032" s="5">
        <v>15</v>
      </c>
      <c r="I1032" s="5">
        <v>339868</v>
      </c>
      <c r="J1032" s="1" t="s">
        <v>235</v>
      </c>
      <c r="K1032" s="1" t="s">
        <v>38</v>
      </c>
      <c r="L1032" s="1" t="s">
        <v>236</v>
      </c>
      <c r="M1032" s="5">
        <v>1</v>
      </c>
      <c r="N1032" s="5">
        <v>40.369999999999997</v>
      </c>
      <c r="O1032" s="5">
        <v>30</v>
      </c>
      <c r="P1032" s="5">
        <v>50</v>
      </c>
      <c r="Q1032" s="5">
        <v>50</v>
      </c>
      <c r="R1032" s="5">
        <v>2</v>
      </c>
      <c r="S1032" s="5">
        <v>9</v>
      </c>
      <c r="T1032" s="5">
        <v>200010022528</v>
      </c>
      <c r="U1032" s="5">
        <v>29</v>
      </c>
      <c r="V1032" s="5">
        <v>1</v>
      </c>
      <c r="W1032" s="5">
        <v>8</v>
      </c>
    </row>
    <row r="1033" spans="1:23" ht="126.5" thickBot="1" x14ac:dyDescent="0.4">
      <c r="A1033" s="3">
        <v>44775</v>
      </c>
      <c r="B1033" s="4">
        <v>0.79335648148148152</v>
      </c>
      <c r="C1033" s="5">
        <v>1406</v>
      </c>
      <c r="D1033" s="5">
        <v>13002561</v>
      </c>
      <c r="E1033" s="5">
        <v>13</v>
      </c>
      <c r="F1033" s="5">
        <v>22589</v>
      </c>
      <c r="G1033" s="1" t="s">
        <v>23</v>
      </c>
      <c r="H1033" s="5">
        <v>15</v>
      </c>
      <c r="I1033" s="5">
        <v>339868</v>
      </c>
      <c r="J1033" s="1" t="s">
        <v>235</v>
      </c>
      <c r="K1033" s="1" t="s">
        <v>38</v>
      </c>
      <c r="L1033" s="1" t="s">
        <v>236</v>
      </c>
      <c r="M1033" s="5">
        <v>1</v>
      </c>
      <c r="N1033" s="5">
        <v>40.369999999999997</v>
      </c>
      <c r="O1033" s="5">
        <v>30</v>
      </c>
      <c r="P1033" s="5">
        <v>50</v>
      </c>
      <c r="Q1033" s="5">
        <v>50</v>
      </c>
      <c r="R1033" s="5">
        <v>2</v>
      </c>
      <c r="S1033" s="5">
        <v>9</v>
      </c>
      <c r="T1033" s="5">
        <v>200010022528</v>
      </c>
      <c r="U1033" s="5">
        <v>29</v>
      </c>
      <c r="V1033" s="5">
        <v>1</v>
      </c>
      <c r="W1033" s="5">
        <v>9</v>
      </c>
    </row>
    <row r="1034" spans="1:23" ht="126.5" thickBot="1" x14ac:dyDescent="0.4">
      <c r="A1034" s="3">
        <v>44775</v>
      </c>
      <c r="B1034" s="4">
        <v>0.79335648148148152</v>
      </c>
      <c r="C1034" s="5">
        <v>1406</v>
      </c>
      <c r="D1034" s="5">
        <v>13002561</v>
      </c>
      <c r="E1034" s="5">
        <v>13</v>
      </c>
      <c r="F1034" s="5">
        <v>22589</v>
      </c>
      <c r="G1034" s="1" t="s">
        <v>23</v>
      </c>
      <c r="H1034" s="5">
        <v>15</v>
      </c>
      <c r="I1034" s="5">
        <v>339868</v>
      </c>
      <c r="J1034" s="1" t="s">
        <v>235</v>
      </c>
      <c r="K1034" s="1" t="s">
        <v>38</v>
      </c>
      <c r="L1034" s="1" t="s">
        <v>236</v>
      </c>
      <c r="M1034" s="5">
        <v>1</v>
      </c>
      <c r="N1034" s="5">
        <v>40.369999999999997</v>
      </c>
      <c r="O1034" s="5">
        <v>30</v>
      </c>
      <c r="P1034" s="5">
        <v>50</v>
      </c>
      <c r="Q1034" s="5">
        <v>50</v>
      </c>
      <c r="R1034" s="5">
        <v>2</v>
      </c>
      <c r="S1034" s="5">
        <v>9</v>
      </c>
      <c r="T1034" s="5">
        <v>200010022528</v>
      </c>
      <c r="U1034" s="5">
        <v>29</v>
      </c>
      <c r="V1034" s="5">
        <v>1</v>
      </c>
      <c r="W1034" s="5">
        <v>10</v>
      </c>
    </row>
    <row r="1035" spans="1:23" ht="126.5" thickBot="1" x14ac:dyDescent="0.4">
      <c r="A1035" s="3">
        <v>44775</v>
      </c>
      <c r="B1035" s="4">
        <v>0.79335648148148152</v>
      </c>
      <c r="C1035" s="5">
        <v>1406</v>
      </c>
      <c r="D1035" s="5">
        <v>13002561</v>
      </c>
      <c r="E1035" s="5">
        <v>13</v>
      </c>
      <c r="F1035" s="5">
        <v>22589</v>
      </c>
      <c r="G1035" s="1" t="s">
        <v>23</v>
      </c>
      <c r="H1035" s="5">
        <v>15</v>
      </c>
      <c r="I1035" s="5">
        <v>339868</v>
      </c>
      <c r="J1035" s="1" t="s">
        <v>235</v>
      </c>
      <c r="K1035" s="1" t="s">
        <v>38</v>
      </c>
      <c r="L1035" s="1" t="s">
        <v>236</v>
      </c>
      <c r="M1035" s="5">
        <v>1</v>
      </c>
      <c r="N1035" s="5">
        <v>40.369999999999997</v>
      </c>
      <c r="O1035" s="5">
        <v>30</v>
      </c>
      <c r="P1035" s="5">
        <v>50</v>
      </c>
      <c r="Q1035" s="5">
        <v>50</v>
      </c>
      <c r="R1035" s="5">
        <v>2</v>
      </c>
      <c r="S1035" s="5">
        <v>9</v>
      </c>
      <c r="T1035" s="5">
        <v>200010022528</v>
      </c>
      <c r="U1035" s="5">
        <v>29</v>
      </c>
      <c r="V1035" s="5">
        <v>1</v>
      </c>
      <c r="W1035" s="5">
        <v>11</v>
      </c>
    </row>
    <row r="1036" spans="1:23" ht="126.5" thickBot="1" x14ac:dyDescent="0.4">
      <c r="A1036" s="3">
        <v>44775</v>
      </c>
      <c r="B1036" s="4">
        <v>0.79335648148148152</v>
      </c>
      <c r="C1036" s="5">
        <v>1406</v>
      </c>
      <c r="D1036" s="5">
        <v>13002561</v>
      </c>
      <c r="E1036" s="5">
        <v>13</v>
      </c>
      <c r="F1036" s="5">
        <v>22589</v>
      </c>
      <c r="G1036" s="1" t="s">
        <v>23</v>
      </c>
      <c r="H1036" s="5">
        <v>15</v>
      </c>
      <c r="I1036" s="5">
        <v>339868</v>
      </c>
      <c r="J1036" s="1" t="s">
        <v>235</v>
      </c>
      <c r="K1036" s="1" t="s">
        <v>38</v>
      </c>
      <c r="L1036" s="1" t="s">
        <v>236</v>
      </c>
      <c r="M1036" s="5">
        <v>1</v>
      </c>
      <c r="N1036" s="5">
        <v>40.369999999999997</v>
      </c>
      <c r="O1036" s="5">
        <v>30</v>
      </c>
      <c r="P1036" s="5">
        <v>50</v>
      </c>
      <c r="Q1036" s="5">
        <v>50</v>
      </c>
      <c r="R1036" s="5">
        <v>2</v>
      </c>
      <c r="S1036" s="5">
        <v>9</v>
      </c>
      <c r="T1036" s="5">
        <v>200010022528</v>
      </c>
      <c r="U1036" s="5">
        <v>29</v>
      </c>
      <c r="V1036" s="5">
        <v>1</v>
      </c>
      <c r="W1036" s="5">
        <v>12</v>
      </c>
    </row>
    <row r="1037" spans="1:23" ht="126.5" thickBot="1" x14ac:dyDescent="0.4">
      <c r="A1037" s="3">
        <v>44775</v>
      </c>
      <c r="B1037" s="4">
        <v>0.78341435185185182</v>
      </c>
      <c r="C1037" s="5">
        <v>1403</v>
      </c>
      <c r="D1037" s="5">
        <v>13002561</v>
      </c>
      <c r="E1037" s="5">
        <v>13</v>
      </c>
      <c r="F1037" s="5">
        <v>22589</v>
      </c>
      <c r="G1037" s="1" t="s">
        <v>23</v>
      </c>
      <c r="H1037" s="5">
        <v>15</v>
      </c>
      <c r="I1037" s="5">
        <v>346980</v>
      </c>
      <c r="J1037" s="1" t="s">
        <v>479</v>
      </c>
      <c r="K1037" s="1" t="s">
        <v>55</v>
      </c>
      <c r="L1037" s="1" t="s">
        <v>480</v>
      </c>
      <c r="M1037" s="5">
        <v>1</v>
      </c>
      <c r="N1037" s="5">
        <v>39.75</v>
      </c>
      <c r="O1037" s="5">
        <v>30</v>
      </c>
      <c r="P1037" s="5">
        <v>50</v>
      </c>
      <c r="Q1037" s="5">
        <v>50</v>
      </c>
      <c r="R1037" s="5">
        <v>2</v>
      </c>
      <c r="S1037" s="5">
        <v>9</v>
      </c>
      <c r="T1037" s="5">
        <v>200010004835</v>
      </c>
      <c r="U1037" s="5">
        <v>29</v>
      </c>
      <c r="V1037" s="5">
        <v>1</v>
      </c>
      <c r="W1037" s="5">
        <v>2</v>
      </c>
    </row>
    <row r="1038" spans="1:23" ht="126.5" thickBot="1" x14ac:dyDescent="0.4">
      <c r="A1038" s="3">
        <v>44775</v>
      </c>
      <c r="B1038" s="4">
        <v>0.39520833333333333</v>
      </c>
      <c r="C1038" s="5">
        <v>1428</v>
      </c>
      <c r="D1038" s="5">
        <v>13002581</v>
      </c>
      <c r="E1038" s="5">
        <v>13</v>
      </c>
      <c r="F1038" s="5">
        <v>22589</v>
      </c>
      <c r="G1038" s="1" t="s">
        <v>23</v>
      </c>
      <c r="H1038" s="5">
        <v>15</v>
      </c>
      <c r="I1038" s="5">
        <v>346980</v>
      </c>
      <c r="J1038" s="1" t="s">
        <v>479</v>
      </c>
      <c r="K1038" s="1" t="s">
        <v>55</v>
      </c>
      <c r="L1038" s="1" t="s">
        <v>480</v>
      </c>
      <c r="M1038" s="5">
        <v>1</v>
      </c>
      <c r="N1038" s="5">
        <v>39.75</v>
      </c>
      <c r="O1038" s="5">
        <v>30</v>
      </c>
      <c r="P1038" s="5">
        <v>50</v>
      </c>
      <c r="Q1038" s="5">
        <v>50</v>
      </c>
      <c r="R1038" s="5">
        <v>2</v>
      </c>
      <c r="S1038" s="5">
        <v>9</v>
      </c>
      <c r="T1038" s="5">
        <v>200010021941</v>
      </c>
      <c r="U1038" s="5">
        <v>29</v>
      </c>
      <c r="V1038" s="5">
        <v>1</v>
      </c>
      <c r="W1038" s="5">
        <v>3</v>
      </c>
    </row>
    <row r="1039" spans="1:23" ht="126.5" thickBot="1" x14ac:dyDescent="0.4">
      <c r="A1039" s="3">
        <v>44775</v>
      </c>
      <c r="B1039" s="4">
        <v>0.62817129629629631</v>
      </c>
      <c r="C1039" s="5">
        <v>1485</v>
      </c>
      <c r="D1039" s="5">
        <v>13002581</v>
      </c>
      <c r="E1039" s="5">
        <v>13</v>
      </c>
      <c r="F1039" s="5">
        <v>22589</v>
      </c>
      <c r="G1039" s="1" t="s">
        <v>23</v>
      </c>
      <c r="H1039" s="5">
        <v>18</v>
      </c>
      <c r="I1039" s="5">
        <v>45399</v>
      </c>
      <c r="J1039" s="1" t="s">
        <v>662</v>
      </c>
      <c r="K1039" s="1" t="s">
        <v>25</v>
      </c>
      <c r="L1039" s="1" t="s">
        <v>89</v>
      </c>
      <c r="M1039" s="5">
        <v>1</v>
      </c>
      <c r="N1039" s="5">
        <v>40.14</v>
      </c>
      <c r="O1039" s="5">
        <v>30</v>
      </c>
      <c r="P1039" s="5">
        <v>50</v>
      </c>
      <c r="Q1039" s="5">
        <v>50</v>
      </c>
      <c r="R1039" s="5">
        <v>0</v>
      </c>
      <c r="S1039" s="1" t="s">
        <v>27</v>
      </c>
      <c r="T1039" s="1" t="s">
        <v>27</v>
      </c>
      <c r="U1039" s="5">
        <v>29</v>
      </c>
      <c r="V1039" s="5">
        <v>1</v>
      </c>
      <c r="W1039" s="5">
        <v>1</v>
      </c>
    </row>
    <row r="1040" spans="1:23" ht="126.5" thickBot="1" x14ac:dyDescent="0.4">
      <c r="A1040" s="3">
        <v>44775</v>
      </c>
      <c r="B1040" s="4">
        <v>0.5125925925925926</v>
      </c>
      <c r="C1040" s="5">
        <v>1579</v>
      </c>
      <c r="D1040" s="5">
        <v>13002595</v>
      </c>
      <c r="E1040" s="5">
        <v>13</v>
      </c>
      <c r="F1040" s="5">
        <v>22589</v>
      </c>
      <c r="G1040" s="1" t="s">
        <v>23</v>
      </c>
      <c r="H1040" s="5">
        <v>15</v>
      </c>
      <c r="I1040" s="5">
        <v>362139</v>
      </c>
      <c r="J1040" s="1" t="s">
        <v>871</v>
      </c>
      <c r="K1040" s="1" t="s">
        <v>49</v>
      </c>
      <c r="L1040" s="1" t="s">
        <v>292</v>
      </c>
      <c r="M1040" s="5">
        <v>1</v>
      </c>
      <c r="N1040" s="5">
        <v>32.82</v>
      </c>
      <c r="O1040" s="5">
        <v>30</v>
      </c>
      <c r="P1040" s="5">
        <v>50</v>
      </c>
      <c r="Q1040" s="5">
        <v>50</v>
      </c>
      <c r="R1040" s="5">
        <v>3</v>
      </c>
      <c r="S1040" s="5">
        <v>9</v>
      </c>
      <c r="T1040" s="5">
        <v>200010022009</v>
      </c>
      <c r="U1040" s="5">
        <v>29</v>
      </c>
      <c r="V1040" s="5">
        <v>1</v>
      </c>
      <c r="W1040" s="5">
        <v>2</v>
      </c>
    </row>
    <row r="1041" spans="1:23" ht="126.5" thickBot="1" x14ac:dyDescent="0.4">
      <c r="A1041" s="3">
        <v>44775</v>
      </c>
      <c r="B1041" s="4">
        <v>0.61011574074074071</v>
      </c>
      <c r="C1041" s="5">
        <v>1733</v>
      </c>
      <c r="D1041" s="5">
        <v>13002606</v>
      </c>
      <c r="E1041" s="5">
        <v>13</v>
      </c>
      <c r="F1041" s="5">
        <v>22589</v>
      </c>
      <c r="G1041" s="1" t="s">
        <v>23</v>
      </c>
      <c r="H1041" s="5">
        <v>15</v>
      </c>
      <c r="I1041" s="5">
        <v>339868</v>
      </c>
      <c r="J1041" s="1" t="s">
        <v>235</v>
      </c>
      <c r="K1041" s="1" t="s">
        <v>38</v>
      </c>
      <c r="L1041" s="1" t="s">
        <v>236</v>
      </c>
      <c r="M1041" s="5">
        <v>1</v>
      </c>
      <c r="N1041" s="5">
        <v>40.369999999999997</v>
      </c>
      <c r="O1041" s="5">
        <v>30</v>
      </c>
      <c r="P1041" s="5">
        <v>50</v>
      </c>
      <c r="Q1041" s="5">
        <v>50</v>
      </c>
      <c r="R1041" s="5">
        <v>2</v>
      </c>
      <c r="S1041" s="5">
        <v>9</v>
      </c>
      <c r="T1041" s="5">
        <v>200010004764</v>
      </c>
      <c r="U1041" s="5">
        <v>50</v>
      </c>
      <c r="V1041" s="5">
        <v>1</v>
      </c>
      <c r="W1041" s="5">
        <v>4</v>
      </c>
    </row>
    <row r="1042" spans="1:23" ht="126.5" thickBot="1" x14ac:dyDescent="0.4">
      <c r="A1042" s="3">
        <v>44775</v>
      </c>
      <c r="B1042" s="4">
        <v>0.65290509259259255</v>
      </c>
      <c r="C1042" s="5">
        <v>1619</v>
      </c>
      <c r="D1042" s="5">
        <v>13002595</v>
      </c>
      <c r="E1042" s="5">
        <v>13</v>
      </c>
      <c r="F1042" s="5">
        <v>22589</v>
      </c>
      <c r="G1042" s="1" t="s">
        <v>23</v>
      </c>
      <c r="H1042" s="5">
        <v>15</v>
      </c>
      <c r="I1042" s="5">
        <v>338371</v>
      </c>
      <c r="J1042" s="1" t="s">
        <v>951</v>
      </c>
      <c r="K1042" s="1" t="s">
        <v>25</v>
      </c>
      <c r="L1042" s="1" t="s">
        <v>628</v>
      </c>
      <c r="M1042" s="5">
        <v>1</v>
      </c>
      <c r="N1042" s="5">
        <v>29.75</v>
      </c>
      <c r="O1042" s="5">
        <v>30</v>
      </c>
      <c r="P1042" s="5">
        <v>49</v>
      </c>
      <c r="Q1042" s="5">
        <v>49</v>
      </c>
      <c r="R1042" s="5">
        <v>4</v>
      </c>
      <c r="S1042" s="5">
        <v>9</v>
      </c>
      <c r="T1042" s="5">
        <v>200010001007</v>
      </c>
      <c r="U1042" s="5">
        <v>29</v>
      </c>
      <c r="V1042" s="5">
        <v>1</v>
      </c>
      <c r="W1042" s="5">
        <v>2</v>
      </c>
    </row>
    <row r="1043" spans="1:23" ht="139" thickBot="1" x14ac:dyDescent="0.4">
      <c r="A1043" s="3">
        <v>44775</v>
      </c>
      <c r="B1043" s="4">
        <v>0.53781250000000003</v>
      </c>
      <c r="C1043" s="5">
        <v>1841</v>
      </c>
      <c r="D1043" s="5">
        <v>13002616</v>
      </c>
      <c r="E1043" s="5">
        <v>13</v>
      </c>
      <c r="F1043" s="5">
        <v>22589</v>
      </c>
      <c r="G1043" s="1" t="s">
        <v>23</v>
      </c>
      <c r="H1043" s="5">
        <v>18</v>
      </c>
      <c r="I1043" s="5">
        <v>389093</v>
      </c>
      <c r="J1043" s="1" t="s">
        <v>1254</v>
      </c>
      <c r="K1043" s="1" t="s">
        <v>55</v>
      </c>
      <c r="L1043" s="1" t="s">
        <v>486</v>
      </c>
      <c r="M1043" s="5">
        <v>1</v>
      </c>
      <c r="N1043" s="5">
        <v>31.84</v>
      </c>
      <c r="O1043" s="5">
        <v>30</v>
      </c>
      <c r="P1043" s="5">
        <v>49</v>
      </c>
      <c r="Q1043" s="5">
        <v>49</v>
      </c>
      <c r="R1043" s="5">
        <v>0</v>
      </c>
      <c r="S1043" s="1" t="s">
        <v>27</v>
      </c>
      <c r="T1043" s="1" t="s">
        <v>27</v>
      </c>
      <c r="U1043" s="5">
        <v>50</v>
      </c>
      <c r="V1043" s="5">
        <v>1</v>
      </c>
      <c r="W1043" s="5">
        <v>2</v>
      </c>
    </row>
    <row r="1044" spans="1:23" ht="126.5" thickBot="1" x14ac:dyDescent="0.4">
      <c r="A1044" s="3">
        <v>44775</v>
      </c>
      <c r="B1044" s="4">
        <v>0.47739583333333335</v>
      </c>
      <c r="C1044" s="5">
        <v>1682</v>
      </c>
      <c r="D1044" s="5">
        <v>13002606</v>
      </c>
      <c r="E1044" s="5">
        <v>13</v>
      </c>
      <c r="F1044" s="5">
        <v>22589</v>
      </c>
      <c r="G1044" s="1" t="s">
        <v>23</v>
      </c>
      <c r="H1044" s="5">
        <v>18</v>
      </c>
      <c r="I1044" s="5">
        <v>162483</v>
      </c>
      <c r="J1044" s="1" t="s">
        <v>243</v>
      </c>
      <c r="K1044" s="1" t="s">
        <v>152</v>
      </c>
      <c r="L1044" s="1" t="s">
        <v>1051</v>
      </c>
      <c r="M1044" s="5">
        <v>4</v>
      </c>
      <c r="N1044" s="5">
        <v>7.37</v>
      </c>
      <c r="O1044" s="5">
        <v>120</v>
      </c>
      <c r="P1044" s="5">
        <v>48</v>
      </c>
      <c r="Q1044" s="5">
        <v>12</v>
      </c>
      <c r="R1044" s="5">
        <v>0</v>
      </c>
      <c r="S1044" s="1" t="s">
        <v>27</v>
      </c>
      <c r="T1044" s="1" t="s">
        <v>27</v>
      </c>
      <c r="U1044" s="5">
        <v>50</v>
      </c>
      <c r="V1044" s="5">
        <v>1</v>
      </c>
      <c r="W1044" s="5">
        <v>1</v>
      </c>
    </row>
    <row r="1045" spans="1:23" ht="126.5" thickBot="1" x14ac:dyDescent="0.4">
      <c r="A1045" s="3">
        <v>44775</v>
      </c>
      <c r="B1045" s="4">
        <v>0.82623842592592589</v>
      </c>
      <c r="C1045" s="5">
        <v>1902</v>
      </c>
      <c r="D1045" s="5">
        <v>13002616</v>
      </c>
      <c r="E1045" s="5">
        <v>13</v>
      </c>
      <c r="F1045" s="5">
        <v>22589</v>
      </c>
      <c r="G1045" s="1" t="s">
        <v>23</v>
      </c>
      <c r="H1045" s="5">
        <v>15</v>
      </c>
      <c r="I1045" s="5">
        <v>259301</v>
      </c>
      <c r="J1045" s="1" t="s">
        <v>1357</v>
      </c>
      <c r="K1045" s="1" t="s">
        <v>128</v>
      </c>
      <c r="L1045" s="1" t="s">
        <v>1358</v>
      </c>
      <c r="M1045" s="5">
        <v>4</v>
      </c>
      <c r="N1045" s="5">
        <v>7.26</v>
      </c>
      <c r="O1045" s="5">
        <v>120</v>
      </c>
      <c r="P1045" s="5">
        <v>48</v>
      </c>
      <c r="Q1045" s="5">
        <v>12</v>
      </c>
      <c r="R1045" s="5">
        <v>4</v>
      </c>
      <c r="S1045" s="5">
        <v>9</v>
      </c>
      <c r="T1045" s="5">
        <v>200010016190</v>
      </c>
      <c r="U1045" s="5">
        <v>50</v>
      </c>
      <c r="V1045" s="5">
        <v>1</v>
      </c>
      <c r="W1045" s="5">
        <v>2</v>
      </c>
    </row>
    <row r="1046" spans="1:23" ht="126.5" thickBot="1" x14ac:dyDescent="0.4">
      <c r="A1046" s="3">
        <v>44775</v>
      </c>
      <c r="B1046" s="4">
        <v>0.53408564814814818</v>
      </c>
      <c r="C1046" s="5">
        <v>1333</v>
      </c>
      <c r="D1046" s="5">
        <v>13002561</v>
      </c>
      <c r="E1046" s="5">
        <v>13</v>
      </c>
      <c r="F1046" s="5">
        <v>22589</v>
      </c>
      <c r="G1046" s="1" t="s">
        <v>23</v>
      </c>
      <c r="H1046" s="5">
        <v>15</v>
      </c>
      <c r="I1046" s="5">
        <v>72603</v>
      </c>
      <c r="J1046" s="1" t="s">
        <v>286</v>
      </c>
      <c r="K1046" s="1" t="s">
        <v>55</v>
      </c>
      <c r="L1046" s="1" t="s">
        <v>287</v>
      </c>
      <c r="M1046" s="5">
        <v>1</v>
      </c>
      <c r="N1046" s="5">
        <v>29.11</v>
      </c>
      <c r="O1046" s="5">
        <v>30</v>
      </c>
      <c r="P1046" s="5">
        <v>48</v>
      </c>
      <c r="Q1046" s="5">
        <v>48</v>
      </c>
      <c r="R1046" s="5">
        <v>4</v>
      </c>
      <c r="S1046" s="5">
        <v>9</v>
      </c>
      <c r="T1046" s="5">
        <v>200010002141</v>
      </c>
      <c r="U1046" s="5">
        <v>29</v>
      </c>
      <c r="V1046" s="5">
        <v>1</v>
      </c>
      <c r="W1046" s="5">
        <v>1</v>
      </c>
    </row>
    <row r="1047" spans="1:23" ht="126.5" thickBot="1" x14ac:dyDescent="0.4">
      <c r="A1047" s="3">
        <v>44775</v>
      </c>
      <c r="B1047" s="4">
        <v>0.77998842592592588</v>
      </c>
      <c r="C1047" s="5">
        <v>1526</v>
      </c>
      <c r="D1047" s="5">
        <v>13002581</v>
      </c>
      <c r="E1047" s="5">
        <v>13</v>
      </c>
      <c r="F1047" s="5">
        <v>22589</v>
      </c>
      <c r="G1047" s="1" t="s">
        <v>23</v>
      </c>
      <c r="H1047" s="5">
        <v>15</v>
      </c>
      <c r="I1047" s="5">
        <v>72603</v>
      </c>
      <c r="J1047" s="1" t="s">
        <v>286</v>
      </c>
      <c r="K1047" s="1" t="s">
        <v>55</v>
      </c>
      <c r="L1047" s="1" t="s">
        <v>287</v>
      </c>
      <c r="M1047" s="5">
        <v>1</v>
      </c>
      <c r="N1047" s="5">
        <v>29.11</v>
      </c>
      <c r="O1047" s="5">
        <v>30</v>
      </c>
      <c r="P1047" s="5">
        <v>48</v>
      </c>
      <c r="Q1047" s="5">
        <v>48</v>
      </c>
      <c r="R1047" s="5">
        <v>4</v>
      </c>
      <c r="S1047" s="5">
        <v>9</v>
      </c>
      <c r="T1047" s="5">
        <v>200010003645</v>
      </c>
      <c r="U1047" s="5">
        <v>29</v>
      </c>
      <c r="V1047" s="5">
        <v>1</v>
      </c>
      <c r="W1047" s="5">
        <v>1</v>
      </c>
    </row>
    <row r="1048" spans="1:23" ht="126.5" thickBot="1" x14ac:dyDescent="0.4">
      <c r="A1048" s="3">
        <v>44775</v>
      </c>
      <c r="B1048" s="4">
        <v>0.53577546296296297</v>
      </c>
      <c r="C1048" s="5">
        <v>1589</v>
      </c>
      <c r="D1048" s="5">
        <v>13002595</v>
      </c>
      <c r="E1048" s="5">
        <v>13</v>
      </c>
      <c r="F1048" s="5">
        <v>22589</v>
      </c>
      <c r="G1048" s="1" t="s">
        <v>23</v>
      </c>
      <c r="H1048" s="5">
        <v>15</v>
      </c>
      <c r="I1048" s="5">
        <v>435135</v>
      </c>
      <c r="J1048" s="1" t="s">
        <v>889</v>
      </c>
      <c r="K1048" s="1" t="s">
        <v>31</v>
      </c>
      <c r="L1048" s="1" t="s">
        <v>211</v>
      </c>
      <c r="M1048" s="5">
        <v>1</v>
      </c>
      <c r="N1048" s="5">
        <v>31.26</v>
      </c>
      <c r="O1048" s="5">
        <v>30</v>
      </c>
      <c r="P1048" s="5">
        <v>48</v>
      </c>
      <c r="Q1048" s="5">
        <v>48</v>
      </c>
      <c r="R1048" s="5">
        <v>0</v>
      </c>
      <c r="S1048" s="1" t="s">
        <v>27</v>
      </c>
      <c r="T1048" s="1" t="s">
        <v>27</v>
      </c>
      <c r="U1048" s="5">
        <v>29</v>
      </c>
      <c r="V1048" s="5">
        <v>1</v>
      </c>
      <c r="W1048" s="5">
        <v>1</v>
      </c>
    </row>
    <row r="1049" spans="1:23" ht="126.5" thickBot="1" x14ac:dyDescent="0.4">
      <c r="A1049" s="3">
        <v>44775</v>
      </c>
      <c r="B1049" s="4">
        <v>0.53577546296296297</v>
      </c>
      <c r="C1049" s="5">
        <v>1589</v>
      </c>
      <c r="D1049" s="5">
        <v>13002595</v>
      </c>
      <c r="E1049" s="5">
        <v>13</v>
      </c>
      <c r="F1049" s="5">
        <v>22589</v>
      </c>
      <c r="G1049" s="1" t="s">
        <v>23</v>
      </c>
      <c r="H1049" s="5">
        <v>15</v>
      </c>
      <c r="I1049" s="5">
        <v>435135</v>
      </c>
      <c r="J1049" s="1" t="s">
        <v>889</v>
      </c>
      <c r="K1049" s="1" t="s">
        <v>31</v>
      </c>
      <c r="L1049" s="1" t="s">
        <v>211</v>
      </c>
      <c r="M1049" s="5">
        <v>1</v>
      </c>
      <c r="N1049" s="5">
        <v>31.26</v>
      </c>
      <c r="O1049" s="5">
        <v>30</v>
      </c>
      <c r="P1049" s="5">
        <v>48</v>
      </c>
      <c r="Q1049" s="5">
        <v>48</v>
      </c>
      <c r="R1049" s="5">
        <v>0</v>
      </c>
      <c r="S1049" s="1" t="s">
        <v>27</v>
      </c>
      <c r="T1049" s="1" t="s">
        <v>27</v>
      </c>
      <c r="U1049" s="5">
        <v>29</v>
      </c>
      <c r="V1049" s="5">
        <v>1</v>
      </c>
      <c r="W1049" s="5">
        <v>2</v>
      </c>
    </row>
    <row r="1050" spans="1:23" ht="126.5" thickBot="1" x14ac:dyDescent="0.4">
      <c r="A1050" s="3">
        <v>44775</v>
      </c>
      <c r="B1050" s="4">
        <v>0.6519328703703704</v>
      </c>
      <c r="C1050" s="5">
        <v>1618</v>
      </c>
      <c r="D1050" s="5">
        <v>13002595</v>
      </c>
      <c r="E1050" s="5">
        <v>13</v>
      </c>
      <c r="F1050" s="5">
        <v>22589</v>
      </c>
      <c r="G1050" s="1" t="s">
        <v>23</v>
      </c>
      <c r="H1050" s="5">
        <v>18</v>
      </c>
      <c r="I1050" s="5">
        <v>72603</v>
      </c>
      <c r="J1050" s="1" t="s">
        <v>286</v>
      </c>
      <c r="K1050" s="1" t="s">
        <v>55</v>
      </c>
      <c r="L1050" s="1" t="s">
        <v>287</v>
      </c>
      <c r="M1050" s="5">
        <v>1</v>
      </c>
      <c r="N1050" s="5">
        <v>29.11</v>
      </c>
      <c r="O1050" s="5">
        <v>30</v>
      </c>
      <c r="P1050" s="5">
        <v>48</v>
      </c>
      <c r="Q1050" s="5">
        <v>48</v>
      </c>
      <c r="R1050" s="5">
        <v>4</v>
      </c>
      <c r="S1050" s="5">
        <v>9</v>
      </c>
      <c r="T1050" s="5">
        <v>200010004049</v>
      </c>
      <c r="U1050" s="5">
        <v>29</v>
      </c>
      <c r="V1050" s="5">
        <v>1</v>
      </c>
      <c r="W1050" s="5">
        <v>6</v>
      </c>
    </row>
    <row r="1051" spans="1:23" ht="126.5" thickBot="1" x14ac:dyDescent="0.4">
      <c r="A1051" s="3">
        <v>44775</v>
      </c>
      <c r="B1051" s="4">
        <v>0.62300925925925921</v>
      </c>
      <c r="C1051" s="5">
        <v>1861</v>
      </c>
      <c r="D1051" s="5">
        <v>13002616</v>
      </c>
      <c r="E1051" s="5">
        <v>13</v>
      </c>
      <c r="F1051" s="5">
        <v>22589</v>
      </c>
      <c r="G1051" s="1" t="s">
        <v>23</v>
      </c>
      <c r="H1051" s="5">
        <v>18</v>
      </c>
      <c r="I1051" s="5">
        <v>72603</v>
      </c>
      <c r="J1051" s="1" t="s">
        <v>286</v>
      </c>
      <c r="K1051" s="1" t="s">
        <v>55</v>
      </c>
      <c r="L1051" s="1" t="s">
        <v>287</v>
      </c>
      <c r="M1051" s="5">
        <v>1</v>
      </c>
      <c r="N1051" s="5">
        <v>29.11</v>
      </c>
      <c r="O1051" s="5">
        <v>30</v>
      </c>
      <c r="P1051" s="5">
        <v>48</v>
      </c>
      <c r="Q1051" s="5">
        <v>48</v>
      </c>
      <c r="R1051" s="5">
        <v>4</v>
      </c>
      <c r="S1051" s="5">
        <v>9</v>
      </c>
      <c r="T1051" s="5">
        <v>200010023583</v>
      </c>
      <c r="U1051" s="5">
        <v>50</v>
      </c>
      <c r="V1051" s="5">
        <v>1</v>
      </c>
      <c r="W1051" s="5">
        <v>1</v>
      </c>
    </row>
    <row r="1052" spans="1:23" ht="151.5" thickBot="1" x14ac:dyDescent="0.4">
      <c r="A1052" s="3">
        <v>44775</v>
      </c>
      <c r="B1052" s="4">
        <v>0.4432638888888889</v>
      </c>
      <c r="C1052" s="5">
        <v>1294</v>
      </c>
      <c r="D1052" s="5">
        <v>13002561</v>
      </c>
      <c r="E1052" s="5">
        <v>13</v>
      </c>
      <c r="F1052" s="5">
        <v>22589</v>
      </c>
      <c r="G1052" s="1" t="s">
        <v>23</v>
      </c>
      <c r="H1052" s="5">
        <v>18</v>
      </c>
      <c r="I1052" s="5">
        <v>338912</v>
      </c>
      <c r="J1052" s="1" t="s">
        <v>133</v>
      </c>
      <c r="K1052" s="1" t="s">
        <v>65</v>
      </c>
      <c r="L1052" s="1" t="s">
        <v>134</v>
      </c>
      <c r="M1052" s="5">
        <v>1</v>
      </c>
      <c r="N1052" s="5">
        <v>37.950000000000003</v>
      </c>
      <c r="O1052" s="5">
        <v>30</v>
      </c>
      <c r="P1052" s="5">
        <v>47</v>
      </c>
      <c r="Q1052" s="5">
        <v>47</v>
      </c>
      <c r="R1052" s="5">
        <v>0</v>
      </c>
      <c r="S1052" s="1" t="s">
        <v>27</v>
      </c>
      <c r="T1052" s="1" t="s">
        <v>27</v>
      </c>
      <c r="U1052" s="5">
        <v>29</v>
      </c>
      <c r="V1052" s="5">
        <v>1</v>
      </c>
      <c r="W1052" s="5">
        <v>4</v>
      </c>
    </row>
    <row r="1053" spans="1:23" ht="151.5" thickBot="1" x14ac:dyDescent="0.4">
      <c r="A1053" s="3">
        <v>44775</v>
      </c>
      <c r="B1053" s="4">
        <v>0.37431712962962965</v>
      </c>
      <c r="C1053" s="5">
        <v>1421</v>
      </c>
      <c r="D1053" s="5">
        <v>13002581</v>
      </c>
      <c r="E1053" s="5">
        <v>13</v>
      </c>
      <c r="F1053" s="5">
        <v>22589</v>
      </c>
      <c r="G1053" s="1" t="s">
        <v>23</v>
      </c>
      <c r="H1053" s="5">
        <v>15</v>
      </c>
      <c r="I1053" s="5">
        <v>338912</v>
      </c>
      <c r="J1053" s="1" t="s">
        <v>133</v>
      </c>
      <c r="K1053" s="1" t="s">
        <v>70</v>
      </c>
      <c r="L1053" s="1" t="s">
        <v>134</v>
      </c>
      <c r="M1053" s="5">
        <v>1</v>
      </c>
      <c r="N1053" s="5">
        <v>37.96</v>
      </c>
      <c r="O1053" s="5">
        <v>30</v>
      </c>
      <c r="P1053" s="5">
        <v>47</v>
      </c>
      <c r="Q1053" s="5">
        <v>47</v>
      </c>
      <c r="R1053" s="5">
        <v>2.0499999999999998</v>
      </c>
      <c r="S1053" s="5">
        <v>9</v>
      </c>
      <c r="T1053" s="5">
        <v>200010011822</v>
      </c>
      <c r="U1053" s="5">
        <v>29</v>
      </c>
      <c r="V1053" s="5">
        <v>1</v>
      </c>
      <c r="W1053" s="5">
        <v>1</v>
      </c>
    </row>
    <row r="1054" spans="1:23" ht="139" thickBot="1" x14ac:dyDescent="0.4">
      <c r="A1054" s="3">
        <v>44775</v>
      </c>
      <c r="B1054" s="4">
        <v>0.73601851851851852</v>
      </c>
      <c r="C1054" s="5">
        <v>1514</v>
      </c>
      <c r="D1054" s="5">
        <v>13002581</v>
      </c>
      <c r="E1054" s="5">
        <v>13</v>
      </c>
      <c r="F1054" s="5">
        <v>22589</v>
      </c>
      <c r="G1054" s="1" t="s">
        <v>23</v>
      </c>
      <c r="H1054" s="5">
        <v>18</v>
      </c>
      <c r="I1054" s="5">
        <v>422260</v>
      </c>
      <c r="J1054" s="1" t="s">
        <v>711</v>
      </c>
      <c r="K1054" s="1" t="s">
        <v>55</v>
      </c>
      <c r="L1054" s="1" t="s">
        <v>712</v>
      </c>
      <c r="M1054" s="5">
        <v>1</v>
      </c>
      <c r="N1054" s="5">
        <v>28.82</v>
      </c>
      <c r="O1054" s="5">
        <v>30</v>
      </c>
      <c r="P1054" s="5">
        <v>47</v>
      </c>
      <c r="Q1054" s="5">
        <v>47</v>
      </c>
      <c r="R1054" s="5">
        <v>0</v>
      </c>
      <c r="S1054" s="1" t="s">
        <v>27</v>
      </c>
      <c r="T1054" s="1" t="s">
        <v>27</v>
      </c>
      <c r="U1054" s="5">
        <v>29</v>
      </c>
      <c r="V1054" s="5">
        <v>1</v>
      </c>
      <c r="W1054" s="5">
        <v>3</v>
      </c>
    </row>
    <row r="1055" spans="1:23" ht="139" thickBot="1" x14ac:dyDescent="0.4">
      <c r="A1055" s="3">
        <v>44775</v>
      </c>
      <c r="B1055" s="4">
        <v>0.53886574074074078</v>
      </c>
      <c r="C1055" s="5">
        <v>1590</v>
      </c>
      <c r="D1055" s="5">
        <v>13002595</v>
      </c>
      <c r="E1055" s="5">
        <v>13</v>
      </c>
      <c r="F1055" s="5">
        <v>22589</v>
      </c>
      <c r="G1055" s="1" t="s">
        <v>23</v>
      </c>
      <c r="H1055" s="5">
        <v>18</v>
      </c>
      <c r="I1055" s="5">
        <v>446025</v>
      </c>
      <c r="J1055" s="1" t="s">
        <v>890</v>
      </c>
      <c r="K1055" s="1" t="s">
        <v>25</v>
      </c>
      <c r="L1055" s="1" t="s">
        <v>115</v>
      </c>
      <c r="M1055" s="5">
        <v>1</v>
      </c>
      <c r="N1055" s="5">
        <v>38.97</v>
      </c>
      <c r="O1055" s="5">
        <v>30</v>
      </c>
      <c r="P1055" s="5">
        <v>47</v>
      </c>
      <c r="Q1055" s="5">
        <v>47</v>
      </c>
      <c r="R1055" s="5">
        <v>3</v>
      </c>
      <c r="S1055" s="5">
        <v>9</v>
      </c>
      <c r="T1055" s="5">
        <v>200010022559</v>
      </c>
      <c r="U1055" s="5">
        <v>29</v>
      </c>
      <c r="V1055" s="5">
        <v>1</v>
      </c>
      <c r="W1055" s="5">
        <v>2</v>
      </c>
    </row>
    <row r="1056" spans="1:23" ht="126.5" thickBot="1" x14ac:dyDescent="0.4">
      <c r="A1056" s="3">
        <v>44775</v>
      </c>
      <c r="B1056" s="4">
        <v>0.59709490740740745</v>
      </c>
      <c r="C1056" s="5">
        <v>1354</v>
      </c>
      <c r="D1056" s="5">
        <v>13002561</v>
      </c>
      <c r="E1056" s="5">
        <v>13</v>
      </c>
      <c r="F1056" s="5">
        <v>22589</v>
      </c>
      <c r="G1056" s="1" t="s">
        <v>23</v>
      </c>
      <c r="H1056" s="5">
        <v>15</v>
      </c>
      <c r="I1056" s="5">
        <v>18570</v>
      </c>
      <c r="J1056" s="1" t="s">
        <v>350</v>
      </c>
      <c r="K1056" s="1" t="s">
        <v>128</v>
      </c>
      <c r="L1056" s="1" t="s">
        <v>351</v>
      </c>
      <c r="M1056" s="5">
        <v>1</v>
      </c>
      <c r="N1056" s="5">
        <v>37.590000000000003</v>
      </c>
      <c r="O1056" s="5">
        <v>30</v>
      </c>
      <c r="P1056" s="5">
        <v>46</v>
      </c>
      <c r="Q1056" s="5">
        <v>46</v>
      </c>
      <c r="R1056" s="5">
        <v>2</v>
      </c>
      <c r="S1056" s="5">
        <v>9</v>
      </c>
      <c r="T1056" s="5">
        <v>200010000452</v>
      </c>
      <c r="U1056" s="5">
        <v>29</v>
      </c>
      <c r="V1056" s="5">
        <v>1</v>
      </c>
      <c r="W1056" s="5">
        <v>2</v>
      </c>
    </row>
    <row r="1057" spans="1:23" ht="126.5" thickBot="1" x14ac:dyDescent="0.4">
      <c r="A1057" s="3">
        <v>44775</v>
      </c>
      <c r="B1057" s="4">
        <v>0.79335648148148152</v>
      </c>
      <c r="C1057" s="5">
        <v>1406</v>
      </c>
      <c r="D1057" s="5">
        <v>13002561</v>
      </c>
      <c r="E1057" s="5">
        <v>13</v>
      </c>
      <c r="F1057" s="5">
        <v>22589</v>
      </c>
      <c r="G1057" s="1" t="s">
        <v>23</v>
      </c>
      <c r="H1057" s="5">
        <v>15</v>
      </c>
      <c r="I1057" s="5">
        <v>418109</v>
      </c>
      <c r="J1057" s="1" t="s">
        <v>492</v>
      </c>
      <c r="K1057" s="1" t="s">
        <v>55</v>
      </c>
      <c r="L1057" s="1" t="s">
        <v>83</v>
      </c>
      <c r="M1057" s="5">
        <v>1</v>
      </c>
      <c r="N1057" s="5">
        <v>39.26</v>
      </c>
      <c r="O1057" s="5">
        <v>30</v>
      </c>
      <c r="P1057" s="5">
        <v>46</v>
      </c>
      <c r="Q1057" s="5">
        <v>46</v>
      </c>
      <c r="R1057" s="5">
        <v>3</v>
      </c>
      <c r="S1057" s="5">
        <v>9</v>
      </c>
      <c r="T1057" s="5">
        <v>200010022528</v>
      </c>
      <c r="U1057" s="5">
        <v>29</v>
      </c>
      <c r="V1057" s="5">
        <v>1</v>
      </c>
      <c r="W1057" s="5">
        <v>1</v>
      </c>
    </row>
    <row r="1058" spans="1:23" ht="126.5" thickBot="1" x14ac:dyDescent="0.4">
      <c r="A1058" s="3">
        <v>44775</v>
      </c>
      <c r="B1058" s="4">
        <v>0.74587962962962961</v>
      </c>
      <c r="C1058" s="5">
        <v>1518</v>
      </c>
      <c r="D1058" s="5">
        <v>13002581</v>
      </c>
      <c r="E1058" s="5">
        <v>13</v>
      </c>
      <c r="F1058" s="5">
        <v>22589</v>
      </c>
      <c r="G1058" s="1" t="s">
        <v>23</v>
      </c>
      <c r="H1058" s="5">
        <v>15</v>
      </c>
      <c r="I1058" s="5">
        <v>342299</v>
      </c>
      <c r="J1058" s="1" t="s">
        <v>714</v>
      </c>
      <c r="K1058" s="1" t="s">
        <v>499</v>
      </c>
      <c r="L1058" s="1" t="s">
        <v>248</v>
      </c>
      <c r="M1058" s="5">
        <v>1</v>
      </c>
      <c r="N1058" s="5">
        <v>43.89</v>
      </c>
      <c r="O1058" s="5">
        <v>30</v>
      </c>
      <c r="P1058" s="5">
        <v>46</v>
      </c>
      <c r="Q1058" s="5">
        <v>46</v>
      </c>
      <c r="R1058" s="5">
        <v>0</v>
      </c>
      <c r="S1058" s="1" t="s">
        <v>27</v>
      </c>
      <c r="T1058" s="1" t="s">
        <v>27</v>
      </c>
      <c r="U1058" s="5">
        <v>29</v>
      </c>
      <c r="V1058" s="5">
        <v>2</v>
      </c>
      <c r="W1058" s="5">
        <v>2</v>
      </c>
    </row>
    <row r="1059" spans="1:23" ht="126.5" thickBot="1" x14ac:dyDescent="0.4">
      <c r="A1059" s="3">
        <v>44775</v>
      </c>
      <c r="B1059" s="4">
        <v>0.74587962962962961</v>
      </c>
      <c r="C1059" s="5">
        <v>1518</v>
      </c>
      <c r="D1059" s="5">
        <v>13002581</v>
      </c>
      <c r="E1059" s="5">
        <v>13</v>
      </c>
      <c r="F1059" s="5">
        <v>22589</v>
      </c>
      <c r="G1059" s="1" t="s">
        <v>23</v>
      </c>
      <c r="H1059" s="5">
        <v>15</v>
      </c>
      <c r="I1059" s="5">
        <v>342299</v>
      </c>
      <c r="J1059" s="1" t="s">
        <v>714</v>
      </c>
      <c r="K1059" s="1" t="s">
        <v>499</v>
      </c>
      <c r="L1059" s="1" t="s">
        <v>248</v>
      </c>
      <c r="M1059" s="5">
        <v>1</v>
      </c>
      <c r="N1059" s="5">
        <v>43.89</v>
      </c>
      <c r="O1059" s="5">
        <v>30</v>
      </c>
      <c r="P1059" s="5">
        <v>46</v>
      </c>
      <c r="Q1059" s="5">
        <v>46</v>
      </c>
      <c r="R1059" s="5">
        <v>0</v>
      </c>
      <c r="S1059" s="1" t="s">
        <v>27</v>
      </c>
      <c r="T1059" s="1" t="s">
        <v>27</v>
      </c>
      <c r="U1059" s="5">
        <v>29</v>
      </c>
      <c r="V1059" s="5">
        <v>2</v>
      </c>
      <c r="W1059" s="5">
        <v>3</v>
      </c>
    </row>
    <row r="1060" spans="1:23" ht="126.5" thickBot="1" x14ac:dyDescent="0.4">
      <c r="A1060" s="3">
        <v>44775</v>
      </c>
      <c r="B1060" s="4">
        <v>0.74587962962962961</v>
      </c>
      <c r="C1060" s="5">
        <v>1518</v>
      </c>
      <c r="D1060" s="5">
        <v>13002581</v>
      </c>
      <c r="E1060" s="5">
        <v>13</v>
      </c>
      <c r="F1060" s="5">
        <v>22589</v>
      </c>
      <c r="G1060" s="1" t="s">
        <v>23</v>
      </c>
      <c r="H1060" s="5">
        <v>15</v>
      </c>
      <c r="I1060" s="5">
        <v>342299</v>
      </c>
      <c r="J1060" s="1" t="s">
        <v>714</v>
      </c>
      <c r="K1060" s="1" t="s">
        <v>499</v>
      </c>
      <c r="L1060" s="1" t="s">
        <v>248</v>
      </c>
      <c r="M1060" s="5">
        <v>1</v>
      </c>
      <c r="N1060" s="5">
        <v>43.89</v>
      </c>
      <c r="O1060" s="5">
        <v>30</v>
      </c>
      <c r="P1060" s="5">
        <v>46</v>
      </c>
      <c r="Q1060" s="5">
        <v>46</v>
      </c>
      <c r="R1060" s="5">
        <v>0</v>
      </c>
      <c r="S1060" s="1" t="s">
        <v>27</v>
      </c>
      <c r="T1060" s="1" t="s">
        <v>27</v>
      </c>
      <c r="U1060" s="5">
        <v>29</v>
      </c>
      <c r="V1060" s="5">
        <v>2</v>
      </c>
      <c r="W1060" s="5">
        <v>4</v>
      </c>
    </row>
    <row r="1061" spans="1:23" ht="126.5" thickBot="1" x14ac:dyDescent="0.4">
      <c r="A1061" s="3">
        <v>44775</v>
      </c>
      <c r="B1061" s="4">
        <v>0.74587962962962961</v>
      </c>
      <c r="C1061" s="5">
        <v>1518</v>
      </c>
      <c r="D1061" s="5">
        <v>13002581</v>
      </c>
      <c r="E1061" s="5">
        <v>13</v>
      </c>
      <c r="F1061" s="5">
        <v>22589</v>
      </c>
      <c r="G1061" s="1" t="s">
        <v>23</v>
      </c>
      <c r="H1061" s="5">
        <v>15</v>
      </c>
      <c r="I1061" s="5">
        <v>342299</v>
      </c>
      <c r="J1061" s="1" t="s">
        <v>714</v>
      </c>
      <c r="K1061" s="1" t="s">
        <v>499</v>
      </c>
      <c r="L1061" s="1" t="s">
        <v>248</v>
      </c>
      <c r="M1061" s="5">
        <v>1</v>
      </c>
      <c r="N1061" s="5">
        <v>43.89</v>
      </c>
      <c r="O1061" s="5">
        <v>30</v>
      </c>
      <c r="P1061" s="5">
        <v>46</v>
      </c>
      <c r="Q1061" s="5">
        <v>46</v>
      </c>
      <c r="R1061" s="5">
        <v>0</v>
      </c>
      <c r="S1061" s="1" t="s">
        <v>27</v>
      </c>
      <c r="T1061" s="1" t="s">
        <v>27</v>
      </c>
      <c r="U1061" s="5">
        <v>29</v>
      </c>
      <c r="V1061" s="5">
        <v>2</v>
      </c>
      <c r="W1061" s="5">
        <v>5</v>
      </c>
    </row>
    <row r="1062" spans="1:23" ht="126.5" thickBot="1" x14ac:dyDescent="0.4">
      <c r="A1062" s="3">
        <v>44775</v>
      </c>
      <c r="B1062" s="4">
        <v>0.74587962962962961</v>
      </c>
      <c r="C1062" s="5">
        <v>1518</v>
      </c>
      <c r="D1062" s="5">
        <v>13002581</v>
      </c>
      <c r="E1062" s="5">
        <v>13</v>
      </c>
      <c r="F1062" s="5">
        <v>22589</v>
      </c>
      <c r="G1062" s="1" t="s">
        <v>23</v>
      </c>
      <c r="H1062" s="5">
        <v>15</v>
      </c>
      <c r="I1062" s="5">
        <v>342299</v>
      </c>
      <c r="J1062" s="1" t="s">
        <v>714</v>
      </c>
      <c r="K1062" s="1" t="s">
        <v>499</v>
      </c>
      <c r="L1062" s="1" t="s">
        <v>248</v>
      </c>
      <c r="M1062" s="5">
        <v>1</v>
      </c>
      <c r="N1062" s="5">
        <v>43.89</v>
      </c>
      <c r="O1062" s="5">
        <v>30</v>
      </c>
      <c r="P1062" s="5">
        <v>46</v>
      </c>
      <c r="Q1062" s="5">
        <v>46</v>
      </c>
      <c r="R1062" s="5">
        <v>0</v>
      </c>
      <c r="S1062" s="1" t="s">
        <v>27</v>
      </c>
      <c r="T1062" s="1" t="s">
        <v>27</v>
      </c>
      <c r="U1062" s="5">
        <v>29</v>
      </c>
      <c r="V1062" s="5">
        <v>2</v>
      </c>
      <c r="W1062" s="5">
        <v>6</v>
      </c>
    </row>
    <row r="1063" spans="1:23" ht="126.5" thickBot="1" x14ac:dyDescent="0.4">
      <c r="A1063" s="3">
        <v>44775</v>
      </c>
      <c r="B1063" s="4">
        <v>0.44114583333333335</v>
      </c>
      <c r="C1063" s="5">
        <v>1556</v>
      </c>
      <c r="D1063" s="5">
        <v>13002595</v>
      </c>
      <c r="E1063" s="5">
        <v>13</v>
      </c>
      <c r="F1063" s="5">
        <v>22589</v>
      </c>
      <c r="G1063" s="1" t="s">
        <v>23</v>
      </c>
      <c r="H1063" s="5">
        <v>15</v>
      </c>
      <c r="I1063" s="5">
        <v>858</v>
      </c>
      <c r="J1063" s="1" t="s">
        <v>797</v>
      </c>
      <c r="K1063" s="1" t="s">
        <v>55</v>
      </c>
      <c r="L1063" s="1" t="s">
        <v>798</v>
      </c>
      <c r="M1063" s="5">
        <v>1</v>
      </c>
      <c r="N1063" s="5">
        <v>35.78</v>
      </c>
      <c r="O1063" s="5">
        <v>30</v>
      </c>
      <c r="P1063" s="5">
        <v>45</v>
      </c>
      <c r="Q1063" s="5">
        <v>45</v>
      </c>
      <c r="R1063" s="5">
        <v>2</v>
      </c>
      <c r="S1063" s="5">
        <v>9</v>
      </c>
      <c r="T1063" s="5">
        <v>200010004807</v>
      </c>
      <c r="U1063" s="5">
        <v>29</v>
      </c>
      <c r="V1063" s="5">
        <v>1</v>
      </c>
      <c r="W1063" s="5">
        <v>2</v>
      </c>
    </row>
    <row r="1064" spans="1:23" ht="126.5" thickBot="1" x14ac:dyDescent="0.4">
      <c r="A1064" s="3">
        <v>44775</v>
      </c>
      <c r="B1064" s="4">
        <v>0.69579861111111108</v>
      </c>
      <c r="C1064" s="5">
        <v>1378</v>
      </c>
      <c r="D1064" s="5">
        <v>13002561</v>
      </c>
      <c r="E1064" s="5">
        <v>13</v>
      </c>
      <c r="F1064" s="5">
        <v>22589</v>
      </c>
      <c r="G1064" s="1" t="s">
        <v>23</v>
      </c>
      <c r="H1064" s="5">
        <v>15</v>
      </c>
      <c r="I1064" s="5">
        <v>111178</v>
      </c>
      <c r="J1064" s="1" t="s">
        <v>406</v>
      </c>
      <c r="K1064" s="1" t="s">
        <v>55</v>
      </c>
      <c r="L1064" s="1" t="s">
        <v>317</v>
      </c>
      <c r="M1064" s="5">
        <v>1</v>
      </c>
      <c r="N1064" s="5">
        <v>35.78</v>
      </c>
      <c r="O1064" s="5">
        <v>30</v>
      </c>
      <c r="P1064" s="5">
        <v>44</v>
      </c>
      <c r="Q1064" s="5">
        <v>44</v>
      </c>
      <c r="R1064" s="5">
        <v>2</v>
      </c>
      <c r="S1064" s="5">
        <v>9</v>
      </c>
      <c r="T1064" s="5">
        <v>200010000750</v>
      </c>
      <c r="U1064" s="5">
        <v>29</v>
      </c>
      <c r="V1064" s="5">
        <v>1</v>
      </c>
      <c r="W1064" s="5">
        <v>5</v>
      </c>
    </row>
    <row r="1065" spans="1:23" ht="126.5" thickBot="1" x14ac:dyDescent="0.4">
      <c r="A1065" s="3">
        <v>44775</v>
      </c>
      <c r="B1065" s="4">
        <v>0.69579861111111108</v>
      </c>
      <c r="C1065" s="5">
        <v>1378</v>
      </c>
      <c r="D1065" s="5">
        <v>13002561</v>
      </c>
      <c r="E1065" s="5">
        <v>13</v>
      </c>
      <c r="F1065" s="5">
        <v>22589</v>
      </c>
      <c r="G1065" s="1" t="s">
        <v>23</v>
      </c>
      <c r="H1065" s="5">
        <v>15</v>
      </c>
      <c r="I1065" s="5">
        <v>111178</v>
      </c>
      <c r="J1065" s="1" t="s">
        <v>406</v>
      </c>
      <c r="K1065" s="1" t="s">
        <v>55</v>
      </c>
      <c r="L1065" s="1" t="s">
        <v>317</v>
      </c>
      <c r="M1065" s="5">
        <v>1</v>
      </c>
      <c r="N1065" s="5">
        <v>35.78</v>
      </c>
      <c r="O1065" s="5">
        <v>30</v>
      </c>
      <c r="P1065" s="5">
        <v>44</v>
      </c>
      <c r="Q1065" s="5">
        <v>44</v>
      </c>
      <c r="R1065" s="5">
        <v>2</v>
      </c>
      <c r="S1065" s="5">
        <v>9</v>
      </c>
      <c r="T1065" s="5">
        <v>200010000750</v>
      </c>
      <c r="U1065" s="5">
        <v>29</v>
      </c>
      <c r="V1065" s="5">
        <v>1</v>
      </c>
      <c r="W1065" s="5">
        <v>6</v>
      </c>
    </row>
    <row r="1066" spans="1:23" ht="126.5" thickBot="1" x14ac:dyDescent="0.4">
      <c r="A1066" s="3">
        <v>44775</v>
      </c>
      <c r="B1066" s="4">
        <v>0.60966435185185186</v>
      </c>
      <c r="C1066" s="5">
        <v>1482</v>
      </c>
      <c r="D1066" s="5">
        <v>13002581</v>
      </c>
      <c r="E1066" s="5">
        <v>13</v>
      </c>
      <c r="F1066" s="5">
        <v>22589</v>
      </c>
      <c r="G1066" s="1" t="s">
        <v>23</v>
      </c>
      <c r="H1066" s="5">
        <v>18</v>
      </c>
      <c r="I1066" s="5">
        <v>8179</v>
      </c>
      <c r="J1066" s="1" t="s">
        <v>655</v>
      </c>
      <c r="K1066" s="1" t="s">
        <v>38</v>
      </c>
      <c r="L1066" s="1" t="s">
        <v>188</v>
      </c>
      <c r="M1066" s="5">
        <v>1</v>
      </c>
      <c r="N1066" s="5">
        <v>35.22</v>
      </c>
      <c r="O1066" s="5">
        <v>30</v>
      </c>
      <c r="P1066" s="5">
        <v>44</v>
      </c>
      <c r="Q1066" s="5">
        <v>44</v>
      </c>
      <c r="R1066" s="5">
        <v>2</v>
      </c>
      <c r="S1066" s="5">
        <v>9</v>
      </c>
      <c r="T1066" s="5">
        <v>200010000717</v>
      </c>
      <c r="U1066" s="5">
        <v>29</v>
      </c>
      <c r="V1066" s="5">
        <v>1</v>
      </c>
      <c r="W1066" s="5">
        <v>1</v>
      </c>
    </row>
    <row r="1067" spans="1:23" ht="126.5" thickBot="1" x14ac:dyDescent="0.4">
      <c r="A1067" s="3">
        <v>44775</v>
      </c>
      <c r="B1067" s="4">
        <v>0.60966435185185186</v>
      </c>
      <c r="C1067" s="5">
        <v>1482</v>
      </c>
      <c r="D1067" s="5">
        <v>13002581</v>
      </c>
      <c r="E1067" s="5">
        <v>13</v>
      </c>
      <c r="F1067" s="5">
        <v>22589</v>
      </c>
      <c r="G1067" s="1" t="s">
        <v>23</v>
      </c>
      <c r="H1067" s="5">
        <v>18</v>
      </c>
      <c r="I1067" s="5">
        <v>8179</v>
      </c>
      <c r="J1067" s="1" t="s">
        <v>655</v>
      </c>
      <c r="K1067" s="1" t="s">
        <v>38</v>
      </c>
      <c r="L1067" s="1" t="s">
        <v>188</v>
      </c>
      <c r="M1067" s="5">
        <v>1</v>
      </c>
      <c r="N1067" s="5">
        <v>35.22</v>
      </c>
      <c r="O1067" s="5">
        <v>30</v>
      </c>
      <c r="P1067" s="5">
        <v>44</v>
      </c>
      <c r="Q1067" s="5">
        <v>44</v>
      </c>
      <c r="R1067" s="5">
        <v>2</v>
      </c>
      <c r="S1067" s="5">
        <v>9</v>
      </c>
      <c r="T1067" s="5">
        <v>200010000717</v>
      </c>
      <c r="U1067" s="5">
        <v>29</v>
      </c>
      <c r="V1067" s="5">
        <v>1</v>
      </c>
      <c r="W1067" s="5">
        <v>2</v>
      </c>
    </row>
    <row r="1068" spans="1:23" ht="126.5" thickBot="1" x14ac:dyDescent="0.4">
      <c r="A1068" s="3">
        <v>44775</v>
      </c>
      <c r="B1068" s="4">
        <v>0.60966435185185186</v>
      </c>
      <c r="C1068" s="5">
        <v>1482</v>
      </c>
      <c r="D1068" s="5">
        <v>13002581</v>
      </c>
      <c r="E1068" s="5">
        <v>13</v>
      </c>
      <c r="F1068" s="5">
        <v>22589</v>
      </c>
      <c r="G1068" s="1" t="s">
        <v>23</v>
      </c>
      <c r="H1068" s="5">
        <v>18</v>
      </c>
      <c r="I1068" s="5">
        <v>8179</v>
      </c>
      <c r="J1068" s="1" t="s">
        <v>655</v>
      </c>
      <c r="K1068" s="1" t="s">
        <v>38</v>
      </c>
      <c r="L1068" s="1" t="s">
        <v>188</v>
      </c>
      <c r="M1068" s="5">
        <v>1</v>
      </c>
      <c r="N1068" s="5">
        <v>35.22</v>
      </c>
      <c r="O1068" s="5">
        <v>30</v>
      </c>
      <c r="P1068" s="5">
        <v>44</v>
      </c>
      <c r="Q1068" s="5">
        <v>44</v>
      </c>
      <c r="R1068" s="5">
        <v>2</v>
      </c>
      <c r="S1068" s="5">
        <v>9</v>
      </c>
      <c r="T1068" s="5">
        <v>200010000717</v>
      </c>
      <c r="U1068" s="5">
        <v>29</v>
      </c>
      <c r="V1068" s="5">
        <v>1</v>
      </c>
      <c r="W1068" s="5">
        <v>3</v>
      </c>
    </row>
    <row r="1069" spans="1:23" ht="126.5" thickBot="1" x14ac:dyDescent="0.4">
      <c r="A1069" s="3">
        <v>44775</v>
      </c>
      <c r="B1069" s="4">
        <v>0.36964120370370368</v>
      </c>
      <c r="C1069" s="5">
        <v>1543</v>
      </c>
      <c r="D1069" s="5">
        <v>13002595</v>
      </c>
      <c r="E1069" s="5">
        <v>13</v>
      </c>
      <c r="F1069" s="5">
        <v>22589</v>
      </c>
      <c r="G1069" s="1" t="s">
        <v>23</v>
      </c>
      <c r="H1069" s="5">
        <v>18</v>
      </c>
      <c r="I1069" s="5">
        <v>338852</v>
      </c>
      <c r="J1069" s="1" t="s">
        <v>764</v>
      </c>
      <c r="K1069" s="1" t="s">
        <v>38</v>
      </c>
      <c r="L1069" s="1" t="s">
        <v>134</v>
      </c>
      <c r="M1069" s="5">
        <v>1</v>
      </c>
      <c r="N1069" s="5">
        <v>33.549999999999997</v>
      </c>
      <c r="O1069" s="5">
        <v>30</v>
      </c>
      <c r="P1069" s="5">
        <v>44</v>
      </c>
      <c r="Q1069" s="5">
        <v>44</v>
      </c>
      <c r="R1069" s="5">
        <v>0</v>
      </c>
      <c r="S1069" s="1" t="s">
        <v>27</v>
      </c>
      <c r="T1069" s="1" t="s">
        <v>27</v>
      </c>
      <c r="U1069" s="5">
        <v>29</v>
      </c>
      <c r="V1069" s="5">
        <v>1</v>
      </c>
      <c r="W1069" s="5">
        <v>3</v>
      </c>
    </row>
    <row r="1070" spans="1:23" ht="126.5" thickBot="1" x14ac:dyDescent="0.4">
      <c r="A1070" s="3">
        <v>44775</v>
      </c>
      <c r="B1070" s="4">
        <v>0.44354166666666667</v>
      </c>
      <c r="C1070" s="5">
        <v>1557</v>
      </c>
      <c r="D1070" s="5">
        <v>13002595</v>
      </c>
      <c r="E1070" s="5">
        <v>13</v>
      </c>
      <c r="F1070" s="5">
        <v>22589</v>
      </c>
      <c r="G1070" s="1" t="s">
        <v>23</v>
      </c>
      <c r="H1070" s="5">
        <v>15</v>
      </c>
      <c r="I1070" s="5">
        <v>338852</v>
      </c>
      <c r="J1070" s="1" t="s">
        <v>764</v>
      </c>
      <c r="K1070" s="1" t="s">
        <v>38</v>
      </c>
      <c r="L1070" s="1" t="s">
        <v>134</v>
      </c>
      <c r="M1070" s="5">
        <v>1</v>
      </c>
      <c r="N1070" s="5">
        <v>33.549999999999997</v>
      </c>
      <c r="O1070" s="5">
        <v>30</v>
      </c>
      <c r="P1070" s="5">
        <v>44</v>
      </c>
      <c r="Q1070" s="5">
        <v>44</v>
      </c>
      <c r="R1070" s="5">
        <v>1.5</v>
      </c>
      <c r="S1070" s="5">
        <v>9</v>
      </c>
      <c r="T1070" s="5">
        <v>200010020276</v>
      </c>
      <c r="U1070" s="5">
        <v>29</v>
      </c>
      <c r="V1070" s="5">
        <v>1</v>
      </c>
      <c r="W1070" s="5">
        <v>2</v>
      </c>
    </row>
    <row r="1071" spans="1:23" ht="139" thickBot="1" x14ac:dyDescent="0.4">
      <c r="A1071" s="3">
        <v>44775</v>
      </c>
      <c r="B1071" s="4">
        <v>0.61731481481481476</v>
      </c>
      <c r="C1071" s="5">
        <v>1612</v>
      </c>
      <c r="D1071" s="5">
        <v>13002595</v>
      </c>
      <c r="E1071" s="5">
        <v>13</v>
      </c>
      <c r="F1071" s="5">
        <v>22589</v>
      </c>
      <c r="G1071" s="1" t="s">
        <v>23</v>
      </c>
      <c r="H1071" s="5">
        <v>15</v>
      </c>
      <c r="I1071" s="5">
        <v>28310</v>
      </c>
      <c r="J1071" s="1" t="s">
        <v>936</v>
      </c>
      <c r="K1071" s="1" t="s">
        <v>55</v>
      </c>
      <c r="L1071" s="1" t="s">
        <v>87</v>
      </c>
      <c r="M1071" s="5">
        <v>1</v>
      </c>
      <c r="N1071" s="5">
        <v>26.97</v>
      </c>
      <c r="O1071" s="5">
        <v>30</v>
      </c>
      <c r="P1071" s="5">
        <v>44</v>
      </c>
      <c r="Q1071" s="5">
        <v>44</v>
      </c>
      <c r="R1071" s="5">
        <v>0</v>
      </c>
      <c r="S1071" s="1" t="s">
        <v>27</v>
      </c>
      <c r="T1071" s="1" t="s">
        <v>27</v>
      </c>
      <c r="U1071" s="5">
        <v>29</v>
      </c>
      <c r="V1071" s="5">
        <v>1</v>
      </c>
      <c r="W1071" s="5">
        <v>1</v>
      </c>
    </row>
    <row r="1072" spans="1:23" ht="126.5" thickBot="1" x14ac:dyDescent="0.4">
      <c r="A1072" s="3">
        <v>44775</v>
      </c>
      <c r="B1072" s="4">
        <v>0.51216435185185183</v>
      </c>
      <c r="C1072" s="5">
        <v>1696</v>
      </c>
      <c r="D1072" s="5">
        <v>13002606</v>
      </c>
      <c r="E1072" s="5">
        <v>13</v>
      </c>
      <c r="F1072" s="5">
        <v>22589</v>
      </c>
      <c r="G1072" s="1" t="s">
        <v>23</v>
      </c>
      <c r="H1072" s="5">
        <v>15</v>
      </c>
      <c r="I1072" s="5">
        <v>295405</v>
      </c>
      <c r="J1072" s="1" t="s">
        <v>1067</v>
      </c>
      <c r="K1072" s="1" t="s">
        <v>25</v>
      </c>
      <c r="L1072" s="1" t="s">
        <v>266</v>
      </c>
      <c r="M1072" s="5">
        <v>1</v>
      </c>
      <c r="N1072" s="5">
        <v>35.39</v>
      </c>
      <c r="O1072" s="5">
        <v>30</v>
      </c>
      <c r="P1072" s="5">
        <v>44</v>
      </c>
      <c r="Q1072" s="5">
        <v>44</v>
      </c>
      <c r="R1072" s="5">
        <v>2</v>
      </c>
      <c r="S1072" s="5">
        <v>9</v>
      </c>
      <c r="T1072" s="5">
        <v>200010021056</v>
      </c>
      <c r="U1072" s="5">
        <v>50</v>
      </c>
      <c r="V1072" s="5">
        <v>1</v>
      </c>
      <c r="W1072" s="5">
        <v>1</v>
      </c>
    </row>
    <row r="1073" spans="1:23" ht="126.5" thickBot="1" x14ac:dyDescent="0.4">
      <c r="A1073" s="3">
        <v>44775</v>
      </c>
      <c r="B1073" s="4">
        <v>0.5130555555555556</v>
      </c>
      <c r="C1073" s="5">
        <v>1697</v>
      </c>
      <c r="D1073" s="5">
        <v>13002606</v>
      </c>
      <c r="E1073" s="5">
        <v>13</v>
      </c>
      <c r="F1073" s="5">
        <v>22589</v>
      </c>
      <c r="G1073" s="1" t="s">
        <v>23</v>
      </c>
      <c r="H1073" s="5">
        <v>15</v>
      </c>
      <c r="I1073" s="5">
        <v>295405</v>
      </c>
      <c r="J1073" s="1" t="s">
        <v>1067</v>
      </c>
      <c r="K1073" s="1" t="s">
        <v>25</v>
      </c>
      <c r="L1073" s="1" t="s">
        <v>266</v>
      </c>
      <c r="M1073" s="5">
        <v>1</v>
      </c>
      <c r="N1073" s="5">
        <v>35.39</v>
      </c>
      <c r="O1073" s="5">
        <v>30</v>
      </c>
      <c r="P1073" s="5">
        <v>44</v>
      </c>
      <c r="Q1073" s="5">
        <v>44</v>
      </c>
      <c r="R1073" s="5">
        <v>0</v>
      </c>
      <c r="S1073" s="1" t="s">
        <v>27</v>
      </c>
      <c r="T1073" s="1" t="s">
        <v>27</v>
      </c>
      <c r="U1073" s="5">
        <v>50</v>
      </c>
      <c r="V1073" s="5">
        <v>1</v>
      </c>
      <c r="W1073" s="5">
        <v>1</v>
      </c>
    </row>
    <row r="1074" spans="1:23" ht="126.5" thickBot="1" x14ac:dyDescent="0.4">
      <c r="A1074" s="3">
        <v>44775</v>
      </c>
      <c r="B1074" s="4">
        <v>0.46856481481481482</v>
      </c>
      <c r="C1074" s="5">
        <v>1304</v>
      </c>
      <c r="D1074" s="5">
        <v>13002561</v>
      </c>
      <c r="E1074" s="5">
        <v>13</v>
      </c>
      <c r="F1074" s="5">
        <v>22589</v>
      </c>
      <c r="G1074" s="1" t="s">
        <v>23</v>
      </c>
      <c r="H1074" s="5">
        <v>15</v>
      </c>
      <c r="I1074" s="5">
        <v>435523</v>
      </c>
      <c r="J1074" s="1" t="s">
        <v>185</v>
      </c>
      <c r="K1074" s="1" t="s">
        <v>152</v>
      </c>
      <c r="L1074" s="1" t="s">
        <v>186</v>
      </c>
      <c r="M1074" s="5">
        <v>1</v>
      </c>
      <c r="N1074" s="5">
        <v>27.94</v>
      </c>
      <c r="O1074" s="5">
        <v>30</v>
      </c>
      <c r="P1074" s="5">
        <v>43</v>
      </c>
      <c r="Q1074" s="5">
        <v>43</v>
      </c>
      <c r="R1074" s="5">
        <v>3</v>
      </c>
      <c r="S1074" s="5">
        <v>9</v>
      </c>
      <c r="T1074" s="5">
        <v>200010026858</v>
      </c>
      <c r="U1074" s="5">
        <v>29</v>
      </c>
      <c r="V1074" s="5">
        <v>1</v>
      </c>
      <c r="W1074" s="5">
        <v>2</v>
      </c>
    </row>
    <row r="1075" spans="1:23" ht="126.5" thickBot="1" x14ac:dyDescent="0.4">
      <c r="A1075" s="3">
        <v>44775</v>
      </c>
      <c r="B1075" s="4">
        <v>0.69579861111111108</v>
      </c>
      <c r="C1075" s="5">
        <v>1378</v>
      </c>
      <c r="D1075" s="5">
        <v>13002561</v>
      </c>
      <c r="E1075" s="5">
        <v>13</v>
      </c>
      <c r="F1075" s="5">
        <v>22589</v>
      </c>
      <c r="G1075" s="1" t="s">
        <v>23</v>
      </c>
      <c r="H1075" s="5">
        <v>15</v>
      </c>
      <c r="I1075" s="5">
        <v>435523</v>
      </c>
      <c r="J1075" s="1" t="s">
        <v>185</v>
      </c>
      <c r="K1075" s="1" t="s">
        <v>152</v>
      </c>
      <c r="L1075" s="1" t="s">
        <v>186</v>
      </c>
      <c r="M1075" s="5">
        <v>1</v>
      </c>
      <c r="N1075" s="5">
        <v>27.94</v>
      </c>
      <c r="O1075" s="5">
        <v>30</v>
      </c>
      <c r="P1075" s="5">
        <v>43</v>
      </c>
      <c r="Q1075" s="5">
        <v>43</v>
      </c>
      <c r="R1075" s="5">
        <v>3</v>
      </c>
      <c r="S1075" s="5">
        <v>9</v>
      </c>
      <c r="T1075" s="5">
        <v>200010000750</v>
      </c>
      <c r="U1075" s="5">
        <v>29</v>
      </c>
      <c r="V1075" s="5">
        <v>1</v>
      </c>
      <c r="W1075" s="5">
        <v>3</v>
      </c>
    </row>
    <row r="1076" spans="1:23" ht="126.5" thickBot="1" x14ac:dyDescent="0.4">
      <c r="A1076" s="3">
        <v>44775</v>
      </c>
      <c r="B1076" s="4">
        <v>0.69579861111111108</v>
      </c>
      <c r="C1076" s="5">
        <v>1378</v>
      </c>
      <c r="D1076" s="5">
        <v>13002561</v>
      </c>
      <c r="E1076" s="5">
        <v>13</v>
      </c>
      <c r="F1076" s="5">
        <v>22589</v>
      </c>
      <c r="G1076" s="1" t="s">
        <v>23</v>
      </c>
      <c r="H1076" s="5">
        <v>15</v>
      </c>
      <c r="I1076" s="5">
        <v>435523</v>
      </c>
      <c r="J1076" s="1" t="s">
        <v>185</v>
      </c>
      <c r="K1076" s="1" t="s">
        <v>152</v>
      </c>
      <c r="L1076" s="1" t="s">
        <v>186</v>
      </c>
      <c r="M1076" s="5">
        <v>1</v>
      </c>
      <c r="N1076" s="5">
        <v>27.94</v>
      </c>
      <c r="O1076" s="5">
        <v>30</v>
      </c>
      <c r="P1076" s="5">
        <v>43</v>
      </c>
      <c r="Q1076" s="5">
        <v>43</v>
      </c>
      <c r="R1076" s="5">
        <v>3</v>
      </c>
      <c r="S1076" s="5">
        <v>9</v>
      </c>
      <c r="T1076" s="5">
        <v>200010000750</v>
      </c>
      <c r="U1076" s="5">
        <v>29</v>
      </c>
      <c r="V1076" s="5">
        <v>1</v>
      </c>
      <c r="W1076" s="5">
        <v>4</v>
      </c>
    </row>
    <row r="1077" spans="1:23" ht="126.5" thickBot="1" x14ac:dyDescent="0.4">
      <c r="A1077" s="3">
        <v>44775</v>
      </c>
      <c r="B1077" s="4">
        <v>0.5615162037037037</v>
      </c>
      <c r="C1077" s="5">
        <v>1343</v>
      </c>
      <c r="D1077" s="5">
        <v>13002561</v>
      </c>
      <c r="E1077" s="5">
        <v>13</v>
      </c>
      <c r="F1077" s="5">
        <v>22589</v>
      </c>
      <c r="G1077" s="1" t="s">
        <v>23</v>
      </c>
      <c r="H1077" s="5">
        <v>15</v>
      </c>
      <c r="I1077" s="5">
        <v>100370</v>
      </c>
      <c r="J1077" s="1" t="s">
        <v>311</v>
      </c>
      <c r="K1077" s="1" t="s">
        <v>312</v>
      </c>
      <c r="L1077" s="1" t="s">
        <v>266</v>
      </c>
      <c r="M1077" s="5">
        <v>1</v>
      </c>
      <c r="N1077" s="5">
        <v>34.840000000000003</v>
      </c>
      <c r="O1077" s="5">
        <v>30</v>
      </c>
      <c r="P1077" s="5">
        <v>43</v>
      </c>
      <c r="Q1077" s="5">
        <v>43</v>
      </c>
      <c r="R1077" s="5">
        <v>2</v>
      </c>
      <c r="S1077" s="5">
        <v>9</v>
      </c>
      <c r="T1077" s="5">
        <v>200010023539</v>
      </c>
      <c r="U1077" s="5">
        <v>29</v>
      </c>
      <c r="V1077" s="5">
        <v>1</v>
      </c>
      <c r="W1077" s="5">
        <v>2</v>
      </c>
    </row>
    <row r="1078" spans="1:23" ht="126.5" thickBot="1" x14ac:dyDescent="0.4">
      <c r="A1078" s="3">
        <v>44775</v>
      </c>
      <c r="B1078" s="4">
        <v>0.34107638888888892</v>
      </c>
      <c r="C1078" s="5">
        <v>1539</v>
      </c>
      <c r="D1078" s="5">
        <v>13002595</v>
      </c>
      <c r="E1078" s="5">
        <v>13</v>
      </c>
      <c r="F1078" s="5">
        <v>22589</v>
      </c>
      <c r="G1078" s="1" t="s">
        <v>23</v>
      </c>
      <c r="H1078" s="5">
        <v>15</v>
      </c>
      <c r="I1078" s="5">
        <v>104602</v>
      </c>
      <c r="J1078" s="1" t="s">
        <v>758</v>
      </c>
      <c r="K1078" s="1" t="s">
        <v>759</v>
      </c>
      <c r="L1078" s="1" t="s">
        <v>760</v>
      </c>
      <c r="M1078" s="5">
        <v>1</v>
      </c>
      <c r="N1078" s="5">
        <v>26.4</v>
      </c>
      <c r="O1078" s="5">
        <v>30</v>
      </c>
      <c r="P1078" s="5">
        <v>43</v>
      </c>
      <c r="Q1078" s="5">
        <v>43</v>
      </c>
      <c r="R1078" s="5">
        <v>0</v>
      </c>
      <c r="S1078" s="1" t="s">
        <v>27</v>
      </c>
      <c r="T1078" s="1" t="s">
        <v>27</v>
      </c>
      <c r="U1078" s="5">
        <v>29</v>
      </c>
      <c r="V1078" s="5">
        <v>1</v>
      </c>
      <c r="W1078" s="5">
        <v>1</v>
      </c>
    </row>
    <row r="1079" spans="1:23" ht="126.5" thickBot="1" x14ac:dyDescent="0.4">
      <c r="A1079" s="3">
        <v>44775</v>
      </c>
      <c r="B1079" s="4">
        <v>0.36964120370370368</v>
      </c>
      <c r="C1079" s="5">
        <v>1543</v>
      </c>
      <c r="D1079" s="5">
        <v>13002595</v>
      </c>
      <c r="E1079" s="5">
        <v>13</v>
      </c>
      <c r="F1079" s="5">
        <v>22589</v>
      </c>
      <c r="G1079" s="1" t="s">
        <v>23</v>
      </c>
      <c r="H1079" s="5">
        <v>18</v>
      </c>
      <c r="I1079" s="5">
        <v>344614</v>
      </c>
      <c r="J1079" s="1" t="s">
        <v>765</v>
      </c>
      <c r="K1079" s="1" t="s">
        <v>55</v>
      </c>
      <c r="L1079" s="1" t="s">
        <v>452</v>
      </c>
      <c r="M1079" s="5">
        <v>1</v>
      </c>
      <c r="N1079" s="5">
        <v>35.65</v>
      </c>
      <c r="O1079" s="5">
        <v>30</v>
      </c>
      <c r="P1079" s="5">
        <v>43</v>
      </c>
      <c r="Q1079" s="5">
        <v>43</v>
      </c>
      <c r="R1079" s="5">
        <v>0</v>
      </c>
      <c r="S1079" s="1" t="s">
        <v>27</v>
      </c>
      <c r="T1079" s="1" t="s">
        <v>27</v>
      </c>
      <c r="U1079" s="5">
        <v>29</v>
      </c>
      <c r="V1079" s="5">
        <v>1</v>
      </c>
      <c r="W1079" s="5">
        <v>2</v>
      </c>
    </row>
    <row r="1080" spans="1:23" ht="126.5" thickBot="1" x14ac:dyDescent="0.4">
      <c r="A1080" s="3">
        <v>44775</v>
      </c>
      <c r="B1080" s="4">
        <v>0.53781250000000003</v>
      </c>
      <c r="C1080" s="5">
        <v>1841</v>
      </c>
      <c r="D1080" s="5">
        <v>13002616</v>
      </c>
      <c r="E1080" s="5">
        <v>13</v>
      </c>
      <c r="F1080" s="5">
        <v>22589</v>
      </c>
      <c r="G1080" s="1" t="s">
        <v>23</v>
      </c>
      <c r="H1080" s="5">
        <v>18</v>
      </c>
      <c r="I1080" s="5">
        <v>435523</v>
      </c>
      <c r="J1080" s="1" t="s">
        <v>185</v>
      </c>
      <c r="K1080" s="1" t="s">
        <v>152</v>
      </c>
      <c r="L1080" s="1" t="s">
        <v>186</v>
      </c>
      <c r="M1080" s="5">
        <v>1</v>
      </c>
      <c r="N1080" s="5">
        <v>27.94</v>
      </c>
      <c r="O1080" s="5">
        <v>30</v>
      </c>
      <c r="P1080" s="5">
        <v>43</v>
      </c>
      <c r="Q1080" s="5">
        <v>43</v>
      </c>
      <c r="R1080" s="5">
        <v>0</v>
      </c>
      <c r="S1080" s="1" t="s">
        <v>27</v>
      </c>
      <c r="T1080" s="1" t="s">
        <v>27</v>
      </c>
      <c r="U1080" s="5">
        <v>50</v>
      </c>
      <c r="V1080" s="5">
        <v>1</v>
      </c>
      <c r="W1080" s="5">
        <v>3</v>
      </c>
    </row>
    <row r="1081" spans="1:23" ht="126.5" thickBot="1" x14ac:dyDescent="0.4">
      <c r="A1081" s="3">
        <v>44775</v>
      </c>
      <c r="B1081" s="4">
        <v>0.65141203703703698</v>
      </c>
      <c r="C1081" s="5">
        <v>1867</v>
      </c>
      <c r="D1081" s="5">
        <v>13002616</v>
      </c>
      <c r="E1081" s="5">
        <v>13</v>
      </c>
      <c r="F1081" s="5">
        <v>22589</v>
      </c>
      <c r="G1081" s="1" t="s">
        <v>23</v>
      </c>
      <c r="H1081" s="5">
        <v>15</v>
      </c>
      <c r="I1081" s="5">
        <v>435523</v>
      </c>
      <c r="J1081" s="1" t="s">
        <v>185</v>
      </c>
      <c r="K1081" s="1" t="s">
        <v>152</v>
      </c>
      <c r="L1081" s="1" t="s">
        <v>186</v>
      </c>
      <c r="M1081" s="5">
        <v>1</v>
      </c>
      <c r="N1081" s="5">
        <v>27.94</v>
      </c>
      <c r="O1081" s="5">
        <v>30</v>
      </c>
      <c r="P1081" s="5">
        <v>43</v>
      </c>
      <c r="Q1081" s="5">
        <v>43</v>
      </c>
      <c r="R1081" s="5">
        <v>3</v>
      </c>
      <c r="S1081" s="5">
        <v>9</v>
      </c>
      <c r="T1081" s="5">
        <v>200010014429</v>
      </c>
      <c r="U1081" s="5">
        <v>50</v>
      </c>
      <c r="V1081" s="5">
        <v>1</v>
      </c>
      <c r="W1081" s="5">
        <v>2</v>
      </c>
    </row>
    <row r="1082" spans="1:23" ht="126.5" thickBot="1" x14ac:dyDescent="0.4">
      <c r="A1082" s="3">
        <v>44775</v>
      </c>
      <c r="B1082" s="4">
        <v>0.65141203703703698</v>
      </c>
      <c r="C1082" s="5">
        <v>1867</v>
      </c>
      <c r="D1082" s="5">
        <v>13002616</v>
      </c>
      <c r="E1082" s="5">
        <v>13</v>
      </c>
      <c r="F1082" s="5">
        <v>22589</v>
      </c>
      <c r="G1082" s="1" t="s">
        <v>23</v>
      </c>
      <c r="H1082" s="5">
        <v>15</v>
      </c>
      <c r="I1082" s="5">
        <v>435523</v>
      </c>
      <c r="J1082" s="1" t="s">
        <v>185</v>
      </c>
      <c r="K1082" s="1" t="s">
        <v>152</v>
      </c>
      <c r="L1082" s="1" t="s">
        <v>186</v>
      </c>
      <c r="M1082" s="5">
        <v>1</v>
      </c>
      <c r="N1082" s="5">
        <v>27.94</v>
      </c>
      <c r="O1082" s="5">
        <v>30</v>
      </c>
      <c r="P1082" s="5">
        <v>43</v>
      </c>
      <c r="Q1082" s="5">
        <v>43</v>
      </c>
      <c r="R1082" s="5">
        <v>3</v>
      </c>
      <c r="S1082" s="5">
        <v>9</v>
      </c>
      <c r="T1082" s="5">
        <v>200010014429</v>
      </c>
      <c r="U1082" s="5">
        <v>50</v>
      </c>
      <c r="V1082" s="5">
        <v>1</v>
      </c>
      <c r="W1082" s="5">
        <v>3</v>
      </c>
    </row>
    <row r="1083" spans="1:23" ht="126.5" thickBot="1" x14ac:dyDescent="0.4">
      <c r="A1083" s="3">
        <v>44775</v>
      </c>
      <c r="B1083" s="4">
        <v>0.79335648148148152</v>
      </c>
      <c r="C1083" s="5">
        <v>1406</v>
      </c>
      <c r="D1083" s="5">
        <v>13002561</v>
      </c>
      <c r="E1083" s="5">
        <v>13</v>
      </c>
      <c r="F1083" s="5">
        <v>22589</v>
      </c>
      <c r="G1083" s="1" t="s">
        <v>23</v>
      </c>
      <c r="H1083" s="5">
        <v>15</v>
      </c>
      <c r="I1083" s="5">
        <v>120091</v>
      </c>
      <c r="J1083" s="1" t="s">
        <v>493</v>
      </c>
      <c r="K1083" s="1" t="s">
        <v>55</v>
      </c>
      <c r="L1083" s="1" t="s">
        <v>71</v>
      </c>
      <c r="M1083" s="5">
        <v>1</v>
      </c>
      <c r="N1083" s="5">
        <v>34.020000000000003</v>
      </c>
      <c r="O1083" s="5">
        <v>30</v>
      </c>
      <c r="P1083" s="5">
        <v>42</v>
      </c>
      <c r="Q1083" s="5">
        <v>42</v>
      </c>
      <c r="R1083" s="5">
        <v>2</v>
      </c>
      <c r="S1083" s="5">
        <v>9</v>
      </c>
      <c r="T1083" s="5">
        <v>200010022528</v>
      </c>
      <c r="U1083" s="5">
        <v>29</v>
      </c>
      <c r="V1083" s="5">
        <v>1</v>
      </c>
      <c r="W1083" s="5">
        <v>2</v>
      </c>
    </row>
    <row r="1084" spans="1:23" ht="139" thickBot="1" x14ac:dyDescent="0.4">
      <c r="A1084" s="3">
        <v>44775</v>
      </c>
      <c r="B1084" s="4">
        <v>0.53886574074074078</v>
      </c>
      <c r="C1084" s="5">
        <v>1590</v>
      </c>
      <c r="D1084" s="5">
        <v>13002595</v>
      </c>
      <c r="E1084" s="5">
        <v>13</v>
      </c>
      <c r="F1084" s="5">
        <v>22589</v>
      </c>
      <c r="G1084" s="1" t="s">
        <v>23</v>
      </c>
      <c r="H1084" s="5">
        <v>18</v>
      </c>
      <c r="I1084" s="5">
        <v>435842</v>
      </c>
      <c r="J1084" s="1" t="s">
        <v>891</v>
      </c>
      <c r="K1084" s="1" t="s">
        <v>55</v>
      </c>
      <c r="L1084" s="1" t="s">
        <v>409</v>
      </c>
      <c r="M1084" s="5">
        <v>1</v>
      </c>
      <c r="N1084" s="5">
        <v>27.03</v>
      </c>
      <c r="O1084" s="5">
        <v>30</v>
      </c>
      <c r="P1084" s="5">
        <v>42</v>
      </c>
      <c r="Q1084" s="5">
        <v>42</v>
      </c>
      <c r="R1084" s="5">
        <v>2</v>
      </c>
      <c r="S1084" s="5">
        <v>9</v>
      </c>
      <c r="T1084" s="5">
        <v>200010022559</v>
      </c>
      <c r="U1084" s="5">
        <v>29</v>
      </c>
      <c r="V1084" s="5">
        <v>1</v>
      </c>
      <c r="W1084" s="5">
        <v>1</v>
      </c>
    </row>
    <row r="1085" spans="1:23" ht="139" thickBot="1" x14ac:dyDescent="0.4">
      <c r="A1085" s="3">
        <v>44775</v>
      </c>
      <c r="B1085" s="4">
        <v>0.61927083333333333</v>
      </c>
      <c r="C1085" s="5">
        <v>1860</v>
      </c>
      <c r="D1085" s="5">
        <v>13002616</v>
      </c>
      <c r="E1085" s="5">
        <v>13</v>
      </c>
      <c r="F1085" s="5">
        <v>22589</v>
      </c>
      <c r="G1085" s="1" t="s">
        <v>23</v>
      </c>
      <c r="H1085" s="5">
        <v>15</v>
      </c>
      <c r="I1085" s="5">
        <v>435842</v>
      </c>
      <c r="J1085" s="1" t="s">
        <v>891</v>
      </c>
      <c r="K1085" s="1" t="s">
        <v>55</v>
      </c>
      <c r="L1085" s="1" t="s">
        <v>409</v>
      </c>
      <c r="M1085" s="5">
        <v>1</v>
      </c>
      <c r="N1085" s="5">
        <v>27.03</v>
      </c>
      <c r="O1085" s="5">
        <v>30</v>
      </c>
      <c r="P1085" s="5">
        <v>42</v>
      </c>
      <c r="Q1085" s="5">
        <v>42</v>
      </c>
      <c r="R1085" s="5">
        <v>2</v>
      </c>
      <c r="S1085" s="5">
        <v>9</v>
      </c>
      <c r="T1085" s="5">
        <v>200010016190</v>
      </c>
      <c r="U1085" s="5">
        <v>50</v>
      </c>
      <c r="V1085" s="5">
        <v>1</v>
      </c>
      <c r="W1085" s="5">
        <v>1</v>
      </c>
    </row>
    <row r="1086" spans="1:23" ht="139" thickBot="1" x14ac:dyDescent="0.4">
      <c r="A1086" s="3">
        <v>44775</v>
      </c>
      <c r="B1086" s="4">
        <v>0.63329861111111108</v>
      </c>
      <c r="C1086" s="5">
        <v>1863</v>
      </c>
      <c r="D1086" s="5">
        <v>13002616</v>
      </c>
      <c r="E1086" s="5">
        <v>13</v>
      </c>
      <c r="F1086" s="5">
        <v>22589</v>
      </c>
      <c r="G1086" s="1" t="s">
        <v>23</v>
      </c>
      <c r="H1086" s="5">
        <v>18</v>
      </c>
      <c r="I1086" s="5">
        <v>435842</v>
      </c>
      <c r="J1086" s="1" t="s">
        <v>891</v>
      </c>
      <c r="K1086" s="1" t="s">
        <v>55</v>
      </c>
      <c r="L1086" s="1" t="s">
        <v>409</v>
      </c>
      <c r="M1086" s="5">
        <v>1</v>
      </c>
      <c r="N1086" s="5">
        <v>27.03</v>
      </c>
      <c r="O1086" s="5">
        <v>30</v>
      </c>
      <c r="P1086" s="5">
        <v>42</v>
      </c>
      <c r="Q1086" s="5">
        <v>42</v>
      </c>
      <c r="R1086" s="5">
        <v>0</v>
      </c>
      <c r="S1086" s="1" t="s">
        <v>27</v>
      </c>
      <c r="T1086" s="1" t="s">
        <v>27</v>
      </c>
      <c r="U1086" s="5">
        <v>50</v>
      </c>
      <c r="V1086" s="5">
        <v>1</v>
      </c>
      <c r="W1086" s="5">
        <v>1</v>
      </c>
    </row>
    <row r="1087" spans="1:23" ht="126.5" thickBot="1" x14ac:dyDescent="0.4">
      <c r="A1087" s="3">
        <v>44775</v>
      </c>
      <c r="B1087" s="4">
        <v>0.5615162037037037</v>
      </c>
      <c r="C1087" s="5">
        <v>1343</v>
      </c>
      <c r="D1087" s="5">
        <v>13002561</v>
      </c>
      <c r="E1087" s="5">
        <v>13</v>
      </c>
      <c r="F1087" s="5">
        <v>22589</v>
      </c>
      <c r="G1087" s="1" t="s">
        <v>23</v>
      </c>
      <c r="H1087" s="5">
        <v>15</v>
      </c>
      <c r="I1087" s="5">
        <v>100370</v>
      </c>
      <c r="J1087" s="1" t="s">
        <v>311</v>
      </c>
      <c r="K1087" s="1" t="s">
        <v>128</v>
      </c>
      <c r="L1087" s="1" t="s">
        <v>266</v>
      </c>
      <c r="M1087" s="5">
        <v>1</v>
      </c>
      <c r="N1087" s="5">
        <v>32.74</v>
      </c>
      <c r="O1087" s="5">
        <v>30</v>
      </c>
      <c r="P1087" s="5">
        <v>41</v>
      </c>
      <c r="Q1087" s="5">
        <v>41</v>
      </c>
      <c r="R1087" s="5">
        <v>2</v>
      </c>
      <c r="S1087" s="5">
        <v>9</v>
      </c>
      <c r="T1087" s="5">
        <v>200010023539</v>
      </c>
      <c r="U1087" s="5">
        <v>29</v>
      </c>
      <c r="V1087" s="5">
        <v>1</v>
      </c>
      <c r="W1087" s="5">
        <v>1</v>
      </c>
    </row>
    <row r="1088" spans="1:23" ht="126.5" thickBot="1" x14ac:dyDescent="0.4">
      <c r="A1088" s="3">
        <v>44775</v>
      </c>
      <c r="B1088" s="4">
        <v>0.64307870370370368</v>
      </c>
      <c r="C1088" s="5">
        <v>1367</v>
      </c>
      <c r="D1088" s="5">
        <v>13002561</v>
      </c>
      <c r="E1088" s="5">
        <v>13</v>
      </c>
      <c r="F1088" s="5">
        <v>22589</v>
      </c>
      <c r="G1088" s="1" t="s">
        <v>23</v>
      </c>
      <c r="H1088" s="5">
        <v>18</v>
      </c>
      <c r="I1088" s="5">
        <v>436926</v>
      </c>
      <c r="J1088" s="1" t="s">
        <v>384</v>
      </c>
      <c r="K1088" s="1" t="s">
        <v>55</v>
      </c>
      <c r="L1088" s="1" t="s">
        <v>383</v>
      </c>
      <c r="M1088" s="5">
        <v>1</v>
      </c>
      <c r="N1088" s="5">
        <v>24.84</v>
      </c>
      <c r="O1088" s="5">
        <v>30</v>
      </c>
      <c r="P1088" s="5">
        <v>41</v>
      </c>
      <c r="Q1088" s="5">
        <v>41</v>
      </c>
      <c r="R1088" s="5">
        <v>0</v>
      </c>
      <c r="S1088" s="1" t="s">
        <v>27</v>
      </c>
      <c r="T1088" s="1" t="s">
        <v>27</v>
      </c>
      <c r="U1088" s="5">
        <v>29</v>
      </c>
      <c r="V1088" s="5">
        <v>1</v>
      </c>
      <c r="W1088" s="5">
        <v>6</v>
      </c>
    </row>
    <row r="1089" spans="1:23" ht="126.5" thickBot="1" x14ac:dyDescent="0.4">
      <c r="A1089" s="3">
        <v>44775</v>
      </c>
      <c r="B1089" s="4">
        <v>0.37314814814814817</v>
      </c>
      <c r="C1089" s="5">
        <v>1420</v>
      </c>
      <c r="D1089" s="5">
        <v>13002581</v>
      </c>
      <c r="E1089" s="5">
        <v>13</v>
      </c>
      <c r="F1089" s="5">
        <v>22589</v>
      </c>
      <c r="G1089" s="1" t="s">
        <v>23</v>
      </c>
      <c r="H1089" s="5">
        <v>15</v>
      </c>
      <c r="I1089" s="5">
        <v>120093</v>
      </c>
      <c r="J1089" s="1" t="s">
        <v>515</v>
      </c>
      <c r="K1089" s="1" t="s">
        <v>55</v>
      </c>
      <c r="L1089" s="1" t="s">
        <v>71</v>
      </c>
      <c r="M1089" s="5">
        <v>1</v>
      </c>
      <c r="N1089" s="5">
        <v>32.99</v>
      </c>
      <c r="O1089" s="5">
        <v>30</v>
      </c>
      <c r="P1089" s="5">
        <v>41</v>
      </c>
      <c r="Q1089" s="5">
        <v>41</v>
      </c>
      <c r="R1089" s="5">
        <v>2</v>
      </c>
      <c r="S1089" s="5">
        <v>9</v>
      </c>
      <c r="T1089" s="5">
        <v>200010011822</v>
      </c>
      <c r="U1089" s="5">
        <v>29</v>
      </c>
      <c r="V1089" s="5">
        <v>1</v>
      </c>
      <c r="W1089" s="5">
        <v>2</v>
      </c>
    </row>
    <row r="1090" spans="1:23" ht="126.5" thickBot="1" x14ac:dyDescent="0.4">
      <c r="A1090" s="3">
        <v>44775</v>
      </c>
      <c r="B1090" s="4">
        <v>0.46819444444444447</v>
      </c>
      <c r="C1090" s="5">
        <v>1442</v>
      </c>
      <c r="D1090" s="5">
        <v>13002581</v>
      </c>
      <c r="E1090" s="5">
        <v>13</v>
      </c>
      <c r="F1090" s="5">
        <v>22589</v>
      </c>
      <c r="G1090" s="1" t="s">
        <v>23</v>
      </c>
      <c r="H1090" s="5">
        <v>18</v>
      </c>
      <c r="I1090" s="5">
        <v>120093</v>
      </c>
      <c r="J1090" s="1" t="s">
        <v>515</v>
      </c>
      <c r="K1090" s="1" t="s">
        <v>55</v>
      </c>
      <c r="L1090" s="1" t="s">
        <v>71</v>
      </c>
      <c r="M1090" s="5">
        <v>1</v>
      </c>
      <c r="N1090" s="5">
        <v>32.99</v>
      </c>
      <c r="O1090" s="5">
        <v>30</v>
      </c>
      <c r="P1090" s="5">
        <v>41</v>
      </c>
      <c r="Q1090" s="5">
        <v>41</v>
      </c>
      <c r="R1090" s="5">
        <v>2</v>
      </c>
      <c r="S1090" s="5">
        <v>9</v>
      </c>
      <c r="T1090" s="5">
        <v>200010000466</v>
      </c>
      <c r="U1090" s="5">
        <v>29</v>
      </c>
      <c r="V1090" s="5">
        <v>1</v>
      </c>
      <c r="W1090" s="5">
        <v>1</v>
      </c>
    </row>
    <row r="1091" spans="1:23" ht="126.5" thickBot="1" x14ac:dyDescent="0.4">
      <c r="A1091" s="3">
        <v>44774</v>
      </c>
      <c r="B1091" s="4">
        <v>0.41516203703703702</v>
      </c>
      <c r="C1091" s="5">
        <v>1430</v>
      </c>
      <c r="D1091" s="5">
        <v>13002581</v>
      </c>
      <c r="E1091" s="5">
        <v>13</v>
      </c>
      <c r="F1091" s="5">
        <v>22589</v>
      </c>
      <c r="G1091" s="1" t="s">
        <v>23</v>
      </c>
      <c r="H1091" s="5">
        <v>15</v>
      </c>
      <c r="I1091" s="5">
        <v>82008</v>
      </c>
      <c r="J1091" s="1" t="s">
        <v>233</v>
      </c>
      <c r="K1091" s="1" t="s">
        <v>25</v>
      </c>
      <c r="L1091" s="1" t="s">
        <v>297</v>
      </c>
      <c r="M1091" s="5">
        <v>1</v>
      </c>
      <c r="N1091" s="5">
        <v>35.9</v>
      </c>
      <c r="O1091" s="5">
        <v>30</v>
      </c>
      <c r="P1091" s="5">
        <v>41</v>
      </c>
      <c r="Q1091" s="5">
        <v>41</v>
      </c>
      <c r="R1091" s="5">
        <v>2</v>
      </c>
      <c r="S1091" s="5">
        <v>9</v>
      </c>
      <c r="T1091" s="5">
        <v>200010022582</v>
      </c>
      <c r="U1091" s="5">
        <v>29</v>
      </c>
      <c r="V1091" s="5">
        <v>1</v>
      </c>
      <c r="W1091" s="5">
        <v>2</v>
      </c>
    </row>
    <row r="1092" spans="1:23" ht="126.5" thickBot="1" x14ac:dyDescent="0.4">
      <c r="A1092" s="3">
        <v>44774</v>
      </c>
      <c r="B1092" s="4">
        <v>0.41516203703703702</v>
      </c>
      <c r="C1092" s="5">
        <v>1430</v>
      </c>
      <c r="D1092" s="5">
        <v>13002581</v>
      </c>
      <c r="E1092" s="5">
        <v>13</v>
      </c>
      <c r="F1092" s="5">
        <v>22589</v>
      </c>
      <c r="G1092" s="1" t="s">
        <v>23</v>
      </c>
      <c r="H1092" s="5">
        <v>15</v>
      </c>
      <c r="I1092" s="5">
        <v>82008</v>
      </c>
      <c r="J1092" s="1" t="s">
        <v>233</v>
      </c>
      <c r="K1092" s="1" t="s">
        <v>25</v>
      </c>
      <c r="L1092" s="1" t="s">
        <v>297</v>
      </c>
      <c r="M1092" s="5">
        <v>1</v>
      </c>
      <c r="N1092" s="5">
        <v>35.9</v>
      </c>
      <c r="O1092" s="5">
        <v>30</v>
      </c>
      <c r="P1092" s="5">
        <v>41</v>
      </c>
      <c r="Q1092" s="5">
        <v>41</v>
      </c>
      <c r="R1092" s="5">
        <v>2</v>
      </c>
      <c r="S1092" s="5">
        <v>9</v>
      </c>
      <c r="T1092" s="5">
        <v>200010022582</v>
      </c>
      <c r="U1092" s="5">
        <v>29</v>
      </c>
      <c r="V1092" s="5">
        <v>1</v>
      </c>
      <c r="W1092" s="5">
        <v>3</v>
      </c>
    </row>
    <row r="1093" spans="1:23" ht="126.5" thickBot="1" x14ac:dyDescent="0.4">
      <c r="A1093" s="3">
        <v>44774</v>
      </c>
      <c r="B1093" s="4">
        <v>0.74704861111111109</v>
      </c>
      <c r="C1093" s="5">
        <v>1519</v>
      </c>
      <c r="D1093" s="5">
        <v>13002581</v>
      </c>
      <c r="E1093" s="5">
        <v>13</v>
      </c>
      <c r="F1093" s="5">
        <v>22589</v>
      </c>
      <c r="G1093" s="1" t="s">
        <v>23</v>
      </c>
      <c r="H1093" s="5">
        <v>18</v>
      </c>
      <c r="I1093" s="5">
        <v>450544</v>
      </c>
      <c r="J1093" s="1" t="s">
        <v>717</v>
      </c>
      <c r="K1093" s="1" t="s">
        <v>128</v>
      </c>
      <c r="L1093" s="1" t="s">
        <v>409</v>
      </c>
      <c r="M1093" s="5">
        <v>1</v>
      </c>
      <c r="N1093" s="5">
        <v>26.39</v>
      </c>
      <c r="O1093" s="5">
        <v>30</v>
      </c>
      <c r="P1093" s="5">
        <v>41</v>
      </c>
      <c r="Q1093" s="5">
        <v>41</v>
      </c>
      <c r="R1093" s="5">
        <v>0</v>
      </c>
      <c r="S1093" s="1" t="s">
        <v>27</v>
      </c>
      <c r="T1093" s="1" t="s">
        <v>27</v>
      </c>
      <c r="U1093" s="5">
        <v>29</v>
      </c>
      <c r="V1093" s="5">
        <v>1</v>
      </c>
      <c r="W1093" s="5">
        <v>2</v>
      </c>
    </row>
    <row r="1094" spans="1:23" ht="126.5" thickBot="1" x14ac:dyDescent="0.4">
      <c r="A1094" s="3">
        <v>44774</v>
      </c>
      <c r="B1094" s="4">
        <v>0.48405092592592591</v>
      </c>
      <c r="C1094" s="5">
        <v>1569</v>
      </c>
      <c r="D1094" s="5">
        <v>13002595</v>
      </c>
      <c r="E1094" s="5">
        <v>13</v>
      </c>
      <c r="F1094" s="5">
        <v>22589</v>
      </c>
      <c r="G1094" s="1" t="s">
        <v>23</v>
      </c>
      <c r="H1094" s="5">
        <v>18</v>
      </c>
      <c r="I1094" s="5">
        <v>100370</v>
      </c>
      <c r="J1094" s="1" t="s">
        <v>311</v>
      </c>
      <c r="K1094" s="1" t="s">
        <v>128</v>
      </c>
      <c r="L1094" s="1" t="s">
        <v>266</v>
      </c>
      <c r="M1094" s="5">
        <v>1</v>
      </c>
      <c r="N1094" s="5">
        <v>32.74</v>
      </c>
      <c r="O1094" s="5">
        <v>30</v>
      </c>
      <c r="P1094" s="5">
        <v>41</v>
      </c>
      <c r="Q1094" s="5">
        <v>41</v>
      </c>
      <c r="R1094" s="5">
        <v>2</v>
      </c>
      <c r="S1094" s="5">
        <v>9</v>
      </c>
      <c r="T1094" s="5">
        <v>200010017048</v>
      </c>
      <c r="U1094" s="5">
        <v>29</v>
      </c>
      <c r="V1094" s="5">
        <v>1</v>
      </c>
      <c r="W1094" s="5">
        <v>2</v>
      </c>
    </row>
    <row r="1095" spans="1:23" ht="126.5" thickBot="1" x14ac:dyDescent="0.4">
      <c r="A1095" s="3">
        <v>44774</v>
      </c>
      <c r="B1095" s="4">
        <v>0.81172453703703706</v>
      </c>
      <c r="C1095" s="5">
        <v>1656</v>
      </c>
      <c r="D1095" s="5">
        <v>13002595</v>
      </c>
      <c r="E1095" s="5">
        <v>13</v>
      </c>
      <c r="F1095" s="5">
        <v>22589</v>
      </c>
      <c r="G1095" s="1" t="s">
        <v>23</v>
      </c>
      <c r="H1095" s="5">
        <v>15</v>
      </c>
      <c r="I1095" s="5">
        <v>450544</v>
      </c>
      <c r="J1095" s="1" t="s">
        <v>717</v>
      </c>
      <c r="K1095" s="1" t="s">
        <v>128</v>
      </c>
      <c r="L1095" s="1" t="s">
        <v>409</v>
      </c>
      <c r="M1095" s="5">
        <v>1</v>
      </c>
      <c r="N1095" s="5">
        <v>26.39</v>
      </c>
      <c r="O1095" s="5">
        <v>30</v>
      </c>
      <c r="P1095" s="5">
        <v>41</v>
      </c>
      <c r="Q1095" s="5">
        <v>41</v>
      </c>
      <c r="R1095" s="5">
        <v>0</v>
      </c>
      <c r="S1095" s="1" t="s">
        <v>27</v>
      </c>
      <c r="T1095" s="1" t="s">
        <v>27</v>
      </c>
      <c r="U1095" s="5">
        <v>29</v>
      </c>
      <c r="V1095" s="5">
        <v>1</v>
      </c>
      <c r="W1095" s="5">
        <v>3</v>
      </c>
    </row>
    <row r="1096" spans="1:23" ht="126.5" thickBot="1" x14ac:dyDescent="0.4">
      <c r="A1096" s="3">
        <v>44774</v>
      </c>
      <c r="B1096" s="4">
        <v>0.3831134259259259</v>
      </c>
      <c r="C1096" s="5">
        <v>1668</v>
      </c>
      <c r="D1096" s="5">
        <v>13002606</v>
      </c>
      <c r="E1096" s="5">
        <v>13</v>
      </c>
      <c r="F1096" s="5">
        <v>22589</v>
      </c>
      <c r="G1096" s="1" t="s">
        <v>23</v>
      </c>
      <c r="H1096" s="5">
        <v>15</v>
      </c>
      <c r="I1096" s="5">
        <v>120091</v>
      </c>
      <c r="J1096" s="1" t="s">
        <v>493</v>
      </c>
      <c r="K1096" s="1" t="s">
        <v>55</v>
      </c>
      <c r="L1096" s="1" t="s">
        <v>71</v>
      </c>
      <c r="M1096" s="5">
        <v>1</v>
      </c>
      <c r="N1096" s="5">
        <v>32.840000000000003</v>
      </c>
      <c r="O1096" s="5">
        <v>30</v>
      </c>
      <c r="P1096" s="5">
        <v>41</v>
      </c>
      <c r="Q1096" s="5">
        <v>41</v>
      </c>
      <c r="R1096" s="5">
        <v>2</v>
      </c>
      <c r="S1096" s="5">
        <v>9</v>
      </c>
      <c r="T1096" s="5">
        <v>200010019013</v>
      </c>
      <c r="U1096" s="5">
        <v>50</v>
      </c>
      <c r="V1096" s="5">
        <v>1</v>
      </c>
      <c r="W1096" s="5">
        <v>1</v>
      </c>
    </row>
    <row r="1097" spans="1:23" ht="151.5" thickBot="1" x14ac:dyDescent="0.4">
      <c r="A1097" s="3">
        <v>44774</v>
      </c>
      <c r="B1097" s="4">
        <v>0.58947916666666667</v>
      </c>
      <c r="C1097" s="5">
        <v>1851</v>
      </c>
      <c r="D1097" s="5">
        <v>13002616</v>
      </c>
      <c r="E1097" s="5">
        <v>13</v>
      </c>
      <c r="F1097" s="5">
        <v>22589</v>
      </c>
      <c r="G1097" s="1" t="s">
        <v>23</v>
      </c>
      <c r="H1097" s="5">
        <v>18</v>
      </c>
      <c r="I1097" s="5">
        <v>442497</v>
      </c>
      <c r="J1097" s="1" t="s">
        <v>1282</v>
      </c>
      <c r="K1097" s="1" t="s">
        <v>128</v>
      </c>
      <c r="L1097" s="1" t="s">
        <v>409</v>
      </c>
      <c r="M1097" s="5">
        <v>1</v>
      </c>
      <c r="N1097" s="5">
        <v>26.63</v>
      </c>
      <c r="O1097" s="5">
        <v>30</v>
      </c>
      <c r="P1097" s="5">
        <v>41</v>
      </c>
      <c r="Q1097" s="5">
        <v>41</v>
      </c>
      <c r="R1097" s="5">
        <v>0</v>
      </c>
      <c r="S1097" s="1" t="s">
        <v>27</v>
      </c>
      <c r="T1097" s="1" t="s">
        <v>27</v>
      </c>
      <c r="U1097" s="5">
        <v>50</v>
      </c>
      <c r="V1097" s="5">
        <v>1</v>
      </c>
      <c r="W1097" s="5">
        <v>2</v>
      </c>
    </row>
    <row r="1098" spans="1:23" ht="151.5" thickBot="1" x14ac:dyDescent="0.4">
      <c r="A1098" s="3">
        <v>44774</v>
      </c>
      <c r="B1098" s="4">
        <v>0.58947916666666667</v>
      </c>
      <c r="C1098" s="5">
        <v>1851</v>
      </c>
      <c r="D1098" s="5">
        <v>13002616</v>
      </c>
      <c r="E1098" s="5">
        <v>13</v>
      </c>
      <c r="F1098" s="5">
        <v>22589</v>
      </c>
      <c r="G1098" s="1" t="s">
        <v>23</v>
      </c>
      <c r="H1098" s="5">
        <v>18</v>
      </c>
      <c r="I1098" s="5">
        <v>442497</v>
      </c>
      <c r="J1098" s="1" t="s">
        <v>1282</v>
      </c>
      <c r="K1098" s="1" t="s">
        <v>128</v>
      </c>
      <c r="L1098" s="1" t="s">
        <v>409</v>
      </c>
      <c r="M1098" s="5">
        <v>1</v>
      </c>
      <c r="N1098" s="5">
        <v>26.63</v>
      </c>
      <c r="O1098" s="5">
        <v>30</v>
      </c>
      <c r="P1098" s="5">
        <v>41</v>
      </c>
      <c r="Q1098" s="5">
        <v>41</v>
      </c>
      <c r="R1098" s="5">
        <v>0</v>
      </c>
      <c r="S1098" s="1" t="s">
        <v>27</v>
      </c>
      <c r="T1098" s="1" t="s">
        <v>27</v>
      </c>
      <c r="U1098" s="5">
        <v>50</v>
      </c>
      <c r="V1098" s="5">
        <v>1</v>
      </c>
      <c r="W1098" s="5">
        <v>3</v>
      </c>
    </row>
    <row r="1099" spans="1:23" ht="126.5" thickBot="1" x14ac:dyDescent="0.4">
      <c r="A1099" s="3">
        <v>44774</v>
      </c>
      <c r="B1099" s="4">
        <v>0.74442129629629628</v>
      </c>
      <c r="C1099" s="5">
        <v>1393</v>
      </c>
      <c r="D1099" s="5">
        <v>13002561</v>
      </c>
      <c r="E1099" s="5">
        <v>13</v>
      </c>
      <c r="F1099" s="5">
        <v>22589</v>
      </c>
      <c r="G1099" s="1" t="s">
        <v>23</v>
      </c>
      <c r="H1099" s="5">
        <v>18</v>
      </c>
      <c r="I1099" s="5">
        <v>32969</v>
      </c>
      <c r="J1099" s="1" t="s">
        <v>453</v>
      </c>
      <c r="K1099" s="1" t="s">
        <v>70</v>
      </c>
      <c r="L1099" s="1" t="s">
        <v>454</v>
      </c>
      <c r="M1099" s="5">
        <v>0.2</v>
      </c>
      <c r="N1099" s="5">
        <v>169.54</v>
      </c>
      <c r="O1099" s="5">
        <v>6</v>
      </c>
      <c r="P1099" s="5">
        <v>41</v>
      </c>
      <c r="Q1099" s="5">
        <v>204</v>
      </c>
      <c r="R1099" s="5">
        <v>1.87</v>
      </c>
      <c r="S1099" s="5">
        <v>9</v>
      </c>
      <c r="T1099" s="5">
        <v>200010021967</v>
      </c>
      <c r="U1099" s="5">
        <v>29</v>
      </c>
      <c r="V1099" s="5">
        <v>1</v>
      </c>
      <c r="W1099" s="5">
        <v>2</v>
      </c>
    </row>
    <row r="1100" spans="1:23" ht="126.5" thickBot="1" x14ac:dyDescent="0.4">
      <c r="A1100" s="3">
        <v>44774</v>
      </c>
      <c r="B1100" s="4">
        <v>0.52379629629629632</v>
      </c>
      <c r="C1100" s="5">
        <v>1327</v>
      </c>
      <c r="D1100" s="5">
        <v>13002561</v>
      </c>
      <c r="E1100" s="5">
        <v>13</v>
      </c>
      <c r="F1100" s="5">
        <v>22589</v>
      </c>
      <c r="G1100" s="1" t="s">
        <v>23</v>
      </c>
      <c r="H1100" s="5">
        <v>18</v>
      </c>
      <c r="I1100" s="5">
        <v>438721</v>
      </c>
      <c r="J1100" s="1" t="s">
        <v>267</v>
      </c>
      <c r="K1100" s="1" t="s">
        <v>31</v>
      </c>
      <c r="L1100" s="1" t="s">
        <v>53</v>
      </c>
      <c r="M1100" s="5">
        <v>1</v>
      </c>
      <c r="N1100" s="5">
        <v>26.03</v>
      </c>
      <c r="O1100" s="5">
        <v>30</v>
      </c>
      <c r="P1100" s="5">
        <v>40</v>
      </c>
      <c r="Q1100" s="5">
        <v>40</v>
      </c>
      <c r="R1100" s="5">
        <v>0</v>
      </c>
      <c r="S1100" s="1" t="s">
        <v>27</v>
      </c>
      <c r="T1100" s="1" t="s">
        <v>27</v>
      </c>
      <c r="U1100" s="5">
        <v>29</v>
      </c>
      <c r="V1100" s="5">
        <v>1</v>
      </c>
      <c r="W1100" s="5">
        <v>1</v>
      </c>
    </row>
    <row r="1101" spans="1:23" ht="126.5" thickBot="1" x14ac:dyDescent="0.4">
      <c r="A1101" s="3">
        <v>44774</v>
      </c>
      <c r="B1101" s="4">
        <v>0.52379629629629632</v>
      </c>
      <c r="C1101" s="5">
        <v>1327</v>
      </c>
      <c r="D1101" s="5">
        <v>13002561</v>
      </c>
      <c r="E1101" s="5">
        <v>13</v>
      </c>
      <c r="F1101" s="5">
        <v>22589</v>
      </c>
      <c r="G1101" s="1" t="s">
        <v>23</v>
      </c>
      <c r="H1101" s="5">
        <v>18</v>
      </c>
      <c r="I1101" s="5">
        <v>438721</v>
      </c>
      <c r="J1101" s="1" t="s">
        <v>267</v>
      </c>
      <c r="K1101" s="1" t="s">
        <v>31</v>
      </c>
      <c r="L1101" s="1" t="s">
        <v>53</v>
      </c>
      <c r="M1101" s="5">
        <v>1</v>
      </c>
      <c r="N1101" s="5">
        <v>26.03</v>
      </c>
      <c r="O1101" s="5">
        <v>30</v>
      </c>
      <c r="P1101" s="5">
        <v>40</v>
      </c>
      <c r="Q1101" s="5">
        <v>40</v>
      </c>
      <c r="R1101" s="5">
        <v>0</v>
      </c>
      <c r="S1101" s="1" t="s">
        <v>27</v>
      </c>
      <c r="T1101" s="1" t="s">
        <v>27</v>
      </c>
      <c r="U1101" s="5">
        <v>29</v>
      </c>
      <c r="V1101" s="5">
        <v>1</v>
      </c>
      <c r="W1101" s="5">
        <v>2</v>
      </c>
    </row>
    <row r="1102" spans="1:23" ht="126.5" thickBot="1" x14ac:dyDescent="0.4">
      <c r="A1102" s="3">
        <v>44774</v>
      </c>
      <c r="B1102" s="4">
        <v>0.54072916666666671</v>
      </c>
      <c r="C1102" s="5">
        <v>1335</v>
      </c>
      <c r="D1102" s="5">
        <v>13002561</v>
      </c>
      <c r="E1102" s="5">
        <v>13</v>
      </c>
      <c r="F1102" s="5">
        <v>22589</v>
      </c>
      <c r="G1102" s="1" t="s">
        <v>23</v>
      </c>
      <c r="H1102" s="5">
        <v>15</v>
      </c>
      <c r="I1102" s="5">
        <v>173202</v>
      </c>
      <c r="J1102" s="1" t="s">
        <v>291</v>
      </c>
      <c r="K1102" s="1" t="s">
        <v>25</v>
      </c>
      <c r="L1102" s="1" t="s">
        <v>292</v>
      </c>
      <c r="M1102" s="5">
        <v>1</v>
      </c>
      <c r="N1102" s="5">
        <v>25.78</v>
      </c>
      <c r="O1102" s="5">
        <v>30</v>
      </c>
      <c r="P1102" s="5">
        <v>40</v>
      </c>
      <c r="Q1102" s="5">
        <v>40</v>
      </c>
      <c r="R1102" s="5">
        <v>0</v>
      </c>
      <c r="S1102" s="1" t="s">
        <v>27</v>
      </c>
      <c r="T1102" s="1" t="s">
        <v>27</v>
      </c>
      <c r="U1102" s="5">
        <v>29</v>
      </c>
      <c r="V1102" s="5">
        <v>1</v>
      </c>
      <c r="W1102" s="5">
        <v>1</v>
      </c>
    </row>
    <row r="1103" spans="1:23" ht="126.5" thickBot="1" x14ac:dyDescent="0.4">
      <c r="A1103" s="3">
        <v>44774</v>
      </c>
      <c r="B1103" s="4">
        <v>0.54072916666666671</v>
      </c>
      <c r="C1103" s="5">
        <v>1335</v>
      </c>
      <c r="D1103" s="5">
        <v>13002561</v>
      </c>
      <c r="E1103" s="5">
        <v>13</v>
      </c>
      <c r="F1103" s="5">
        <v>22589</v>
      </c>
      <c r="G1103" s="1" t="s">
        <v>23</v>
      </c>
      <c r="H1103" s="5">
        <v>15</v>
      </c>
      <c r="I1103" s="5">
        <v>173202</v>
      </c>
      <c r="J1103" s="1" t="s">
        <v>291</v>
      </c>
      <c r="K1103" s="1" t="s">
        <v>25</v>
      </c>
      <c r="L1103" s="1" t="s">
        <v>292</v>
      </c>
      <c r="M1103" s="5">
        <v>1</v>
      </c>
      <c r="N1103" s="5">
        <v>25.78</v>
      </c>
      <c r="O1103" s="5">
        <v>30</v>
      </c>
      <c r="P1103" s="5">
        <v>40</v>
      </c>
      <c r="Q1103" s="5">
        <v>40</v>
      </c>
      <c r="R1103" s="5">
        <v>0</v>
      </c>
      <c r="S1103" s="1" t="s">
        <v>27</v>
      </c>
      <c r="T1103" s="1" t="s">
        <v>27</v>
      </c>
      <c r="U1103" s="5">
        <v>29</v>
      </c>
      <c r="V1103" s="5">
        <v>1</v>
      </c>
      <c r="W1103" s="5">
        <v>2</v>
      </c>
    </row>
    <row r="1104" spans="1:23" ht="126.5" thickBot="1" x14ac:dyDescent="0.4">
      <c r="A1104" s="3">
        <v>44774</v>
      </c>
      <c r="B1104" s="4">
        <v>0.67701388888888892</v>
      </c>
      <c r="C1104" s="5">
        <v>1371</v>
      </c>
      <c r="D1104" s="5">
        <v>13002561</v>
      </c>
      <c r="E1104" s="5">
        <v>13</v>
      </c>
      <c r="F1104" s="5">
        <v>22589</v>
      </c>
      <c r="G1104" s="1" t="s">
        <v>23</v>
      </c>
      <c r="H1104" s="5">
        <v>15</v>
      </c>
      <c r="I1104" s="5">
        <v>16261</v>
      </c>
      <c r="J1104" s="1" t="s">
        <v>393</v>
      </c>
      <c r="K1104" s="1" t="s">
        <v>55</v>
      </c>
      <c r="L1104" s="1" t="s">
        <v>383</v>
      </c>
      <c r="M1104" s="5">
        <v>1</v>
      </c>
      <c r="N1104" s="5">
        <v>24.12</v>
      </c>
      <c r="O1104" s="5">
        <v>30</v>
      </c>
      <c r="P1104" s="5">
        <v>40</v>
      </c>
      <c r="Q1104" s="5">
        <v>40</v>
      </c>
      <c r="R1104" s="5">
        <v>4</v>
      </c>
      <c r="S1104" s="5">
        <v>9</v>
      </c>
      <c r="T1104" s="5">
        <v>200010022477</v>
      </c>
      <c r="U1104" s="5">
        <v>29</v>
      </c>
      <c r="V1104" s="5">
        <v>1</v>
      </c>
      <c r="W1104" s="5">
        <v>2</v>
      </c>
    </row>
    <row r="1105" spans="1:23" ht="151.5" thickBot="1" x14ac:dyDescent="0.4">
      <c r="A1105" s="3">
        <v>44774</v>
      </c>
      <c r="B1105" s="4">
        <v>0.69748842592592597</v>
      </c>
      <c r="C1105" s="5">
        <v>1379</v>
      </c>
      <c r="D1105" s="5">
        <v>13002561</v>
      </c>
      <c r="E1105" s="5">
        <v>13</v>
      </c>
      <c r="F1105" s="5">
        <v>22589</v>
      </c>
      <c r="G1105" s="1" t="s">
        <v>23</v>
      </c>
      <c r="H1105" s="5">
        <v>18</v>
      </c>
      <c r="I1105" s="5">
        <v>440357</v>
      </c>
      <c r="J1105" s="1" t="s">
        <v>407</v>
      </c>
      <c r="K1105" s="1" t="s">
        <v>55</v>
      </c>
      <c r="L1105" s="1" t="s">
        <v>256</v>
      </c>
      <c r="M1105" s="5">
        <v>1</v>
      </c>
      <c r="N1105" s="5">
        <v>25.79</v>
      </c>
      <c r="O1105" s="5">
        <v>30</v>
      </c>
      <c r="P1105" s="5">
        <v>40</v>
      </c>
      <c r="Q1105" s="5">
        <v>40</v>
      </c>
      <c r="R1105" s="5">
        <v>2</v>
      </c>
      <c r="S1105" s="5">
        <v>9</v>
      </c>
      <c r="T1105" s="5">
        <v>200010026815</v>
      </c>
      <c r="U1105" s="5">
        <v>29</v>
      </c>
      <c r="V1105" s="5">
        <v>1</v>
      </c>
      <c r="W1105" s="5">
        <v>5</v>
      </c>
    </row>
    <row r="1106" spans="1:23" ht="151.5" thickBot="1" x14ac:dyDescent="0.4">
      <c r="A1106" s="3">
        <v>44774</v>
      </c>
      <c r="B1106" s="4">
        <v>0.69748842592592597</v>
      </c>
      <c r="C1106" s="5">
        <v>1379</v>
      </c>
      <c r="D1106" s="5">
        <v>13002561</v>
      </c>
      <c r="E1106" s="5">
        <v>13</v>
      </c>
      <c r="F1106" s="5">
        <v>22589</v>
      </c>
      <c r="G1106" s="1" t="s">
        <v>23</v>
      </c>
      <c r="H1106" s="5">
        <v>18</v>
      </c>
      <c r="I1106" s="5">
        <v>440357</v>
      </c>
      <c r="J1106" s="1" t="s">
        <v>407</v>
      </c>
      <c r="K1106" s="1" t="s">
        <v>55</v>
      </c>
      <c r="L1106" s="1" t="s">
        <v>256</v>
      </c>
      <c r="M1106" s="5">
        <v>1</v>
      </c>
      <c r="N1106" s="5">
        <v>25.79</v>
      </c>
      <c r="O1106" s="5">
        <v>30</v>
      </c>
      <c r="P1106" s="5">
        <v>40</v>
      </c>
      <c r="Q1106" s="5">
        <v>40</v>
      </c>
      <c r="R1106" s="5">
        <v>2</v>
      </c>
      <c r="S1106" s="5">
        <v>9</v>
      </c>
      <c r="T1106" s="5">
        <v>200010026815</v>
      </c>
      <c r="U1106" s="5">
        <v>29</v>
      </c>
      <c r="V1106" s="5">
        <v>1</v>
      </c>
      <c r="W1106" s="5">
        <v>6</v>
      </c>
    </row>
    <row r="1107" spans="1:23" ht="126.5" thickBot="1" x14ac:dyDescent="0.4">
      <c r="A1107" s="3">
        <v>44774</v>
      </c>
      <c r="B1107" s="4">
        <v>0.42370370370370369</v>
      </c>
      <c r="C1107" s="5">
        <v>1432</v>
      </c>
      <c r="D1107" s="5">
        <v>13002581</v>
      </c>
      <c r="E1107" s="5">
        <v>13</v>
      </c>
      <c r="F1107" s="5">
        <v>22589</v>
      </c>
      <c r="G1107" s="1" t="s">
        <v>23</v>
      </c>
      <c r="H1107" s="5">
        <v>15</v>
      </c>
      <c r="I1107" s="5">
        <v>173202</v>
      </c>
      <c r="J1107" s="1" t="s">
        <v>291</v>
      </c>
      <c r="K1107" s="1" t="s">
        <v>25</v>
      </c>
      <c r="L1107" s="1" t="s">
        <v>292</v>
      </c>
      <c r="M1107" s="5">
        <v>1</v>
      </c>
      <c r="N1107" s="5">
        <v>25.78</v>
      </c>
      <c r="O1107" s="5">
        <v>30</v>
      </c>
      <c r="P1107" s="5">
        <v>40</v>
      </c>
      <c r="Q1107" s="5">
        <v>40</v>
      </c>
      <c r="R1107" s="5">
        <v>2</v>
      </c>
      <c r="S1107" s="5">
        <v>9</v>
      </c>
      <c r="T1107" s="5">
        <v>200010001077</v>
      </c>
      <c r="U1107" s="5">
        <v>29</v>
      </c>
      <c r="V1107" s="5">
        <v>1</v>
      </c>
      <c r="W1107" s="5">
        <v>2</v>
      </c>
    </row>
    <row r="1108" spans="1:23" ht="126.5" thickBot="1" x14ac:dyDescent="0.4">
      <c r="A1108" s="3">
        <v>44774</v>
      </c>
      <c r="B1108" s="4">
        <v>0.72925925925925927</v>
      </c>
      <c r="C1108" s="5">
        <v>1511</v>
      </c>
      <c r="D1108" s="5">
        <v>13002581</v>
      </c>
      <c r="E1108" s="5">
        <v>13</v>
      </c>
      <c r="F1108" s="5">
        <v>22589</v>
      </c>
      <c r="G1108" s="1" t="s">
        <v>23</v>
      </c>
      <c r="H1108" s="5">
        <v>18</v>
      </c>
      <c r="I1108" s="5">
        <v>173202</v>
      </c>
      <c r="J1108" s="1" t="s">
        <v>291</v>
      </c>
      <c r="K1108" s="1" t="s">
        <v>25</v>
      </c>
      <c r="L1108" s="1" t="s">
        <v>292</v>
      </c>
      <c r="M1108" s="5">
        <v>1</v>
      </c>
      <c r="N1108" s="5">
        <v>25.78</v>
      </c>
      <c r="O1108" s="5">
        <v>30</v>
      </c>
      <c r="P1108" s="5">
        <v>40</v>
      </c>
      <c r="Q1108" s="5">
        <v>40</v>
      </c>
      <c r="R1108" s="5">
        <v>2</v>
      </c>
      <c r="S1108" s="5">
        <v>9</v>
      </c>
      <c r="T1108" s="5">
        <v>200010005098</v>
      </c>
      <c r="U1108" s="5">
        <v>29</v>
      </c>
      <c r="V1108" s="5">
        <v>1</v>
      </c>
      <c r="W1108" s="5">
        <v>1</v>
      </c>
    </row>
    <row r="1109" spans="1:23" ht="126.5" thickBot="1" x14ac:dyDescent="0.4">
      <c r="A1109" s="3">
        <v>44774</v>
      </c>
      <c r="B1109" s="4">
        <v>0.75740740740740742</v>
      </c>
      <c r="C1109" s="5">
        <v>1643</v>
      </c>
      <c r="D1109" s="5">
        <v>13002595</v>
      </c>
      <c r="E1109" s="5">
        <v>13</v>
      </c>
      <c r="F1109" s="5">
        <v>22589</v>
      </c>
      <c r="G1109" s="1" t="s">
        <v>23</v>
      </c>
      <c r="H1109" s="5">
        <v>15</v>
      </c>
      <c r="I1109" s="5">
        <v>173202</v>
      </c>
      <c r="J1109" s="1" t="s">
        <v>291</v>
      </c>
      <c r="K1109" s="1" t="s">
        <v>25</v>
      </c>
      <c r="L1109" s="1" t="s">
        <v>292</v>
      </c>
      <c r="M1109" s="5">
        <v>1</v>
      </c>
      <c r="N1109" s="5">
        <v>25.78</v>
      </c>
      <c r="O1109" s="5">
        <v>30</v>
      </c>
      <c r="P1109" s="5">
        <v>40</v>
      </c>
      <c r="Q1109" s="5">
        <v>40</v>
      </c>
      <c r="R1109" s="5">
        <v>0</v>
      </c>
      <c r="S1109" s="1" t="s">
        <v>27</v>
      </c>
      <c r="T1109" s="1" t="s">
        <v>27</v>
      </c>
      <c r="U1109" s="5">
        <v>29</v>
      </c>
      <c r="V1109" s="5">
        <v>1</v>
      </c>
      <c r="W1109" s="5">
        <v>2</v>
      </c>
    </row>
    <row r="1110" spans="1:23" ht="126.5" thickBot="1" x14ac:dyDescent="0.4">
      <c r="A1110" s="3">
        <v>44774</v>
      </c>
      <c r="B1110" s="4">
        <v>0.47372685185185187</v>
      </c>
      <c r="C1110" s="5">
        <v>1681</v>
      </c>
      <c r="D1110" s="5">
        <v>13002606</v>
      </c>
      <c r="E1110" s="5">
        <v>13</v>
      </c>
      <c r="F1110" s="5">
        <v>22589</v>
      </c>
      <c r="G1110" s="1" t="s">
        <v>23</v>
      </c>
      <c r="H1110" s="5">
        <v>18</v>
      </c>
      <c r="I1110" s="5">
        <v>339150</v>
      </c>
      <c r="J1110" s="1" t="s">
        <v>1050</v>
      </c>
      <c r="K1110" s="1" t="s">
        <v>25</v>
      </c>
      <c r="L1110" s="1" t="s">
        <v>216</v>
      </c>
      <c r="M1110" s="5">
        <v>1</v>
      </c>
      <c r="N1110" s="5">
        <v>31.38</v>
      </c>
      <c r="O1110" s="5">
        <v>30</v>
      </c>
      <c r="P1110" s="5">
        <v>40</v>
      </c>
      <c r="Q1110" s="5">
        <v>40</v>
      </c>
      <c r="R1110" s="5">
        <v>4</v>
      </c>
      <c r="S1110" s="5">
        <v>27</v>
      </c>
      <c r="T1110" s="5">
        <v>200010000015</v>
      </c>
      <c r="U1110" s="5">
        <v>50</v>
      </c>
      <c r="V1110" s="5">
        <v>1</v>
      </c>
      <c r="W1110" s="5">
        <v>1</v>
      </c>
    </row>
    <row r="1111" spans="1:23" ht="126.5" thickBot="1" x14ac:dyDescent="0.4">
      <c r="A1111" s="3">
        <v>44774</v>
      </c>
      <c r="B1111" s="4">
        <v>0.58281249999999996</v>
      </c>
      <c r="C1111" s="5">
        <v>1849</v>
      </c>
      <c r="D1111" s="5">
        <v>13002616</v>
      </c>
      <c r="E1111" s="5">
        <v>13</v>
      </c>
      <c r="F1111" s="5">
        <v>22589</v>
      </c>
      <c r="G1111" s="1" t="s">
        <v>23</v>
      </c>
      <c r="H1111" s="5">
        <v>18</v>
      </c>
      <c r="I1111" s="5">
        <v>483452</v>
      </c>
      <c r="J1111" s="1" t="s">
        <v>1277</v>
      </c>
      <c r="K1111" s="1" t="s">
        <v>121</v>
      </c>
      <c r="L1111" s="1" t="s">
        <v>409</v>
      </c>
      <c r="M1111" s="5">
        <v>1</v>
      </c>
      <c r="N1111" s="5">
        <v>26.18</v>
      </c>
      <c r="O1111" s="5">
        <v>30</v>
      </c>
      <c r="P1111" s="5">
        <v>40</v>
      </c>
      <c r="Q1111" s="5">
        <v>40</v>
      </c>
      <c r="R1111" s="5">
        <v>2</v>
      </c>
      <c r="S1111" s="5">
        <v>9</v>
      </c>
      <c r="T1111" s="5">
        <v>200010019633</v>
      </c>
      <c r="U1111" s="5">
        <v>50</v>
      </c>
      <c r="V1111" s="5">
        <v>1</v>
      </c>
      <c r="W1111" s="5">
        <v>3</v>
      </c>
    </row>
    <row r="1112" spans="1:23" ht="126.5" thickBot="1" x14ac:dyDescent="0.4">
      <c r="A1112" s="3">
        <v>44774</v>
      </c>
      <c r="B1112" s="4">
        <v>0.41795138888888889</v>
      </c>
      <c r="C1112" s="5">
        <v>1285</v>
      </c>
      <c r="D1112" s="5">
        <v>13002561</v>
      </c>
      <c r="E1112" s="5">
        <v>13</v>
      </c>
      <c r="F1112" s="5">
        <v>22589</v>
      </c>
      <c r="G1112" s="1" t="s">
        <v>23</v>
      </c>
      <c r="H1112" s="5">
        <v>18</v>
      </c>
      <c r="I1112" s="5">
        <v>330172</v>
      </c>
      <c r="J1112" s="1" t="s">
        <v>80</v>
      </c>
      <c r="K1112" s="1" t="s">
        <v>38</v>
      </c>
      <c r="L1112" s="1" t="s">
        <v>81</v>
      </c>
      <c r="M1112" s="5">
        <v>1</v>
      </c>
      <c r="N1112" s="5">
        <v>23.98</v>
      </c>
      <c r="O1112" s="5">
        <v>30</v>
      </c>
      <c r="P1112" s="5">
        <v>39</v>
      </c>
      <c r="Q1112" s="5">
        <v>39</v>
      </c>
      <c r="R1112" s="5">
        <v>0</v>
      </c>
      <c r="S1112" s="1" t="s">
        <v>27</v>
      </c>
      <c r="T1112" s="1" t="s">
        <v>27</v>
      </c>
      <c r="U1112" s="5">
        <v>29</v>
      </c>
      <c r="V1112" s="5">
        <v>1</v>
      </c>
      <c r="W1112" s="5">
        <v>1</v>
      </c>
    </row>
    <row r="1113" spans="1:23" ht="126.5" thickBot="1" x14ac:dyDescent="0.4">
      <c r="A1113" s="3">
        <v>44774</v>
      </c>
      <c r="B1113" s="4">
        <v>0.50760416666666663</v>
      </c>
      <c r="C1113" s="5">
        <v>1320</v>
      </c>
      <c r="D1113" s="5">
        <v>13002561</v>
      </c>
      <c r="E1113" s="5">
        <v>13</v>
      </c>
      <c r="F1113" s="5">
        <v>22589</v>
      </c>
      <c r="G1113" s="1" t="s">
        <v>23</v>
      </c>
      <c r="H1113" s="5">
        <v>15</v>
      </c>
      <c r="I1113" s="5">
        <v>82008</v>
      </c>
      <c r="J1113" s="1" t="s">
        <v>233</v>
      </c>
      <c r="K1113" s="1" t="s">
        <v>55</v>
      </c>
      <c r="L1113" s="1" t="s">
        <v>234</v>
      </c>
      <c r="M1113" s="5">
        <v>1</v>
      </c>
      <c r="N1113" s="5">
        <v>34.42</v>
      </c>
      <c r="O1113" s="5">
        <v>30</v>
      </c>
      <c r="P1113" s="5">
        <v>39</v>
      </c>
      <c r="Q1113" s="5">
        <v>39</v>
      </c>
      <c r="R1113" s="5">
        <v>1</v>
      </c>
      <c r="S1113" s="5">
        <v>9</v>
      </c>
      <c r="T1113" s="5">
        <v>200010018337</v>
      </c>
      <c r="U1113" s="5">
        <v>29</v>
      </c>
      <c r="V1113" s="5">
        <v>1</v>
      </c>
      <c r="W1113" s="5">
        <v>6</v>
      </c>
    </row>
    <row r="1114" spans="1:23" ht="126.5" thickBot="1" x14ac:dyDescent="0.4">
      <c r="A1114" s="3">
        <v>44774</v>
      </c>
      <c r="B1114" s="4">
        <v>0.50760416666666663</v>
      </c>
      <c r="C1114" s="5">
        <v>1320</v>
      </c>
      <c r="D1114" s="5">
        <v>13002561</v>
      </c>
      <c r="E1114" s="5">
        <v>13</v>
      </c>
      <c r="F1114" s="5">
        <v>22589</v>
      </c>
      <c r="G1114" s="1" t="s">
        <v>23</v>
      </c>
      <c r="H1114" s="5">
        <v>15</v>
      </c>
      <c r="I1114" s="5">
        <v>82008</v>
      </c>
      <c r="J1114" s="1" t="s">
        <v>233</v>
      </c>
      <c r="K1114" s="1" t="s">
        <v>55</v>
      </c>
      <c r="L1114" s="1" t="s">
        <v>234</v>
      </c>
      <c r="M1114" s="5">
        <v>1</v>
      </c>
      <c r="N1114" s="5">
        <v>34.42</v>
      </c>
      <c r="O1114" s="5">
        <v>30</v>
      </c>
      <c r="P1114" s="5">
        <v>39</v>
      </c>
      <c r="Q1114" s="5">
        <v>39</v>
      </c>
      <c r="R1114" s="5">
        <v>1</v>
      </c>
      <c r="S1114" s="5">
        <v>9</v>
      </c>
      <c r="T1114" s="5">
        <v>200010018337</v>
      </c>
      <c r="U1114" s="5">
        <v>29</v>
      </c>
      <c r="V1114" s="5">
        <v>1</v>
      </c>
      <c r="W1114" s="5">
        <v>7</v>
      </c>
    </row>
    <row r="1115" spans="1:23" ht="126.5" thickBot="1" x14ac:dyDescent="0.4">
      <c r="A1115" s="3">
        <v>44774</v>
      </c>
      <c r="B1115" s="4">
        <v>0.53057870370370375</v>
      </c>
      <c r="C1115" s="5">
        <v>1329</v>
      </c>
      <c r="D1115" s="5">
        <v>13002561</v>
      </c>
      <c r="E1115" s="5">
        <v>13</v>
      </c>
      <c r="F1115" s="5">
        <v>22589</v>
      </c>
      <c r="G1115" s="1" t="s">
        <v>23</v>
      </c>
      <c r="H1115" s="5">
        <v>18</v>
      </c>
      <c r="I1115" s="5">
        <v>82008</v>
      </c>
      <c r="J1115" s="1" t="s">
        <v>233</v>
      </c>
      <c r="K1115" s="1" t="s">
        <v>55</v>
      </c>
      <c r="L1115" s="1" t="s">
        <v>234</v>
      </c>
      <c r="M1115" s="5">
        <v>1</v>
      </c>
      <c r="N1115" s="5">
        <v>34.42</v>
      </c>
      <c r="O1115" s="5">
        <v>30</v>
      </c>
      <c r="P1115" s="5">
        <v>39</v>
      </c>
      <c r="Q1115" s="5">
        <v>39</v>
      </c>
      <c r="R1115" s="5">
        <v>1</v>
      </c>
      <c r="S1115" s="5">
        <v>9</v>
      </c>
      <c r="T1115" s="5">
        <v>200010004402</v>
      </c>
      <c r="U1115" s="5">
        <v>29</v>
      </c>
      <c r="V1115" s="5">
        <v>1</v>
      </c>
      <c r="W1115" s="5">
        <v>4</v>
      </c>
    </row>
    <row r="1116" spans="1:23" ht="126.5" thickBot="1" x14ac:dyDescent="0.4">
      <c r="A1116" s="3">
        <v>44774</v>
      </c>
      <c r="B1116" s="4">
        <v>0.53057870370370375</v>
      </c>
      <c r="C1116" s="5">
        <v>1329</v>
      </c>
      <c r="D1116" s="5">
        <v>13002561</v>
      </c>
      <c r="E1116" s="5">
        <v>13</v>
      </c>
      <c r="F1116" s="5">
        <v>22589</v>
      </c>
      <c r="G1116" s="1" t="s">
        <v>23</v>
      </c>
      <c r="H1116" s="5">
        <v>18</v>
      </c>
      <c r="I1116" s="5">
        <v>82008</v>
      </c>
      <c r="J1116" s="1" t="s">
        <v>233</v>
      </c>
      <c r="K1116" s="1" t="s">
        <v>55</v>
      </c>
      <c r="L1116" s="1" t="s">
        <v>234</v>
      </c>
      <c r="M1116" s="5">
        <v>1</v>
      </c>
      <c r="N1116" s="5">
        <v>34.42</v>
      </c>
      <c r="O1116" s="5">
        <v>30</v>
      </c>
      <c r="P1116" s="5">
        <v>39</v>
      </c>
      <c r="Q1116" s="5">
        <v>39</v>
      </c>
      <c r="R1116" s="5">
        <v>1</v>
      </c>
      <c r="S1116" s="5">
        <v>9</v>
      </c>
      <c r="T1116" s="5">
        <v>200010004402</v>
      </c>
      <c r="U1116" s="5">
        <v>29</v>
      </c>
      <c r="V1116" s="5">
        <v>1</v>
      </c>
      <c r="W1116" s="5">
        <v>5</v>
      </c>
    </row>
    <row r="1117" spans="1:23" ht="126.5" thickBot="1" x14ac:dyDescent="0.4">
      <c r="A1117" s="3">
        <v>44774</v>
      </c>
      <c r="B1117" s="4">
        <v>0.64307870370370368</v>
      </c>
      <c r="C1117" s="5">
        <v>1367</v>
      </c>
      <c r="D1117" s="5">
        <v>13002561</v>
      </c>
      <c r="E1117" s="5">
        <v>13</v>
      </c>
      <c r="F1117" s="5">
        <v>22589</v>
      </c>
      <c r="G1117" s="1" t="s">
        <v>23</v>
      </c>
      <c r="H1117" s="5">
        <v>18</v>
      </c>
      <c r="I1117" s="5">
        <v>45768</v>
      </c>
      <c r="J1117" s="1" t="s">
        <v>382</v>
      </c>
      <c r="K1117" s="1" t="s">
        <v>55</v>
      </c>
      <c r="L1117" s="1" t="s">
        <v>383</v>
      </c>
      <c r="M1117" s="5">
        <v>1</v>
      </c>
      <c r="N1117" s="5">
        <v>23.99</v>
      </c>
      <c r="O1117" s="5">
        <v>30</v>
      </c>
      <c r="P1117" s="5">
        <v>39</v>
      </c>
      <c r="Q1117" s="5">
        <v>39</v>
      </c>
      <c r="R1117" s="5">
        <v>0</v>
      </c>
      <c r="S1117" s="1" t="s">
        <v>27</v>
      </c>
      <c r="T1117" s="1" t="s">
        <v>27</v>
      </c>
      <c r="U1117" s="5">
        <v>29</v>
      </c>
      <c r="V1117" s="5">
        <v>1</v>
      </c>
      <c r="W1117" s="5">
        <v>4</v>
      </c>
    </row>
    <row r="1118" spans="1:23" ht="151.5" thickBot="1" x14ac:dyDescent="0.4">
      <c r="A1118" s="3">
        <v>44774</v>
      </c>
      <c r="B1118" s="4">
        <v>0.36964120370370368</v>
      </c>
      <c r="C1118" s="5">
        <v>1543</v>
      </c>
      <c r="D1118" s="5">
        <v>13002595</v>
      </c>
      <c r="E1118" s="5">
        <v>13</v>
      </c>
      <c r="F1118" s="5">
        <v>22589</v>
      </c>
      <c r="G1118" s="1" t="s">
        <v>23</v>
      </c>
      <c r="H1118" s="5">
        <v>18</v>
      </c>
      <c r="I1118" s="5">
        <v>339756</v>
      </c>
      <c r="J1118" s="1" t="s">
        <v>768</v>
      </c>
      <c r="K1118" s="1" t="s">
        <v>55</v>
      </c>
      <c r="L1118" s="1" t="s">
        <v>236</v>
      </c>
      <c r="M1118" s="5">
        <v>1</v>
      </c>
      <c r="N1118" s="5">
        <v>28.01</v>
      </c>
      <c r="O1118" s="5">
        <v>30</v>
      </c>
      <c r="P1118" s="5">
        <v>39</v>
      </c>
      <c r="Q1118" s="5">
        <v>39</v>
      </c>
      <c r="R1118" s="5">
        <v>0</v>
      </c>
      <c r="S1118" s="1" t="s">
        <v>27</v>
      </c>
      <c r="T1118" s="1" t="s">
        <v>27</v>
      </c>
      <c r="U1118" s="5">
        <v>29</v>
      </c>
      <c r="V1118" s="5">
        <v>1</v>
      </c>
      <c r="W1118" s="5">
        <v>6</v>
      </c>
    </row>
    <row r="1119" spans="1:23" ht="151.5" thickBot="1" x14ac:dyDescent="0.4">
      <c r="A1119" s="3">
        <v>44774</v>
      </c>
      <c r="B1119" s="4">
        <v>0.36964120370370368</v>
      </c>
      <c r="C1119" s="5">
        <v>1543</v>
      </c>
      <c r="D1119" s="5">
        <v>13002595</v>
      </c>
      <c r="E1119" s="5">
        <v>13</v>
      </c>
      <c r="F1119" s="5">
        <v>22589</v>
      </c>
      <c r="G1119" s="1" t="s">
        <v>23</v>
      </c>
      <c r="H1119" s="5">
        <v>18</v>
      </c>
      <c r="I1119" s="5">
        <v>339756</v>
      </c>
      <c r="J1119" s="1" t="s">
        <v>768</v>
      </c>
      <c r="K1119" s="1" t="s">
        <v>55</v>
      </c>
      <c r="L1119" s="1" t="s">
        <v>236</v>
      </c>
      <c r="M1119" s="5">
        <v>1</v>
      </c>
      <c r="N1119" s="5">
        <v>28.01</v>
      </c>
      <c r="O1119" s="5">
        <v>30</v>
      </c>
      <c r="P1119" s="5">
        <v>39</v>
      </c>
      <c r="Q1119" s="5">
        <v>39</v>
      </c>
      <c r="R1119" s="5">
        <v>0</v>
      </c>
      <c r="S1119" s="1" t="s">
        <v>27</v>
      </c>
      <c r="T1119" s="1" t="s">
        <v>27</v>
      </c>
      <c r="U1119" s="5">
        <v>29</v>
      </c>
      <c r="V1119" s="5">
        <v>1</v>
      </c>
      <c r="W1119" s="5">
        <v>7</v>
      </c>
    </row>
    <row r="1120" spans="1:23" ht="151.5" thickBot="1" x14ac:dyDescent="0.4">
      <c r="A1120" s="3">
        <v>44774</v>
      </c>
      <c r="B1120" s="4">
        <v>0.36964120370370368</v>
      </c>
      <c r="C1120" s="5">
        <v>1543</v>
      </c>
      <c r="D1120" s="5">
        <v>13002595</v>
      </c>
      <c r="E1120" s="5">
        <v>13</v>
      </c>
      <c r="F1120" s="5">
        <v>22589</v>
      </c>
      <c r="G1120" s="1" t="s">
        <v>23</v>
      </c>
      <c r="H1120" s="5">
        <v>18</v>
      </c>
      <c r="I1120" s="5">
        <v>339756</v>
      </c>
      <c r="J1120" s="1" t="s">
        <v>768</v>
      </c>
      <c r="K1120" s="1" t="s">
        <v>55</v>
      </c>
      <c r="L1120" s="1" t="s">
        <v>236</v>
      </c>
      <c r="M1120" s="5">
        <v>1</v>
      </c>
      <c r="N1120" s="5">
        <v>28.01</v>
      </c>
      <c r="O1120" s="5">
        <v>30</v>
      </c>
      <c r="P1120" s="5">
        <v>39</v>
      </c>
      <c r="Q1120" s="5">
        <v>39</v>
      </c>
      <c r="R1120" s="5">
        <v>0</v>
      </c>
      <c r="S1120" s="1" t="s">
        <v>27</v>
      </c>
      <c r="T1120" s="1" t="s">
        <v>27</v>
      </c>
      <c r="U1120" s="5">
        <v>29</v>
      </c>
      <c r="V1120" s="5">
        <v>1</v>
      </c>
      <c r="W1120" s="5">
        <v>8</v>
      </c>
    </row>
    <row r="1121" spans="1:23" ht="126.5" thickBot="1" x14ac:dyDescent="0.4">
      <c r="A1121" s="3">
        <v>44774</v>
      </c>
      <c r="B1121" s="4">
        <v>0.44743055555555555</v>
      </c>
      <c r="C1121" s="5">
        <v>1559</v>
      </c>
      <c r="D1121" s="5">
        <v>13002595</v>
      </c>
      <c r="E1121" s="5">
        <v>13</v>
      </c>
      <c r="F1121" s="5">
        <v>22589</v>
      </c>
      <c r="G1121" s="1" t="s">
        <v>23</v>
      </c>
      <c r="H1121" s="5">
        <v>15</v>
      </c>
      <c r="I1121" s="5">
        <v>82067</v>
      </c>
      <c r="J1121" s="1" t="s">
        <v>805</v>
      </c>
      <c r="K1121" s="1" t="s">
        <v>55</v>
      </c>
      <c r="L1121" s="1" t="s">
        <v>188</v>
      </c>
      <c r="M1121" s="5">
        <v>1</v>
      </c>
      <c r="N1121" s="5">
        <v>31.24</v>
      </c>
      <c r="O1121" s="5">
        <v>30</v>
      </c>
      <c r="P1121" s="5">
        <v>39</v>
      </c>
      <c r="Q1121" s="5">
        <v>39</v>
      </c>
      <c r="R1121" s="5">
        <v>0</v>
      </c>
      <c r="S1121" s="1" t="s">
        <v>27</v>
      </c>
      <c r="T1121" s="1" t="s">
        <v>27</v>
      </c>
      <c r="U1121" s="5">
        <v>29</v>
      </c>
      <c r="V1121" s="5">
        <v>1</v>
      </c>
      <c r="W1121" s="5">
        <v>1</v>
      </c>
    </row>
    <row r="1122" spans="1:23" ht="126.5" thickBot="1" x14ac:dyDescent="0.4">
      <c r="A1122" s="3">
        <v>44774</v>
      </c>
      <c r="B1122" s="4">
        <v>0.71657407407407403</v>
      </c>
      <c r="C1122" s="5">
        <v>1631</v>
      </c>
      <c r="D1122" s="5">
        <v>13002595</v>
      </c>
      <c r="E1122" s="5">
        <v>13</v>
      </c>
      <c r="F1122" s="5">
        <v>22589</v>
      </c>
      <c r="G1122" s="1" t="s">
        <v>23</v>
      </c>
      <c r="H1122" s="5">
        <v>15</v>
      </c>
      <c r="I1122" s="5">
        <v>15423</v>
      </c>
      <c r="J1122" s="1" t="s">
        <v>967</v>
      </c>
      <c r="K1122" s="1" t="s">
        <v>152</v>
      </c>
      <c r="L1122" s="1" t="s">
        <v>968</v>
      </c>
      <c r="M1122" s="5">
        <v>1</v>
      </c>
      <c r="N1122" s="5">
        <v>23.87</v>
      </c>
      <c r="O1122" s="5">
        <v>30</v>
      </c>
      <c r="P1122" s="5">
        <v>39</v>
      </c>
      <c r="Q1122" s="5">
        <v>39</v>
      </c>
      <c r="R1122" s="5">
        <v>0</v>
      </c>
      <c r="S1122" s="1" t="s">
        <v>27</v>
      </c>
      <c r="T1122" s="1" t="s">
        <v>27</v>
      </c>
      <c r="U1122" s="5">
        <v>29</v>
      </c>
      <c r="V1122" s="5">
        <v>1</v>
      </c>
      <c r="W1122" s="5">
        <v>1</v>
      </c>
    </row>
    <row r="1123" spans="1:23" ht="126.5" thickBot="1" x14ac:dyDescent="0.4">
      <c r="A1123" s="3">
        <v>44774</v>
      </c>
      <c r="B1123" s="4">
        <v>0.57835648148148144</v>
      </c>
      <c r="C1123" s="5">
        <v>1847</v>
      </c>
      <c r="D1123" s="5">
        <v>13002616</v>
      </c>
      <c r="E1123" s="5">
        <v>13</v>
      </c>
      <c r="F1123" s="5">
        <v>22589</v>
      </c>
      <c r="G1123" s="1" t="s">
        <v>23</v>
      </c>
      <c r="H1123" s="5">
        <v>15</v>
      </c>
      <c r="I1123" s="5">
        <v>497948</v>
      </c>
      <c r="J1123" s="1" t="s">
        <v>1274</v>
      </c>
      <c r="K1123" s="1" t="s">
        <v>55</v>
      </c>
      <c r="L1123" s="1" t="s">
        <v>71</v>
      </c>
      <c r="M1123" s="5">
        <v>1</v>
      </c>
      <c r="N1123" s="5">
        <v>31.6</v>
      </c>
      <c r="O1123" s="5">
        <v>30</v>
      </c>
      <c r="P1123" s="5">
        <v>39</v>
      </c>
      <c r="Q1123" s="5">
        <v>39</v>
      </c>
      <c r="R1123" s="5">
        <v>0</v>
      </c>
      <c r="S1123" s="1" t="s">
        <v>27</v>
      </c>
      <c r="T1123" s="1" t="s">
        <v>27</v>
      </c>
      <c r="U1123" s="5">
        <v>50</v>
      </c>
      <c r="V1123" s="5">
        <v>1</v>
      </c>
      <c r="W1123" s="5">
        <v>4</v>
      </c>
    </row>
    <row r="1124" spans="1:23" ht="126.5" thickBot="1" x14ac:dyDescent="0.4">
      <c r="A1124" s="3">
        <v>44774</v>
      </c>
      <c r="B1124" s="4">
        <v>0.65141203703703698</v>
      </c>
      <c r="C1124" s="5">
        <v>1867</v>
      </c>
      <c r="D1124" s="5">
        <v>13002616</v>
      </c>
      <c r="E1124" s="5">
        <v>13</v>
      </c>
      <c r="F1124" s="5">
        <v>22589</v>
      </c>
      <c r="G1124" s="1" t="s">
        <v>23</v>
      </c>
      <c r="H1124" s="5">
        <v>15</v>
      </c>
      <c r="I1124" s="5">
        <v>435523</v>
      </c>
      <c r="J1124" s="1" t="s">
        <v>185</v>
      </c>
      <c r="K1124" s="1" t="s">
        <v>70</v>
      </c>
      <c r="L1124" s="1" t="s">
        <v>186</v>
      </c>
      <c r="M1124" s="5">
        <v>1</v>
      </c>
      <c r="N1124" s="5">
        <v>25.48</v>
      </c>
      <c r="O1124" s="5">
        <v>30</v>
      </c>
      <c r="P1124" s="5">
        <v>39</v>
      </c>
      <c r="Q1124" s="5">
        <v>39</v>
      </c>
      <c r="R1124" s="5">
        <v>2</v>
      </c>
      <c r="S1124" s="5">
        <v>9</v>
      </c>
      <c r="T1124" s="5">
        <v>200010014429</v>
      </c>
      <c r="U1124" s="5">
        <v>50</v>
      </c>
      <c r="V1124" s="5">
        <v>1</v>
      </c>
      <c r="W1124" s="5">
        <v>4</v>
      </c>
    </row>
    <row r="1125" spans="1:23" ht="126.5" thickBot="1" x14ac:dyDescent="0.4">
      <c r="A1125" s="3">
        <v>44774</v>
      </c>
      <c r="B1125" s="4">
        <v>0.72607638888888892</v>
      </c>
      <c r="C1125" s="5">
        <v>1880</v>
      </c>
      <c r="D1125" s="5">
        <v>13002616</v>
      </c>
      <c r="E1125" s="5">
        <v>13</v>
      </c>
      <c r="F1125" s="5">
        <v>22589</v>
      </c>
      <c r="G1125" s="1" t="s">
        <v>23</v>
      </c>
      <c r="H1125" s="5">
        <v>15</v>
      </c>
      <c r="I1125" s="5">
        <v>82067</v>
      </c>
      <c r="J1125" s="1" t="s">
        <v>805</v>
      </c>
      <c r="K1125" s="1" t="s">
        <v>55</v>
      </c>
      <c r="L1125" s="1" t="s">
        <v>188</v>
      </c>
      <c r="M1125" s="5">
        <v>1</v>
      </c>
      <c r="N1125" s="5">
        <v>30.91</v>
      </c>
      <c r="O1125" s="5">
        <v>30</v>
      </c>
      <c r="P1125" s="5">
        <v>39</v>
      </c>
      <c r="Q1125" s="5">
        <v>39</v>
      </c>
      <c r="R1125" s="5">
        <v>0</v>
      </c>
      <c r="S1125" s="1" t="s">
        <v>27</v>
      </c>
      <c r="T1125" s="1" t="s">
        <v>27</v>
      </c>
      <c r="U1125" s="5">
        <v>50</v>
      </c>
      <c r="V1125" s="5">
        <v>1</v>
      </c>
      <c r="W1125" s="5">
        <v>1</v>
      </c>
    </row>
    <row r="1126" spans="1:23" ht="126.5" thickBot="1" x14ac:dyDescent="0.4">
      <c r="A1126" s="3">
        <v>44774</v>
      </c>
      <c r="B1126" s="4">
        <v>0.44861111111111113</v>
      </c>
      <c r="C1126" s="5">
        <v>1297</v>
      </c>
      <c r="D1126" s="5">
        <v>13002561</v>
      </c>
      <c r="E1126" s="5">
        <v>13</v>
      </c>
      <c r="F1126" s="5">
        <v>22589</v>
      </c>
      <c r="G1126" s="1" t="s">
        <v>23</v>
      </c>
      <c r="H1126" s="5">
        <v>15</v>
      </c>
      <c r="I1126" s="5">
        <v>292820</v>
      </c>
      <c r="J1126" s="1" t="s">
        <v>151</v>
      </c>
      <c r="K1126" s="1" t="s">
        <v>152</v>
      </c>
      <c r="L1126" s="1" t="s">
        <v>153</v>
      </c>
      <c r="M1126" s="5">
        <v>1</v>
      </c>
      <c r="N1126" s="5">
        <v>23.04</v>
      </c>
      <c r="O1126" s="5">
        <v>30</v>
      </c>
      <c r="P1126" s="5">
        <v>38</v>
      </c>
      <c r="Q1126" s="5">
        <v>38</v>
      </c>
      <c r="R1126" s="5">
        <v>0</v>
      </c>
      <c r="S1126" s="1" t="s">
        <v>27</v>
      </c>
      <c r="T1126" s="1" t="s">
        <v>27</v>
      </c>
      <c r="U1126" s="5">
        <v>29</v>
      </c>
      <c r="V1126" s="5">
        <v>1</v>
      </c>
      <c r="W1126" s="5">
        <v>2</v>
      </c>
    </row>
    <row r="1127" spans="1:23" ht="126.5" thickBot="1" x14ac:dyDescent="0.4">
      <c r="A1127" s="3">
        <v>44774</v>
      </c>
      <c r="B1127" s="4">
        <v>0.64307870370370368</v>
      </c>
      <c r="C1127" s="5">
        <v>1367</v>
      </c>
      <c r="D1127" s="5">
        <v>13002561</v>
      </c>
      <c r="E1127" s="5">
        <v>13</v>
      </c>
      <c r="F1127" s="5">
        <v>22589</v>
      </c>
      <c r="G1127" s="1" t="s">
        <v>23</v>
      </c>
      <c r="H1127" s="5">
        <v>18</v>
      </c>
      <c r="I1127" s="5">
        <v>45768</v>
      </c>
      <c r="J1127" s="1" t="s">
        <v>382</v>
      </c>
      <c r="K1127" s="1" t="s">
        <v>55</v>
      </c>
      <c r="L1127" s="1" t="s">
        <v>383</v>
      </c>
      <c r="M1127" s="5">
        <v>1</v>
      </c>
      <c r="N1127" s="5">
        <v>22.86</v>
      </c>
      <c r="O1127" s="5">
        <v>30</v>
      </c>
      <c r="P1127" s="5">
        <v>38</v>
      </c>
      <c r="Q1127" s="5">
        <v>38</v>
      </c>
      <c r="R1127" s="5">
        <v>0</v>
      </c>
      <c r="S1127" s="1" t="s">
        <v>27</v>
      </c>
      <c r="T1127" s="1" t="s">
        <v>27</v>
      </c>
      <c r="U1127" s="5">
        <v>29</v>
      </c>
      <c r="V1127" s="5">
        <v>1</v>
      </c>
      <c r="W1127" s="5">
        <v>5</v>
      </c>
    </row>
    <row r="1128" spans="1:23" ht="126.5" thickBot="1" x14ac:dyDescent="0.4">
      <c r="A1128" s="3">
        <v>44774</v>
      </c>
      <c r="B1128" s="4">
        <v>0.50753472222222218</v>
      </c>
      <c r="C1128" s="5">
        <v>1457</v>
      </c>
      <c r="D1128" s="5">
        <v>13002581</v>
      </c>
      <c r="E1128" s="5">
        <v>13</v>
      </c>
      <c r="F1128" s="5">
        <v>22589</v>
      </c>
      <c r="G1128" s="1" t="s">
        <v>23</v>
      </c>
      <c r="H1128" s="5">
        <v>15</v>
      </c>
      <c r="I1128" s="5">
        <v>292820</v>
      </c>
      <c r="J1128" s="1" t="s">
        <v>151</v>
      </c>
      <c r="K1128" s="1" t="s">
        <v>152</v>
      </c>
      <c r="L1128" s="1" t="s">
        <v>153</v>
      </c>
      <c r="M1128" s="5">
        <v>1</v>
      </c>
      <c r="N1128" s="5">
        <v>23.04</v>
      </c>
      <c r="O1128" s="5">
        <v>30</v>
      </c>
      <c r="P1128" s="5">
        <v>38</v>
      </c>
      <c r="Q1128" s="5">
        <v>38</v>
      </c>
      <c r="R1128" s="5">
        <v>0</v>
      </c>
      <c r="S1128" s="1" t="s">
        <v>27</v>
      </c>
      <c r="T1128" s="1" t="s">
        <v>27</v>
      </c>
      <c r="U1128" s="5">
        <v>29</v>
      </c>
      <c r="V1128" s="5">
        <v>1</v>
      </c>
      <c r="W1128" s="5">
        <v>4</v>
      </c>
    </row>
    <row r="1129" spans="1:23" ht="126.5" thickBot="1" x14ac:dyDescent="0.4">
      <c r="A1129" s="3">
        <v>44774</v>
      </c>
      <c r="B1129" s="4">
        <v>0.44354166666666667</v>
      </c>
      <c r="C1129" s="5">
        <v>1557</v>
      </c>
      <c r="D1129" s="5">
        <v>13002595</v>
      </c>
      <c r="E1129" s="5">
        <v>13</v>
      </c>
      <c r="F1129" s="5">
        <v>22589</v>
      </c>
      <c r="G1129" s="1" t="s">
        <v>23</v>
      </c>
      <c r="H1129" s="5">
        <v>15</v>
      </c>
      <c r="I1129" s="5">
        <v>339757</v>
      </c>
      <c r="J1129" s="1" t="s">
        <v>801</v>
      </c>
      <c r="K1129" s="1" t="s">
        <v>55</v>
      </c>
      <c r="L1129" s="1" t="s">
        <v>236</v>
      </c>
      <c r="M1129" s="5">
        <v>1</v>
      </c>
      <c r="N1129" s="5">
        <v>29.93</v>
      </c>
      <c r="O1129" s="5">
        <v>30</v>
      </c>
      <c r="P1129" s="5">
        <v>38</v>
      </c>
      <c r="Q1129" s="5">
        <v>38</v>
      </c>
      <c r="R1129" s="5">
        <v>1</v>
      </c>
      <c r="S1129" s="5">
        <v>9</v>
      </c>
      <c r="T1129" s="5">
        <v>200010020276</v>
      </c>
      <c r="U1129" s="5">
        <v>29</v>
      </c>
      <c r="V1129" s="5">
        <v>1</v>
      </c>
      <c r="W1129" s="5">
        <v>3</v>
      </c>
    </row>
    <row r="1130" spans="1:23" ht="126.5" thickBot="1" x14ac:dyDescent="0.4">
      <c r="A1130" s="3">
        <v>44774</v>
      </c>
      <c r="B1130" s="4">
        <v>0.44354166666666667</v>
      </c>
      <c r="C1130" s="5">
        <v>1557</v>
      </c>
      <c r="D1130" s="5">
        <v>13002595</v>
      </c>
      <c r="E1130" s="5">
        <v>13</v>
      </c>
      <c r="F1130" s="5">
        <v>22589</v>
      </c>
      <c r="G1130" s="1" t="s">
        <v>23</v>
      </c>
      <c r="H1130" s="5">
        <v>15</v>
      </c>
      <c r="I1130" s="5">
        <v>339757</v>
      </c>
      <c r="J1130" s="1" t="s">
        <v>801</v>
      </c>
      <c r="K1130" s="1" t="s">
        <v>55</v>
      </c>
      <c r="L1130" s="1" t="s">
        <v>236</v>
      </c>
      <c r="M1130" s="5">
        <v>1</v>
      </c>
      <c r="N1130" s="5">
        <v>29.93</v>
      </c>
      <c r="O1130" s="5">
        <v>30</v>
      </c>
      <c r="P1130" s="5">
        <v>38</v>
      </c>
      <c r="Q1130" s="5">
        <v>38</v>
      </c>
      <c r="R1130" s="5">
        <v>1</v>
      </c>
      <c r="S1130" s="5">
        <v>9</v>
      </c>
      <c r="T1130" s="5">
        <v>200010020276</v>
      </c>
      <c r="U1130" s="5">
        <v>29</v>
      </c>
      <c r="V1130" s="5">
        <v>1</v>
      </c>
      <c r="W1130" s="5">
        <v>4</v>
      </c>
    </row>
    <row r="1131" spans="1:23" ht="126.5" thickBot="1" x14ac:dyDescent="0.4">
      <c r="A1131" s="3">
        <v>44774</v>
      </c>
      <c r="B1131" s="4">
        <v>0.44354166666666667</v>
      </c>
      <c r="C1131" s="5">
        <v>1557</v>
      </c>
      <c r="D1131" s="5">
        <v>13002595</v>
      </c>
      <c r="E1131" s="5">
        <v>13</v>
      </c>
      <c r="F1131" s="5">
        <v>22589</v>
      </c>
      <c r="G1131" s="1" t="s">
        <v>23</v>
      </c>
      <c r="H1131" s="5">
        <v>15</v>
      </c>
      <c r="I1131" s="5">
        <v>339757</v>
      </c>
      <c r="J1131" s="1" t="s">
        <v>801</v>
      </c>
      <c r="K1131" s="1" t="s">
        <v>55</v>
      </c>
      <c r="L1131" s="1" t="s">
        <v>236</v>
      </c>
      <c r="M1131" s="5">
        <v>1</v>
      </c>
      <c r="N1131" s="5">
        <v>29.93</v>
      </c>
      <c r="O1131" s="5">
        <v>30</v>
      </c>
      <c r="P1131" s="5">
        <v>38</v>
      </c>
      <c r="Q1131" s="5">
        <v>38</v>
      </c>
      <c r="R1131" s="5">
        <v>1</v>
      </c>
      <c r="S1131" s="5">
        <v>9</v>
      </c>
      <c r="T1131" s="5">
        <v>200010020276</v>
      </c>
      <c r="U1131" s="5">
        <v>29</v>
      </c>
      <c r="V1131" s="5">
        <v>1</v>
      </c>
      <c r="W1131" s="5">
        <v>5</v>
      </c>
    </row>
    <row r="1132" spans="1:23" ht="126.5" thickBot="1" x14ac:dyDescent="0.4">
      <c r="A1132" s="3">
        <v>44774</v>
      </c>
      <c r="B1132" s="4">
        <v>0.44354166666666667</v>
      </c>
      <c r="C1132" s="5">
        <v>1557</v>
      </c>
      <c r="D1132" s="5">
        <v>13002595</v>
      </c>
      <c r="E1132" s="5">
        <v>13</v>
      </c>
      <c r="F1132" s="5">
        <v>22589</v>
      </c>
      <c r="G1132" s="1" t="s">
        <v>23</v>
      </c>
      <c r="H1132" s="5">
        <v>15</v>
      </c>
      <c r="I1132" s="5">
        <v>339757</v>
      </c>
      <c r="J1132" s="1" t="s">
        <v>801</v>
      </c>
      <c r="K1132" s="1" t="s">
        <v>55</v>
      </c>
      <c r="L1132" s="1" t="s">
        <v>236</v>
      </c>
      <c r="M1132" s="5">
        <v>1</v>
      </c>
      <c r="N1132" s="5">
        <v>29.93</v>
      </c>
      <c r="O1132" s="5">
        <v>30</v>
      </c>
      <c r="P1132" s="5">
        <v>38</v>
      </c>
      <c r="Q1132" s="5">
        <v>38</v>
      </c>
      <c r="R1132" s="5">
        <v>1</v>
      </c>
      <c r="S1132" s="5">
        <v>9</v>
      </c>
      <c r="T1132" s="5">
        <v>200010020276</v>
      </c>
      <c r="U1132" s="5">
        <v>29</v>
      </c>
      <c r="V1132" s="5">
        <v>1</v>
      </c>
      <c r="W1132" s="5">
        <v>6</v>
      </c>
    </row>
    <row r="1133" spans="1:23" ht="126.5" thickBot="1" x14ac:dyDescent="0.4">
      <c r="A1133" s="3">
        <v>44774</v>
      </c>
      <c r="B1133" s="4">
        <v>0.44354166666666667</v>
      </c>
      <c r="C1133" s="5">
        <v>1557</v>
      </c>
      <c r="D1133" s="5">
        <v>13002595</v>
      </c>
      <c r="E1133" s="5">
        <v>13</v>
      </c>
      <c r="F1133" s="5">
        <v>22589</v>
      </c>
      <c r="G1133" s="1" t="s">
        <v>23</v>
      </c>
      <c r="H1133" s="5">
        <v>15</v>
      </c>
      <c r="I1133" s="5">
        <v>339757</v>
      </c>
      <c r="J1133" s="1" t="s">
        <v>801</v>
      </c>
      <c r="K1133" s="1" t="s">
        <v>55</v>
      </c>
      <c r="L1133" s="1" t="s">
        <v>236</v>
      </c>
      <c r="M1133" s="5">
        <v>1</v>
      </c>
      <c r="N1133" s="5">
        <v>29.93</v>
      </c>
      <c r="O1133" s="5">
        <v>30</v>
      </c>
      <c r="P1133" s="5">
        <v>38</v>
      </c>
      <c r="Q1133" s="5">
        <v>38</v>
      </c>
      <c r="R1133" s="5">
        <v>1</v>
      </c>
      <c r="S1133" s="5">
        <v>9</v>
      </c>
      <c r="T1133" s="5">
        <v>200010020276</v>
      </c>
      <c r="U1133" s="5">
        <v>29</v>
      </c>
      <c r="V1133" s="5">
        <v>1</v>
      </c>
      <c r="W1133" s="5">
        <v>7</v>
      </c>
    </row>
    <row r="1134" spans="1:23" ht="126.5" thickBot="1" x14ac:dyDescent="0.4">
      <c r="A1134" s="3">
        <v>44774</v>
      </c>
      <c r="B1134" s="4">
        <v>0.44354166666666667</v>
      </c>
      <c r="C1134" s="5">
        <v>1557</v>
      </c>
      <c r="D1134" s="5">
        <v>13002595</v>
      </c>
      <c r="E1134" s="5">
        <v>13</v>
      </c>
      <c r="F1134" s="5">
        <v>22589</v>
      </c>
      <c r="G1134" s="1" t="s">
        <v>23</v>
      </c>
      <c r="H1134" s="5">
        <v>15</v>
      </c>
      <c r="I1134" s="5">
        <v>339757</v>
      </c>
      <c r="J1134" s="1" t="s">
        <v>801</v>
      </c>
      <c r="K1134" s="1" t="s">
        <v>55</v>
      </c>
      <c r="L1134" s="1" t="s">
        <v>236</v>
      </c>
      <c r="M1134" s="5">
        <v>1</v>
      </c>
      <c r="N1134" s="5">
        <v>29.93</v>
      </c>
      <c r="O1134" s="5">
        <v>30</v>
      </c>
      <c r="P1134" s="5">
        <v>38</v>
      </c>
      <c r="Q1134" s="5">
        <v>38</v>
      </c>
      <c r="R1134" s="5">
        <v>1</v>
      </c>
      <c r="S1134" s="5">
        <v>9</v>
      </c>
      <c r="T1134" s="5">
        <v>200010020276</v>
      </c>
      <c r="U1134" s="5">
        <v>29</v>
      </c>
      <c r="V1134" s="5">
        <v>1</v>
      </c>
      <c r="W1134" s="5">
        <v>8</v>
      </c>
    </row>
    <row r="1135" spans="1:23" ht="126.5" thickBot="1" x14ac:dyDescent="0.4">
      <c r="A1135" s="3">
        <v>44774</v>
      </c>
      <c r="B1135" s="4">
        <v>0.44354166666666667</v>
      </c>
      <c r="C1135" s="5">
        <v>1557</v>
      </c>
      <c r="D1135" s="5">
        <v>13002595</v>
      </c>
      <c r="E1135" s="5">
        <v>13</v>
      </c>
      <c r="F1135" s="5">
        <v>22589</v>
      </c>
      <c r="G1135" s="1" t="s">
        <v>23</v>
      </c>
      <c r="H1135" s="5">
        <v>15</v>
      </c>
      <c r="I1135" s="5">
        <v>339757</v>
      </c>
      <c r="J1135" s="1" t="s">
        <v>801</v>
      </c>
      <c r="K1135" s="1" t="s">
        <v>55</v>
      </c>
      <c r="L1135" s="1" t="s">
        <v>236</v>
      </c>
      <c r="M1135" s="5">
        <v>1</v>
      </c>
      <c r="N1135" s="5">
        <v>29.93</v>
      </c>
      <c r="O1135" s="5">
        <v>30</v>
      </c>
      <c r="P1135" s="5">
        <v>38</v>
      </c>
      <c r="Q1135" s="5">
        <v>38</v>
      </c>
      <c r="R1135" s="5">
        <v>1</v>
      </c>
      <c r="S1135" s="5">
        <v>9</v>
      </c>
      <c r="T1135" s="5">
        <v>200010020276</v>
      </c>
      <c r="U1135" s="5">
        <v>29</v>
      </c>
      <c r="V1135" s="5">
        <v>1</v>
      </c>
      <c r="W1135" s="5">
        <v>9</v>
      </c>
    </row>
    <row r="1136" spans="1:23" ht="126.5" thickBot="1" x14ac:dyDescent="0.4">
      <c r="A1136" s="3">
        <v>44774</v>
      </c>
      <c r="B1136" s="4">
        <v>0.44354166666666667</v>
      </c>
      <c r="C1136" s="5">
        <v>1557</v>
      </c>
      <c r="D1136" s="5">
        <v>13002595</v>
      </c>
      <c r="E1136" s="5">
        <v>13</v>
      </c>
      <c r="F1136" s="5">
        <v>22589</v>
      </c>
      <c r="G1136" s="1" t="s">
        <v>23</v>
      </c>
      <c r="H1136" s="5">
        <v>15</v>
      </c>
      <c r="I1136" s="5">
        <v>339757</v>
      </c>
      <c r="J1136" s="1" t="s">
        <v>801</v>
      </c>
      <c r="K1136" s="1" t="s">
        <v>55</v>
      </c>
      <c r="L1136" s="1" t="s">
        <v>236</v>
      </c>
      <c r="M1136" s="5">
        <v>1</v>
      </c>
      <c r="N1136" s="5">
        <v>29.93</v>
      </c>
      <c r="O1136" s="5">
        <v>30</v>
      </c>
      <c r="P1136" s="5">
        <v>38</v>
      </c>
      <c r="Q1136" s="5">
        <v>38</v>
      </c>
      <c r="R1136" s="5">
        <v>1</v>
      </c>
      <c r="S1136" s="5">
        <v>9</v>
      </c>
      <c r="T1136" s="5">
        <v>200010020276</v>
      </c>
      <c r="U1136" s="5">
        <v>29</v>
      </c>
      <c r="V1136" s="5">
        <v>1</v>
      </c>
      <c r="W1136" s="5">
        <v>10</v>
      </c>
    </row>
    <row r="1137" spans="1:23" ht="126.5" thickBot="1" x14ac:dyDescent="0.4">
      <c r="A1137" s="3">
        <v>44774</v>
      </c>
      <c r="B1137" s="4">
        <v>0.44354166666666667</v>
      </c>
      <c r="C1137" s="5">
        <v>1557</v>
      </c>
      <c r="D1137" s="5">
        <v>13002595</v>
      </c>
      <c r="E1137" s="5">
        <v>13</v>
      </c>
      <c r="F1137" s="5">
        <v>22589</v>
      </c>
      <c r="G1137" s="1" t="s">
        <v>23</v>
      </c>
      <c r="H1137" s="5">
        <v>15</v>
      </c>
      <c r="I1137" s="5">
        <v>339757</v>
      </c>
      <c r="J1137" s="1" t="s">
        <v>801</v>
      </c>
      <c r="K1137" s="1" t="s">
        <v>55</v>
      </c>
      <c r="L1137" s="1" t="s">
        <v>236</v>
      </c>
      <c r="M1137" s="5">
        <v>1</v>
      </c>
      <c r="N1137" s="5">
        <v>29.93</v>
      </c>
      <c r="O1137" s="5">
        <v>30</v>
      </c>
      <c r="P1137" s="5">
        <v>38</v>
      </c>
      <c r="Q1137" s="5">
        <v>38</v>
      </c>
      <c r="R1137" s="5">
        <v>1</v>
      </c>
      <c r="S1137" s="5">
        <v>9</v>
      </c>
      <c r="T1137" s="5">
        <v>200010020276</v>
      </c>
      <c r="U1137" s="5">
        <v>29</v>
      </c>
      <c r="V1137" s="5">
        <v>1</v>
      </c>
      <c r="W1137" s="5">
        <v>11</v>
      </c>
    </row>
    <row r="1138" spans="1:23" ht="126.5" thickBot="1" x14ac:dyDescent="0.4">
      <c r="A1138" s="3">
        <v>44774</v>
      </c>
      <c r="B1138" s="4">
        <v>0.47605324074074074</v>
      </c>
      <c r="C1138" s="5">
        <v>1306</v>
      </c>
      <c r="D1138" s="5">
        <v>13002561</v>
      </c>
      <c r="E1138" s="5">
        <v>13</v>
      </c>
      <c r="F1138" s="5">
        <v>22589</v>
      </c>
      <c r="G1138" s="1" t="s">
        <v>23</v>
      </c>
      <c r="H1138" s="5">
        <v>15</v>
      </c>
      <c r="I1138" s="5">
        <v>48192</v>
      </c>
      <c r="J1138" s="1" t="s">
        <v>189</v>
      </c>
      <c r="K1138" s="1" t="s">
        <v>62</v>
      </c>
      <c r="L1138" s="1" t="s">
        <v>190</v>
      </c>
      <c r="M1138" s="5">
        <v>1</v>
      </c>
      <c r="N1138" s="5">
        <v>22.43</v>
      </c>
      <c r="O1138" s="5">
        <v>30</v>
      </c>
      <c r="P1138" s="5">
        <v>37</v>
      </c>
      <c r="Q1138" s="5">
        <v>37</v>
      </c>
      <c r="R1138" s="5">
        <v>0</v>
      </c>
      <c r="S1138" s="1" t="s">
        <v>27</v>
      </c>
      <c r="T1138" s="1" t="s">
        <v>27</v>
      </c>
      <c r="U1138" s="5">
        <v>29</v>
      </c>
      <c r="V1138" s="5">
        <v>1</v>
      </c>
      <c r="W1138" s="5">
        <v>1</v>
      </c>
    </row>
    <row r="1139" spans="1:23" ht="126.5" thickBot="1" x14ac:dyDescent="0.4">
      <c r="A1139" s="3">
        <v>44774</v>
      </c>
      <c r="B1139" s="4">
        <v>0.54684027777777777</v>
      </c>
      <c r="C1139" s="5">
        <v>1336</v>
      </c>
      <c r="D1139" s="5">
        <v>13002561</v>
      </c>
      <c r="E1139" s="5">
        <v>13</v>
      </c>
      <c r="F1139" s="5">
        <v>22589</v>
      </c>
      <c r="G1139" s="1" t="s">
        <v>23</v>
      </c>
      <c r="H1139" s="5">
        <v>15</v>
      </c>
      <c r="I1139" s="5">
        <v>2197</v>
      </c>
      <c r="J1139" s="1" t="s">
        <v>295</v>
      </c>
      <c r="K1139" s="1" t="s">
        <v>38</v>
      </c>
      <c r="L1139" s="1" t="s">
        <v>39</v>
      </c>
      <c r="M1139" s="5">
        <v>1</v>
      </c>
      <c r="N1139" s="5">
        <v>29.96</v>
      </c>
      <c r="O1139" s="5">
        <v>30</v>
      </c>
      <c r="P1139" s="5">
        <v>37</v>
      </c>
      <c r="Q1139" s="5">
        <v>37</v>
      </c>
      <c r="R1139" s="5">
        <v>0</v>
      </c>
      <c r="S1139" s="1" t="s">
        <v>27</v>
      </c>
      <c r="T1139" s="1" t="s">
        <v>27</v>
      </c>
      <c r="U1139" s="5">
        <v>29</v>
      </c>
      <c r="V1139" s="5">
        <v>1</v>
      </c>
      <c r="W1139" s="5">
        <v>2</v>
      </c>
    </row>
    <row r="1140" spans="1:23" ht="126.5" thickBot="1" x14ac:dyDescent="0.4">
      <c r="A1140" s="3">
        <v>44774</v>
      </c>
      <c r="B1140" s="4">
        <v>0.70020833333333332</v>
      </c>
      <c r="C1140" s="5">
        <v>1380</v>
      </c>
      <c r="D1140" s="5">
        <v>13002561</v>
      </c>
      <c r="E1140" s="5">
        <v>13</v>
      </c>
      <c r="F1140" s="5">
        <v>22589</v>
      </c>
      <c r="G1140" s="1" t="s">
        <v>23</v>
      </c>
      <c r="H1140" s="5">
        <v>18</v>
      </c>
      <c r="I1140" s="5">
        <v>346727</v>
      </c>
      <c r="J1140" s="1" t="s">
        <v>417</v>
      </c>
      <c r="K1140" s="1" t="s">
        <v>55</v>
      </c>
      <c r="L1140" s="1" t="s">
        <v>292</v>
      </c>
      <c r="M1140" s="5">
        <v>1</v>
      </c>
      <c r="N1140" s="5">
        <v>30.64</v>
      </c>
      <c r="O1140" s="5">
        <v>30</v>
      </c>
      <c r="P1140" s="5">
        <v>37</v>
      </c>
      <c r="Q1140" s="5">
        <v>37</v>
      </c>
      <c r="R1140" s="5">
        <v>1</v>
      </c>
      <c r="S1140" s="5">
        <v>9</v>
      </c>
      <c r="T1140" s="5">
        <v>200010013152</v>
      </c>
      <c r="U1140" s="5">
        <v>29</v>
      </c>
      <c r="V1140" s="5">
        <v>1</v>
      </c>
      <c r="W1140" s="5">
        <v>3</v>
      </c>
    </row>
    <row r="1141" spans="1:23" ht="126.5" thickBot="1" x14ac:dyDescent="0.4">
      <c r="A1141" s="3">
        <v>44774</v>
      </c>
      <c r="B1141" s="4">
        <v>0.70020833333333332</v>
      </c>
      <c r="C1141" s="5">
        <v>1380</v>
      </c>
      <c r="D1141" s="5">
        <v>13002561</v>
      </c>
      <c r="E1141" s="5">
        <v>13</v>
      </c>
      <c r="F1141" s="5">
        <v>22589</v>
      </c>
      <c r="G1141" s="1" t="s">
        <v>23</v>
      </c>
      <c r="H1141" s="5">
        <v>18</v>
      </c>
      <c r="I1141" s="5">
        <v>346727</v>
      </c>
      <c r="J1141" s="1" t="s">
        <v>417</v>
      </c>
      <c r="K1141" s="1" t="s">
        <v>55</v>
      </c>
      <c r="L1141" s="1" t="s">
        <v>292</v>
      </c>
      <c r="M1141" s="5">
        <v>1</v>
      </c>
      <c r="N1141" s="5">
        <v>30.64</v>
      </c>
      <c r="O1141" s="5">
        <v>30</v>
      </c>
      <c r="P1141" s="5">
        <v>37</v>
      </c>
      <c r="Q1141" s="5">
        <v>37</v>
      </c>
      <c r="R1141" s="5">
        <v>1</v>
      </c>
      <c r="S1141" s="5">
        <v>9</v>
      </c>
      <c r="T1141" s="5">
        <v>200010013152</v>
      </c>
      <c r="U1141" s="5">
        <v>29</v>
      </c>
      <c r="V1141" s="5">
        <v>1</v>
      </c>
      <c r="W1141" s="5">
        <v>4</v>
      </c>
    </row>
    <row r="1142" spans="1:23" ht="126.5" thickBot="1" x14ac:dyDescent="0.4">
      <c r="A1142" s="3">
        <v>44774</v>
      </c>
      <c r="B1142" s="4">
        <v>0.55423611111111115</v>
      </c>
      <c r="C1142" s="5">
        <v>1474</v>
      </c>
      <c r="D1142" s="5">
        <v>13002581</v>
      </c>
      <c r="E1142" s="5">
        <v>13</v>
      </c>
      <c r="F1142" s="5">
        <v>22589</v>
      </c>
      <c r="G1142" s="1" t="s">
        <v>23</v>
      </c>
      <c r="H1142" s="5">
        <v>18</v>
      </c>
      <c r="I1142" s="5">
        <v>346727</v>
      </c>
      <c r="J1142" s="1" t="s">
        <v>417</v>
      </c>
      <c r="K1142" s="1" t="s">
        <v>55</v>
      </c>
      <c r="L1142" s="1" t="s">
        <v>292</v>
      </c>
      <c r="M1142" s="5">
        <v>1</v>
      </c>
      <c r="N1142" s="5">
        <v>30.64</v>
      </c>
      <c r="O1142" s="5">
        <v>30</v>
      </c>
      <c r="P1142" s="5">
        <v>37</v>
      </c>
      <c r="Q1142" s="5">
        <v>37</v>
      </c>
      <c r="R1142" s="5">
        <v>1</v>
      </c>
      <c r="S1142" s="5">
        <v>9</v>
      </c>
      <c r="T1142" s="5">
        <v>200010019532</v>
      </c>
      <c r="U1142" s="5">
        <v>29</v>
      </c>
      <c r="V1142" s="5">
        <v>1</v>
      </c>
      <c r="W1142" s="5">
        <v>1</v>
      </c>
    </row>
    <row r="1143" spans="1:23" ht="126.5" thickBot="1" x14ac:dyDescent="0.4">
      <c r="A1143" s="3">
        <v>44774</v>
      </c>
      <c r="B1143" s="4">
        <v>0.6083912037037037</v>
      </c>
      <c r="C1143" s="5">
        <v>1481</v>
      </c>
      <c r="D1143" s="5">
        <v>13002581</v>
      </c>
      <c r="E1143" s="5">
        <v>13</v>
      </c>
      <c r="F1143" s="5">
        <v>22589</v>
      </c>
      <c r="G1143" s="1" t="s">
        <v>23</v>
      </c>
      <c r="H1143" s="5">
        <v>15</v>
      </c>
      <c r="I1143" s="5">
        <v>58220</v>
      </c>
      <c r="J1143" s="1" t="s">
        <v>653</v>
      </c>
      <c r="K1143" s="1" t="s">
        <v>55</v>
      </c>
      <c r="L1143" s="1" t="s">
        <v>81</v>
      </c>
      <c r="M1143" s="5">
        <v>1</v>
      </c>
      <c r="N1143" s="5">
        <v>22.28</v>
      </c>
      <c r="O1143" s="5">
        <v>30</v>
      </c>
      <c r="P1143" s="5">
        <v>37</v>
      </c>
      <c r="Q1143" s="5">
        <v>37</v>
      </c>
      <c r="R1143" s="5">
        <v>0</v>
      </c>
      <c r="S1143" s="1" t="s">
        <v>27</v>
      </c>
      <c r="T1143" s="1" t="s">
        <v>27</v>
      </c>
      <c r="U1143" s="5">
        <v>29</v>
      </c>
      <c r="V1143" s="5">
        <v>1</v>
      </c>
      <c r="W1143" s="5">
        <v>1</v>
      </c>
    </row>
    <row r="1144" spans="1:23" ht="126.5" thickBot="1" x14ac:dyDescent="0.4">
      <c r="A1144" s="3">
        <v>44774</v>
      </c>
      <c r="B1144" s="4">
        <v>0.45681712962962961</v>
      </c>
      <c r="C1144" s="5">
        <v>1561</v>
      </c>
      <c r="D1144" s="5">
        <v>13002595</v>
      </c>
      <c r="E1144" s="5">
        <v>13</v>
      </c>
      <c r="F1144" s="5">
        <v>22589</v>
      </c>
      <c r="G1144" s="1" t="s">
        <v>23</v>
      </c>
      <c r="H1144" s="5">
        <v>18</v>
      </c>
      <c r="I1144" s="5">
        <v>48192</v>
      </c>
      <c r="J1144" s="1" t="s">
        <v>189</v>
      </c>
      <c r="K1144" s="1" t="s">
        <v>62</v>
      </c>
      <c r="L1144" s="1" t="s">
        <v>190</v>
      </c>
      <c r="M1144" s="5">
        <v>1</v>
      </c>
      <c r="N1144" s="5">
        <v>22.43</v>
      </c>
      <c r="O1144" s="5">
        <v>30</v>
      </c>
      <c r="P1144" s="5">
        <v>37</v>
      </c>
      <c r="Q1144" s="5">
        <v>37</v>
      </c>
      <c r="R1144" s="5">
        <v>4.74</v>
      </c>
      <c r="S1144" s="5">
        <v>925</v>
      </c>
      <c r="T1144" s="5">
        <v>200000000492</v>
      </c>
      <c r="U1144" s="5">
        <v>29</v>
      </c>
      <c r="V1144" s="5">
        <v>1</v>
      </c>
      <c r="W1144" s="5">
        <v>2</v>
      </c>
    </row>
    <row r="1145" spans="1:23" ht="126.5" thickBot="1" x14ac:dyDescent="0.4">
      <c r="A1145" s="3">
        <v>44774</v>
      </c>
      <c r="B1145" s="4">
        <v>0.56975694444444447</v>
      </c>
      <c r="C1145" s="5">
        <v>1601</v>
      </c>
      <c r="D1145" s="5">
        <v>13002595</v>
      </c>
      <c r="E1145" s="5">
        <v>13</v>
      </c>
      <c r="F1145" s="5">
        <v>22589</v>
      </c>
      <c r="G1145" s="1" t="s">
        <v>23</v>
      </c>
      <c r="H1145" s="5">
        <v>15</v>
      </c>
      <c r="I1145" s="5">
        <v>48192</v>
      </c>
      <c r="J1145" s="1" t="s">
        <v>189</v>
      </c>
      <c r="K1145" s="1" t="s">
        <v>62</v>
      </c>
      <c r="L1145" s="1" t="s">
        <v>190</v>
      </c>
      <c r="M1145" s="5">
        <v>1</v>
      </c>
      <c r="N1145" s="5">
        <v>22.43</v>
      </c>
      <c r="O1145" s="5">
        <v>30</v>
      </c>
      <c r="P1145" s="5">
        <v>37</v>
      </c>
      <c r="Q1145" s="5">
        <v>37</v>
      </c>
      <c r="R1145" s="5">
        <v>0</v>
      </c>
      <c r="S1145" s="1" t="s">
        <v>27</v>
      </c>
      <c r="T1145" s="1" t="s">
        <v>27</v>
      </c>
      <c r="U1145" s="5">
        <v>29</v>
      </c>
      <c r="V1145" s="5">
        <v>1</v>
      </c>
      <c r="W1145" s="5">
        <v>2</v>
      </c>
    </row>
    <row r="1146" spans="1:23" ht="126.5" thickBot="1" x14ac:dyDescent="0.4">
      <c r="A1146" s="3">
        <v>44774</v>
      </c>
      <c r="B1146" s="4">
        <v>0.82486111111111116</v>
      </c>
      <c r="C1146" s="5">
        <v>1659</v>
      </c>
      <c r="D1146" s="5">
        <v>13002595</v>
      </c>
      <c r="E1146" s="5">
        <v>13</v>
      </c>
      <c r="F1146" s="5">
        <v>22589</v>
      </c>
      <c r="G1146" s="1" t="s">
        <v>23</v>
      </c>
      <c r="H1146" s="5">
        <v>15</v>
      </c>
      <c r="I1146" s="5">
        <v>48192</v>
      </c>
      <c r="J1146" s="1" t="s">
        <v>189</v>
      </c>
      <c r="K1146" s="1" t="s">
        <v>62</v>
      </c>
      <c r="L1146" s="1" t="s">
        <v>190</v>
      </c>
      <c r="M1146" s="5">
        <v>1</v>
      </c>
      <c r="N1146" s="5">
        <v>22.43</v>
      </c>
      <c r="O1146" s="5">
        <v>30</v>
      </c>
      <c r="P1146" s="5">
        <v>37</v>
      </c>
      <c r="Q1146" s="5">
        <v>37</v>
      </c>
      <c r="R1146" s="5">
        <v>0</v>
      </c>
      <c r="S1146" s="1" t="s">
        <v>27</v>
      </c>
      <c r="T1146" s="1" t="s">
        <v>27</v>
      </c>
      <c r="U1146" s="5">
        <v>29</v>
      </c>
      <c r="V1146" s="5">
        <v>1</v>
      </c>
      <c r="W1146" s="5">
        <v>2</v>
      </c>
    </row>
    <row r="1147" spans="1:23" ht="139" thickBot="1" x14ac:dyDescent="0.4">
      <c r="A1147" s="3">
        <v>44774</v>
      </c>
      <c r="B1147" s="4">
        <v>0.60665509259259254</v>
      </c>
      <c r="C1147" s="5">
        <v>1609</v>
      </c>
      <c r="D1147" s="5">
        <v>13002595</v>
      </c>
      <c r="E1147" s="5">
        <v>13</v>
      </c>
      <c r="F1147" s="5">
        <v>22589</v>
      </c>
      <c r="G1147" s="1" t="s">
        <v>23</v>
      </c>
      <c r="H1147" s="5">
        <v>18</v>
      </c>
      <c r="I1147" s="5">
        <v>343363</v>
      </c>
      <c r="J1147" s="1" t="s">
        <v>930</v>
      </c>
      <c r="K1147" s="1" t="s">
        <v>38</v>
      </c>
      <c r="L1147" s="1" t="s">
        <v>931</v>
      </c>
      <c r="M1147" s="5">
        <v>1</v>
      </c>
      <c r="N1147" s="5">
        <v>28.17</v>
      </c>
      <c r="O1147" s="5">
        <v>30</v>
      </c>
      <c r="P1147" s="5">
        <v>37</v>
      </c>
      <c r="Q1147" s="5">
        <v>37</v>
      </c>
      <c r="R1147" s="5">
        <v>0</v>
      </c>
      <c r="S1147" s="1" t="s">
        <v>27</v>
      </c>
      <c r="T1147" s="1" t="s">
        <v>27</v>
      </c>
      <c r="U1147" s="5">
        <v>29</v>
      </c>
      <c r="V1147" s="5">
        <v>1</v>
      </c>
      <c r="W1147" s="5">
        <v>5</v>
      </c>
    </row>
    <row r="1148" spans="1:23" ht="139" thickBot="1" x14ac:dyDescent="0.4">
      <c r="A1148" s="3">
        <v>44774</v>
      </c>
      <c r="B1148" s="4">
        <v>0.60665509259259254</v>
      </c>
      <c r="C1148" s="5">
        <v>1609</v>
      </c>
      <c r="D1148" s="5">
        <v>13002595</v>
      </c>
      <c r="E1148" s="5">
        <v>13</v>
      </c>
      <c r="F1148" s="5">
        <v>22589</v>
      </c>
      <c r="G1148" s="1" t="s">
        <v>23</v>
      </c>
      <c r="H1148" s="5">
        <v>18</v>
      </c>
      <c r="I1148" s="5">
        <v>343363</v>
      </c>
      <c r="J1148" s="1" t="s">
        <v>930</v>
      </c>
      <c r="K1148" s="1" t="s">
        <v>38</v>
      </c>
      <c r="L1148" s="1" t="s">
        <v>931</v>
      </c>
      <c r="M1148" s="5">
        <v>1</v>
      </c>
      <c r="N1148" s="5">
        <v>28.17</v>
      </c>
      <c r="O1148" s="5">
        <v>30</v>
      </c>
      <c r="P1148" s="5">
        <v>37</v>
      </c>
      <c r="Q1148" s="5">
        <v>37</v>
      </c>
      <c r="R1148" s="5">
        <v>0</v>
      </c>
      <c r="S1148" s="1" t="s">
        <v>27</v>
      </c>
      <c r="T1148" s="1" t="s">
        <v>27</v>
      </c>
      <c r="U1148" s="5">
        <v>29</v>
      </c>
      <c r="V1148" s="5">
        <v>1</v>
      </c>
      <c r="W1148" s="5">
        <v>6</v>
      </c>
    </row>
    <row r="1149" spans="1:23" ht="139" thickBot="1" x14ac:dyDescent="0.4">
      <c r="A1149" s="3">
        <v>44774</v>
      </c>
      <c r="B1149" s="4">
        <v>0.60665509259259254</v>
      </c>
      <c r="C1149" s="5">
        <v>1609</v>
      </c>
      <c r="D1149" s="5">
        <v>13002595</v>
      </c>
      <c r="E1149" s="5">
        <v>13</v>
      </c>
      <c r="F1149" s="5">
        <v>22589</v>
      </c>
      <c r="G1149" s="1" t="s">
        <v>23</v>
      </c>
      <c r="H1149" s="5">
        <v>18</v>
      </c>
      <c r="I1149" s="5">
        <v>343363</v>
      </c>
      <c r="J1149" s="1" t="s">
        <v>930</v>
      </c>
      <c r="K1149" s="1" t="s">
        <v>38</v>
      </c>
      <c r="L1149" s="1" t="s">
        <v>931</v>
      </c>
      <c r="M1149" s="5">
        <v>1</v>
      </c>
      <c r="N1149" s="5">
        <v>28.17</v>
      </c>
      <c r="O1149" s="5">
        <v>30</v>
      </c>
      <c r="P1149" s="5">
        <v>37</v>
      </c>
      <c r="Q1149" s="5">
        <v>37</v>
      </c>
      <c r="R1149" s="5">
        <v>0</v>
      </c>
      <c r="S1149" s="1" t="s">
        <v>27</v>
      </c>
      <c r="T1149" s="1" t="s">
        <v>27</v>
      </c>
      <c r="U1149" s="5">
        <v>29</v>
      </c>
      <c r="V1149" s="5">
        <v>1</v>
      </c>
      <c r="W1149" s="5">
        <v>7</v>
      </c>
    </row>
    <row r="1150" spans="1:23" ht="139" thickBot="1" x14ac:dyDescent="0.4">
      <c r="A1150" s="3">
        <v>44774</v>
      </c>
      <c r="B1150" s="4">
        <v>0.60665509259259254</v>
      </c>
      <c r="C1150" s="5">
        <v>1609</v>
      </c>
      <c r="D1150" s="5">
        <v>13002595</v>
      </c>
      <c r="E1150" s="5">
        <v>13</v>
      </c>
      <c r="F1150" s="5">
        <v>22589</v>
      </c>
      <c r="G1150" s="1" t="s">
        <v>23</v>
      </c>
      <c r="H1150" s="5">
        <v>18</v>
      </c>
      <c r="I1150" s="5">
        <v>343363</v>
      </c>
      <c r="J1150" s="1" t="s">
        <v>930</v>
      </c>
      <c r="K1150" s="1" t="s">
        <v>38</v>
      </c>
      <c r="L1150" s="1" t="s">
        <v>931</v>
      </c>
      <c r="M1150" s="5">
        <v>1</v>
      </c>
      <c r="N1150" s="5">
        <v>28.17</v>
      </c>
      <c r="O1150" s="5">
        <v>30</v>
      </c>
      <c r="P1150" s="5">
        <v>37</v>
      </c>
      <c r="Q1150" s="5">
        <v>37</v>
      </c>
      <c r="R1150" s="5">
        <v>0</v>
      </c>
      <c r="S1150" s="1" t="s">
        <v>27</v>
      </c>
      <c r="T1150" s="1" t="s">
        <v>27</v>
      </c>
      <c r="U1150" s="5">
        <v>29</v>
      </c>
      <c r="V1150" s="5">
        <v>1</v>
      </c>
      <c r="W1150" s="5">
        <v>8</v>
      </c>
    </row>
    <row r="1151" spans="1:23" ht="139" thickBot="1" x14ac:dyDescent="0.4">
      <c r="A1151" s="3">
        <v>44774</v>
      </c>
      <c r="B1151" s="4">
        <v>0.60665509259259254</v>
      </c>
      <c r="C1151" s="5">
        <v>1609</v>
      </c>
      <c r="D1151" s="5">
        <v>13002595</v>
      </c>
      <c r="E1151" s="5">
        <v>13</v>
      </c>
      <c r="F1151" s="5">
        <v>22589</v>
      </c>
      <c r="G1151" s="1" t="s">
        <v>23</v>
      </c>
      <c r="H1151" s="5">
        <v>18</v>
      </c>
      <c r="I1151" s="5">
        <v>343363</v>
      </c>
      <c r="J1151" s="1" t="s">
        <v>930</v>
      </c>
      <c r="K1151" s="1" t="s">
        <v>38</v>
      </c>
      <c r="L1151" s="1" t="s">
        <v>931</v>
      </c>
      <c r="M1151" s="5">
        <v>1</v>
      </c>
      <c r="N1151" s="5">
        <v>28.17</v>
      </c>
      <c r="O1151" s="5">
        <v>30</v>
      </c>
      <c r="P1151" s="5">
        <v>37</v>
      </c>
      <c r="Q1151" s="5">
        <v>37</v>
      </c>
      <c r="R1151" s="5">
        <v>0</v>
      </c>
      <c r="S1151" s="1" t="s">
        <v>27</v>
      </c>
      <c r="T1151" s="1" t="s">
        <v>27</v>
      </c>
      <c r="U1151" s="5">
        <v>29</v>
      </c>
      <c r="V1151" s="5">
        <v>1</v>
      </c>
      <c r="W1151" s="5">
        <v>9</v>
      </c>
    </row>
    <row r="1152" spans="1:23" ht="139" thickBot="1" x14ac:dyDescent="0.4">
      <c r="A1152" s="3">
        <v>44774</v>
      </c>
      <c r="B1152" s="4">
        <v>0.60665509259259254</v>
      </c>
      <c r="C1152" s="5">
        <v>1609</v>
      </c>
      <c r="D1152" s="5">
        <v>13002595</v>
      </c>
      <c r="E1152" s="5">
        <v>13</v>
      </c>
      <c r="F1152" s="5">
        <v>22589</v>
      </c>
      <c r="G1152" s="1" t="s">
        <v>23</v>
      </c>
      <c r="H1152" s="5">
        <v>18</v>
      </c>
      <c r="I1152" s="5">
        <v>343363</v>
      </c>
      <c r="J1152" s="1" t="s">
        <v>930</v>
      </c>
      <c r="K1152" s="1" t="s">
        <v>38</v>
      </c>
      <c r="L1152" s="1" t="s">
        <v>931</v>
      </c>
      <c r="M1152" s="5">
        <v>1</v>
      </c>
      <c r="N1152" s="5">
        <v>28.17</v>
      </c>
      <c r="O1152" s="5">
        <v>30</v>
      </c>
      <c r="P1152" s="5">
        <v>37</v>
      </c>
      <c r="Q1152" s="5">
        <v>37</v>
      </c>
      <c r="R1152" s="5">
        <v>0</v>
      </c>
      <c r="S1152" s="1" t="s">
        <v>27</v>
      </c>
      <c r="T1152" s="1" t="s">
        <v>27</v>
      </c>
      <c r="U1152" s="5">
        <v>29</v>
      </c>
      <c r="V1152" s="5">
        <v>1</v>
      </c>
      <c r="W1152" s="5">
        <v>10</v>
      </c>
    </row>
    <row r="1153" spans="1:23" ht="139" thickBot="1" x14ac:dyDescent="0.4">
      <c r="A1153" s="3">
        <v>44774</v>
      </c>
      <c r="B1153" s="4">
        <v>0.60665509259259254</v>
      </c>
      <c r="C1153" s="5">
        <v>1609</v>
      </c>
      <c r="D1153" s="5">
        <v>13002595</v>
      </c>
      <c r="E1153" s="5">
        <v>13</v>
      </c>
      <c r="F1153" s="5">
        <v>22589</v>
      </c>
      <c r="G1153" s="1" t="s">
        <v>23</v>
      </c>
      <c r="H1153" s="5">
        <v>18</v>
      </c>
      <c r="I1153" s="5">
        <v>343363</v>
      </c>
      <c r="J1153" s="1" t="s">
        <v>930</v>
      </c>
      <c r="K1153" s="1" t="s">
        <v>38</v>
      </c>
      <c r="L1153" s="1" t="s">
        <v>931</v>
      </c>
      <c r="M1153" s="5">
        <v>1</v>
      </c>
      <c r="N1153" s="5">
        <v>28.17</v>
      </c>
      <c r="O1153" s="5">
        <v>30</v>
      </c>
      <c r="P1153" s="5">
        <v>37</v>
      </c>
      <c r="Q1153" s="5">
        <v>37</v>
      </c>
      <c r="R1153" s="5">
        <v>0</v>
      </c>
      <c r="S1153" s="1" t="s">
        <v>27</v>
      </c>
      <c r="T1153" s="1" t="s">
        <v>27</v>
      </c>
      <c r="U1153" s="5">
        <v>29</v>
      </c>
      <c r="V1153" s="5">
        <v>1</v>
      </c>
      <c r="W1153" s="5">
        <v>11</v>
      </c>
    </row>
    <row r="1154" spans="1:23" ht="139" thickBot="1" x14ac:dyDescent="0.4">
      <c r="A1154" s="3">
        <v>44774</v>
      </c>
      <c r="B1154" s="4">
        <v>0.60665509259259254</v>
      </c>
      <c r="C1154" s="5">
        <v>1609</v>
      </c>
      <c r="D1154" s="5">
        <v>13002595</v>
      </c>
      <c r="E1154" s="5">
        <v>13</v>
      </c>
      <c r="F1154" s="5">
        <v>22589</v>
      </c>
      <c r="G1154" s="1" t="s">
        <v>23</v>
      </c>
      <c r="H1154" s="5">
        <v>18</v>
      </c>
      <c r="I1154" s="5">
        <v>343363</v>
      </c>
      <c r="J1154" s="1" t="s">
        <v>930</v>
      </c>
      <c r="K1154" s="1" t="s">
        <v>38</v>
      </c>
      <c r="L1154" s="1" t="s">
        <v>931</v>
      </c>
      <c r="M1154" s="5">
        <v>1</v>
      </c>
      <c r="N1154" s="5">
        <v>28.17</v>
      </c>
      <c r="O1154" s="5">
        <v>30</v>
      </c>
      <c r="P1154" s="5">
        <v>37</v>
      </c>
      <c r="Q1154" s="5">
        <v>37</v>
      </c>
      <c r="R1154" s="5">
        <v>0</v>
      </c>
      <c r="S1154" s="1" t="s">
        <v>27</v>
      </c>
      <c r="T1154" s="1" t="s">
        <v>27</v>
      </c>
      <c r="U1154" s="5">
        <v>29</v>
      </c>
      <c r="V1154" s="5">
        <v>1</v>
      </c>
      <c r="W1154" s="5">
        <v>12</v>
      </c>
    </row>
    <row r="1155" spans="1:23" ht="139" thickBot="1" x14ac:dyDescent="0.4">
      <c r="A1155" s="3">
        <v>44774</v>
      </c>
      <c r="B1155" s="4">
        <v>0.60665509259259254</v>
      </c>
      <c r="C1155" s="5">
        <v>1609</v>
      </c>
      <c r="D1155" s="5">
        <v>13002595</v>
      </c>
      <c r="E1155" s="5">
        <v>13</v>
      </c>
      <c r="F1155" s="5">
        <v>22589</v>
      </c>
      <c r="G1155" s="1" t="s">
        <v>23</v>
      </c>
      <c r="H1155" s="5">
        <v>18</v>
      </c>
      <c r="I1155" s="5">
        <v>343363</v>
      </c>
      <c r="J1155" s="1" t="s">
        <v>930</v>
      </c>
      <c r="K1155" s="1" t="s">
        <v>38</v>
      </c>
      <c r="L1155" s="1" t="s">
        <v>931</v>
      </c>
      <c r="M1155" s="5">
        <v>1</v>
      </c>
      <c r="N1155" s="5">
        <v>28.17</v>
      </c>
      <c r="O1155" s="5">
        <v>30</v>
      </c>
      <c r="P1155" s="5">
        <v>37</v>
      </c>
      <c r="Q1155" s="5">
        <v>37</v>
      </c>
      <c r="R1155" s="5">
        <v>0</v>
      </c>
      <c r="S1155" s="1" t="s">
        <v>27</v>
      </c>
      <c r="T1155" s="1" t="s">
        <v>27</v>
      </c>
      <c r="U1155" s="5">
        <v>29</v>
      </c>
      <c r="V1155" s="5">
        <v>1</v>
      </c>
      <c r="W1155" s="5">
        <v>13</v>
      </c>
    </row>
    <row r="1156" spans="1:23" ht="139" thickBot="1" x14ac:dyDescent="0.4">
      <c r="A1156" s="3">
        <v>44774</v>
      </c>
      <c r="B1156" s="4">
        <v>0.60665509259259254</v>
      </c>
      <c r="C1156" s="5">
        <v>1609</v>
      </c>
      <c r="D1156" s="5">
        <v>13002595</v>
      </c>
      <c r="E1156" s="5">
        <v>13</v>
      </c>
      <c r="F1156" s="5">
        <v>22589</v>
      </c>
      <c r="G1156" s="1" t="s">
        <v>23</v>
      </c>
      <c r="H1156" s="5">
        <v>18</v>
      </c>
      <c r="I1156" s="5">
        <v>343363</v>
      </c>
      <c r="J1156" s="1" t="s">
        <v>930</v>
      </c>
      <c r="K1156" s="1" t="s">
        <v>38</v>
      </c>
      <c r="L1156" s="1" t="s">
        <v>931</v>
      </c>
      <c r="M1156" s="5">
        <v>1</v>
      </c>
      <c r="N1156" s="5">
        <v>28.17</v>
      </c>
      <c r="O1156" s="5">
        <v>30</v>
      </c>
      <c r="P1156" s="5">
        <v>37</v>
      </c>
      <c r="Q1156" s="5">
        <v>37</v>
      </c>
      <c r="R1156" s="5">
        <v>0</v>
      </c>
      <c r="S1156" s="1" t="s">
        <v>27</v>
      </c>
      <c r="T1156" s="1" t="s">
        <v>27</v>
      </c>
      <c r="U1156" s="5">
        <v>29</v>
      </c>
      <c r="V1156" s="5">
        <v>1</v>
      </c>
      <c r="W1156" s="5">
        <v>14</v>
      </c>
    </row>
    <row r="1157" spans="1:23" ht="126.5" thickBot="1" x14ac:dyDescent="0.4">
      <c r="A1157" s="3">
        <v>44774</v>
      </c>
      <c r="B1157" s="4">
        <v>0.4934722222222222</v>
      </c>
      <c r="C1157" s="5">
        <v>1688</v>
      </c>
      <c r="D1157" s="5">
        <v>13002606</v>
      </c>
      <c r="E1157" s="5">
        <v>13</v>
      </c>
      <c r="F1157" s="5">
        <v>22589</v>
      </c>
      <c r="G1157" s="1" t="s">
        <v>23</v>
      </c>
      <c r="H1157" s="5">
        <v>15</v>
      </c>
      <c r="I1157" s="5">
        <v>435123</v>
      </c>
      <c r="J1157" s="1" t="s">
        <v>1058</v>
      </c>
      <c r="K1157" s="1" t="s">
        <v>55</v>
      </c>
      <c r="L1157" s="1" t="s">
        <v>246</v>
      </c>
      <c r="M1157" s="5">
        <v>1</v>
      </c>
      <c r="N1157" s="5">
        <v>24.04</v>
      </c>
      <c r="O1157" s="5">
        <v>30</v>
      </c>
      <c r="P1157" s="5">
        <v>37</v>
      </c>
      <c r="Q1157" s="5">
        <v>37</v>
      </c>
      <c r="R1157" s="5">
        <v>2</v>
      </c>
      <c r="S1157" s="5">
        <v>9</v>
      </c>
      <c r="T1157" s="5">
        <v>200010006867</v>
      </c>
      <c r="U1157" s="5">
        <v>50</v>
      </c>
      <c r="V1157" s="5">
        <v>1</v>
      </c>
      <c r="W1157" s="5">
        <v>2</v>
      </c>
    </row>
    <row r="1158" spans="1:23" ht="126.5" thickBot="1" x14ac:dyDescent="0.4">
      <c r="A1158" s="3">
        <v>44774</v>
      </c>
      <c r="B1158" s="4">
        <v>0.62900462962962966</v>
      </c>
      <c r="C1158" s="5">
        <v>1736</v>
      </c>
      <c r="D1158" s="5">
        <v>13002606</v>
      </c>
      <c r="E1158" s="5">
        <v>13</v>
      </c>
      <c r="F1158" s="5">
        <v>22589</v>
      </c>
      <c r="G1158" s="1" t="s">
        <v>23</v>
      </c>
      <c r="H1158" s="5">
        <v>15</v>
      </c>
      <c r="I1158" s="5">
        <v>440425</v>
      </c>
      <c r="J1158" s="1" t="s">
        <v>666</v>
      </c>
      <c r="K1158" s="1" t="s">
        <v>55</v>
      </c>
      <c r="L1158" s="1" t="s">
        <v>53</v>
      </c>
      <c r="M1158" s="5">
        <v>1</v>
      </c>
      <c r="N1158" s="5">
        <v>28.81</v>
      </c>
      <c r="O1158" s="5">
        <v>30</v>
      </c>
      <c r="P1158" s="5">
        <v>37</v>
      </c>
      <c r="Q1158" s="5">
        <v>37</v>
      </c>
      <c r="R1158" s="5">
        <v>2</v>
      </c>
      <c r="S1158" s="5">
        <v>9</v>
      </c>
      <c r="T1158" s="5">
        <v>200010013015</v>
      </c>
      <c r="U1158" s="5">
        <v>50</v>
      </c>
      <c r="V1158" s="5">
        <v>1</v>
      </c>
      <c r="W1158" s="5">
        <v>2</v>
      </c>
    </row>
    <row r="1159" spans="1:23" ht="126.5" thickBot="1" x14ac:dyDescent="0.4">
      <c r="A1159" s="3">
        <v>44774</v>
      </c>
      <c r="B1159" s="4">
        <v>0.33399305555555553</v>
      </c>
      <c r="C1159" s="5">
        <v>1781</v>
      </c>
      <c r="D1159" s="5">
        <v>13002616</v>
      </c>
      <c r="E1159" s="5">
        <v>13</v>
      </c>
      <c r="F1159" s="5">
        <v>22589</v>
      </c>
      <c r="G1159" s="1" t="s">
        <v>23</v>
      </c>
      <c r="H1159" s="5">
        <v>15</v>
      </c>
      <c r="I1159" s="5">
        <v>440425</v>
      </c>
      <c r="J1159" s="1" t="s">
        <v>666</v>
      </c>
      <c r="K1159" s="1" t="s">
        <v>55</v>
      </c>
      <c r="L1159" s="1" t="s">
        <v>53</v>
      </c>
      <c r="M1159" s="5">
        <v>1</v>
      </c>
      <c r="N1159" s="5">
        <v>28.81</v>
      </c>
      <c r="O1159" s="5">
        <v>30</v>
      </c>
      <c r="P1159" s="5">
        <v>37</v>
      </c>
      <c r="Q1159" s="5">
        <v>37</v>
      </c>
      <c r="R1159" s="5">
        <v>0</v>
      </c>
      <c r="S1159" s="1" t="s">
        <v>27</v>
      </c>
      <c r="T1159" s="1" t="s">
        <v>27</v>
      </c>
      <c r="U1159" s="5">
        <v>50</v>
      </c>
      <c r="V1159" s="5">
        <v>1</v>
      </c>
      <c r="W1159" s="5">
        <v>2</v>
      </c>
    </row>
    <row r="1160" spans="1:23" ht="126.5" thickBot="1" x14ac:dyDescent="0.4">
      <c r="A1160" s="3">
        <v>44774</v>
      </c>
      <c r="B1160" s="4">
        <v>0.33399305555555553</v>
      </c>
      <c r="C1160" s="5">
        <v>1781</v>
      </c>
      <c r="D1160" s="5">
        <v>13002616</v>
      </c>
      <c r="E1160" s="5">
        <v>13</v>
      </c>
      <c r="F1160" s="5">
        <v>22589</v>
      </c>
      <c r="G1160" s="1" t="s">
        <v>23</v>
      </c>
      <c r="H1160" s="5">
        <v>15</v>
      </c>
      <c r="I1160" s="5">
        <v>440425</v>
      </c>
      <c r="J1160" s="1" t="s">
        <v>666</v>
      </c>
      <c r="K1160" s="1" t="s">
        <v>55</v>
      </c>
      <c r="L1160" s="1" t="s">
        <v>53</v>
      </c>
      <c r="M1160" s="5">
        <v>1</v>
      </c>
      <c r="N1160" s="5">
        <v>28.81</v>
      </c>
      <c r="O1160" s="5">
        <v>30</v>
      </c>
      <c r="P1160" s="5">
        <v>37</v>
      </c>
      <c r="Q1160" s="5">
        <v>37</v>
      </c>
      <c r="R1160" s="5">
        <v>0</v>
      </c>
      <c r="S1160" s="1" t="s">
        <v>27</v>
      </c>
      <c r="T1160" s="1" t="s">
        <v>27</v>
      </c>
      <c r="U1160" s="5">
        <v>50</v>
      </c>
      <c r="V1160" s="5">
        <v>1</v>
      </c>
      <c r="W1160" s="5">
        <v>3</v>
      </c>
    </row>
    <row r="1161" spans="1:23" ht="126.5" thickBot="1" x14ac:dyDescent="0.4">
      <c r="A1161" s="3">
        <v>44774</v>
      </c>
      <c r="B1161" s="4">
        <v>0.82562500000000005</v>
      </c>
      <c r="C1161" s="5">
        <v>1901</v>
      </c>
      <c r="D1161" s="5">
        <v>13002616</v>
      </c>
      <c r="E1161" s="5">
        <v>13</v>
      </c>
      <c r="F1161" s="5">
        <v>22589</v>
      </c>
      <c r="G1161" s="1" t="s">
        <v>23</v>
      </c>
      <c r="H1161" s="5">
        <v>18</v>
      </c>
      <c r="I1161" s="5">
        <v>440425</v>
      </c>
      <c r="J1161" s="1" t="s">
        <v>666</v>
      </c>
      <c r="K1161" s="1" t="s">
        <v>55</v>
      </c>
      <c r="L1161" s="1" t="s">
        <v>53</v>
      </c>
      <c r="M1161" s="5">
        <v>1</v>
      </c>
      <c r="N1161" s="5">
        <v>28.81</v>
      </c>
      <c r="O1161" s="5">
        <v>30</v>
      </c>
      <c r="P1161" s="5">
        <v>37</v>
      </c>
      <c r="Q1161" s="5">
        <v>37</v>
      </c>
      <c r="R1161" s="5">
        <v>0</v>
      </c>
      <c r="S1161" s="1" t="s">
        <v>27</v>
      </c>
      <c r="T1161" s="1" t="s">
        <v>27</v>
      </c>
      <c r="U1161" s="5">
        <v>50</v>
      </c>
      <c r="V1161" s="5">
        <v>1</v>
      </c>
      <c r="W1161" s="5">
        <v>1</v>
      </c>
    </row>
    <row r="1162" spans="1:23" ht="126.5" thickBot="1" x14ac:dyDescent="0.4">
      <c r="A1162" s="3">
        <v>44774</v>
      </c>
      <c r="B1162" s="4">
        <v>0.34179398148148149</v>
      </c>
      <c r="C1162" s="5">
        <v>1783</v>
      </c>
      <c r="D1162" s="5">
        <v>13002616</v>
      </c>
      <c r="E1162" s="5">
        <v>13</v>
      </c>
      <c r="F1162" s="5">
        <v>22589</v>
      </c>
      <c r="G1162" s="1" t="s">
        <v>23</v>
      </c>
      <c r="H1162" s="5">
        <v>18</v>
      </c>
      <c r="I1162" s="5">
        <v>48192</v>
      </c>
      <c r="J1162" s="1" t="s">
        <v>189</v>
      </c>
      <c r="K1162" s="1" t="s">
        <v>62</v>
      </c>
      <c r="L1162" s="1" t="s">
        <v>190</v>
      </c>
      <c r="M1162" s="5">
        <v>1</v>
      </c>
      <c r="N1162" s="5">
        <v>22.43</v>
      </c>
      <c r="O1162" s="5">
        <v>30</v>
      </c>
      <c r="P1162" s="5">
        <v>37</v>
      </c>
      <c r="Q1162" s="5">
        <v>37</v>
      </c>
      <c r="R1162" s="5">
        <v>2.29</v>
      </c>
      <c r="S1162" s="5">
        <v>925</v>
      </c>
      <c r="T1162" s="5">
        <v>200000000492</v>
      </c>
      <c r="U1162" s="5">
        <v>50</v>
      </c>
      <c r="V1162" s="5">
        <v>1</v>
      </c>
      <c r="W1162" s="5">
        <v>4</v>
      </c>
    </row>
    <row r="1163" spans="1:23" ht="126.5" thickBot="1" x14ac:dyDescent="0.4">
      <c r="A1163" s="3">
        <v>44774</v>
      </c>
      <c r="B1163" s="4">
        <v>0.52067129629629627</v>
      </c>
      <c r="C1163" s="5">
        <v>1835</v>
      </c>
      <c r="D1163" s="5">
        <v>13002616</v>
      </c>
      <c r="E1163" s="5">
        <v>13</v>
      </c>
      <c r="F1163" s="5">
        <v>22589</v>
      </c>
      <c r="G1163" s="1" t="s">
        <v>23</v>
      </c>
      <c r="H1163" s="5">
        <v>18</v>
      </c>
      <c r="I1163" s="5">
        <v>48192</v>
      </c>
      <c r="J1163" s="1" t="s">
        <v>189</v>
      </c>
      <c r="K1163" s="1" t="s">
        <v>62</v>
      </c>
      <c r="L1163" s="1" t="s">
        <v>190</v>
      </c>
      <c r="M1163" s="5">
        <v>1</v>
      </c>
      <c r="N1163" s="5">
        <v>22.43</v>
      </c>
      <c r="O1163" s="5">
        <v>30</v>
      </c>
      <c r="P1163" s="5">
        <v>37</v>
      </c>
      <c r="Q1163" s="5">
        <v>37</v>
      </c>
      <c r="R1163" s="5">
        <v>0</v>
      </c>
      <c r="S1163" s="1" t="s">
        <v>27</v>
      </c>
      <c r="T1163" s="1" t="s">
        <v>27</v>
      </c>
      <c r="U1163" s="5">
        <v>50</v>
      </c>
      <c r="V1163" s="5">
        <v>1</v>
      </c>
      <c r="W1163" s="5">
        <v>2</v>
      </c>
    </row>
    <row r="1164" spans="1:23" ht="126.5" thickBot="1" x14ac:dyDescent="0.4">
      <c r="A1164" s="3">
        <v>44774</v>
      </c>
      <c r="B1164" s="4">
        <v>0.60245370370370366</v>
      </c>
      <c r="C1164" s="5">
        <v>1855</v>
      </c>
      <c r="D1164" s="5">
        <v>13002616</v>
      </c>
      <c r="E1164" s="5">
        <v>13</v>
      </c>
      <c r="F1164" s="5">
        <v>22589</v>
      </c>
      <c r="G1164" s="1" t="s">
        <v>23</v>
      </c>
      <c r="H1164" s="5">
        <v>18</v>
      </c>
      <c r="I1164" s="5">
        <v>435123</v>
      </c>
      <c r="J1164" s="1" t="s">
        <v>1058</v>
      </c>
      <c r="K1164" s="1" t="s">
        <v>55</v>
      </c>
      <c r="L1164" s="1" t="s">
        <v>246</v>
      </c>
      <c r="M1164" s="5">
        <v>1</v>
      </c>
      <c r="N1164" s="5">
        <v>24.04</v>
      </c>
      <c r="O1164" s="5">
        <v>30</v>
      </c>
      <c r="P1164" s="5">
        <v>37</v>
      </c>
      <c r="Q1164" s="5">
        <v>37</v>
      </c>
      <c r="R1164" s="5">
        <v>0</v>
      </c>
      <c r="S1164" s="1" t="s">
        <v>27</v>
      </c>
      <c r="T1164" s="1" t="s">
        <v>27</v>
      </c>
      <c r="U1164" s="5">
        <v>50</v>
      </c>
      <c r="V1164" s="5">
        <v>1</v>
      </c>
      <c r="W1164" s="5">
        <v>1</v>
      </c>
    </row>
    <row r="1165" spans="1:23" ht="126.5" thickBot="1" x14ac:dyDescent="0.4">
      <c r="A1165" s="3">
        <v>44774</v>
      </c>
      <c r="B1165" s="4">
        <v>0.39881944444444445</v>
      </c>
      <c r="C1165" s="5">
        <v>1800</v>
      </c>
      <c r="D1165" s="5">
        <v>13002616</v>
      </c>
      <c r="E1165" s="5">
        <v>13</v>
      </c>
      <c r="F1165" s="5">
        <v>22589</v>
      </c>
      <c r="G1165" s="1" t="s">
        <v>23</v>
      </c>
      <c r="H1165" s="5">
        <v>15</v>
      </c>
      <c r="I1165" s="5">
        <v>81990</v>
      </c>
      <c r="J1165" s="1" t="s">
        <v>1150</v>
      </c>
      <c r="K1165" s="1" t="s">
        <v>25</v>
      </c>
      <c r="L1165" s="1" t="s">
        <v>287</v>
      </c>
      <c r="M1165" s="5">
        <v>4</v>
      </c>
      <c r="N1165" s="5">
        <v>5.27</v>
      </c>
      <c r="O1165" s="5">
        <v>120</v>
      </c>
      <c r="P1165" s="5">
        <v>36</v>
      </c>
      <c r="Q1165" s="5">
        <v>9</v>
      </c>
      <c r="R1165" s="5">
        <v>0</v>
      </c>
      <c r="S1165" s="1" t="s">
        <v>27</v>
      </c>
      <c r="T1165" s="1" t="s">
        <v>27</v>
      </c>
      <c r="U1165" s="5">
        <v>50</v>
      </c>
      <c r="V1165" s="5">
        <v>1</v>
      </c>
      <c r="W1165" s="5">
        <v>2</v>
      </c>
    </row>
    <row r="1166" spans="1:23" ht="151.5" thickBot="1" x14ac:dyDescent="0.4">
      <c r="A1166" s="3">
        <v>44774</v>
      </c>
      <c r="B1166" s="4">
        <v>0.51331018518518523</v>
      </c>
      <c r="C1166" s="5">
        <v>1324</v>
      </c>
      <c r="D1166" s="5">
        <v>13002561</v>
      </c>
      <c r="E1166" s="5">
        <v>13</v>
      </c>
      <c r="F1166" s="5">
        <v>22589</v>
      </c>
      <c r="G1166" s="1" t="s">
        <v>23</v>
      </c>
      <c r="H1166" s="5">
        <v>15</v>
      </c>
      <c r="I1166" s="5">
        <v>446021</v>
      </c>
      <c r="J1166" s="1" t="s">
        <v>257</v>
      </c>
      <c r="K1166" s="1" t="s">
        <v>25</v>
      </c>
      <c r="L1166" s="1" t="s">
        <v>108</v>
      </c>
      <c r="M1166" s="5">
        <v>1</v>
      </c>
      <c r="N1166" s="5">
        <v>23.38</v>
      </c>
      <c r="O1166" s="5">
        <v>30</v>
      </c>
      <c r="P1166" s="5">
        <v>36</v>
      </c>
      <c r="Q1166" s="5">
        <v>36</v>
      </c>
      <c r="R1166" s="5">
        <v>0</v>
      </c>
      <c r="S1166" s="1" t="s">
        <v>27</v>
      </c>
      <c r="T1166" s="1" t="s">
        <v>27</v>
      </c>
      <c r="U1166" s="5">
        <v>29</v>
      </c>
      <c r="V1166" s="5">
        <v>1</v>
      </c>
      <c r="W1166" s="5">
        <v>1</v>
      </c>
    </row>
    <row r="1167" spans="1:23" ht="151.5" thickBot="1" x14ac:dyDescent="0.4">
      <c r="A1167" s="3">
        <v>44774</v>
      </c>
      <c r="B1167" s="4">
        <v>0.79335648148148152</v>
      </c>
      <c r="C1167" s="5">
        <v>1406</v>
      </c>
      <c r="D1167" s="5">
        <v>13002561</v>
      </c>
      <c r="E1167" s="5">
        <v>13</v>
      </c>
      <c r="F1167" s="5">
        <v>22589</v>
      </c>
      <c r="G1167" s="1" t="s">
        <v>23</v>
      </c>
      <c r="H1167" s="5">
        <v>15</v>
      </c>
      <c r="I1167" s="5">
        <v>446021</v>
      </c>
      <c r="J1167" s="1" t="s">
        <v>257</v>
      </c>
      <c r="K1167" s="1" t="s">
        <v>25</v>
      </c>
      <c r="L1167" s="1" t="s">
        <v>108</v>
      </c>
      <c r="M1167" s="5">
        <v>1</v>
      </c>
      <c r="N1167" s="5">
        <v>23.38</v>
      </c>
      <c r="O1167" s="5">
        <v>30</v>
      </c>
      <c r="P1167" s="5">
        <v>36</v>
      </c>
      <c r="Q1167" s="5">
        <v>36</v>
      </c>
      <c r="R1167" s="5">
        <v>2</v>
      </c>
      <c r="S1167" s="5">
        <v>9</v>
      </c>
      <c r="T1167" s="5">
        <v>200010022528</v>
      </c>
      <c r="U1167" s="5">
        <v>29</v>
      </c>
      <c r="V1167" s="5">
        <v>1</v>
      </c>
      <c r="W1167" s="5">
        <v>5</v>
      </c>
    </row>
    <row r="1168" spans="1:23" ht="151.5" thickBot="1" x14ac:dyDescent="0.4">
      <c r="A1168" s="3">
        <v>44774</v>
      </c>
      <c r="B1168" s="4">
        <v>0.79335648148148152</v>
      </c>
      <c r="C1168" s="5">
        <v>1406</v>
      </c>
      <c r="D1168" s="5">
        <v>13002561</v>
      </c>
      <c r="E1168" s="5">
        <v>13</v>
      </c>
      <c r="F1168" s="5">
        <v>22589</v>
      </c>
      <c r="G1168" s="1" t="s">
        <v>23</v>
      </c>
      <c r="H1168" s="5">
        <v>15</v>
      </c>
      <c r="I1168" s="5">
        <v>446021</v>
      </c>
      <c r="J1168" s="1" t="s">
        <v>257</v>
      </c>
      <c r="K1168" s="1" t="s">
        <v>25</v>
      </c>
      <c r="L1168" s="1" t="s">
        <v>108</v>
      </c>
      <c r="M1168" s="5">
        <v>1</v>
      </c>
      <c r="N1168" s="5">
        <v>23.38</v>
      </c>
      <c r="O1168" s="5">
        <v>30</v>
      </c>
      <c r="P1168" s="5">
        <v>36</v>
      </c>
      <c r="Q1168" s="5">
        <v>36</v>
      </c>
      <c r="R1168" s="5">
        <v>2</v>
      </c>
      <c r="S1168" s="5">
        <v>9</v>
      </c>
      <c r="T1168" s="5">
        <v>200010022528</v>
      </c>
      <c r="U1168" s="5">
        <v>29</v>
      </c>
      <c r="V1168" s="5">
        <v>1</v>
      </c>
      <c r="W1168" s="5">
        <v>6</v>
      </c>
    </row>
    <row r="1169" spans="1:23" ht="151.5" thickBot="1" x14ac:dyDescent="0.4">
      <c r="A1169" s="3">
        <v>44774</v>
      </c>
      <c r="B1169" s="4">
        <v>0.79335648148148152</v>
      </c>
      <c r="C1169" s="5">
        <v>1406</v>
      </c>
      <c r="D1169" s="5">
        <v>13002561</v>
      </c>
      <c r="E1169" s="5">
        <v>13</v>
      </c>
      <c r="F1169" s="5">
        <v>22589</v>
      </c>
      <c r="G1169" s="1" t="s">
        <v>23</v>
      </c>
      <c r="H1169" s="5">
        <v>15</v>
      </c>
      <c r="I1169" s="5">
        <v>446021</v>
      </c>
      <c r="J1169" s="1" t="s">
        <v>257</v>
      </c>
      <c r="K1169" s="1" t="s">
        <v>25</v>
      </c>
      <c r="L1169" s="1" t="s">
        <v>108</v>
      </c>
      <c r="M1169" s="5">
        <v>1</v>
      </c>
      <c r="N1169" s="5">
        <v>23.38</v>
      </c>
      <c r="O1169" s="5">
        <v>30</v>
      </c>
      <c r="P1169" s="5">
        <v>36</v>
      </c>
      <c r="Q1169" s="5">
        <v>36</v>
      </c>
      <c r="R1169" s="5">
        <v>2</v>
      </c>
      <c r="S1169" s="5">
        <v>9</v>
      </c>
      <c r="T1169" s="5">
        <v>200010022528</v>
      </c>
      <c r="U1169" s="5">
        <v>29</v>
      </c>
      <c r="V1169" s="5">
        <v>1</v>
      </c>
      <c r="W1169" s="5">
        <v>7</v>
      </c>
    </row>
    <row r="1170" spans="1:23" ht="151.5" thickBot="1" x14ac:dyDescent="0.4">
      <c r="A1170" s="3">
        <v>44774</v>
      </c>
      <c r="B1170" s="4">
        <v>0.6083912037037037</v>
      </c>
      <c r="C1170" s="5">
        <v>1481</v>
      </c>
      <c r="D1170" s="5">
        <v>13002581</v>
      </c>
      <c r="E1170" s="5">
        <v>13</v>
      </c>
      <c r="F1170" s="5">
        <v>22589</v>
      </c>
      <c r="G1170" s="1" t="s">
        <v>23</v>
      </c>
      <c r="H1170" s="5">
        <v>15</v>
      </c>
      <c r="I1170" s="5">
        <v>446021</v>
      </c>
      <c r="J1170" s="1" t="s">
        <v>257</v>
      </c>
      <c r="K1170" s="1" t="s">
        <v>25</v>
      </c>
      <c r="L1170" s="1" t="s">
        <v>108</v>
      </c>
      <c r="M1170" s="5">
        <v>1</v>
      </c>
      <c r="N1170" s="5">
        <v>23.38</v>
      </c>
      <c r="O1170" s="5">
        <v>30</v>
      </c>
      <c r="P1170" s="5">
        <v>36</v>
      </c>
      <c r="Q1170" s="5">
        <v>36</v>
      </c>
      <c r="R1170" s="5">
        <v>0</v>
      </c>
      <c r="S1170" s="1" t="s">
        <v>27</v>
      </c>
      <c r="T1170" s="1" t="s">
        <v>27</v>
      </c>
      <c r="U1170" s="5">
        <v>29</v>
      </c>
      <c r="V1170" s="5">
        <v>1</v>
      </c>
      <c r="W1170" s="5">
        <v>2</v>
      </c>
    </row>
    <row r="1171" spans="1:23" ht="151.5" thickBot="1" x14ac:dyDescent="0.4">
      <c r="A1171" s="3">
        <v>44774</v>
      </c>
      <c r="B1171" s="4">
        <v>0.6083912037037037</v>
      </c>
      <c r="C1171" s="5">
        <v>1481</v>
      </c>
      <c r="D1171" s="5">
        <v>13002581</v>
      </c>
      <c r="E1171" s="5">
        <v>13</v>
      </c>
      <c r="F1171" s="5">
        <v>22589</v>
      </c>
      <c r="G1171" s="1" t="s">
        <v>23</v>
      </c>
      <c r="H1171" s="5">
        <v>15</v>
      </c>
      <c r="I1171" s="5">
        <v>446021</v>
      </c>
      <c r="J1171" s="1" t="s">
        <v>257</v>
      </c>
      <c r="K1171" s="1" t="s">
        <v>25</v>
      </c>
      <c r="L1171" s="1" t="s">
        <v>108</v>
      </c>
      <c r="M1171" s="5">
        <v>1</v>
      </c>
      <c r="N1171" s="5">
        <v>23.38</v>
      </c>
      <c r="O1171" s="5">
        <v>30</v>
      </c>
      <c r="P1171" s="5">
        <v>36</v>
      </c>
      <c r="Q1171" s="5">
        <v>36</v>
      </c>
      <c r="R1171" s="5">
        <v>0</v>
      </c>
      <c r="S1171" s="1" t="s">
        <v>27</v>
      </c>
      <c r="T1171" s="1" t="s">
        <v>27</v>
      </c>
      <c r="U1171" s="5">
        <v>29</v>
      </c>
      <c r="V1171" s="5">
        <v>1</v>
      </c>
      <c r="W1171" s="5">
        <v>3</v>
      </c>
    </row>
    <row r="1172" spans="1:23" ht="151.5" thickBot="1" x14ac:dyDescent="0.4">
      <c r="A1172" s="3">
        <v>44774</v>
      </c>
      <c r="B1172" s="4">
        <v>0.6083912037037037</v>
      </c>
      <c r="C1172" s="5">
        <v>1481</v>
      </c>
      <c r="D1172" s="5">
        <v>13002581</v>
      </c>
      <c r="E1172" s="5">
        <v>13</v>
      </c>
      <c r="F1172" s="5">
        <v>22589</v>
      </c>
      <c r="G1172" s="1" t="s">
        <v>23</v>
      </c>
      <c r="H1172" s="5">
        <v>15</v>
      </c>
      <c r="I1172" s="5">
        <v>446021</v>
      </c>
      <c r="J1172" s="1" t="s">
        <v>257</v>
      </c>
      <c r="K1172" s="1" t="s">
        <v>25</v>
      </c>
      <c r="L1172" s="1" t="s">
        <v>108</v>
      </c>
      <c r="M1172" s="5">
        <v>1</v>
      </c>
      <c r="N1172" s="5">
        <v>23.38</v>
      </c>
      <c r="O1172" s="5">
        <v>30</v>
      </c>
      <c r="P1172" s="5">
        <v>36</v>
      </c>
      <c r="Q1172" s="5">
        <v>36</v>
      </c>
      <c r="R1172" s="5">
        <v>0</v>
      </c>
      <c r="S1172" s="1" t="s">
        <v>27</v>
      </c>
      <c r="T1172" s="1" t="s">
        <v>27</v>
      </c>
      <c r="U1172" s="5">
        <v>29</v>
      </c>
      <c r="V1172" s="5">
        <v>1</v>
      </c>
      <c r="W1172" s="5">
        <v>4</v>
      </c>
    </row>
    <row r="1173" spans="1:23" ht="151.5" thickBot="1" x14ac:dyDescent="0.4">
      <c r="A1173" s="3">
        <v>44774</v>
      </c>
      <c r="B1173" s="4">
        <v>0.6083912037037037</v>
      </c>
      <c r="C1173" s="5">
        <v>1481</v>
      </c>
      <c r="D1173" s="5">
        <v>13002581</v>
      </c>
      <c r="E1173" s="5">
        <v>13</v>
      </c>
      <c r="F1173" s="5">
        <v>22589</v>
      </c>
      <c r="G1173" s="1" t="s">
        <v>23</v>
      </c>
      <c r="H1173" s="5">
        <v>15</v>
      </c>
      <c r="I1173" s="5">
        <v>446021</v>
      </c>
      <c r="J1173" s="1" t="s">
        <v>257</v>
      </c>
      <c r="K1173" s="1" t="s">
        <v>25</v>
      </c>
      <c r="L1173" s="1" t="s">
        <v>108</v>
      </c>
      <c r="M1173" s="5">
        <v>1</v>
      </c>
      <c r="N1173" s="5">
        <v>23.38</v>
      </c>
      <c r="O1173" s="5">
        <v>30</v>
      </c>
      <c r="P1173" s="5">
        <v>36</v>
      </c>
      <c r="Q1173" s="5">
        <v>36</v>
      </c>
      <c r="R1173" s="5">
        <v>0</v>
      </c>
      <c r="S1173" s="1" t="s">
        <v>27</v>
      </c>
      <c r="T1173" s="1" t="s">
        <v>27</v>
      </c>
      <c r="U1173" s="5">
        <v>29</v>
      </c>
      <c r="V1173" s="5">
        <v>1</v>
      </c>
      <c r="W1173" s="5">
        <v>5</v>
      </c>
    </row>
    <row r="1174" spans="1:23" ht="151.5" thickBot="1" x14ac:dyDescent="0.4">
      <c r="A1174" s="3">
        <v>44774</v>
      </c>
      <c r="B1174" s="4">
        <v>0.82254629629629628</v>
      </c>
      <c r="C1174" s="5">
        <v>1534</v>
      </c>
      <c r="D1174" s="5">
        <v>13002581</v>
      </c>
      <c r="E1174" s="5">
        <v>13</v>
      </c>
      <c r="F1174" s="5">
        <v>22589</v>
      </c>
      <c r="G1174" s="1" t="s">
        <v>23</v>
      </c>
      <c r="H1174" s="5">
        <v>18</v>
      </c>
      <c r="I1174" s="5">
        <v>446021</v>
      </c>
      <c r="J1174" s="1" t="s">
        <v>257</v>
      </c>
      <c r="K1174" s="1" t="s">
        <v>25</v>
      </c>
      <c r="L1174" s="1" t="s">
        <v>108</v>
      </c>
      <c r="M1174" s="5">
        <v>1</v>
      </c>
      <c r="N1174" s="5">
        <v>23.38</v>
      </c>
      <c r="O1174" s="5">
        <v>30</v>
      </c>
      <c r="P1174" s="5">
        <v>36</v>
      </c>
      <c r="Q1174" s="5">
        <v>36</v>
      </c>
      <c r="R1174" s="5">
        <v>0</v>
      </c>
      <c r="S1174" s="1" t="s">
        <v>27</v>
      </c>
      <c r="T1174" s="1" t="s">
        <v>27</v>
      </c>
      <c r="U1174" s="5">
        <v>29</v>
      </c>
      <c r="V1174" s="5">
        <v>1</v>
      </c>
      <c r="W1174" s="5">
        <v>1</v>
      </c>
    </row>
    <row r="1175" spans="1:23" ht="151.5" thickBot="1" x14ac:dyDescent="0.4">
      <c r="A1175" s="3">
        <v>44774</v>
      </c>
      <c r="B1175" s="4">
        <v>0.82254629629629628</v>
      </c>
      <c r="C1175" s="5">
        <v>1534</v>
      </c>
      <c r="D1175" s="5">
        <v>13002581</v>
      </c>
      <c r="E1175" s="5">
        <v>13</v>
      </c>
      <c r="F1175" s="5">
        <v>22589</v>
      </c>
      <c r="G1175" s="1" t="s">
        <v>23</v>
      </c>
      <c r="H1175" s="5">
        <v>18</v>
      </c>
      <c r="I1175" s="5">
        <v>446021</v>
      </c>
      <c r="J1175" s="1" t="s">
        <v>257</v>
      </c>
      <c r="K1175" s="1" t="s">
        <v>25</v>
      </c>
      <c r="L1175" s="1" t="s">
        <v>108</v>
      </c>
      <c r="M1175" s="5">
        <v>1</v>
      </c>
      <c r="N1175" s="5">
        <v>23.38</v>
      </c>
      <c r="O1175" s="5">
        <v>30</v>
      </c>
      <c r="P1175" s="5">
        <v>36</v>
      </c>
      <c r="Q1175" s="5">
        <v>36</v>
      </c>
      <c r="R1175" s="5">
        <v>0</v>
      </c>
      <c r="S1175" s="1" t="s">
        <v>27</v>
      </c>
      <c r="T1175" s="1" t="s">
        <v>27</v>
      </c>
      <c r="U1175" s="5">
        <v>29</v>
      </c>
      <c r="V1175" s="5">
        <v>1</v>
      </c>
      <c r="W1175" s="5">
        <v>2</v>
      </c>
    </row>
    <row r="1176" spans="1:23" ht="126.5" thickBot="1" x14ac:dyDescent="0.4">
      <c r="A1176" s="3">
        <v>44774</v>
      </c>
      <c r="B1176" s="4">
        <v>0.6381944444444444</v>
      </c>
      <c r="C1176" s="5">
        <v>1487</v>
      </c>
      <c r="D1176" s="5">
        <v>13002581</v>
      </c>
      <c r="E1176" s="5">
        <v>13</v>
      </c>
      <c r="F1176" s="5">
        <v>22589</v>
      </c>
      <c r="G1176" s="1" t="s">
        <v>23</v>
      </c>
      <c r="H1176" s="5">
        <v>18</v>
      </c>
      <c r="I1176" s="5">
        <v>440425</v>
      </c>
      <c r="J1176" s="1" t="s">
        <v>666</v>
      </c>
      <c r="K1176" s="1" t="s">
        <v>55</v>
      </c>
      <c r="L1176" s="1" t="s">
        <v>53</v>
      </c>
      <c r="M1176" s="5">
        <v>1</v>
      </c>
      <c r="N1176" s="5">
        <v>28.73</v>
      </c>
      <c r="O1176" s="5">
        <v>30</v>
      </c>
      <c r="P1176" s="5">
        <v>36</v>
      </c>
      <c r="Q1176" s="5">
        <v>36</v>
      </c>
      <c r="R1176" s="5">
        <v>2</v>
      </c>
      <c r="S1176" s="5">
        <v>9</v>
      </c>
      <c r="T1176" s="5">
        <v>200010000401</v>
      </c>
      <c r="U1176" s="5">
        <v>29</v>
      </c>
      <c r="V1176" s="5">
        <v>1</v>
      </c>
      <c r="W1176" s="5">
        <v>1</v>
      </c>
    </row>
    <row r="1177" spans="1:23" ht="126.5" thickBot="1" x14ac:dyDescent="0.4">
      <c r="A1177" s="3">
        <v>44774</v>
      </c>
      <c r="B1177" s="4">
        <v>0.6381944444444444</v>
      </c>
      <c r="C1177" s="5">
        <v>1487</v>
      </c>
      <c r="D1177" s="5">
        <v>13002581</v>
      </c>
      <c r="E1177" s="5">
        <v>13</v>
      </c>
      <c r="F1177" s="5">
        <v>22589</v>
      </c>
      <c r="G1177" s="1" t="s">
        <v>23</v>
      </c>
      <c r="H1177" s="5">
        <v>18</v>
      </c>
      <c r="I1177" s="5">
        <v>440425</v>
      </c>
      <c r="J1177" s="1" t="s">
        <v>666</v>
      </c>
      <c r="K1177" s="1" t="s">
        <v>55</v>
      </c>
      <c r="L1177" s="1" t="s">
        <v>53</v>
      </c>
      <c r="M1177" s="5">
        <v>1</v>
      </c>
      <c r="N1177" s="5">
        <v>28.73</v>
      </c>
      <c r="O1177" s="5">
        <v>30</v>
      </c>
      <c r="P1177" s="5">
        <v>36</v>
      </c>
      <c r="Q1177" s="5">
        <v>36</v>
      </c>
      <c r="R1177" s="5">
        <v>2</v>
      </c>
      <c r="S1177" s="5">
        <v>9</v>
      </c>
      <c r="T1177" s="5">
        <v>200010000401</v>
      </c>
      <c r="U1177" s="5">
        <v>29</v>
      </c>
      <c r="V1177" s="5">
        <v>1</v>
      </c>
      <c r="W1177" s="5">
        <v>2</v>
      </c>
    </row>
    <row r="1178" spans="1:23" ht="126.5" thickBot="1" x14ac:dyDescent="0.4">
      <c r="A1178" s="3">
        <v>44774</v>
      </c>
      <c r="B1178" s="4">
        <v>0.34107638888888892</v>
      </c>
      <c r="C1178" s="5">
        <v>1539</v>
      </c>
      <c r="D1178" s="5">
        <v>13002595</v>
      </c>
      <c r="E1178" s="5">
        <v>13</v>
      </c>
      <c r="F1178" s="5">
        <v>22589</v>
      </c>
      <c r="G1178" s="1" t="s">
        <v>23</v>
      </c>
      <c r="H1178" s="5">
        <v>15</v>
      </c>
      <c r="I1178" s="5">
        <v>440425</v>
      </c>
      <c r="J1178" s="1" t="s">
        <v>666</v>
      </c>
      <c r="K1178" s="1" t="s">
        <v>55</v>
      </c>
      <c r="L1178" s="1" t="s">
        <v>53</v>
      </c>
      <c r="M1178" s="5">
        <v>1</v>
      </c>
      <c r="N1178" s="5">
        <v>28.73</v>
      </c>
      <c r="O1178" s="5">
        <v>30</v>
      </c>
      <c r="P1178" s="5">
        <v>36</v>
      </c>
      <c r="Q1178" s="5">
        <v>36</v>
      </c>
      <c r="R1178" s="5">
        <v>0</v>
      </c>
      <c r="S1178" s="1" t="s">
        <v>27</v>
      </c>
      <c r="T1178" s="1" t="s">
        <v>27</v>
      </c>
      <c r="U1178" s="5">
        <v>29</v>
      </c>
      <c r="V1178" s="5">
        <v>1</v>
      </c>
      <c r="W1178" s="5">
        <v>2</v>
      </c>
    </row>
    <row r="1179" spans="1:23" ht="126.5" thickBot="1" x14ac:dyDescent="0.4">
      <c r="A1179" s="3">
        <v>44774</v>
      </c>
      <c r="B1179" s="4">
        <v>0.45534722222222224</v>
      </c>
      <c r="C1179" s="5">
        <v>1560</v>
      </c>
      <c r="D1179" s="5">
        <v>13002595</v>
      </c>
      <c r="E1179" s="5">
        <v>13</v>
      </c>
      <c r="F1179" s="5">
        <v>22589</v>
      </c>
      <c r="G1179" s="1" t="s">
        <v>23</v>
      </c>
      <c r="H1179" s="5">
        <v>15</v>
      </c>
      <c r="I1179" s="5">
        <v>418134</v>
      </c>
      <c r="J1179" s="1" t="s">
        <v>447</v>
      </c>
      <c r="K1179" s="1" t="s">
        <v>31</v>
      </c>
      <c r="L1179" s="1" t="s">
        <v>358</v>
      </c>
      <c r="M1179" s="5">
        <v>1</v>
      </c>
      <c r="N1179" s="5">
        <v>30.54</v>
      </c>
      <c r="O1179" s="5">
        <v>30</v>
      </c>
      <c r="P1179" s="5">
        <v>36</v>
      </c>
      <c r="Q1179" s="5">
        <v>36</v>
      </c>
      <c r="R1179" s="5">
        <v>2</v>
      </c>
      <c r="S1179" s="5">
        <v>9</v>
      </c>
      <c r="T1179" s="5">
        <v>200010006106</v>
      </c>
      <c r="U1179" s="5">
        <v>29</v>
      </c>
      <c r="V1179" s="5">
        <v>1</v>
      </c>
      <c r="W1179" s="5">
        <v>2</v>
      </c>
    </row>
    <row r="1180" spans="1:23" ht="126.5" thickBot="1" x14ac:dyDescent="0.4">
      <c r="A1180" s="3">
        <v>44774</v>
      </c>
      <c r="B1180" s="4">
        <v>0.52491898148148153</v>
      </c>
      <c r="C1180" s="5">
        <v>1584</v>
      </c>
      <c r="D1180" s="5">
        <v>13002595</v>
      </c>
      <c r="E1180" s="5">
        <v>13</v>
      </c>
      <c r="F1180" s="5">
        <v>22589</v>
      </c>
      <c r="G1180" s="1" t="s">
        <v>23</v>
      </c>
      <c r="H1180" s="5">
        <v>15</v>
      </c>
      <c r="I1180" s="5">
        <v>418134</v>
      </c>
      <c r="J1180" s="1" t="s">
        <v>447</v>
      </c>
      <c r="K1180" s="1" t="s">
        <v>31</v>
      </c>
      <c r="L1180" s="1" t="s">
        <v>358</v>
      </c>
      <c r="M1180" s="5">
        <v>1</v>
      </c>
      <c r="N1180" s="5">
        <v>30.54</v>
      </c>
      <c r="O1180" s="5">
        <v>30</v>
      </c>
      <c r="P1180" s="5">
        <v>36</v>
      </c>
      <c r="Q1180" s="5">
        <v>36</v>
      </c>
      <c r="R1180" s="5">
        <v>2</v>
      </c>
      <c r="S1180" s="5">
        <v>9</v>
      </c>
      <c r="T1180" s="5">
        <v>200010010278</v>
      </c>
      <c r="U1180" s="5">
        <v>29</v>
      </c>
      <c r="V1180" s="5">
        <v>1</v>
      </c>
      <c r="W1180" s="5">
        <v>1</v>
      </c>
    </row>
    <row r="1181" spans="1:23" ht="126.5" thickBot="1" x14ac:dyDescent="0.4">
      <c r="A1181" s="3">
        <v>44774</v>
      </c>
      <c r="B1181" s="4">
        <v>0.6519328703703704</v>
      </c>
      <c r="C1181" s="5">
        <v>1618</v>
      </c>
      <c r="D1181" s="5">
        <v>13002595</v>
      </c>
      <c r="E1181" s="5">
        <v>13</v>
      </c>
      <c r="F1181" s="5">
        <v>22589</v>
      </c>
      <c r="G1181" s="1" t="s">
        <v>23</v>
      </c>
      <c r="H1181" s="5">
        <v>18</v>
      </c>
      <c r="I1181" s="5">
        <v>418134</v>
      </c>
      <c r="J1181" s="1" t="s">
        <v>447</v>
      </c>
      <c r="K1181" s="1" t="s">
        <v>31</v>
      </c>
      <c r="L1181" s="1" t="s">
        <v>358</v>
      </c>
      <c r="M1181" s="5">
        <v>1</v>
      </c>
      <c r="N1181" s="5">
        <v>30.54</v>
      </c>
      <c r="O1181" s="5">
        <v>30</v>
      </c>
      <c r="P1181" s="5">
        <v>36</v>
      </c>
      <c r="Q1181" s="5">
        <v>36</v>
      </c>
      <c r="R1181" s="5">
        <v>2</v>
      </c>
      <c r="S1181" s="5">
        <v>9</v>
      </c>
      <c r="T1181" s="5">
        <v>200010004049</v>
      </c>
      <c r="U1181" s="5">
        <v>29</v>
      </c>
      <c r="V1181" s="5">
        <v>1</v>
      </c>
      <c r="W1181" s="5">
        <v>3</v>
      </c>
    </row>
    <row r="1182" spans="1:23" ht="151.5" thickBot="1" x14ac:dyDescent="0.4">
      <c r="A1182" s="3">
        <v>44774</v>
      </c>
      <c r="B1182" s="4">
        <v>0.47420138888888891</v>
      </c>
      <c r="C1182" s="5">
        <v>1565</v>
      </c>
      <c r="D1182" s="5">
        <v>13002595</v>
      </c>
      <c r="E1182" s="5">
        <v>13</v>
      </c>
      <c r="F1182" s="5">
        <v>22589</v>
      </c>
      <c r="G1182" s="1" t="s">
        <v>23</v>
      </c>
      <c r="H1182" s="5">
        <v>18</v>
      </c>
      <c r="I1182" s="5">
        <v>446021</v>
      </c>
      <c r="J1182" s="1" t="s">
        <v>257</v>
      </c>
      <c r="K1182" s="1" t="s">
        <v>25</v>
      </c>
      <c r="L1182" s="1" t="s">
        <v>108</v>
      </c>
      <c r="M1182" s="5">
        <v>1</v>
      </c>
      <c r="N1182" s="5">
        <v>23.38</v>
      </c>
      <c r="O1182" s="5">
        <v>30</v>
      </c>
      <c r="P1182" s="5">
        <v>36</v>
      </c>
      <c r="Q1182" s="5">
        <v>36</v>
      </c>
      <c r="R1182" s="5">
        <v>0</v>
      </c>
      <c r="S1182" s="1" t="s">
        <v>27</v>
      </c>
      <c r="T1182" s="1" t="s">
        <v>27</v>
      </c>
      <c r="U1182" s="5">
        <v>29</v>
      </c>
      <c r="V1182" s="5">
        <v>1</v>
      </c>
      <c r="W1182" s="5">
        <v>2</v>
      </c>
    </row>
    <row r="1183" spans="1:23" ht="151.5" thickBot="1" x14ac:dyDescent="0.4">
      <c r="A1183" s="3">
        <v>44774</v>
      </c>
      <c r="B1183" s="4">
        <v>0.48996527777777776</v>
      </c>
      <c r="C1183" s="5">
        <v>1571</v>
      </c>
      <c r="D1183" s="5">
        <v>13002595</v>
      </c>
      <c r="E1183" s="5">
        <v>13</v>
      </c>
      <c r="F1183" s="5">
        <v>22589</v>
      </c>
      <c r="G1183" s="1" t="s">
        <v>23</v>
      </c>
      <c r="H1183" s="5">
        <v>18</v>
      </c>
      <c r="I1183" s="5">
        <v>446021</v>
      </c>
      <c r="J1183" s="1" t="s">
        <v>257</v>
      </c>
      <c r="K1183" s="1" t="s">
        <v>25</v>
      </c>
      <c r="L1183" s="1" t="s">
        <v>108</v>
      </c>
      <c r="M1183" s="5">
        <v>1</v>
      </c>
      <c r="N1183" s="5">
        <v>23.38</v>
      </c>
      <c r="O1183" s="5">
        <v>30</v>
      </c>
      <c r="P1183" s="5">
        <v>36</v>
      </c>
      <c r="Q1183" s="5">
        <v>36</v>
      </c>
      <c r="R1183" s="5">
        <v>3</v>
      </c>
      <c r="S1183" s="5">
        <v>941</v>
      </c>
      <c r="T1183" s="5">
        <v>200000000044</v>
      </c>
      <c r="U1183" s="5">
        <v>29</v>
      </c>
      <c r="V1183" s="5">
        <v>1</v>
      </c>
      <c r="W1183" s="5">
        <v>4</v>
      </c>
    </row>
    <row r="1184" spans="1:23" ht="151.5" thickBot="1" x14ac:dyDescent="0.4">
      <c r="A1184" s="3">
        <v>44774</v>
      </c>
      <c r="B1184" s="4">
        <v>0.48996527777777776</v>
      </c>
      <c r="C1184" s="5">
        <v>1571</v>
      </c>
      <c r="D1184" s="5">
        <v>13002595</v>
      </c>
      <c r="E1184" s="5">
        <v>13</v>
      </c>
      <c r="F1184" s="5">
        <v>22589</v>
      </c>
      <c r="G1184" s="1" t="s">
        <v>23</v>
      </c>
      <c r="H1184" s="5">
        <v>18</v>
      </c>
      <c r="I1184" s="5">
        <v>446021</v>
      </c>
      <c r="J1184" s="1" t="s">
        <v>257</v>
      </c>
      <c r="K1184" s="1" t="s">
        <v>25</v>
      </c>
      <c r="L1184" s="1" t="s">
        <v>108</v>
      </c>
      <c r="M1184" s="5">
        <v>1</v>
      </c>
      <c r="N1184" s="5">
        <v>23.38</v>
      </c>
      <c r="O1184" s="5">
        <v>30</v>
      </c>
      <c r="P1184" s="5">
        <v>36</v>
      </c>
      <c r="Q1184" s="5">
        <v>36</v>
      </c>
      <c r="R1184" s="5">
        <v>3</v>
      </c>
      <c r="S1184" s="5">
        <v>941</v>
      </c>
      <c r="T1184" s="5">
        <v>200000000044</v>
      </c>
      <c r="U1184" s="5">
        <v>29</v>
      </c>
      <c r="V1184" s="5">
        <v>1</v>
      </c>
      <c r="W1184" s="5">
        <v>5</v>
      </c>
    </row>
    <row r="1185" spans="1:23" ht="126.5" thickBot="1" x14ac:dyDescent="0.4">
      <c r="A1185" s="3">
        <v>44774</v>
      </c>
      <c r="B1185" s="4">
        <v>0.79831018518518515</v>
      </c>
      <c r="C1185" s="5">
        <v>1652</v>
      </c>
      <c r="D1185" s="5">
        <v>13002595</v>
      </c>
      <c r="E1185" s="5">
        <v>13</v>
      </c>
      <c r="F1185" s="5">
        <v>22589</v>
      </c>
      <c r="G1185" s="1" t="s">
        <v>23</v>
      </c>
      <c r="H1185" s="5">
        <v>15</v>
      </c>
      <c r="I1185" s="5">
        <v>338779</v>
      </c>
      <c r="J1185" s="1" t="s">
        <v>999</v>
      </c>
      <c r="K1185" s="1" t="s">
        <v>31</v>
      </c>
      <c r="L1185" s="1" t="s">
        <v>134</v>
      </c>
      <c r="M1185" s="5">
        <v>1</v>
      </c>
      <c r="N1185" s="5">
        <v>29.85</v>
      </c>
      <c r="O1185" s="5">
        <v>30</v>
      </c>
      <c r="P1185" s="5">
        <v>36</v>
      </c>
      <c r="Q1185" s="5">
        <v>36</v>
      </c>
      <c r="R1185" s="5">
        <v>0</v>
      </c>
      <c r="S1185" s="1" t="s">
        <v>27</v>
      </c>
      <c r="T1185" s="1" t="s">
        <v>27</v>
      </c>
      <c r="U1185" s="5">
        <v>29</v>
      </c>
      <c r="V1185" s="5">
        <v>1</v>
      </c>
      <c r="W1185" s="5">
        <v>2</v>
      </c>
    </row>
    <row r="1186" spans="1:23" ht="126.5" thickBot="1" x14ac:dyDescent="0.4">
      <c r="A1186" s="3">
        <v>44774</v>
      </c>
      <c r="B1186" s="4">
        <v>0.4934722222222222</v>
      </c>
      <c r="C1186" s="5">
        <v>1688</v>
      </c>
      <c r="D1186" s="5">
        <v>13002606</v>
      </c>
      <c r="E1186" s="5">
        <v>13</v>
      </c>
      <c r="F1186" s="5">
        <v>22589</v>
      </c>
      <c r="G1186" s="1" t="s">
        <v>23</v>
      </c>
      <c r="H1186" s="5">
        <v>15</v>
      </c>
      <c r="I1186" s="5">
        <v>418134</v>
      </c>
      <c r="J1186" s="1" t="s">
        <v>447</v>
      </c>
      <c r="K1186" s="1" t="s">
        <v>31</v>
      </c>
      <c r="L1186" s="1" t="s">
        <v>358</v>
      </c>
      <c r="M1186" s="5">
        <v>1</v>
      </c>
      <c r="N1186" s="5">
        <v>30.54</v>
      </c>
      <c r="O1186" s="5">
        <v>30</v>
      </c>
      <c r="P1186" s="5">
        <v>36</v>
      </c>
      <c r="Q1186" s="5">
        <v>36</v>
      </c>
      <c r="R1186" s="5">
        <v>2</v>
      </c>
      <c r="S1186" s="5">
        <v>9</v>
      </c>
      <c r="T1186" s="5">
        <v>200010006867</v>
      </c>
      <c r="U1186" s="5">
        <v>50</v>
      </c>
      <c r="V1186" s="5">
        <v>1</v>
      </c>
      <c r="W1186" s="5">
        <v>3</v>
      </c>
    </row>
    <row r="1187" spans="1:23" ht="126.5" thickBot="1" x14ac:dyDescent="0.4">
      <c r="A1187" s="3">
        <v>44774</v>
      </c>
      <c r="B1187" s="4">
        <v>0.4934722222222222</v>
      </c>
      <c r="C1187" s="5">
        <v>1688</v>
      </c>
      <c r="D1187" s="5">
        <v>13002606</v>
      </c>
      <c r="E1187" s="5">
        <v>13</v>
      </c>
      <c r="F1187" s="5">
        <v>22589</v>
      </c>
      <c r="G1187" s="1" t="s">
        <v>23</v>
      </c>
      <c r="H1187" s="5">
        <v>15</v>
      </c>
      <c r="I1187" s="5">
        <v>418134</v>
      </c>
      <c r="J1187" s="1" t="s">
        <v>447</v>
      </c>
      <c r="K1187" s="1" t="s">
        <v>31</v>
      </c>
      <c r="L1187" s="1" t="s">
        <v>358</v>
      </c>
      <c r="M1187" s="5">
        <v>1</v>
      </c>
      <c r="N1187" s="5">
        <v>30.54</v>
      </c>
      <c r="O1187" s="5">
        <v>30</v>
      </c>
      <c r="P1187" s="5">
        <v>36</v>
      </c>
      <c r="Q1187" s="5">
        <v>36</v>
      </c>
      <c r="R1187" s="5">
        <v>2</v>
      </c>
      <c r="S1187" s="5">
        <v>9</v>
      </c>
      <c r="T1187" s="5">
        <v>200010006867</v>
      </c>
      <c r="U1187" s="5">
        <v>50</v>
      </c>
      <c r="V1187" s="5">
        <v>1</v>
      </c>
      <c r="W1187" s="5">
        <v>4</v>
      </c>
    </row>
    <row r="1188" spans="1:23" ht="126.5" thickBot="1" x14ac:dyDescent="0.4">
      <c r="A1188" s="3">
        <v>44774</v>
      </c>
      <c r="B1188" s="4">
        <v>0.4934722222222222</v>
      </c>
      <c r="C1188" s="5">
        <v>1688</v>
      </c>
      <c r="D1188" s="5">
        <v>13002606</v>
      </c>
      <c r="E1188" s="5">
        <v>13</v>
      </c>
      <c r="F1188" s="5">
        <v>22589</v>
      </c>
      <c r="G1188" s="1" t="s">
        <v>23</v>
      </c>
      <c r="H1188" s="5">
        <v>15</v>
      </c>
      <c r="I1188" s="5">
        <v>418134</v>
      </c>
      <c r="J1188" s="1" t="s">
        <v>447</v>
      </c>
      <c r="K1188" s="1" t="s">
        <v>31</v>
      </c>
      <c r="L1188" s="1" t="s">
        <v>358</v>
      </c>
      <c r="M1188" s="5">
        <v>1</v>
      </c>
      <c r="N1188" s="5">
        <v>30.54</v>
      </c>
      <c r="O1188" s="5">
        <v>30</v>
      </c>
      <c r="P1188" s="5">
        <v>36</v>
      </c>
      <c r="Q1188" s="5">
        <v>36</v>
      </c>
      <c r="R1188" s="5">
        <v>2</v>
      </c>
      <c r="S1188" s="5">
        <v>9</v>
      </c>
      <c r="T1188" s="5">
        <v>200010006867</v>
      </c>
      <c r="U1188" s="5">
        <v>50</v>
      </c>
      <c r="V1188" s="5">
        <v>1</v>
      </c>
      <c r="W1188" s="5">
        <v>5</v>
      </c>
    </row>
    <row r="1189" spans="1:23" ht="126.5" thickBot="1" x14ac:dyDescent="0.4">
      <c r="A1189" s="3">
        <v>44774</v>
      </c>
      <c r="B1189" s="4">
        <v>0.4934722222222222</v>
      </c>
      <c r="C1189" s="5">
        <v>1688</v>
      </c>
      <c r="D1189" s="5">
        <v>13002606</v>
      </c>
      <c r="E1189" s="5">
        <v>13</v>
      </c>
      <c r="F1189" s="5">
        <v>22589</v>
      </c>
      <c r="G1189" s="1" t="s">
        <v>23</v>
      </c>
      <c r="H1189" s="5">
        <v>15</v>
      </c>
      <c r="I1189" s="5">
        <v>418134</v>
      </c>
      <c r="J1189" s="1" t="s">
        <v>447</v>
      </c>
      <c r="K1189" s="1" t="s">
        <v>31</v>
      </c>
      <c r="L1189" s="1" t="s">
        <v>358</v>
      </c>
      <c r="M1189" s="5">
        <v>1</v>
      </c>
      <c r="N1189" s="5">
        <v>30.54</v>
      </c>
      <c r="O1189" s="5">
        <v>30</v>
      </c>
      <c r="P1189" s="5">
        <v>36</v>
      </c>
      <c r="Q1189" s="5">
        <v>36</v>
      </c>
      <c r="R1189" s="5">
        <v>2</v>
      </c>
      <c r="S1189" s="5">
        <v>9</v>
      </c>
      <c r="T1189" s="5">
        <v>200010006867</v>
      </c>
      <c r="U1189" s="5">
        <v>50</v>
      </c>
      <c r="V1189" s="5">
        <v>1</v>
      </c>
      <c r="W1189" s="5">
        <v>6</v>
      </c>
    </row>
    <row r="1190" spans="1:23" ht="126.5" thickBot="1" x14ac:dyDescent="0.4">
      <c r="A1190" s="3">
        <v>44774</v>
      </c>
      <c r="B1190" s="4">
        <v>0.4934722222222222</v>
      </c>
      <c r="C1190" s="5">
        <v>1688</v>
      </c>
      <c r="D1190" s="5">
        <v>13002606</v>
      </c>
      <c r="E1190" s="5">
        <v>13</v>
      </c>
      <c r="F1190" s="5">
        <v>22589</v>
      </c>
      <c r="G1190" s="1" t="s">
        <v>23</v>
      </c>
      <c r="H1190" s="5">
        <v>15</v>
      </c>
      <c r="I1190" s="5">
        <v>418134</v>
      </c>
      <c r="J1190" s="1" t="s">
        <v>447</v>
      </c>
      <c r="K1190" s="1" t="s">
        <v>31</v>
      </c>
      <c r="L1190" s="1" t="s">
        <v>358</v>
      </c>
      <c r="M1190" s="5">
        <v>1</v>
      </c>
      <c r="N1190" s="5">
        <v>30.54</v>
      </c>
      <c r="O1190" s="5">
        <v>30</v>
      </c>
      <c r="P1190" s="5">
        <v>36</v>
      </c>
      <c r="Q1190" s="5">
        <v>36</v>
      </c>
      <c r="R1190" s="5">
        <v>2</v>
      </c>
      <c r="S1190" s="5">
        <v>9</v>
      </c>
      <c r="T1190" s="5">
        <v>200010006867</v>
      </c>
      <c r="U1190" s="5">
        <v>50</v>
      </c>
      <c r="V1190" s="5">
        <v>1</v>
      </c>
      <c r="W1190" s="5">
        <v>7</v>
      </c>
    </row>
    <row r="1191" spans="1:23" ht="126.5" thickBot="1" x14ac:dyDescent="0.4">
      <c r="A1191" s="3">
        <v>44774</v>
      </c>
      <c r="B1191" s="4">
        <v>0.4934722222222222</v>
      </c>
      <c r="C1191" s="5">
        <v>1688</v>
      </c>
      <c r="D1191" s="5">
        <v>13002606</v>
      </c>
      <c r="E1191" s="5">
        <v>13</v>
      </c>
      <c r="F1191" s="5">
        <v>22589</v>
      </c>
      <c r="G1191" s="1" t="s">
        <v>23</v>
      </c>
      <c r="H1191" s="5">
        <v>15</v>
      </c>
      <c r="I1191" s="5">
        <v>418134</v>
      </c>
      <c r="J1191" s="1" t="s">
        <v>447</v>
      </c>
      <c r="K1191" s="1" t="s">
        <v>31</v>
      </c>
      <c r="L1191" s="1" t="s">
        <v>358</v>
      </c>
      <c r="M1191" s="5">
        <v>1</v>
      </c>
      <c r="N1191" s="5">
        <v>30.54</v>
      </c>
      <c r="O1191" s="5">
        <v>30</v>
      </c>
      <c r="P1191" s="5">
        <v>36</v>
      </c>
      <c r="Q1191" s="5">
        <v>36</v>
      </c>
      <c r="R1191" s="5">
        <v>2</v>
      </c>
      <c r="S1191" s="5">
        <v>9</v>
      </c>
      <c r="T1191" s="5">
        <v>200010006867</v>
      </c>
      <c r="U1191" s="5">
        <v>50</v>
      </c>
      <c r="V1191" s="5">
        <v>1</v>
      </c>
      <c r="W1191" s="5">
        <v>8</v>
      </c>
    </row>
    <row r="1192" spans="1:23" ht="126.5" thickBot="1" x14ac:dyDescent="0.4">
      <c r="A1192" s="3">
        <v>44774</v>
      </c>
      <c r="B1192" s="4">
        <v>0.4934722222222222</v>
      </c>
      <c r="C1192" s="5">
        <v>1688</v>
      </c>
      <c r="D1192" s="5">
        <v>13002606</v>
      </c>
      <c r="E1192" s="5">
        <v>13</v>
      </c>
      <c r="F1192" s="5">
        <v>22589</v>
      </c>
      <c r="G1192" s="1" t="s">
        <v>23</v>
      </c>
      <c r="H1192" s="5">
        <v>15</v>
      </c>
      <c r="I1192" s="5">
        <v>418134</v>
      </c>
      <c r="J1192" s="1" t="s">
        <v>447</v>
      </c>
      <c r="K1192" s="1" t="s">
        <v>31</v>
      </c>
      <c r="L1192" s="1" t="s">
        <v>358</v>
      </c>
      <c r="M1192" s="5">
        <v>1</v>
      </c>
      <c r="N1192" s="5">
        <v>30.54</v>
      </c>
      <c r="O1192" s="5">
        <v>30</v>
      </c>
      <c r="P1192" s="5">
        <v>36</v>
      </c>
      <c r="Q1192" s="5">
        <v>36</v>
      </c>
      <c r="R1192" s="5">
        <v>2</v>
      </c>
      <c r="S1192" s="5">
        <v>9</v>
      </c>
      <c r="T1192" s="5">
        <v>200010006867</v>
      </c>
      <c r="U1192" s="5">
        <v>50</v>
      </c>
      <c r="V1192" s="5">
        <v>1</v>
      </c>
      <c r="W1192" s="5">
        <v>9</v>
      </c>
    </row>
    <row r="1193" spans="1:23" ht="126.5" thickBot="1" x14ac:dyDescent="0.4">
      <c r="A1193" s="3">
        <v>44774</v>
      </c>
      <c r="B1193" s="4">
        <v>0.4934722222222222</v>
      </c>
      <c r="C1193" s="5">
        <v>1688</v>
      </c>
      <c r="D1193" s="5">
        <v>13002606</v>
      </c>
      <c r="E1193" s="5">
        <v>13</v>
      </c>
      <c r="F1193" s="5">
        <v>22589</v>
      </c>
      <c r="G1193" s="1" t="s">
        <v>23</v>
      </c>
      <c r="H1193" s="5">
        <v>15</v>
      </c>
      <c r="I1193" s="5">
        <v>418134</v>
      </c>
      <c r="J1193" s="1" t="s">
        <v>447</v>
      </c>
      <c r="K1193" s="1" t="s">
        <v>31</v>
      </c>
      <c r="L1193" s="1" t="s">
        <v>358</v>
      </c>
      <c r="M1193" s="5">
        <v>1</v>
      </c>
      <c r="N1193" s="5">
        <v>30.54</v>
      </c>
      <c r="O1193" s="5">
        <v>30</v>
      </c>
      <c r="P1193" s="5">
        <v>36</v>
      </c>
      <c r="Q1193" s="5">
        <v>36</v>
      </c>
      <c r="R1193" s="5">
        <v>2</v>
      </c>
      <c r="S1193" s="5">
        <v>9</v>
      </c>
      <c r="T1193" s="5">
        <v>200010006867</v>
      </c>
      <c r="U1193" s="5">
        <v>50</v>
      </c>
      <c r="V1193" s="5">
        <v>1</v>
      </c>
      <c r="W1193" s="5">
        <v>10</v>
      </c>
    </row>
    <row r="1194" spans="1:23" ht="126.5" thickBot="1" x14ac:dyDescent="0.4">
      <c r="A1194" s="3">
        <v>44774</v>
      </c>
      <c r="B1194" s="4">
        <v>0.4934722222222222</v>
      </c>
      <c r="C1194" s="5">
        <v>1688</v>
      </c>
      <c r="D1194" s="5">
        <v>13002606</v>
      </c>
      <c r="E1194" s="5">
        <v>13</v>
      </c>
      <c r="F1194" s="5">
        <v>22589</v>
      </c>
      <c r="G1194" s="1" t="s">
        <v>23</v>
      </c>
      <c r="H1194" s="5">
        <v>15</v>
      </c>
      <c r="I1194" s="5">
        <v>418134</v>
      </c>
      <c r="J1194" s="1" t="s">
        <v>447</v>
      </c>
      <c r="K1194" s="1" t="s">
        <v>31</v>
      </c>
      <c r="L1194" s="1" t="s">
        <v>358</v>
      </c>
      <c r="M1194" s="5">
        <v>1</v>
      </c>
      <c r="N1194" s="5">
        <v>30.54</v>
      </c>
      <c r="O1194" s="5">
        <v>30</v>
      </c>
      <c r="P1194" s="5">
        <v>36</v>
      </c>
      <c r="Q1194" s="5">
        <v>36</v>
      </c>
      <c r="R1194" s="5">
        <v>2</v>
      </c>
      <c r="S1194" s="5">
        <v>9</v>
      </c>
      <c r="T1194" s="5">
        <v>200010006867</v>
      </c>
      <c r="U1194" s="5">
        <v>50</v>
      </c>
      <c r="V1194" s="5">
        <v>1</v>
      </c>
      <c r="W1194" s="5">
        <v>11</v>
      </c>
    </row>
    <row r="1195" spans="1:23" ht="126.5" thickBot="1" x14ac:dyDescent="0.4">
      <c r="A1195" s="3">
        <v>44774</v>
      </c>
      <c r="B1195" s="4">
        <v>0.4934722222222222</v>
      </c>
      <c r="C1195" s="5">
        <v>1688</v>
      </c>
      <c r="D1195" s="5">
        <v>13002606</v>
      </c>
      <c r="E1195" s="5">
        <v>13</v>
      </c>
      <c r="F1195" s="5">
        <v>22589</v>
      </c>
      <c r="G1195" s="1" t="s">
        <v>23</v>
      </c>
      <c r="H1195" s="5">
        <v>15</v>
      </c>
      <c r="I1195" s="5">
        <v>418134</v>
      </c>
      <c r="J1195" s="1" t="s">
        <v>447</v>
      </c>
      <c r="K1195" s="1" t="s">
        <v>31</v>
      </c>
      <c r="L1195" s="1" t="s">
        <v>358</v>
      </c>
      <c r="M1195" s="5">
        <v>1</v>
      </c>
      <c r="N1195" s="5">
        <v>30.54</v>
      </c>
      <c r="O1195" s="5">
        <v>30</v>
      </c>
      <c r="P1195" s="5">
        <v>36</v>
      </c>
      <c r="Q1195" s="5">
        <v>36</v>
      </c>
      <c r="R1195" s="5">
        <v>2</v>
      </c>
      <c r="S1195" s="5">
        <v>9</v>
      </c>
      <c r="T1195" s="5">
        <v>200010006867</v>
      </c>
      <c r="U1195" s="5">
        <v>50</v>
      </c>
      <c r="V1195" s="5">
        <v>1</v>
      </c>
      <c r="W1195" s="5">
        <v>12</v>
      </c>
    </row>
    <row r="1196" spans="1:23" ht="126.5" thickBot="1" x14ac:dyDescent="0.4">
      <c r="A1196" s="3">
        <v>44774</v>
      </c>
      <c r="B1196" s="4">
        <v>0.61011574074074071</v>
      </c>
      <c r="C1196" s="5">
        <v>1733</v>
      </c>
      <c r="D1196" s="5">
        <v>13002606</v>
      </c>
      <c r="E1196" s="5">
        <v>13</v>
      </c>
      <c r="F1196" s="5">
        <v>22589</v>
      </c>
      <c r="G1196" s="1" t="s">
        <v>23</v>
      </c>
      <c r="H1196" s="5">
        <v>15</v>
      </c>
      <c r="I1196" s="5">
        <v>418134</v>
      </c>
      <c r="J1196" s="1" t="s">
        <v>447</v>
      </c>
      <c r="K1196" s="1" t="s">
        <v>31</v>
      </c>
      <c r="L1196" s="1" t="s">
        <v>358</v>
      </c>
      <c r="M1196" s="5">
        <v>1</v>
      </c>
      <c r="N1196" s="5">
        <v>30.54</v>
      </c>
      <c r="O1196" s="5">
        <v>30</v>
      </c>
      <c r="P1196" s="5">
        <v>36</v>
      </c>
      <c r="Q1196" s="5">
        <v>36</v>
      </c>
      <c r="R1196" s="5">
        <v>2</v>
      </c>
      <c r="S1196" s="5">
        <v>9</v>
      </c>
      <c r="T1196" s="5">
        <v>200010004764</v>
      </c>
      <c r="U1196" s="5">
        <v>50</v>
      </c>
      <c r="V1196" s="5">
        <v>1</v>
      </c>
      <c r="W1196" s="5">
        <v>1</v>
      </c>
    </row>
    <row r="1197" spans="1:23" ht="126.5" thickBot="1" x14ac:dyDescent="0.4">
      <c r="A1197" s="3">
        <v>44774</v>
      </c>
      <c r="B1197" s="4">
        <v>0.62900462962962966</v>
      </c>
      <c r="C1197" s="5">
        <v>1736</v>
      </c>
      <c r="D1197" s="5">
        <v>13002606</v>
      </c>
      <c r="E1197" s="5">
        <v>13</v>
      </c>
      <c r="F1197" s="5">
        <v>22589</v>
      </c>
      <c r="G1197" s="1" t="s">
        <v>23</v>
      </c>
      <c r="H1197" s="5">
        <v>15</v>
      </c>
      <c r="I1197" s="5">
        <v>440425</v>
      </c>
      <c r="J1197" s="1" t="s">
        <v>666</v>
      </c>
      <c r="K1197" s="1" t="s">
        <v>55</v>
      </c>
      <c r="L1197" s="1" t="s">
        <v>53</v>
      </c>
      <c r="M1197" s="5">
        <v>1</v>
      </c>
      <c r="N1197" s="5">
        <v>28.73</v>
      </c>
      <c r="O1197" s="5">
        <v>30</v>
      </c>
      <c r="P1197" s="5">
        <v>36</v>
      </c>
      <c r="Q1197" s="5">
        <v>36</v>
      </c>
      <c r="R1197" s="5">
        <v>2</v>
      </c>
      <c r="S1197" s="5">
        <v>9</v>
      </c>
      <c r="T1197" s="5">
        <v>200010013015</v>
      </c>
      <c r="U1197" s="5">
        <v>50</v>
      </c>
      <c r="V1197" s="5">
        <v>1</v>
      </c>
      <c r="W1197" s="5">
        <v>1</v>
      </c>
    </row>
    <row r="1198" spans="1:23" ht="126.5" thickBot="1" x14ac:dyDescent="0.4">
      <c r="A1198" s="3">
        <v>44774</v>
      </c>
      <c r="B1198" s="4">
        <v>0.38469907407407405</v>
      </c>
      <c r="C1198" s="5">
        <v>1793</v>
      </c>
      <c r="D1198" s="5">
        <v>13002616</v>
      </c>
      <c r="E1198" s="5">
        <v>13</v>
      </c>
      <c r="F1198" s="5">
        <v>22589</v>
      </c>
      <c r="G1198" s="1" t="s">
        <v>23</v>
      </c>
      <c r="H1198" s="5">
        <v>15</v>
      </c>
      <c r="I1198" s="5">
        <v>449563</v>
      </c>
      <c r="J1198" s="1" t="s">
        <v>1200</v>
      </c>
      <c r="K1198" s="1" t="s">
        <v>65</v>
      </c>
      <c r="L1198" s="1" t="s">
        <v>1201</v>
      </c>
      <c r="M1198" s="5">
        <v>1</v>
      </c>
      <c r="N1198" s="5">
        <v>22.22</v>
      </c>
      <c r="O1198" s="5">
        <v>30</v>
      </c>
      <c r="P1198" s="5">
        <v>36</v>
      </c>
      <c r="Q1198" s="5">
        <v>36</v>
      </c>
      <c r="R1198" s="5">
        <v>0</v>
      </c>
      <c r="S1198" s="1" t="s">
        <v>27</v>
      </c>
      <c r="T1198" s="1" t="s">
        <v>27</v>
      </c>
      <c r="U1198" s="5">
        <v>50</v>
      </c>
      <c r="V1198" s="5">
        <v>1</v>
      </c>
      <c r="W1198" s="5">
        <v>1</v>
      </c>
    </row>
    <row r="1199" spans="1:23" ht="126.5" thickBot="1" x14ac:dyDescent="0.4">
      <c r="A1199" s="3">
        <v>44774</v>
      </c>
      <c r="B1199" s="4">
        <v>0.5577199074074074</v>
      </c>
      <c r="C1199" s="5">
        <v>1844</v>
      </c>
      <c r="D1199" s="5">
        <v>13002616</v>
      </c>
      <c r="E1199" s="5">
        <v>13</v>
      </c>
      <c r="F1199" s="5">
        <v>22589</v>
      </c>
      <c r="G1199" s="1" t="s">
        <v>23</v>
      </c>
      <c r="H1199" s="5">
        <v>18</v>
      </c>
      <c r="I1199" s="5">
        <v>449563</v>
      </c>
      <c r="J1199" s="1" t="s">
        <v>1200</v>
      </c>
      <c r="K1199" s="1" t="s">
        <v>65</v>
      </c>
      <c r="L1199" s="1" t="s">
        <v>1201</v>
      </c>
      <c r="M1199" s="5">
        <v>1</v>
      </c>
      <c r="N1199" s="5">
        <v>22.22</v>
      </c>
      <c r="O1199" s="5">
        <v>30</v>
      </c>
      <c r="P1199" s="5">
        <v>36</v>
      </c>
      <c r="Q1199" s="5">
        <v>36</v>
      </c>
      <c r="R1199" s="5">
        <v>0</v>
      </c>
      <c r="S1199" s="1" t="s">
        <v>27</v>
      </c>
      <c r="T1199" s="1" t="s">
        <v>27</v>
      </c>
      <c r="U1199" s="5">
        <v>50</v>
      </c>
      <c r="V1199" s="5">
        <v>1</v>
      </c>
      <c r="W1199" s="5">
        <v>7</v>
      </c>
    </row>
    <row r="1200" spans="1:23" ht="126.5" thickBot="1" x14ac:dyDescent="0.4">
      <c r="A1200" s="3">
        <v>44774</v>
      </c>
      <c r="B1200" s="4">
        <v>0.40408564814814812</v>
      </c>
      <c r="C1200" s="5">
        <v>1804</v>
      </c>
      <c r="D1200" s="5">
        <v>13002616</v>
      </c>
      <c r="E1200" s="5">
        <v>13</v>
      </c>
      <c r="F1200" s="5">
        <v>22589</v>
      </c>
      <c r="G1200" s="1" t="s">
        <v>23</v>
      </c>
      <c r="H1200" s="5">
        <v>15</v>
      </c>
      <c r="I1200" s="5">
        <v>418134</v>
      </c>
      <c r="J1200" s="1" t="s">
        <v>447</v>
      </c>
      <c r="K1200" s="1" t="s">
        <v>31</v>
      </c>
      <c r="L1200" s="1" t="s">
        <v>358</v>
      </c>
      <c r="M1200" s="5">
        <v>1</v>
      </c>
      <c r="N1200" s="5">
        <v>30.54</v>
      </c>
      <c r="O1200" s="5">
        <v>30</v>
      </c>
      <c r="P1200" s="5">
        <v>36</v>
      </c>
      <c r="Q1200" s="5">
        <v>36</v>
      </c>
      <c r="R1200" s="5">
        <v>2</v>
      </c>
      <c r="S1200" s="5">
        <v>9</v>
      </c>
      <c r="T1200" s="5">
        <v>200010002967</v>
      </c>
      <c r="U1200" s="5">
        <v>50</v>
      </c>
      <c r="V1200" s="5">
        <v>1</v>
      </c>
      <c r="W1200" s="5">
        <v>1</v>
      </c>
    </row>
    <row r="1201" spans="1:23" ht="126.5" thickBot="1" x14ac:dyDescent="0.4">
      <c r="A1201" s="3">
        <v>44774</v>
      </c>
      <c r="B1201" s="4">
        <v>0.64531249999999996</v>
      </c>
      <c r="C1201" s="5">
        <v>1864</v>
      </c>
      <c r="D1201" s="5">
        <v>13002616</v>
      </c>
      <c r="E1201" s="5">
        <v>13</v>
      </c>
      <c r="F1201" s="5">
        <v>22589</v>
      </c>
      <c r="G1201" s="1" t="s">
        <v>23</v>
      </c>
      <c r="H1201" s="5">
        <v>18</v>
      </c>
      <c r="I1201" s="5">
        <v>418134</v>
      </c>
      <c r="J1201" s="1" t="s">
        <v>447</v>
      </c>
      <c r="K1201" s="1" t="s">
        <v>31</v>
      </c>
      <c r="L1201" s="1" t="s">
        <v>358</v>
      </c>
      <c r="M1201" s="5">
        <v>1</v>
      </c>
      <c r="N1201" s="5">
        <v>30.54</v>
      </c>
      <c r="O1201" s="5">
        <v>30</v>
      </c>
      <c r="P1201" s="5">
        <v>36</v>
      </c>
      <c r="Q1201" s="5">
        <v>36</v>
      </c>
      <c r="R1201" s="5">
        <v>0</v>
      </c>
      <c r="S1201" s="1" t="s">
        <v>27</v>
      </c>
      <c r="T1201" s="1" t="s">
        <v>27</v>
      </c>
      <c r="U1201" s="5">
        <v>50</v>
      </c>
      <c r="V1201" s="5">
        <v>1</v>
      </c>
      <c r="W1201" s="5">
        <v>1</v>
      </c>
    </row>
    <row r="1202" spans="1:23" ht="126.5" thickBot="1" x14ac:dyDescent="0.4">
      <c r="A1202" s="3">
        <v>44774</v>
      </c>
      <c r="B1202" s="4">
        <v>0.64531249999999996</v>
      </c>
      <c r="C1202" s="5">
        <v>1864</v>
      </c>
      <c r="D1202" s="5">
        <v>13002616</v>
      </c>
      <c r="E1202" s="5">
        <v>13</v>
      </c>
      <c r="F1202" s="5">
        <v>22589</v>
      </c>
      <c r="G1202" s="1" t="s">
        <v>23</v>
      </c>
      <c r="H1202" s="5">
        <v>18</v>
      </c>
      <c r="I1202" s="5">
        <v>418134</v>
      </c>
      <c r="J1202" s="1" t="s">
        <v>447</v>
      </c>
      <c r="K1202" s="1" t="s">
        <v>31</v>
      </c>
      <c r="L1202" s="1" t="s">
        <v>358</v>
      </c>
      <c r="M1202" s="5">
        <v>1</v>
      </c>
      <c r="N1202" s="5">
        <v>30.54</v>
      </c>
      <c r="O1202" s="5">
        <v>30</v>
      </c>
      <c r="P1202" s="5">
        <v>36</v>
      </c>
      <c r="Q1202" s="5">
        <v>36</v>
      </c>
      <c r="R1202" s="5">
        <v>0</v>
      </c>
      <c r="S1202" s="1" t="s">
        <v>27</v>
      </c>
      <c r="T1202" s="1" t="s">
        <v>27</v>
      </c>
      <c r="U1202" s="5">
        <v>50</v>
      </c>
      <c r="V1202" s="5">
        <v>1</v>
      </c>
      <c r="W1202" s="5">
        <v>2</v>
      </c>
    </row>
    <row r="1203" spans="1:23" ht="126.5" thickBot="1" x14ac:dyDescent="0.4">
      <c r="A1203" s="3">
        <v>44774</v>
      </c>
      <c r="B1203" s="4">
        <v>0.74328703703703702</v>
      </c>
      <c r="C1203" s="5">
        <v>1392</v>
      </c>
      <c r="D1203" s="5">
        <v>13002561</v>
      </c>
      <c r="E1203" s="5">
        <v>13</v>
      </c>
      <c r="F1203" s="5">
        <v>22589</v>
      </c>
      <c r="G1203" s="1" t="s">
        <v>23</v>
      </c>
      <c r="H1203" s="5">
        <v>18</v>
      </c>
      <c r="I1203" s="5">
        <v>418134</v>
      </c>
      <c r="J1203" s="1" t="s">
        <v>447</v>
      </c>
      <c r="K1203" s="1" t="s">
        <v>55</v>
      </c>
      <c r="L1203" s="1" t="s">
        <v>83</v>
      </c>
      <c r="M1203" s="5">
        <v>1</v>
      </c>
      <c r="N1203" s="5">
        <v>30.25</v>
      </c>
      <c r="O1203" s="5">
        <v>30</v>
      </c>
      <c r="P1203" s="5">
        <v>35</v>
      </c>
      <c r="Q1203" s="5">
        <v>35</v>
      </c>
      <c r="R1203" s="5">
        <v>0</v>
      </c>
      <c r="S1203" s="1" t="s">
        <v>27</v>
      </c>
      <c r="T1203" s="1" t="s">
        <v>27</v>
      </c>
      <c r="U1203" s="5">
        <v>29</v>
      </c>
      <c r="V1203" s="5">
        <v>1</v>
      </c>
      <c r="W1203" s="5">
        <v>1</v>
      </c>
    </row>
    <row r="1204" spans="1:23" ht="126.5" thickBot="1" x14ac:dyDescent="0.4">
      <c r="A1204" s="3">
        <v>44774</v>
      </c>
      <c r="B1204" s="4">
        <v>0.74328703703703702</v>
      </c>
      <c r="C1204" s="5">
        <v>1392</v>
      </c>
      <c r="D1204" s="5">
        <v>13002561</v>
      </c>
      <c r="E1204" s="5">
        <v>13</v>
      </c>
      <c r="F1204" s="5">
        <v>22589</v>
      </c>
      <c r="G1204" s="1" t="s">
        <v>23</v>
      </c>
      <c r="H1204" s="5">
        <v>18</v>
      </c>
      <c r="I1204" s="5">
        <v>418134</v>
      </c>
      <c r="J1204" s="1" t="s">
        <v>447</v>
      </c>
      <c r="K1204" s="1" t="s">
        <v>55</v>
      </c>
      <c r="L1204" s="1" t="s">
        <v>83</v>
      </c>
      <c r="M1204" s="5">
        <v>1</v>
      </c>
      <c r="N1204" s="5">
        <v>30.25</v>
      </c>
      <c r="O1204" s="5">
        <v>30</v>
      </c>
      <c r="P1204" s="5">
        <v>35</v>
      </c>
      <c r="Q1204" s="5">
        <v>35</v>
      </c>
      <c r="R1204" s="5">
        <v>0</v>
      </c>
      <c r="S1204" s="1" t="s">
        <v>27</v>
      </c>
      <c r="T1204" s="1" t="s">
        <v>27</v>
      </c>
      <c r="U1204" s="5">
        <v>29</v>
      </c>
      <c r="V1204" s="5">
        <v>1</v>
      </c>
      <c r="W1204" s="5">
        <v>2</v>
      </c>
    </row>
    <row r="1205" spans="1:23" ht="126.5" thickBot="1" x14ac:dyDescent="0.4">
      <c r="A1205" s="3">
        <v>44774</v>
      </c>
      <c r="B1205" s="4">
        <v>0.46902777777777777</v>
      </c>
      <c r="C1205" s="5">
        <v>1443</v>
      </c>
      <c r="D1205" s="5">
        <v>13002581</v>
      </c>
      <c r="E1205" s="5">
        <v>13</v>
      </c>
      <c r="F1205" s="5">
        <v>22589</v>
      </c>
      <c r="G1205" s="1" t="s">
        <v>23</v>
      </c>
      <c r="H1205" s="5">
        <v>18</v>
      </c>
      <c r="I1205" s="5">
        <v>418134</v>
      </c>
      <c r="J1205" s="1" t="s">
        <v>447</v>
      </c>
      <c r="K1205" s="1" t="s">
        <v>55</v>
      </c>
      <c r="L1205" s="1" t="s">
        <v>83</v>
      </c>
      <c r="M1205" s="5">
        <v>1</v>
      </c>
      <c r="N1205" s="5">
        <v>30.25</v>
      </c>
      <c r="O1205" s="5">
        <v>30</v>
      </c>
      <c r="P1205" s="5">
        <v>35</v>
      </c>
      <c r="Q1205" s="5">
        <v>35</v>
      </c>
      <c r="R1205" s="5">
        <v>2</v>
      </c>
      <c r="S1205" s="5">
        <v>9</v>
      </c>
      <c r="T1205" s="5">
        <v>200010022530</v>
      </c>
      <c r="U1205" s="5">
        <v>29</v>
      </c>
      <c r="V1205" s="5">
        <v>1</v>
      </c>
      <c r="W1205" s="5">
        <v>2</v>
      </c>
    </row>
    <row r="1206" spans="1:23" ht="126.5" thickBot="1" x14ac:dyDescent="0.4">
      <c r="A1206" s="3">
        <v>44774</v>
      </c>
      <c r="B1206" s="4">
        <v>0.46902777777777777</v>
      </c>
      <c r="C1206" s="5">
        <v>1443</v>
      </c>
      <c r="D1206" s="5">
        <v>13002581</v>
      </c>
      <c r="E1206" s="5">
        <v>13</v>
      </c>
      <c r="F1206" s="5">
        <v>22589</v>
      </c>
      <c r="G1206" s="1" t="s">
        <v>23</v>
      </c>
      <c r="H1206" s="5">
        <v>18</v>
      </c>
      <c r="I1206" s="5">
        <v>418134</v>
      </c>
      <c r="J1206" s="1" t="s">
        <v>447</v>
      </c>
      <c r="K1206" s="1" t="s">
        <v>55</v>
      </c>
      <c r="L1206" s="1" t="s">
        <v>83</v>
      </c>
      <c r="M1206" s="5">
        <v>1</v>
      </c>
      <c r="N1206" s="5">
        <v>30.25</v>
      </c>
      <c r="O1206" s="5">
        <v>30</v>
      </c>
      <c r="P1206" s="5">
        <v>35</v>
      </c>
      <c r="Q1206" s="5">
        <v>35</v>
      </c>
      <c r="R1206" s="5">
        <v>2</v>
      </c>
      <c r="S1206" s="5">
        <v>9</v>
      </c>
      <c r="T1206" s="5">
        <v>200010022530</v>
      </c>
      <c r="U1206" s="5">
        <v>29</v>
      </c>
      <c r="V1206" s="5">
        <v>1</v>
      </c>
      <c r="W1206" s="5">
        <v>3</v>
      </c>
    </row>
    <row r="1207" spans="1:23" ht="126.5" thickBot="1" x14ac:dyDescent="0.4">
      <c r="A1207" s="3">
        <v>44774</v>
      </c>
      <c r="B1207" s="4">
        <v>0.46902777777777777</v>
      </c>
      <c r="C1207" s="5">
        <v>1443</v>
      </c>
      <c r="D1207" s="5">
        <v>13002581</v>
      </c>
      <c r="E1207" s="5">
        <v>13</v>
      </c>
      <c r="F1207" s="5">
        <v>22589</v>
      </c>
      <c r="G1207" s="1" t="s">
        <v>23</v>
      </c>
      <c r="H1207" s="5">
        <v>18</v>
      </c>
      <c r="I1207" s="5">
        <v>418134</v>
      </c>
      <c r="J1207" s="1" t="s">
        <v>447</v>
      </c>
      <c r="K1207" s="1" t="s">
        <v>55</v>
      </c>
      <c r="L1207" s="1" t="s">
        <v>83</v>
      </c>
      <c r="M1207" s="5">
        <v>1</v>
      </c>
      <c r="N1207" s="5">
        <v>30.25</v>
      </c>
      <c r="O1207" s="5">
        <v>30</v>
      </c>
      <c r="P1207" s="5">
        <v>35</v>
      </c>
      <c r="Q1207" s="5">
        <v>35</v>
      </c>
      <c r="R1207" s="5">
        <v>2</v>
      </c>
      <c r="S1207" s="5">
        <v>9</v>
      </c>
      <c r="T1207" s="5">
        <v>200010022530</v>
      </c>
      <c r="U1207" s="5">
        <v>29</v>
      </c>
      <c r="V1207" s="5">
        <v>1</v>
      </c>
      <c r="W1207" s="5">
        <v>4</v>
      </c>
    </row>
    <row r="1208" spans="1:23" ht="126.5" thickBot="1" x14ac:dyDescent="0.4">
      <c r="A1208" s="3">
        <v>44774</v>
      </c>
      <c r="B1208" s="4">
        <v>0.46902777777777777</v>
      </c>
      <c r="C1208" s="5">
        <v>1443</v>
      </c>
      <c r="D1208" s="5">
        <v>13002581</v>
      </c>
      <c r="E1208" s="5">
        <v>13</v>
      </c>
      <c r="F1208" s="5">
        <v>22589</v>
      </c>
      <c r="G1208" s="1" t="s">
        <v>23</v>
      </c>
      <c r="H1208" s="5">
        <v>18</v>
      </c>
      <c r="I1208" s="5">
        <v>418134</v>
      </c>
      <c r="J1208" s="1" t="s">
        <v>447</v>
      </c>
      <c r="K1208" s="1" t="s">
        <v>55</v>
      </c>
      <c r="L1208" s="1" t="s">
        <v>83</v>
      </c>
      <c r="M1208" s="5">
        <v>1</v>
      </c>
      <c r="N1208" s="5">
        <v>30.25</v>
      </c>
      <c r="O1208" s="5">
        <v>30</v>
      </c>
      <c r="P1208" s="5">
        <v>35</v>
      </c>
      <c r="Q1208" s="5">
        <v>35</v>
      </c>
      <c r="R1208" s="5">
        <v>2</v>
      </c>
      <c r="S1208" s="5">
        <v>9</v>
      </c>
      <c r="T1208" s="5">
        <v>200010022530</v>
      </c>
      <c r="U1208" s="5">
        <v>29</v>
      </c>
      <c r="V1208" s="5">
        <v>1</v>
      </c>
      <c r="W1208" s="5">
        <v>5</v>
      </c>
    </row>
    <row r="1209" spans="1:23" ht="126.5" thickBot="1" x14ac:dyDescent="0.4">
      <c r="A1209" s="3">
        <v>44774</v>
      </c>
      <c r="B1209" s="4">
        <v>0.5242013888888889</v>
      </c>
      <c r="C1209" s="5">
        <v>1464</v>
      </c>
      <c r="D1209" s="5">
        <v>13002581</v>
      </c>
      <c r="E1209" s="5">
        <v>13</v>
      </c>
      <c r="F1209" s="5">
        <v>22589</v>
      </c>
      <c r="G1209" s="1" t="s">
        <v>23</v>
      </c>
      <c r="H1209" s="5">
        <v>15</v>
      </c>
      <c r="I1209" s="5">
        <v>418134</v>
      </c>
      <c r="J1209" s="1" t="s">
        <v>447</v>
      </c>
      <c r="K1209" s="1" t="s">
        <v>55</v>
      </c>
      <c r="L1209" s="1" t="s">
        <v>83</v>
      </c>
      <c r="M1209" s="5">
        <v>1</v>
      </c>
      <c r="N1209" s="5">
        <v>30.25</v>
      </c>
      <c r="O1209" s="5">
        <v>30</v>
      </c>
      <c r="P1209" s="5">
        <v>35</v>
      </c>
      <c r="Q1209" s="5">
        <v>35</v>
      </c>
      <c r="R1209" s="5">
        <v>2</v>
      </c>
      <c r="S1209" s="5">
        <v>9</v>
      </c>
      <c r="T1209" s="5">
        <v>200010009449</v>
      </c>
      <c r="U1209" s="5">
        <v>29</v>
      </c>
      <c r="V1209" s="5">
        <v>1</v>
      </c>
      <c r="W1209" s="5">
        <v>1</v>
      </c>
    </row>
    <row r="1210" spans="1:23" ht="126.5" thickBot="1" x14ac:dyDescent="0.4">
      <c r="A1210" s="3">
        <v>44774</v>
      </c>
      <c r="B1210" s="4">
        <v>0.45534722222222224</v>
      </c>
      <c r="C1210" s="5">
        <v>1560</v>
      </c>
      <c r="D1210" s="5">
        <v>13002595</v>
      </c>
      <c r="E1210" s="5">
        <v>13</v>
      </c>
      <c r="F1210" s="5">
        <v>22589</v>
      </c>
      <c r="G1210" s="1" t="s">
        <v>23</v>
      </c>
      <c r="H1210" s="5">
        <v>15</v>
      </c>
      <c r="I1210" s="5">
        <v>418134</v>
      </c>
      <c r="J1210" s="1" t="s">
        <v>447</v>
      </c>
      <c r="K1210" s="1" t="s">
        <v>55</v>
      </c>
      <c r="L1210" s="1" t="s">
        <v>83</v>
      </c>
      <c r="M1210" s="5">
        <v>1</v>
      </c>
      <c r="N1210" s="5">
        <v>30.25</v>
      </c>
      <c r="O1210" s="5">
        <v>30</v>
      </c>
      <c r="P1210" s="5">
        <v>35</v>
      </c>
      <c r="Q1210" s="5">
        <v>35</v>
      </c>
      <c r="R1210" s="5">
        <v>2</v>
      </c>
      <c r="S1210" s="5">
        <v>9</v>
      </c>
      <c r="T1210" s="5">
        <v>200010006106</v>
      </c>
      <c r="U1210" s="5">
        <v>29</v>
      </c>
      <c r="V1210" s="5">
        <v>1</v>
      </c>
      <c r="W1210" s="5">
        <v>1</v>
      </c>
    </row>
    <row r="1211" spans="1:23" ht="126.5" thickBot="1" x14ac:dyDescent="0.4">
      <c r="A1211" s="3">
        <v>44774</v>
      </c>
      <c r="B1211" s="4">
        <v>0.4959027777777778</v>
      </c>
      <c r="C1211" s="5">
        <v>1572</v>
      </c>
      <c r="D1211" s="5">
        <v>13002595</v>
      </c>
      <c r="E1211" s="5">
        <v>13</v>
      </c>
      <c r="F1211" s="5">
        <v>22589</v>
      </c>
      <c r="G1211" s="1" t="s">
        <v>23</v>
      </c>
      <c r="H1211" s="5">
        <v>15</v>
      </c>
      <c r="I1211" s="5">
        <v>22872</v>
      </c>
      <c r="J1211" s="1" t="s">
        <v>840</v>
      </c>
      <c r="K1211" s="1" t="s">
        <v>270</v>
      </c>
      <c r="L1211" s="1" t="s">
        <v>81</v>
      </c>
      <c r="M1211" s="5">
        <v>1</v>
      </c>
      <c r="N1211" s="5">
        <v>21.29</v>
      </c>
      <c r="O1211" s="5">
        <v>30</v>
      </c>
      <c r="P1211" s="5">
        <v>35</v>
      </c>
      <c r="Q1211" s="5">
        <v>35</v>
      </c>
      <c r="R1211" s="5">
        <v>3</v>
      </c>
      <c r="S1211" s="5">
        <v>9</v>
      </c>
      <c r="T1211" s="5">
        <v>200010015452</v>
      </c>
      <c r="U1211" s="5">
        <v>29</v>
      </c>
      <c r="V1211" s="5">
        <v>1</v>
      </c>
      <c r="W1211" s="5">
        <v>1</v>
      </c>
    </row>
    <row r="1212" spans="1:23" ht="126.5" thickBot="1" x14ac:dyDescent="0.4">
      <c r="A1212" s="3">
        <v>44774</v>
      </c>
      <c r="B1212" s="4">
        <v>0.60665509259259254</v>
      </c>
      <c r="C1212" s="5">
        <v>1609</v>
      </c>
      <c r="D1212" s="5">
        <v>13002595</v>
      </c>
      <c r="E1212" s="5">
        <v>13</v>
      </c>
      <c r="F1212" s="5">
        <v>22589</v>
      </c>
      <c r="G1212" s="1" t="s">
        <v>23</v>
      </c>
      <c r="H1212" s="5">
        <v>18</v>
      </c>
      <c r="I1212" s="5">
        <v>345914</v>
      </c>
      <c r="J1212" s="1" t="s">
        <v>929</v>
      </c>
      <c r="K1212" s="1" t="s">
        <v>52</v>
      </c>
      <c r="L1212" s="1" t="s">
        <v>186</v>
      </c>
      <c r="M1212" s="5">
        <v>1</v>
      </c>
      <c r="N1212" s="5">
        <v>27.41</v>
      </c>
      <c r="O1212" s="5">
        <v>30</v>
      </c>
      <c r="P1212" s="5">
        <v>35</v>
      </c>
      <c r="Q1212" s="5">
        <v>35</v>
      </c>
      <c r="R1212" s="5">
        <v>0</v>
      </c>
      <c r="S1212" s="1" t="s">
        <v>27</v>
      </c>
      <c r="T1212" s="1" t="s">
        <v>27</v>
      </c>
      <c r="U1212" s="5">
        <v>29</v>
      </c>
      <c r="V1212" s="5">
        <v>1</v>
      </c>
      <c r="W1212" s="5">
        <v>3</v>
      </c>
    </row>
    <row r="1213" spans="1:23" ht="126.5" thickBot="1" x14ac:dyDescent="0.4">
      <c r="A1213" s="3">
        <v>44774</v>
      </c>
      <c r="B1213" s="4">
        <v>0.46440972222222221</v>
      </c>
      <c r="C1213" s="5">
        <v>1302</v>
      </c>
      <c r="D1213" s="5">
        <v>13002561</v>
      </c>
      <c r="E1213" s="5">
        <v>13</v>
      </c>
      <c r="F1213" s="5">
        <v>22589</v>
      </c>
      <c r="G1213" s="1" t="s">
        <v>23</v>
      </c>
      <c r="H1213" s="5">
        <v>15</v>
      </c>
      <c r="I1213" s="5">
        <v>30028</v>
      </c>
      <c r="J1213" s="1" t="s">
        <v>177</v>
      </c>
      <c r="K1213" s="1" t="s">
        <v>55</v>
      </c>
      <c r="L1213" s="1" t="s">
        <v>178</v>
      </c>
      <c r="M1213" s="5">
        <v>2</v>
      </c>
      <c r="N1213" s="5">
        <v>10.01</v>
      </c>
      <c r="O1213" s="5">
        <v>60</v>
      </c>
      <c r="P1213" s="5">
        <v>34</v>
      </c>
      <c r="Q1213" s="5">
        <v>17</v>
      </c>
      <c r="R1213" s="5">
        <v>3</v>
      </c>
      <c r="S1213" s="5">
        <v>9</v>
      </c>
      <c r="T1213" s="5">
        <v>200010019633</v>
      </c>
      <c r="U1213" s="5">
        <v>29</v>
      </c>
      <c r="V1213" s="5">
        <v>1</v>
      </c>
      <c r="W1213" s="5">
        <v>1</v>
      </c>
    </row>
    <row r="1214" spans="1:23" ht="126.5" thickBot="1" x14ac:dyDescent="0.4">
      <c r="A1214" s="3">
        <v>44774</v>
      </c>
      <c r="B1214" s="4">
        <v>0.46228009259259262</v>
      </c>
      <c r="C1214" s="5">
        <v>1440</v>
      </c>
      <c r="D1214" s="5">
        <v>13002581</v>
      </c>
      <c r="E1214" s="5">
        <v>13</v>
      </c>
      <c r="F1214" s="5">
        <v>22589</v>
      </c>
      <c r="G1214" s="1" t="s">
        <v>23</v>
      </c>
      <c r="H1214" s="5">
        <v>18</v>
      </c>
      <c r="I1214" s="5">
        <v>30028</v>
      </c>
      <c r="J1214" s="1" t="s">
        <v>177</v>
      </c>
      <c r="K1214" s="1" t="s">
        <v>55</v>
      </c>
      <c r="L1214" s="1" t="s">
        <v>178</v>
      </c>
      <c r="M1214" s="5">
        <v>2</v>
      </c>
      <c r="N1214" s="5">
        <v>10.01</v>
      </c>
      <c r="O1214" s="5">
        <v>60</v>
      </c>
      <c r="P1214" s="5">
        <v>34</v>
      </c>
      <c r="Q1214" s="5">
        <v>17</v>
      </c>
      <c r="R1214" s="5">
        <v>0</v>
      </c>
      <c r="S1214" s="1" t="s">
        <v>27</v>
      </c>
      <c r="T1214" s="1" t="s">
        <v>27</v>
      </c>
      <c r="U1214" s="5">
        <v>29</v>
      </c>
      <c r="V1214" s="5">
        <v>1</v>
      </c>
      <c r="W1214" s="5">
        <v>1</v>
      </c>
    </row>
    <row r="1215" spans="1:23" ht="126.5" thickBot="1" x14ac:dyDescent="0.4">
      <c r="A1215" s="3">
        <v>44774</v>
      </c>
      <c r="B1215" s="4">
        <v>0.43873842592592593</v>
      </c>
      <c r="C1215" s="5">
        <v>1554</v>
      </c>
      <c r="D1215" s="5">
        <v>13002595</v>
      </c>
      <c r="E1215" s="5">
        <v>13</v>
      </c>
      <c r="F1215" s="5">
        <v>22589</v>
      </c>
      <c r="G1215" s="1" t="s">
        <v>23</v>
      </c>
      <c r="H1215" s="5">
        <v>15</v>
      </c>
      <c r="I1215" s="5">
        <v>117949</v>
      </c>
      <c r="J1215" s="1" t="s">
        <v>631</v>
      </c>
      <c r="K1215" s="1" t="s">
        <v>152</v>
      </c>
      <c r="L1215" s="1" t="s">
        <v>108</v>
      </c>
      <c r="M1215" s="5">
        <v>2</v>
      </c>
      <c r="N1215" s="5">
        <v>10.02</v>
      </c>
      <c r="O1215" s="5">
        <v>60</v>
      </c>
      <c r="P1215" s="5">
        <v>34</v>
      </c>
      <c r="Q1215" s="5">
        <v>17</v>
      </c>
      <c r="R1215" s="5">
        <v>3</v>
      </c>
      <c r="S1215" s="5">
        <v>9</v>
      </c>
      <c r="T1215" s="5">
        <v>200010001632</v>
      </c>
      <c r="U1215" s="5">
        <v>29</v>
      </c>
      <c r="V1215" s="5">
        <v>1</v>
      </c>
      <c r="W1215" s="5">
        <v>5</v>
      </c>
    </row>
    <row r="1216" spans="1:23" ht="126.5" thickBot="1" x14ac:dyDescent="0.4">
      <c r="A1216" s="3">
        <v>44774</v>
      </c>
      <c r="B1216" s="4">
        <v>0.55040509259259263</v>
      </c>
      <c r="C1216" s="5">
        <v>1594</v>
      </c>
      <c r="D1216" s="5">
        <v>13002595</v>
      </c>
      <c r="E1216" s="5">
        <v>13</v>
      </c>
      <c r="F1216" s="5">
        <v>22589</v>
      </c>
      <c r="G1216" s="1" t="s">
        <v>23</v>
      </c>
      <c r="H1216" s="5">
        <v>15</v>
      </c>
      <c r="I1216" s="5">
        <v>30028</v>
      </c>
      <c r="J1216" s="1" t="s">
        <v>177</v>
      </c>
      <c r="K1216" s="1" t="s">
        <v>55</v>
      </c>
      <c r="L1216" s="1" t="s">
        <v>178</v>
      </c>
      <c r="M1216" s="5">
        <v>2</v>
      </c>
      <c r="N1216" s="5">
        <v>10.01</v>
      </c>
      <c r="O1216" s="5">
        <v>60</v>
      </c>
      <c r="P1216" s="5">
        <v>34</v>
      </c>
      <c r="Q1216" s="5">
        <v>17</v>
      </c>
      <c r="R1216" s="5">
        <v>3.32</v>
      </c>
      <c r="S1216" s="5">
        <v>9</v>
      </c>
      <c r="T1216" s="5">
        <v>200010020300</v>
      </c>
      <c r="U1216" s="5">
        <v>29</v>
      </c>
      <c r="V1216" s="5">
        <v>1</v>
      </c>
      <c r="W1216" s="5">
        <v>3</v>
      </c>
    </row>
    <row r="1217" spans="1:23" ht="126.5" thickBot="1" x14ac:dyDescent="0.4">
      <c r="A1217" s="3">
        <v>44774</v>
      </c>
      <c r="B1217" s="4">
        <v>0.74061342592592594</v>
      </c>
      <c r="C1217" s="5">
        <v>1640</v>
      </c>
      <c r="D1217" s="5">
        <v>13002595</v>
      </c>
      <c r="E1217" s="5">
        <v>13</v>
      </c>
      <c r="F1217" s="5">
        <v>22589</v>
      </c>
      <c r="G1217" s="1" t="s">
        <v>23</v>
      </c>
      <c r="H1217" s="5">
        <v>18</v>
      </c>
      <c r="I1217" s="5">
        <v>39337</v>
      </c>
      <c r="J1217" s="1" t="s">
        <v>980</v>
      </c>
      <c r="K1217" s="1" t="s">
        <v>55</v>
      </c>
      <c r="L1217" s="1" t="s">
        <v>981</v>
      </c>
      <c r="M1217" s="5">
        <v>2</v>
      </c>
      <c r="N1217" s="5">
        <v>10.17</v>
      </c>
      <c r="O1217" s="5">
        <v>60</v>
      </c>
      <c r="P1217" s="5">
        <v>34</v>
      </c>
      <c r="Q1217" s="5">
        <v>17</v>
      </c>
      <c r="R1217" s="5">
        <v>0</v>
      </c>
      <c r="S1217" s="1" t="s">
        <v>27</v>
      </c>
      <c r="T1217" s="1" t="s">
        <v>27</v>
      </c>
      <c r="U1217" s="5">
        <v>29</v>
      </c>
      <c r="V1217" s="5">
        <v>1</v>
      </c>
      <c r="W1217" s="5">
        <v>1</v>
      </c>
    </row>
    <row r="1218" spans="1:23" ht="126.5" thickBot="1" x14ac:dyDescent="0.4">
      <c r="A1218" s="3">
        <v>44774</v>
      </c>
      <c r="B1218" s="4">
        <v>0.77083333333333337</v>
      </c>
      <c r="C1218" s="5">
        <v>1767</v>
      </c>
      <c r="D1218" s="5">
        <v>13002606</v>
      </c>
      <c r="E1218" s="5">
        <v>13</v>
      </c>
      <c r="F1218" s="5">
        <v>22589</v>
      </c>
      <c r="G1218" s="1" t="s">
        <v>23</v>
      </c>
      <c r="H1218" s="5">
        <v>15</v>
      </c>
      <c r="I1218" s="5">
        <v>30028</v>
      </c>
      <c r="J1218" s="1" t="s">
        <v>177</v>
      </c>
      <c r="K1218" s="1" t="s">
        <v>55</v>
      </c>
      <c r="L1218" s="1" t="s">
        <v>178</v>
      </c>
      <c r="M1218" s="5">
        <v>2</v>
      </c>
      <c r="N1218" s="5">
        <v>10.01</v>
      </c>
      <c r="O1218" s="5">
        <v>60</v>
      </c>
      <c r="P1218" s="5">
        <v>34</v>
      </c>
      <c r="Q1218" s="5">
        <v>17</v>
      </c>
      <c r="R1218" s="5">
        <v>3.34</v>
      </c>
      <c r="S1218" s="5">
        <v>9</v>
      </c>
      <c r="T1218" s="5">
        <v>200010001749</v>
      </c>
      <c r="U1218" s="5">
        <v>50</v>
      </c>
      <c r="V1218" s="5">
        <v>1</v>
      </c>
      <c r="W1218" s="5">
        <v>1</v>
      </c>
    </row>
    <row r="1219" spans="1:23" ht="126.5" thickBot="1" x14ac:dyDescent="0.4">
      <c r="A1219" s="3">
        <v>44774</v>
      </c>
      <c r="B1219" s="4">
        <v>0.43986111111111109</v>
      </c>
      <c r="C1219" s="5">
        <v>1815</v>
      </c>
      <c r="D1219" s="5">
        <v>13002616</v>
      </c>
      <c r="E1219" s="5">
        <v>13</v>
      </c>
      <c r="F1219" s="5">
        <v>22589</v>
      </c>
      <c r="G1219" s="1" t="s">
        <v>23</v>
      </c>
      <c r="H1219" s="5">
        <v>18</v>
      </c>
      <c r="I1219" s="5">
        <v>30028</v>
      </c>
      <c r="J1219" s="1" t="s">
        <v>177</v>
      </c>
      <c r="K1219" s="1" t="s">
        <v>55</v>
      </c>
      <c r="L1219" s="1" t="s">
        <v>178</v>
      </c>
      <c r="M1219" s="5">
        <v>2</v>
      </c>
      <c r="N1219" s="5">
        <v>10.01</v>
      </c>
      <c r="O1219" s="5">
        <v>60</v>
      </c>
      <c r="P1219" s="5">
        <v>34</v>
      </c>
      <c r="Q1219" s="5">
        <v>17</v>
      </c>
      <c r="R1219" s="5">
        <v>3</v>
      </c>
      <c r="S1219" s="5">
        <v>9</v>
      </c>
      <c r="T1219" s="5">
        <v>200010023919</v>
      </c>
      <c r="U1219" s="5">
        <v>50</v>
      </c>
      <c r="V1219" s="5">
        <v>1</v>
      </c>
      <c r="W1219" s="5">
        <v>3</v>
      </c>
    </row>
    <row r="1220" spans="1:23" ht="126.5" thickBot="1" x14ac:dyDescent="0.4">
      <c r="A1220" s="3">
        <v>44774</v>
      </c>
      <c r="B1220" s="4">
        <v>0.53322916666666664</v>
      </c>
      <c r="C1220" s="5">
        <v>1840</v>
      </c>
      <c r="D1220" s="5">
        <v>13002616</v>
      </c>
      <c r="E1220" s="5">
        <v>13</v>
      </c>
      <c r="F1220" s="5">
        <v>22589</v>
      </c>
      <c r="G1220" s="1" t="s">
        <v>23</v>
      </c>
      <c r="H1220" s="5">
        <v>15</v>
      </c>
      <c r="I1220" s="5">
        <v>117949</v>
      </c>
      <c r="J1220" s="1" t="s">
        <v>631</v>
      </c>
      <c r="K1220" s="1" t="s">
        <v>152</v>
      </c>
      <c r="L1220" s="1" t="s">
        <v>108</v>
      </c>
      <c r="M1220" s="5">
        <v>2</v>
      </c>
      <c r="N1220" s="5">
        <v>10.02</v>
      </c>
      <c r="O1220" s="5">
        <v>60</v>
      </c>
      <c r="P1220" s="5">
        <v>34</v>
      </c>
      <c r="Q1220" s="5">
        <v>17</v>
      </c>
      <c r="R1220" s="5">
        <v>3.34</v>
      </c>
      <c r="S1220" s="5">
        <v>9</v>
      </c>
      <c r="T1220" s="5">
        <v>200010009864</v>
      </c>
      <c r="U1220" s="5">
        <v>50</v>
      </c>
      <c r="V1220" s="5">
        <v>1</v>
      </c>
      <c r="W1220" s="5">
        <v>2</v>
      </c>
    </row>
    <row r="1221" spans="1:23" ht="189" thickBot="1" x14ac:dyDescent="0.4">
      <c r="A1221" s="3">
        <v>44774</v>
      </c>
      <c r="B1221" s="4">
        <v>0.46513888888888888</v>
      </c>
      <c r="C1221" s="5">
        <v>1303</v>
      </c>
      <c r="D1221" s="5">
        <v>13002561</v>
      </c>
      <c r="E1221" s="5">
        <v>13</v>
      </c>
      <c r="F1221" s="5">
        <v>22589</v>
      </c>
      <c r="G1221" s="1" t="s">
        <v>23</v>
      </c>
      <c r="H1221" s="5">
        <v>15</v>
      </c>
      <c r="I1221" s="5">
        <v>371526</v>
      </c>
      <c r="J1221" s="1" t="s">
        <v>179</v>
      </c>
      <c r="K1221" s="1" t="s">
        <v>65</v>
      </c>
      <c r="L1221" s="1" t="s">
        <v>180</v>
      </c>
      <c r="M1221" s="5">
        <v>1</v>
      </c>
      <c r="N1221" s="5">
        <v>27.06</v>
      </c>
      <c r="O1221" s="5">
        <v>30</v>
      </c>
      <c r="P1221" s="5">
        <v>34</v>
      </c>
      <c r="Q1221" s="5">
        <v>34</v>
      </c>
      <c r="R1221" s="5">
        <v>1.54</v>
      </c>
      <c r="S1221" s="5">
        <v>9</v>
      </c>
      <c r="T1221" s="5">
        <v>200010000167</v>
      </c>
      <c r="U1221" s="5">
        <v>29</v>
      </c>
      <c r="V1221" s="5">
        <v>1</v>
      </c>
      <c r="W1221" s="5">
        <v>2</v>
      </c>
    </row>
    <row r="1222" spans="1:23" ht="126.5" thickBot="1" x14ac:dyDescent="0.4">
      <c r="A1222" s="3">
        <v>44774</v>
      </c>
      <c r="B1222" s="4">
        <v>0.60392361111111115</v>
      </c>
      <c r="C1222" s="5">
        <v>1356</v>
      </c>
      <c r="D1222" s="5">
        <v>13002561</v>
      </c>
      <c r="E1222" s="5">
        <v>13</v>
      </c>
      <c r="F1222" s="5">
        <v>22589</v>
      </c>
      <c r="G1222" s="1" t="s">
        <v>23</v>
      </c>
      <c r="H1222" s="5">
        <v>18</v>
      </c>
      <c r="I1222" s="5">
        <v>341501</v>
      </c>
      <c r="J1222" s="1" t="s">
        <v>356</v>
      </c>
      <c r="K1222" s="1" t="s">
        <v>128</v>
      </c>
      <c r="L1222" s="1" t="s">
        <v>214</v>
      </c>
      <c r="M1222" s="5">
        <v>1</v>
      </c>
      <c r="N1222" s="5">
        <v>27.91</v>
      </c>
      <c r="O1222" s="5">
        <v>30</v>
      </c>
      <c r="P1222" s="5">
        <v>34</v>
      </c>
      <c r="Q1222" s="5">
        <v>34</v>
      </c>
      <c r="R1222" s="5">
        <v>0</v>
      </c>
      <c r="S1222" s="1" t="s">
        <v>27</v>
      </c>
      <c r="T1222" s="1" t="s">
        <v>27</v>
      </c>
      <c r="U1222" s="5">
        <v>29</v>
      </c>
      <c r="V1222" s="5">
        <v>1</v>
      </c>
      <c r="W1222" s="5">
        <v>2</v>
      </c>
    </row>
    <row r="1223" spans="1:23" ht="126.5" thickBot="1" x14ac:dyDescent="0.4">
      <c r="A1223" s="3">
        <v>44774</v>
      </c>
      <c r="B1223" s="4">
        <v>0.70020833333333332</v>
      </c>
      <c r="C1223" s="5">
        <v>1380</v>
      </c>
      <c r="D1223" s="5">
        <v>13002561</v>
      </c>
      <c r="E1223" s="5">
        <v>13</v>
      </c>
      <c r="F1223" s="5">
        <v>22589</v>
      </c>
      <c r="G1223" s="1" t="s">
        <v>23</v>
      </c>
      <c r="H1223" s="5">
        <v>18</v>
      </c>
      <c r="I1223" s="5">
        <v>341501</v>
      </c>
      <c r="J1223" s="1" t="s">
        <v>356</v>
      </c>
      <c r="K1223" s="1" t="s">
        <v>128</v>
      </c>
      <c r="L1223" s="1" t="s">
        <v>214</v>
      </c>
      <c r="M1223" s="5">
        <v>1</v>
      </c>
      <c r="N1223" s="5">
        <v>27.91</v>
      </c>
      <c r="O1223" s="5">
        <v>30</v>
      </c>
      <c r="P1223" s="5">
        <v>34</v>
      </c>
      <c r="Q1223" s="5">
        <v>34</v>
      </c>
      <c r="R1223" s="5">
        <v>1</v>
      </c>
      <c r="S1223" s="5">
        <v>9</v>
      </c>
      <c r="T1223" s="5">
        <v>200010013152</v>
      </c>
      <c r="U1223" s="5">
        <v>29</v>
      </c>
      <c r="V1223" s="5">
        <v>1</v>
      </c>
      <c r="W1223" s="5">
        <v>1</v>
      </c>
    </row>
    <row r="1224" spans="1:23" ht="126.5" thickBot="1" x14ac:dyDescent="0.4">
      <c r="A1224" s="3">
        <v>44774</v>
      </c>
      <c r="B1224" s="4">
        <v>0.73636574074074079</v>
      </c>
      <c r="C1224" s="5">
        <v>1638</v>
      </c>
      <c r="D1224" s="5">
        <v>13002595</v>
      </c>
      <c r="E1224" s="5">
        <v>13</v>
      </c>
      <c r="F1224" s="5">
        <v>22589</v>
      </c>
      <c r="G1224" s="1" t="s">
        <v>23</v>
      </c>
      <c r="H1224" s="5">
        <v>18</v>
      </c>
      <c r="I1224" s="5">
        <v>341501</v>
      </c>
      <c r="J1224" s="1" t="s">
        <v>356</v>
      </c>
      <c r="K1224" s="1" t="s">
        <v>128</v>
      </c>
      <c r="L1224" s="1" t="s">
        <v>214</v>
      </c>
      <c r="M1224" s="5">
        <v>1</v>
      </c>
      <c r="N1224" s="5">
        <v>27.91</v>
      </c>
      <c r="O1224" s="5">
        <v>30</v>
      </c>
      <c r="P1224" s="5">
        <v>34</v>
      </c>
      <c r="Q1224" s="5">
        <v>34</v>
      </c>
      <c r="R1224" s="5">
        <v>0</v>
      </c>
      <c r="S1224" s="1" t="s">
        <v>27</v>
      </c>
      <c r="T1224" s="1" t="s">
        <v>27</v>
      </c>
      <c r="U1224" s="5">
        <v>29</v>
      </c>
      <c r="V1224" s="5">
        <v>1</v>
      </c>
      <c r="W1224" s="5">
        <v>1</v>
      </c>
    </row>
    <row r="1225" spans="1:23" ht="126.5" thickBot="1" x14ac:dyDescent="0.4">
      <c r="A1225" s="3">
        <v>44774</v>
      </c>
      <c r="B1225" s="4">
        <v>0.48922453703703705</v>
      </c>
      <c r="C1225" s="5">
        <v>1686</v>
      </c>
      <c r="D1225" s="5">
        <v>13002606</v>
      </c>
      <c r="E1225" s="5">
        <v>13</v>
      </c>
      <c r="F1225" s="5">
        <v>22589</v>
      </c>
      <c r="G1225" s="1" t="s">
        <v>23</v>
      </c>
      <c r="H1225" s="5">
        <v>15</v>
      </c>
      <c r="I1225" s="5">
        <v>173202</v>
      </c>
      <c r="J1225" s="1" t="s">
        <v>291</v>
      </c>
      <c r="K1225" s="1" t="s">
        <v>55</v>
      </c>
      <c r="L1225" s="1" t="s">
        <v>292</v>
      </c>
      <c r="M1225" s="5">
        <v>1</v>
      </c>
      <c r="N1225" s="5">
        <v>21.92</v>
      </c>
      <c r="O1225" s="5">
        <v>30</v>
      </c>
      <c r="P1225" s="5">
        <v>34</v>
      </c>
      <c r="Q1225" s="5">
        <v>34</v>
      </c>
      <c r="R1225" s="5">
        <v>0</v>
      </c>
      <c r="S1225" s="1" t="s">
        <v>27</v>
      </c>
      <c r="T1225" s="1" t="s">
        <v>27</v>
      </c>
      <c r="U1225" s="5">
        <v>50</v>
      </c>
      <c r="V1225" s="5">
        <v>1</v>
      </c>
      <c r="W1225" s="5">
        <v>2</v>
      </c>
    </row>
    <row r="1226" spans="1:23" ht="126.5" thickBot="1" x14ac:dyDescent="0.4">
      <c r="A1226" s="3">
        <v>44774</v>
      </c>
      <c r="B1226" s="4">
        <v>0.57835648148148144</v>
      </c>
      <c r="C1226" s="5">
        <v>1847</v>
      </c>
      <c r="D1226" s="5">
        <v>13002616</v>
      </c>
      <c r="E1226" s="5">
        <v>13</v>
      </c>
      <c r="F1226" s="5">
        <v>22589</v>
      </c>
      <c r="G1226" s="1" t="s">
        <v>23</v>
      </c>
      <c r="H1226" s="5">
        <v>15</v>
      </c>
      <c r="I1226" s="5">
        <v>74749</v>
      </c>
      <c r="J1226" s="1" t="s">
        <v>879</v>
      </c>
      <c r="K1226" s="1" t="s">
        <v>31</v>
      </c>
      <c r="L1226" s="1" t="s">
        <v>279</v>
      </c>
      <c r="M1226" s="5">
        <v>1</v>
      </c>
      <c r="N1226" s="5">
        <v>29.78</v>
      </c>
      <c r="O1226" s="5">
        <v>30</v>
      </c>
      <c r="P1226" s="5">
        <v>34</v>
      </c>
      <c r="Q1226" s="5">
        <v>34</v>
      </c>
      <c r="R1226" s="5">
        <v>0</v>
      </c>
      <c r="S1226" s="1" t="s">
        <v>27</v>
      </c>
      <c r="T1226" s="1" t="s">
        <v>27</v>
      </c>
      <c r="U1226" s="5">
        <v>50</v>
      </c>
      <c r="V1226" s="5">
        <v>1</v>
      </c>
      <c r="W1226" s="5">
        <v>1</v>
      </c>
    </row>
    <row r="1227" spans="1:23" ht="189" thickBot="1" x14ac:dyDescent="0.4">
      <c r="A1227" s="3">
        <v>44774</v>
      </c>
      <c r="B1227" s="4">
        <v>0.46513888888888888</v>
      </c>
      <c r="C1227" s="5">
        <v>1303</v>
      </c>
      <c r="D1227" s="5">
        <v>13002561</v>
      </c>
      <c r="E1227" s="5">
        <v>13</v>
      </c>
      <c r="F1227" s="5">
        <v>22589</v>
      </c>
      <c r="G1227" s="1" t="s">
        <v>23</v>
      </c>
      <c r="H1227" s="5">
        <v>15</v>
      </c>
      <c r="I1227" s="5">
        <v>371526</v>
      </c>
      <c r="J1227" s="1" t="s">
        <v>179</v>
      </c>
      <c r="K1227" s="1" t="s">
        <v>25</v>
      </c>
      <c r="L1227" s="1" t="s">
        <v>180</v>
      </c>
      <c r="M1227" s="5">
        <v>1</v>
      </c>
      <c r="N1227" s="5">
        <v>27.12</v>
      </c>
      <c r="O1227" s="5">
        <v>30</v>
      </c>
      <c r="P1227" s="5">
        <v>33</v>
      </c>
      <c r="Q1227" s="5">
        <v>33</v>
      </c>
      <c r="R1227" s="5">
        <v>1</v>
      </c>
      <c r="S1227" s="5">
        <v>9</v>
      </c>
      <c r="T1227" s="5">
        <v>200010000167</v>
      </c>
      <c r="U1227" s="5">
        <v>29</v>
      </c>
      <c r="V1227" s="5">
        <v>1</v>
      </c>
      <c r="W1227" s="5">
        <v>1</v>
      </c>
    </row>
    <row r="1228" spans="1:23" ht="126.5" thickBot="1" x14ac:dyDescent="0.4">
      <c r="A1228" s="3">
        <v>44774</v>
      </c>
      <c r="B1228" s="4">
        <v>0.47851851851851851</v>
      </c>
      <c r="C1228" s="5">
        <v>1567</v>
      </c>
      <c r="D1228" s="5">
        <v>13002595</v>
      </c>
      <c r="E1228" s="5">
        <v>13</v>
      </c>
      <c r="F1228" s="5">
        <v>22589</v>
      </c>
      <c r="G1228" s="1" t="s">
        <v>23</v>
      </c>
      <c r="H1228" s="5">
        <v>18</v>
      </c>
      <c r="I1228" s="5">
        <v>45314</v>
      </c>
      <c r="J1228" s="1" t="s">
        <v>828</v>
      </c>
      <c r="K1228" s="1" t="s">
        <v>270</v>
      </c>
      <c r="L1228" s="1" t="s">
        <v>383</v>
      </c>
      <c r="M1228" s="5">
        <v>1</v>
      </c>
      <c r="N1228" s="5">
        <v>20.3</v>
      </c>
      <c r="O1228" s="5">
        <v>30</v>
      </c>
      <c r="P1228" s="5">
        <v>33</v>
      </c>
      <c r="Q1228" s="5">
        <v>33</v>
      </c>
      <c r="R1228" s="5">
        <v>0</v>
      </c>
      <c r="S1228" s="1" t="s">
        <v>27</v>
      </c>
      <c r="T1228" s="1" t="s">
        <v>27</v>
      </c>
      <c r="U1228" s="5">
        <v>29</v>
      </c>
      <c r="V1228" s="5">
        <v>1</v>
      </c>
      <c r="W1228" s="5">
        <v>3</v>
      </c>
    </row>
    <row r="1229" spans="1:23" ht="126.5" thickBot="1" x14ac:dyDescent="0.4">
      <c r="A1229" s="3">
        <v>44774</v>
      </c>
      <c r="B1229" s="4">
        <v>0.53388888888888886</v>
      </c>
      <c r="C1229" s="5">
        <v>1587</v>
      </c>
      <c r="D1229" s="5">
        <v>13002595</v>
      </c>
      <c r="E1229" s="5">
        <v>13</v>
      </c>
      <c r="F1229" s="5">
        <v>22589</v>
      </c>
      <c r="G1229" s="1" t="s">
        <v>23</v>
      </c>
      <c r="H1229" s="5">
        <v>15</v>
      </c>
      <c r="I1229" s="5">
        <v>45314</v>
      </c>
      <c r="J1229" s="1" t="s">
        <v>828</v>
      </c>
      <c r="K1229" s="1" t="s">
        <v>270</v>
      </c>
      <c r="L1229" s="1" t="s">
        <v>383</v>
      </c>
      <c r="M1229" s="5">
        <v>1</v>
      </c>
      <c r="N1229" s="5">
        <v>20.3</v>
      </c>
      <c r="O1229" s="5">
        <v>30</v>
      </c>
      <c r="P1229" s="5">
        <v>33</v>
      </c>
      <c r="Q1229" s="5">
        <v>33</v>
      </c>
      <c r="R1229" s="5">
        <v>0</v>
      </c>
      <c r="S1229" s="1" t="s">
        <v>27</v>
      </c>
      <c r="T1229" s="1" t="s">
        <v>27</v>
      </c>
      <c r="U1229" s="5">
        <v>29</v>
      </c>
      <c r="V1229" s="5">
        <v>1</v>
      </c>
      <c r="W1229" s="5">
        <v>6</v>
      </c>
    </row>
    <row r="1230" spans="1:23" ht="126.5" thickBot="1" x14ac:dyDescent="0.4">
      <c r="A1230" s="3">
        <v>44774</v>
      </c>
      <c r="B1230" s="4">
        <v>0.52491898148148153</v>
      </c>
      <c r="C1230" s="5">
        <v>1584</v>
      </c>
      <c r="D1230" s="5">
        <v>13002595</v>
      </c>
      <c r="E1230" s="5">
        <v>13</v>
      </c>
      <c r="F1230" s="5">
        <v>22589</v>
      </c>
      <c r="G1230" s="1" t="s">
        <v>23</v>
      </c>
      <c r="H1230" s="5">
        <v>15</v>
      </c>
      <c r="I1230" s="5">
        <v>74749</v>
      </c>
      <c r="J1230" s="1" t="s">
        <v>879</v>
      </c>
      <c r="K1230" s="1" t="s">
        <v>65</v>
      </c>
      <c r="L1230" s="1" t="s">
        <v>279</v>
      </c>
      <c r="M1230" s="5">
        <v>1</v>
      </c>
      <c r="N1230" s="5">
        <v>29.48</v>
      </c>
      <c r="O1230" s="5">
        <v>30</v>
      </c>
      <c r="P1230" s="5">
        <v>33</v>
      </c>
      <c r="Q1230" s="5">
        <v>33</v>
      </c>
      <c r="R1230" s="5">
        <v>1</v>
      </c>
      <c r="S1230" s="5">
        <v>9</v>
      </c>
      <c r="T1230" s="5">
        <v>200010010278</v>
      </c>
      <c r="U1230" s="5">
        <v>29</v>
      </c>
      <c r="V1230" s="5">
        <v>1</v>
      </c>
      <c r="W1230" s="5">
        <v>2</v>
      </c>
    </row>
    <row r="1231" spans="1:23" ht="126.5" thickBot="1" x14ac:dyDescent="0.4">
      <c r="A1231" s="3">
        <v>44774</v>
      </c>
      <c r="B1231" s="4">
        <v>0.55238425925925927</v>
      </c>
      <c r="C1231" s="5">
        <v>1595</v>
      </c>
      <c r="D1231" s="5">
        <v>13002595</v>
      </c>
      <c r="E1231" s="5">
        <v>13</v>
      </c>
      <c r="F1231" s="5">
        <v>22589</v>
      </c>
      <c r="G1231" s="1" t="s">
        <v>23</v>
      </c>
      <c r="H1231" s="5">
        <v>18</v>
      </c>
      <c r="I1231" s="5">
        <v>74749</v>
      </c>
      <c r="J1231" s="1" t="s">
        <v>879</v>
      </c>
      <c r="K1231" s="1" t="s">
        <v>65</v>
      </c>
      <c r="L1231" s="1" t="s">
        <v>279</v>
      </c>
      <c r="M1231" s="5">
        <v>1</v>
      </c>
      <c r="N1231" s="5">
        <v>29.48</v>
      </c>
      <c r="O1231" s="5">
        <v>30</v>
      </c>
      <c r="P1231" s="5">
        <v>33</v>
      </c>
      <c r="Q1231" s="5">
        <v>33</v>
      </c>
      <c r="R1231" s="5">
        <v>0</v>
      </c>
      <c r="S1231" s="1" t="s">
        <v>27</v>
      </c>
      <c r="T1231" s="1" t="s">
        <v>27</v>
      </c>
      <c r="U1231" s="5">
        <v>29</v>
      </c>
      <c r="V1231" s="5">
        <v>1</v>
      </c>
      <c r="W1231" s="5">
        <v>1</v>
      </c>
    </row>
    <row r="1232" spans="1:23" ht="126.5" thickBot="1" x14ac:dyDescent="0.4">
      <c r="A1232" s="3">
        <v>44774</v>
      </c>
      <c r="B1232" s="4">
        <v>0.61011574074074071</v>
      </c>
      <c r="C1232" s="5">
        <v>1733</v>
      </c>
      <c r="D1232" s="5">
        <v>13002606</v>
      </c>
      <c r="E1232" s="5">
        <v>13</v>
      </c>
      <c r="F1232" s="5">
        <v>22589</v>
      </c>
      <c r="G1232" s="1" t="s">
        <v>23</v>
      </c>
      <c r="H1232" s="5">
        <v>15</v>
      </c>
      <c r="I1232" s="5">
        <v>74749</v>
      </c>
      <c r="J1232" s="1" t="s">
        <v>879</v>
      </c>
      <c r="K1232" s="1" t="s">
        <v>65</v>
      </c>
      <c r="L1232" s="1" t="s">
        <v>279</v>
      </c>
      <c r="M1232" s="5">
        <v>1</v>
      </c>
      <c r="N1232" s="5">
        <v>29.48</v>
      </c>
      <c r="O1232" s="5">
        <v>30</v>
      </c>
      <c r="P1232" s="5">
        <v>33</v>
      </c>
      <c r="Q1232" s="5">
        <v>33</v>
      </c>
      <c r="R1232" s="5">
        <v>1</v>
      </c>
      <c r="S1232" s="5">
        <v>9</v>
      </c>
      <c r="T1232" s="5">
        <v>200010004764</v>
      </c>
      <c r="U1232" s="5">
        <v>50</v>
      </c>
      <c r="V1232" s="5">
        <v>1</v>
      </c>
      <c r="W1232" s="5">
        <v>2</v>
      </c>
    </row>
    <row r="1233" spans="1:23" ht="126.5" thickBot="1" x14ac:dyDescent="0.4">
      <c r="A1233" s="3">
        <v>44774</v>
      </c>
      <c r="B1233" s="4">
        <v>0.77209490740740738</v>
      </c>
      <c r="C1233" s="5">
        <v>1768</v>
      </c>
      <c r="D1233" s="5">
        <v>13002606</v>
      </c>
      <c r="E1233" s="5">
        <v>13</v>
      </c>
      <c r="F1233" s="5">
        <v>22589</v>
      </c>
      <c r="G1233" s="1" t="s">
        <v>23</v>
      </c>
      <c r="H1233" s="5">
        <v>15</v>
      </c>
      <c r="I1233" s="5">
        <v>45314</v>
      </c>
      <c r="J1233" s="1" t="s">
        <v>828</v>
      </c>
      <c r="K1233" s="1" t="s">
        <v>270</v>
      </c>
      <c r="L1233" s="1" t="s">
        <v>383</v>
      </c>
      <c r="M1233" s="5">
        <v>1</v>
      </c>
      <c r="N1233" s="5">
        <v>20.3</v>
      </c>
      <c r="O1233" s="5">
        <v>30</v>
      </c>
      <c r="P1233" s="5">
        <v>33</v>
      </c>
      <c r="Q1233" s="5">
        <v>33</v>
      </c>
      <c r="R1233" s="5">
        <v>3</v>
      </c>
      <c r="S1233" s="5">
        <v>9</v>
      </c>
      <c r="T1233" s="5">
        <v>200010001749</v>
      </c>
      <c r="U1233" s="5">
        <v>50</v>
      </c>
      <c r="V1233" s="5">
        <v>1</v>
      </c>
      <c r="W1233" s="5">
        <v>6</v>
      </c>
    </row>
    <row r="1234" spans="1:23" ht="126.5" thickBot="1" x14ac:dyDescent="0.4">
      <c r="A1234" s="3">
        <v>44774</v>
      </c>
      <c r="B1234" s="4">
        <v>0.34179398148148149</v>
      </c>
      <c r="C1234" s="5">
        <v>1783</v>
      </c>
      <c r="D1234" s="5">
        <v>13002616</v>
      </c>
      <c r="E1234" s="5">
        <v>13</v>
      </c>
      <c r="F1234" s="5">
        <v>22589</v>
      </c>
      <c r="G1234" s="1" t="s">
        <v>23</v>
      </c>
      <c r="H1234" s="5">
        <v>18</v>
      </c>
      <c r="I1234" s="5">
        <v>45314</v>
      </c>
      <c r="J1234" s="1" t="s">
        <v>828</v>
      </c>
      <c r="K1234" s="1" t="s">
        <v>270</v>
      </c>
      <c r="L1234" s="1" t="s">
        <v>383</v>
      </c>
      <c r="M1234" s="5">
        <v>1</v>
      </c>
      <c r="N1234" s="5">
        <v>20.3</v>
      </c>
      <c r="O1234" s="5">
        <v>30</v>
      </c>
      <c r="P1234" s="5">
        <v>33</v>
      </c>
      <c r="Q1234" s="5">
        <v>33</v>
      </c>
      <c r="R1234" s="5">
        <v>2.04</v>
      </c>
      <c r="S1234" s="5">
        <v>925</v>
      </c>
      <c r="T1234" s="5">
        <v>200000000492</v>
      </c>
      <c r="U1234" s="5">
        <v>50</v>
      </c>
      <c r="V1234" s="5">
        <v>1</v>
      </c>
      <c r="W1234" s="5">
        <v>5</v>
      </c>
    </row>
    <row r="1235" spans="1:23" ht="126.5" thickBot="1" x14ac:dyDescent="0.4">
      <c r="A1235" s="3">
        <v>44774</v>
      </c>
      <c r="B1235" s="4">
        <v>0.36964120370370368</v>
      </c>
      <c r="C1235" s="5">
        <v>1543</v>
      </c>
      <c r="D1235" s="5">
        <v>13002595</v>
      </c>
      <c r="E1235" s="5">
        <v>13</v>
      </c>
      <c r="F1235" s="5">
        <v>22589</v>
      </c>
      <c r="G1235" s="1" t="s">
        <v>23</v>
      </c>
      <c r="H1235" s="5">
        <v>18</v>
      </c>
      <c r="I1235" s="5">
        <v>346984</v>
      </c>
      <c r="J1235" s="1" t="s">
        <v>766</v>
      </c>
      <c r="K1235" s="1" t="s">
        <v>55</v>
      </c>
      <c r="L1235" s="1" t="s">
        <v>712</v>
      </c>
      <c r="M1235" s="5">
        <v>0.03</v>
      </c>
      <c r="N1235" s="5">
        <v>766.81</v>
      </c>
      <c r="O1235" s="5">
        <v>1</v>
      </c>
      <c r="P1235" s="5">
        <v>33</v>
      </c>
      <c r="Q1235" s="5" t="s">
        <v>767</v>
      </c>
      <c r="R1235" s="5">
        <v>0</v>
      </c>
      <c r="S1235" s="1" t="s">
        <v>27</v>
      </c>
      <c r="T1235" s="1" t="s">
        <v>27</v>
      </c>
      <c r="U1235" s="5">
        <v>29</v>
      </c>
      <c r="V1235" s="5">
        <v>1</v>
      </c>
      <c r="W1235" s="5">
        <v>5</v>
      </c>
    </row>
    <row r="1236" spans="1:23" ht="126.5" thickBot="1" x14ac:dyDescent="0.4">
      <c r="A1236" s="3">
        <v>44774</v>
      </c>
      <c r="B1236" s="4">
        <v>0.44091435185185185</v>
      </c>
      <c r="C1236" s="5">
        <v>1816</v>
      </c>
      <c r="D1236" s="5">
        <v>13002616</v>
      </c>
      <c r="E1236" s="5">
        <v>13</v>
      </c>
      <c r="F1236" s="5">
        <v>22589</v>
      </c>
      <c r="G1236" s="1" t="s">
        <v>23</v>
      </c>
      <c r="H1236" s="5">
        <v>15</v>
      </c>
      <c r="I1236" s="5">
        <v>33001</v>
      </c>
      <c r="J1236" s="1" t="s">
        <v>404</v>
      </c>
      <c r="K1236" s="1" t="s">
        <v>31</v>
      </c>
      <c r="L1236" s="1" t="s">
        <v>287</v>
      </c>
      <c r="M1236" s="5">
        <v>8</v>
      </c>
      <c r="N1236" s="5">
        <v>2.08</v>
      </c>
      <c r="O1236" s="5">
        <v>240</v>
      </c>
      <c r="P1236" s="5">
        <v>32</v>
      </c>
      <c r="Q1236" s="5">
        <v>4</v>
      </c>
      <c r="R1236" s="5">
        <v>0</v>
      </c>
      <c r="S1236" s="1" t="s">
        <v>27</v>
      </c>
      <c r="T1236" s="1" t="s">
        <v>27</v>
      </c>
      <c r="U1236" s="5">
        <v>50</v>
      </c>
      <c r="V1236" s="5">
        <v>1</v>
      </c>
      <c r="W1236" s="5">
        <v>1</v>
      </c>
    </row>
    <row r="1237" spans="1:23" ht="126.5" thickBot="1" x14ac:dyDescent="0.4">
      <c r="A1237" s="3">
        <v>44774</v>
      </c>
      <c r="B1237" s="4">
        <v>0.69327546296296294</v>
      </c>
      <c r="C1237" s="5">
        <v>1628</v>
      </c>
      <c r="D1237" s="5">
        <v>13002595</v>
      </c>
      <c r="E1237" s="5">
        <v>13</v>
      </c>
      <c r="F1237" s="5">
        <v>22589</v>
      </c>
      <c r="G1237" s="1" t="s">
        <v>23</v>
      </c>
      <c r="H1237" s="5">
        <v>18</v>
      </c>
      <c r="I1237" s="5">
        <v>348186</v>
      </c>
      <c r="J1237" s="1" t="s">
        <v>448</v>
      </c>
      <c r="K1237" s="1" t="s">
        <v>152</v>
      </c>
      <c r="L1237" s="1" t="s">
        <v>186</v>
      </c>
      <c r="M1237" s="5">
        <v>4</v>
      </c>
      <c r="N1237" s="5">
        <v>5.83</v>
      </c>
      <c r="O1237" s="5">
        <v>120</v>
      </c>
      <c r="P1237" s="5">
        <v>32</v>
      </c>
      <c r="Q1237" s="5">
        <v>8</v>
      </c>
      <c r="R1237" s="5">
        <v>0</v>
      </c>
      <c r="S1237" s="1" t="s">
        <v>27</v>
      </c>
      <c r="T1237" s="1" t="s">
        <v>27</v>
      </c>
      <c r="U1237" s="5">
        <v>29</v>
      </c>
      <c r="V1237" s="5">
        <v>1</v>
      </c>
      <c r="W1237" s="5">
        <v>1</v>
      </c>
    </row>
    <row r="1238" spans="1:23" ht="151.5" thickBot="1" x14ac:dyDescent="0.4">
      <c r="A1238" s="3">
        <v>44774</v>
      </c>
      <c r="B1238" s="4">
        <v>0.43896990740740743</v>
      </c>
      <c r="C1238" s="5">
        <v>1290</v>
      </c>
      <c r="D1238" s="5">
        <v>13002561</v>
      </c>
      <c r="E1238" s="5">
        <v>13</v>
      </c>
      <c r="F1238" s="5">
        <v>22589</v>
      </c>
      <c r="G1238" s="1" t="s">
        <v>23</v>
      </c>
      <c r="H1238" s="5">
        <v>15</v>
      </c>
      <c r="I1238" s="5">
        <v>497302</v>
      </c>
      <c r="J1238" s="1" t="s">
        <v>107</v>
      </c>
      <c r="K1238" s="1" t="s">
        <v>55</v>
      </c>
      <c r="L1238" s="1" t="s">
        <v>108</v>
      </c>
      <c r="M1238" s="5">
        <v>2</v>
      </c>
      <c r="N1238" s="5">
        <v>9.7899999999999991</v>
      </c>
      <c r="O1238" s="5">
        <v>60</v>
      </c>
      <c r="P1238" s="5">
        <v>32</v>
      </c>
      <c r="Q1238" s="5">
        <v>16</v>
      </c>
      <c r="R1238" s="5">
        <v>3</v>
      </c>
      <c r="S1238" s="5">
        <v>9</v>
      </c>
      <c r="T1238" s="5">
        <v>200010000065</v>
      </c>
      <c r="U1238" s="5">
        <v>29</v>
      </c>
      <c r="V1238" s="5">
        <v>1</v>
      </c>
      <c r="W1238" s="5">
        <v>6</v>
      </c>
    </row>
    <row r="1239" spans="1:23" ht="126.5" thickBot="1" x14ac:dyDescent="0.4">
      <c r="A1239" s="3">
        <v>44774</v>
      </c>
      <c r="B1239" s="4">
        <v>0.45693287037037039</v>
      </c>
      <c r="C1239" s="5">
        <v>1817</v>
      </c>
      <c r="D1239" s="5">
        <v>13002616</v>
      </c>
      <c r="E1239" s="5">
        <v>13</v>
      </c>
      <c r="F1239" s="5">
        <v>22589</v>
      </c>
      <c r="G1239" s="1" t="s">
        <v>23</v>
      </c>
      <c r="H1239" s="5">
        <v>15</v>
      </c>
      <c r="I1239" s="5">
        <v>29153</v>
      </c>
      <c r="J1239" s="1" t="s">
        <v>1222</v>
      </c>
      <c r="K1239" s="1" t="s">
        <v>31</v>
      </c>
      <c r="L1239" s="1" t="s">
        <v>287</v>
      </c>
      <c r="M1239" s="5">
        <v>2</v>
      </c>
      <c r="N1239" s="5">
        <v>9.6</v>
      </c>
      <c r="O1239" s="5">
        <v>60</v>
      </c>
      <c r="P1239" s="5">
        <v>32</v>
      </c>
      <c r="Q1239" s="5">
        <v>16</v>
      </c>
      <c r="R1239" s="5">
        <v>2.66</v>
      </c>
      <c r="S1239" s="5">
        <v>9</v>
      </c>
      <c r="T1239" s="5">
        <v>200010006062</v>
      </c>
      <c r="U1239" s="5">
        <v>50</v>
      </c>
      <c r="V1239" s="5">
        <v>1</v>
      </c>
      <c r="W1239" s="5">
        <v>2</v>
      </c>
    </row>
    <row r="1240" spans="1:23" ht="126.5" thickBot="1" x14ac:dyDescent="0.4">
      <c r="A1240" s="3">
        <v>44774</v>
      </c>
      <c r="B1240" s="4">
        <v>0.52379629629629632</v>
      </c>
      <c r="C1240" s="5">
        <v>1327</v>
      </c>
      <c r="D1240" s="5">
        <v>13002561</v>
      </c>
      <c r="E1240" s="5">
        <v>13</v>
      </c>
      <c r="F1240" s="5">
        <v>22589</v>
      </c>
      <c r="G1240" s="1" t="s">
        <v>23</v>
      </c>
      <c r="H1240" s="5">
        <v>18</v>
      </c>
      <c r="I1240" s="5">
        <v>295403</v>
      </c>
      <c r="J1240" s="1" t="s">
        <v>265</v>
      </c>
      <c r="K1240" s="1" t="s">
        <v>152</v>
      </c>
      <c r="L1240" s="1" t="s">
        <v>266</v>
      </c>
      <c r="M1240" s="5">
        <v>1</v>
      </c>
      <c r="N1240" s="5">
        <v>26.18</v>
      </c>
      <c r="O1240" s="5">
        <v>30</v>
      </c>
      <c r="P1240" s="5">
        <v>32</v>
      </c>
      <c r="Q1240" s="5">
        <v>32</v>
      </c>
      <c r="R1240" s="5">
        <v>0</v>
      </c>
      <c r="S1240" s="1" t="s">
        <v>27</v>
      </c>
      <c r="T1240" s="1" t="s">
        <v>27</v>
      </c>
      <c r="U1240" s="5">
        <v>29</v>
      </c>
      <c r="V1240" s="5">
        <v>1</v>
      </c>
      <c r="W1240" s="5">
        <v>7</v>
      </c>
    </row>
    <row r="1241" spans="1:23" ht="126.5" thickBot="1" x14ac:dyDescent="0.4">
      <c r="A1241" s="3">
        <v>44774</v>
      </c>
      <c r="B1241" s="4">
        <v>0.70112268518518517</v>
      </c>
      <c r="C1241" s="5">
        <v>1381</v>
      </c>
      <c r="D1241" s="5">
        <v>13002561</v>
      </c>
      <c r="E1241" s="5">
        <v>13</v>
      </c>
      <c r="F1241" s="5">
        <v>22589</v>
      </c>
      <c r="G1241" s="1" t="s">
        <v>23</v>
      </c>
      <c r="H1241" s="5">
        <v>15</v>
      </c>
      <c r="I1241" s="5">
        <v>148756</v>
      </c>
      <c r="J1241" s="1" t="s">
        <v>418</v>
      </c>
      <c r="K1241" s="1" t="s">
        <v>31</v>
      </c>
      <c r="L1241" s="1" t="s">
        <v>419</v>
      </c>
      <c r="M1241" s="5">
        <v>1</v>
      </c>
      <c r="N1241" s="5">
        <v>26.13</v>
      </c>
      <c r="O1241" s="5">
        <v>30</v>
      </c>
      <c r="P1241" s="5">
        <v>32</v>
      </c>
      <c r="Q1241" s="5">
        <v>32</v>
      </c>
      <c r="R1241" s="5">
        <v>1</v>
      </c>
      <c r="S1241" s="5">
        <v>9</v>
      </c>
      <c r="T1241" s="5">
        <v>200010001749</v>
      </c>
      <c r="U1241" s="5">
        <v>29</v>
      </c>
      <c r="V1241" s="5">
        <v>1</v>
      </c>
      <c r="W1241" s="5">
        <v>1</v>
      </c>
    </row>
    <row r="1242" spans="1:23" ht="126.5" thickBot="1" x14ac:dyDescent="0.4">
      <c r="A1242" s="3">
        <v>44774</v>
      </c>
      <c r="B1242" s="4">
        <v>0.70112268518518517</v>
      </c>
      <c r="C1242" s="5">
        <v>1381</v>
      </c>
      <c r="D1242" s="5">
        <v>13002561</v>
      </c>
      <c r="E1242" s="5">
        <v>13</v>
      </c>
      <c r="F1242" s="5">
        <v>22589</v>
      </c>
      <c r="G1242" s="1" t="s">
        <v>23</v>
      </c>
      <c r="H1242" s="5">
        <v>15</v>
      </c>
      <c r="I1242" s="5">
        <v>148756</v>
      </c>
      <c r="J1242" s="1" t="s">
        <v>418</v>
      </c>
      <c r="K1242" s="1" t="s">
        <v>31</v>
      </c>
      <c r="L1242" s="1" t="s">
        <v>419</v>
      </c>
      <c r="M1242" s="5">
        <v>1</v>
      </c>
      <c r="N1242" s="5">
        <v>26.13</v>
      </c>
      <c r="O1242" s="5">
        <v>30</v>
      </c>
      <c r="P1242" s="5">
        <v>32</v>
      </c>
      <c r="Q1242" s="5">
        <v>32</v>
      </c>
      <c r="R1242" s="5">
        <v>1</v>
      </c>
      <c r="S1242" s="5">
        <v>9</v>
      </c>
      <c r="T1242" s="5">
        <v>200010001749</v>
      </c>
      <c r="U1242" s="5">
        <v>29</v>
      </c>
      <c r="V1242" s="5">
        <v>1</v>
      </c>
      <c r="W1242" s="5">
        <v>2</v>
      </c>
    </row>
    <row r="1243" spans="1:23" ht="126.5" thickBot="1" x14ac:dyDescent="0.4">
      <c r="A1243" s="3">
        <v>44774</v>
      </c>
      <c r="B1243" s="4">
        <v>0.6083912037037037</v>
      </c>
      <c r="C1243" s="5">
        <v>1481</v>
      </c>
      <c r="D1243" s="5">
        <v>13002581</v>
      </c>
      <c r="E1243" s="5">
        <v>13</v>
      </c>
      <c r="F1243" s="5">
        <v>22589</v>
      </c>
      <c r="G1243" s="1" t="s">
        <v>23</v>
      </c>
      <c r="H1243" s="5">
        <v>15</v>
      </c>
      <c r="I1243" s="5">
        <v>339753</v>
      </c>
      <c r="J1243" s="1" t="s">
        <v>652</v>
      </c>
      <c r="K1243" s="1" t="s">
        <v>55</v>
      </c>
      <c r="L1243" s="1" t="s">
        <v>236</v>
      </c>
      <c r="M1243" s="5">
        <v>1</v>
      </c>
      <c r="N1243" s="5">
        <v>25.77</v>
      </c>
      <c r="O1243" s="5">
        <v>30</v>
      </c>
      <c r="P1243" s="5">
        <v>32</v>
      </c>
      <c r="Q1243" s="5">
        <v>32</v>
      </c>
      <c r="R1243" s="5">
        <v>0</v>
      </c>
      <c r="S1243" s="1" t="s">
        <v>27</v>
      </c>
      <c r="T1243" s="1" t="s">
        <v>27</v>
      </c>
      <c r="U1243" s="5">
        <v>29</v>
      </c>
      <c r="V1243" s="5">
        <v>1</v>
      </c>
      <c r="W1243" s="5">
        <v>6</v>
      </c>
    </row>
    <row r="1244" spans="1:23" ht="126.5" thickBot="1" x14ac:dyDescent="0.4">
      <c r="A1244" s="3">
        <v>44774</v>
      </c>
      <c r="B1244" s="4">
        <v>0.6083912037037037</v>
      </c>
      <c r="C1244" s="5">
        <v>1481</v>
      </c>
      <c r="D1244" s="5">
        <v>13002581</v>
      </c>
      <c r="E1244" s="5">
        <v>13</v>
      </c>
      <c r="F1244" s="5">
        <v>22589</v>
      </c>
      <c r="G1244" s="1" t="s">
        <v>23</v>
      </c>
      <c r="H1244" s="5">
        <v>15</v>
      </c>
      <c r="I1244" s="5">
        <v>339753</v>
      </c>
      <c r="J1244" s="1" t="s">
        <v>652</v>
      </c>
      <c r="K1244" s="1" t="s">
        <v>55</v>
      </c>
      <c r="L1244" s="1" t="s">
        <v>236</v>
      </c>
      <c r="M1244" s="5">
        <v>1</v>
      </c>
      <c r="N1244" s="5">
        <v>25.77</v>
      </c>
      <c r="O1244" s="5">
        <v>30</v>
      </c>
      <c r="P1244" s="5">
        <v>32</v>
      </c>
      <c r="Q1244" s="5">
        <v>32</v>
      </c>
      <c r="R1244" s="5">
        <v>0</v>
      </c>
      <c r="S1244" s="1" t="s">
        <v>27</v>
      </c>
      <c r="T1244" s="1" t="s">
        <v>27</v>
      </c>
      <c r="U1244" s="5">
        <v>29</v>
      </c>
      <c r="V1244" s="5">
        <v>1</v>
      </c>
      <c r="W1244" s="5">
        <v>7</v>
      </c>
    </row>
    <row r="1245" spans="1:23" ht="164" thickBot="1" x14ac:dyDescent="0.4">
      <c r="A1245" s="3">
        <v>44774</v>
      </c>
      <c r="B1245" s="4">
        <v>0.74813657407407408</v>
      </c>
      <c r="C1245" s="5">
        <v>1520</v>
      </c>
      <c r="D1245" s="5">
        <v>13002581</v>
      </c>
      <c r="E1245" s="5">
        <v>13</v>
      </c>
      <c r="F1245" s="5">
        <v>22589</v>
      </c>
      <c r="G1245" s="1" t="s">
        <v>23</v>
      </c>
      <c r="H1245" s="5">
        <v>15</v>
      </c>
      <c r="I1245" s="5">
        <v>19546</v>
      </c>
      <c r="J1245" s="1" t="s">
        <v>720</v>
      </c>
      <c r="K1245" s="1" t="s">
        <v>55</v>
      </c>
      <c r="L1245" s="1" t="s">
        <v>36</v>
      </c>
      <c r="M1245" s="5">
        <v>1</v>
      </c>
      <c r="N1245" s="5">
        <v>25.81</v>
      </c>
      <c r="O1245" s="5">
        <v>30</v>
      </c>
      <c r="P1245" s="5">
        <v>32</v>
      </c>
      <c r="Q1245" s="5">
        <v>32</v>
      </c>
      <c r="R1245" s="5">
        <v>0</v>
      </c>
      <c r="S1245" s="1" t="s">
        <v>27</v>
      </c>
      <c r="T1245" s="1" t="s">
        <v>27</v>
      </c>
      <c r="U1245" s="5">
        <v>29</v>
      </c>
      <c r="V1245" s="5">
        <v>1</v>
      </c>
      <c r="W1245" s="5">
        <v>2</v>
      </c>
    </row>
    <row r="1246" spans="1:23" ht="164" thickBot="1" x14ac:dyDescent="0.4">
      <c r="A1246" s="3">
        <v>44774</v>
      </c>
      <c r="B1246" s="4">
        <v>0.82079861111111108</v>
      </c>
      <c r="C1246" s="5">
        <v>1657</v>
      </c>
      <c r="D1246" s="5">
        <v>13002595</v>
      </c>
      <c r="E1246" s="5">
        <v>13</v>
      </c>
      <c r="F1246" s="5">
        <v>22589</v>
      </c>
      <c r="G1246" s="1" t="s">
        <v>23</v>
      </c>
      <c r="H1246" s="5">
        <v>18</v>
      </c>
      <c r="I1246" s="5">
        <v>19546</v>
      </c>
      <c r="J1246" s="1" t="s">
        <v>720</v>
      </c>
      <c r="K1246" s="1" t="s">
        <v>55</v>
      </c>
      <c r="L1246" s="1" t="s">
        <v>36</v>
      </c>
      <c r="M1246" s="5">
        <v>1</v>
      </c>
      <c r="N1246" s="5">
        <v>25.81</v>
      </c>
      <c r="O1246" s="5">
        <v>30</v>
      </c>
      <c r="P1246" s="5">
        <v>32</v>
      </c>
      <c r="Q1246" s="5">
        <v>32</v>
      </c>
      <c r="R1246" s="5">
        <v>4.22</v>
      </c>
      <c r="S1246" s="5">
        <v>925</v>
      </c>
      <c r="T1246" s="5">
        <v>200000000492</v>
      </c>
      <c r="U1246" s="5">
        <v>29</v>
      </c>
      <c r="V1246" s="5">
        <v>1</v>
      </c>
      <c r="W1246" s="5">
        <v>2</v>
      </c>
    </row>
    <row r="1247" spans="1:23" ht="164" thickBot="1" x14ac:dyDescent="0.4">
      <c r="A1247" s="3">
        <v>44774</v>
      </c>
      <c r="B1247" s="4">
        <v>0.82079861111111108</v>
      </c>
      <c r="C1247" s="5">
        <v>1657</v>
      </c>
      <c r="D1247" s="5">
        <v>13002595</v>
      </c>
      <c r="E1247" s="5">
        <v>13</v>
      </c>
      <c r="F1247" s="5">
        <v>22589</v>
      </c>
      <c r="G1247" s="1" t="s">
        <v>23</v>
      </c>
      <c r="H1247" s="5">
        <v>18</v>
      </c>
      <c r="I1247" s="5">
        <v>19546</v>
      </c>
      <c r="J1247" s="1" t="s">
        <v>720</v>
      </c>
      <c r="K1247" s="1" t="s">
        <v>55</v>
      </c>
      <c r="L1247" s="1" t="s">
        <v>36</v>
      </c>
      <c r="M1247" s="5">
        <v>1</v>
      </c>
      <c r="N1247" s="5">
        <v>25.81</v>
      </c>
      <c r="O1247" s="5">
        <v>30</v>
      </c>
      <c r="P1247" s="5">
        <v>32</v>
      </c>
      <c r="Q1247" s="5">
        <v>32</v>
      </c>
      <c r="R1247" s="5">
        <v>4.22</v>
      </c>
      <c r="S1247" s="5">
        <v>925</v>
      </c>
      <c r="T1247" s="5">
        <v>200000000492</v>
      </c>
      <c r="U1247" s="5">
        <v>29</v>
      </c>
      <c r="V1247" s="5">
        <v>1</v>
      </c>
      <c r="W1247" s="5">
        <v>3</v>
      </c>
    </row>
    <row r="1248" spans="1:23" ht="126.5" thickBot="1" x14ac:dyDescent="0.4">
      <c r="A1248" s="3">
        <v>44774</v>
      </c>
      <c r="B1248" s="4">
        <v>0.47800925925925924</v>
      </c>
      <c r="C1248" s="5">
        <v>1307</v>
      </c>
      <c r="D1248" s="5">
        <v>13002561</v>
      </c>
      <c r="E1248" s="5">
        <v>13</v>
      </c>
      <c r="F1248" s="5">
        <v>22589</v>
      </c>
      <c r="G1248" s="1" t="s">
        <v>23</v>
      </c>
      <c r="H1248" s="5">
        <v>18</v>
      </c>
      <c r="I1248" s="5">
        <v>345211</v>
      </c>
      <c r="J1248" s="1" t="s">
        <v>103</v>
      </c>
      <c r="K1248" s="1" t="s">
        <v>55</v>
      </c>
      <c r="L1248" s="1" t="s">
        <v>104</v>
      </c>
      <c r="M1248" s="5">
        <v>1</v>
      </c>
      <c r="N1248" s="5">
        <v>25.71</v>
      </c>
      <c r="O1248" s="5">
        <v>30</v>
      </c>
      <c r="P1248" s="5">
        <v>31</v>
      </c>
      <c r="Q1248" s="5">
        <v>31</v>
      </c>
      <c r="R1248" s="5">
        <v>1</v>
      </c>
      <c r="S1248" s="5">
        <v>9</v>
      </c>
      <c r="T1248" s="5">
        <v>200010000452</v>
      </c>
      <c r="U1248" s="5">
        <v>29</v>
      </c>
      <c r="V1248" s="5">
        <v>1</v>
      </c>
      <c r="W1248" s="5">
        <v>2</v>
      </c>
    </row>
    <row r="1249" spans="1:23" ht="126.5" thickBot="1" x14ac:dyDescent="0.4">
      <c r="A1249" s="3">
        <v>44774</v>
      </c>
      <c r="B1249" s="4">
        <v>0.47800925925925924</v>
      </c>
      <c r="C1249" s="5">
        <v>1307</v>
      </c>
      <c r="D1249" s="5">
        <v>13002561</v>
      </c>
      <c r="E1249" s="5">
        <v>13</v>
      </c>
      <c r="F1249" s="5">
        <v>22589</v>
      </c>
      <c r="G1249" s="1" t="s">
        <v>23</v>
      </c>
      <c r="H1249" s="5">
        <v>18</v>
      </c>
      <c r="I1249" s="5">
        <v>345211</v>
      </c>
      <c r="J1249" s="1" t="s">
        <v>103</v>
      </c>
      <c r="K1249" s="1" t="s">
        <v>55</v>
      </c>
      <c r="L1249" s="1" t="s">
        <v>104</v>
      </c>
      <c r="M1249" s="5">
        <v>1</v>
      </c>
      <c r="N1249" s="5">
        <v>25.71</v>
      </c>
      <c r="O1249" s="5">
        <v>30</v>
      </c>
      <c r="P1249" s="5">
        <v>31</v>
      </c>
      <c r="Q1249" s="5">
        <v>31</v>
      </c>
      <c r="R1249" s="5">
        <v>1</v>
      </c>
      <c r="S1249" s="5">
        <v>9</v>
      </c>
      <c r="T1249" s="5">
        <v>200010000452</v>
      </c>
      <c r="U1249" s="5">
        <v>29</v>
      </c>
      <c r="V1249" s="5">
        <v>1</v>
      </c>
      <c r="W1249" s="5">
        <v>3</v>
      </c>
    </row>
    <row r="1250" spans="1:23" ht="126.5" thickBot="1" x14ac:dyDescent="0.4">
      <c r="A1250" s="3">
        <v>44774</v>
      </c>
      <c r="B1250" s="4">
        <v>0.50760416666666663</v>
      </c>
      <c r="C1250" s="5">
        <v>1320</v>
      </c>
      <c r="D1250" s="5">
        <v>13002561</v>
      </c>
      <c r="E1250" s="5">
        <v>13</v>
      </c>
      <c r="F1250" s="5">
        <v>22589</v>
      </c>
      <c r="G1250" s="1" t="s">
        <v>23</v>
      </c>
      <c r="H1250" s="5">
        <v>15</v>
      </c>
      <c r="I1250" s="5">
        <v>345211</v>
      </c>
      <c r="J1250" s="1" t="s">
        <v>103</v>
      </c>
      <c r="K1250" s="1" t="s">
        <v>55</v>
      </c>
      <c r="L1250" s="1" t="s">
        <v>104</v>
      </c>
      <c r="M1250" s="5">
        <v>1</v>
      </c>
      <c r="N1250" s="5">
        <v>25.71</v>
      </c>
      <c r="O1250" s="5">
        <v>30</v>
      </c>
      <c r="P1250" s="5">
        <v>31</v>
      </c>
      <c r="Q1250" s="5">
        <v>31</v>
      </c>
      <c r="R1250" s="5">
        <v>1</v>
      </c>
      <c r="S1250" s="5">
        <v>9</v>
      </c>
      <c r="T1250" s="5">
        <v>200010018337</v>
      </c>
      <c r="U1250" s="5">
        <v>29</v>
      </c>
      <c r="V1250" s="5">
        <v>1</v>
      </c>
      <c r="W1250" s="5">
        <v>2</v>
      </c>
    </row>
    <row r="1251" spans="1:23" ht="126.5" thickBot="1" x14ac:dyDescent="0.4">
      <c r="A1251" s="3">
        <v>44774</v>
      </c>
      <c r="B1251" s="4">
        <v>0.50760416666666663</v>
      </c>
      <c r="C1251" s="5">
        <v>1320</v>
      </c>
      <c r="D1251" s="5">
        <v>13002561</v>
      </c>
      <c r="E1251" s="5">
        <v>13</v>
      </c>
      <c r="F1251" s="5">
        <v>22589</v>
      </c>
      <c r="G1251" s="1" t="s">
        <v>23</v>
      </c>
      <c r="H1251" s="5">
        <v>15</v>
      </c>
      <c r="I1251" s="5">
        <v>345211</v>
      </c>
      <c r="J1251" s="1" t="s">
        <v>103</v>
      </c>
      <c r="K1251" s="1" t="s">
        <v>55</v>
      </c>
      <c r="L1251" s="1" t="s">
        <v>104</v>
      </c>
      <c r="M1251" s="5">
        <v>1</v>
      </c>
      <c r="N1251" s="5">
        <v>25.71</v>
      </c>
      <c r="O1251" s="5">
        <v>30</v>
      </c>
      <c r="P1251" s="5">
        <v>31</v>
      </c>
      <c r="Q1251" s="5">
        <v>31</v>
      </c>
      <c r="R1251" s="5">
        <v>1</v>
      </c>
      <c r="S1251" s="5">
        <v>9</v>
      </c>
      <c r="T1251" s="5">
        <v>200010018337</v>
      </c>
      <c r="U1251" s="5">
        <v>29</v>
      </c>
      <c r="V1251" s="5">
        <v>1</v>
      </c>
      <c r="W1251" s="5">
        <v>3</v>
      </c>
    </row>
    <row r="1252" spans="1:23" ht="126.5" thickBot="1" x14ac:dyDescent="0.4">
      <c r="A1252" s="3">
        <v>44774</v>
      </c>
      <c r="B1252" s="4">
        <v>0.53487268518518516</v>
      </c>
      <c r="C1252" s="5">
        <v>1334</v>
      </c>
      <c r="D1252" s="5">
        <v>13002561</v>
      </c>
      <c r="E1252" s="5">
        <v>13</v>
      </c>
      <c r="F1252" s="5">
        <v>22589</v>
      </c>
      <c r="G1252" s="1" t="s">
        <v>23</v>
      </c>
      <c r="H1252" s="5">
        <v>15</v>
      </c>
      <c r="I1252" s="5">
        <v>345211</v>
      </c>
      <c r="J1252" s="1" t="s">
        <v>103</v>
      </c>
      <c r="K1252" s="1" t="s">
        <v>55</v>
      </c>
      <c r="L1252" s="1" t="s">
        <v>104</v>
      </c>
      <c r="M1252" s="5">
        <v>1</v>
      </c>
      <c r="N1252" s="5">
        <v>25.71</v>
      </c>
      <c r="O1252" s="5">
        <v>30</v>
      </c>
      <c r="P1252" s="5">
        <v>31</v>
      </c>
      <c r="Q1252" s="5">
        <v>31</v>
      </c>
      <c r="R1252" s="5">
        <v>1</v>
      </c>
      <c r="S1252" s="5">
        <v>9</v>
      </c>
      <c r="T1252" s="5">
        <v>200010005104</v>
      </c>
      <c r="U1252" s="5">
        <v>29</v>
      </c>
      <c r="V1252" s="5">
        <v>1</v>
      </c>
      <c r="W1252" s="5">
        <v>1</v>
      </c>
    </row>
    <row r="1253" spans="1:23" ht="126.5" thickBot="1" x14ac:dyDescent="0.4">
      <c r="A1253" s="3">
        <v>44774</v>
      </c>
      <c r="B1253" s="4">
        <v>0.39520833333333333</v>
      </c>
      <c r="C1253" s="5">
        <v>1428</v>
      </c>
      <c r="D1253" s="5">
        <v>13002581</v>
      </c>
      <c r="E1253" s="5">
        <v>13</v>
      </c>
      <c r="F1253" s="5">
        <v>22589</v>
      </c>
      <c r="G1253" s="1" t="s">
        <v>23</v>
      </c>
      <c r="H1253" s="5">
        <v>15</v>
      </c>
      <c r="I1253" s="5">
        <v>345211</v>
      </c>
      <c r="J1253" s="1" t="s">
        <v>103</v>
      </c>
      <c r="K1253" s="1" t="s">
        <v>55</v>
      </c>
      <c r="L1253" s="1" t="s">
        <v>104</v>
      </c>
      <c r="M1253" s="5">
        <v>1</v>
      </c>
      <c r="N1253" s="5">
        <v>25.71</v>
      </c>
      <c r="O1253" s="5">
        <v>30</v>
      </c>
      <c r="P1253" s="5">
        <v>31</v>
      </c>
      <c r="Q1253" s="5">
        <v>31</v>
      </c>
      <c r="R1253" s="5">
        <v>1</v>
      </c>
      <c r="S1253" s="5">
        <v>9</v>
      </c>
      <c r="T1253" s="5">
        <v>200010021941</v>
      </c>
      <c r="U1253" s="5">
        <v>29</v>
      </c>
      <c r="V1253" s="5">
        <v>1</v>
      </c>
      <c r="W1253" s="5">
        <v>2</v>
      </c>
    </row>
    <row r="1254" spans="1:23" ht="126.5" thickBot="1" x14ac:dyDescent="0.4">
      <c r="A1254" s="3">
        <v>44774</v>
      </c>
      <c r="B1254" s="4">
        <v>0.54645833333333338</v>
      </c>
      <c r="C1254" s="5">
        <v>1471</v>
      </c>
      <c r="D1254" s="5">
        <v>13002581</v>
      </c>
      <c r="E1254" s="5">
        <v>13</v>
      </c>
      <c r="F1254" s="5">
        <v>22589</v>
      </c>
      <c r="G1254" s="1" t="s">
        <v>23</v>
      </c>
      <c r="H1254" s="5">
        <v>15</v>
      </c>
      <c r="I1254" s="5">
        <v>532019</v>
      </c>
      <c r="J1254" s="1" t="s">
        <v>627</v>
      </c>
      <c r="K1254" s="1" t="s">
        <v>25</v>
      </c>
      <c r="L1254" s="1" t="s">
        <v>628</v>
      </c>
      <c r="M1254" s="5">
        <v>1</v>
      </c>
      <c r="N1254" s="5">
        <v>25.63</v>
      </c>
      <c r="O1254" s="5">
        <v>30</v>
      </c>
      <c r="P1254" s="5">
        <v>31</v>
      </c>
      <c r="Q1254" s="5">
        <v>31</v>
      </c>
      <c r="R1254" s="5">
        <v>0</v>
      </c>
      <c r="S1254" s="1" t="s">
        <v>27</v>
      </c>
      <c r="T1254" s="1" t="s">
        <v>27</v>
      </c>
      <c r="U1254" s="5">
        <v>29</v>
      </c>
      <c r="V1254" s="5">
        <v>1</v>
      </c>
      <c r="W1254" s="5">
        <v>1</v>
      </c>
    </row>
    <row r="1255" spans="1:23" ht="126.5" thickBot="1" x14ac:dyDescent="0.4">
      <c r="A1255" s="3">
        <v>44774</v>
      </c>
      <c r="B1255" s="4">
        <v>0.54645833333333338</v>
      </c>
      <c r="C1255" s="5">
        <v>1471</v>
      </c>
      <c r="D1255" s="5">
        <v>13002581</v>
      </c>
      <c r="E1255" s="5">
        <v>13</v>
      </c>
      <c r="F1255" s="5">
        <v>22589</v>
      </c>
      <c r="G1255" s="1" t="s">
        <v>23</v>
      </c>
      <c r="H1255" s="5">
        <v>15</v>
      </c>
      <c r="I1255" s="5">
        <v>532019</v>
      </c>
      <c r="J1255" s="1" t="s">
        <v>627</v>
      </c>
      <c r="K1255" s="1" t="s">
        <v>25</v>
      </c>
      <c r="L1255" s="1" t="s">
        <v>628</v>
      </c>
      <c r="M1255" s="5">
        <v>1</v>
      </c>
      <c r="N1255" s="5">
        <v>25.63</v>
      </c>
      <c r="O1255" s="5">
        <v>30</v>
      </c>
      <c r="P1255" s="5">
        <v>31</v>
      </c>
      <c r="Q1255" s="5">
        <v>31</v>
      </c>
      <c r="R1255" s="5">
        <v>0</v>
      </c>
      <c r="S1255" s="1" t="s">
        <v>27</v>
      </c>
      <c r="T1255" s="1" t="s">
        <v>27</v>
      </c>
      <c r="U1255" s="5">
        <v>29</v>
      </c>
      <c r="V1255" s="5">
        <v>1</v>
      </c>
      <c r="W1255" s="5">
        <v>2</v>
      </c>
    </row>
    <row r="1256" spans="1:23" ht="126.5" thickBot="1" x14ac:dyDescent="0.4">
      <c r="A1256" s="3">
        <v>44774</v>
      </c>
      <c r="B1256" s="4">
        <v>0.54645833333333338</v>
      </c>
      <c r="C1256" s="5">
        <v>1471</v>
      </c>
      <c r="D1256" s="5">
        <v>13002581</v>
      </c>
      <c r="E1256" s="5">
        <v>13</v>
      </c>
      <c r="F1256" s="5">
        <v>22589</v>
      </c>
      <c r="G1256" s="1" t="s">
        <v>23</v>
      </c>
      <c r="H1256" s="5">
        <v>15</v>
      </c>
      <c r="I1256" s="5">
        <v>532019</v>
      </c>
      <c r="J1256" s="1" t="s">
        <v>627</v>
      </c>
      <c r="K1256" s="1" t="s">
        <v>25</v>
      </c>
      <c r="L1256" s="1" t="s">
        <v>628</v>
      </c>
      <c r="M1256" s="5">
        <v>1</v>
      </c>
      <c r="N1256" s="5">
        <v>25.63</v>
      </c>
      <c r="O1256" s="5">
        <v>30</v>
      </c>
      <c r="P1256" s="5">
        <v>31</v>
      </c>
      <c r="Q1256" s="5">
        <v>31</v>
      </c>
      <c r="R1256" s="5">
        <v>0</v>
      </c>
      <c r="S1256" s="1" t="s">
        <v>27</v>
      </c>
      <c r="T1256" s="1" t="s">
        <v>27</v>
      </c>
      <c r="U1256" s="5">
        <v>29</v>
      </c>
      <c r="V1256" s="5">
        <v>1</v>
      </c>
      <c r="W1256" s="5">
        <v>3</v>
      </c>
    </row>
    <row r="1257" spans="1:23" ht="126.5" thickBot="1" x14ac:dyDescent="0.4">
      <c r="A1257" s="3">
        <v>44774</v>
      </c>
      <c r="B1257" s="4">
        <v>0.57721064814814815</v>
      </c>
      <c r="C1257" s="5">
        <v>1605</v>
      </c>
      <c r="D1257" s="5">
        <v>13002595</v>
      </c>
      <c r="E1257" s="5">
        <v>13</v>
      </c>
      <c r="F1257" s="5">
        <v>22589</v>
      </c>
      <c r="G1257" s="1" t="s">
        <v>23</v>
      </c>
      <c r="H1257" s="5">
        <v>18</v>
      </c>
      <c r="I1257" s="5">
        <v>345211</v>
      </c>
      <c r="J1257" s="1" t="s">
        <v>103</v>
      </c>
      <c r="K1257" s="1" t="s">
        <v>55</v>
      </c>
      <c r="L1257" s="1" t="s">
        <v>104</v>
      </c>
      <c r="M1257" s="5">
        <v>1</v>
      </c>
      <c r="N1257" s="5">
        <v>25.71</v>
      </c>
      <c r="O1257" s="5">
        <v>30</v>
      </c>
      <c r="P1257" s="5">
        <v>31</v>
      </c>
      <c r="Q1257" s="5">
        <v>31</v>
      </c>
      <c r="R1257" s="5">
        <v>0</v>
      </c>
      <c r="S1257" s="1" t="s">
        <v>27</v>
      </c>
      <c r="T1257" s="1" t="s">
        <v>27</v>
      </c>
      <c r="U1257" s="5">
        <v>29</v>
      </c>
      <c r="V1257" s="5">
        <v>1</v>
      </c>
      <c r="W1257" s="5">
        <v>3</v>
      </c>
    </row>
    <row r="1258" spans="1:23" ht="126.5" thickBot="1" x14ac:dyDescent="0.4">
      <c r="A1258" s="3">
        <v>44774</v>
      </c>
      <c r="B1258" s="4">
        <v>0.49413194444444447</v>
      </c>
      <c r="C1258" s="5">
        <v>1689</v>
      </c>
      <c r="D1258" s="5">
        <v>13002606</v>
      </c>
      <c r="E1258" s="5">
        <v>13</v>
      </c>
      <c r="F1258" s="5">
        <v>22589</v>
      </c>
      <c r="G1258" s="1" t="s">
        <v>23</v>
      </c>
      <c r="H1258" s="5">
        <v>18</v>
      </c>
      <c r="I1258" s="5">
        <v>345211</v>
      </c>
      <c r="J1258" s="1" t="s">
        <v>103</v>
      </c>
      <c r="K1258" s="1" t="s">
        <v>55</v>
      </c>
      <c r="L1258" s="1" t="s">
        <v>104</v>
      </c>
      <c r="M1258" s="5">
        <v>1</v>
      </c>
      <c r="N1258" s="5">
        <v>25.71</v>
      </c>
      <c r="O1258" s="5">
        <v>30</v>
      </c>
      <c r="P1258" s="5">
        <v>31</v>
      </c>
      <c r="Q1258" s="5">
        <v>31</v>
      </c>
      <c r="R1258" s="5">
        <v>1</v>
      </c>
      <c r="S1258" s="5">
        <v>9</v>
      </c>
      <c r="T1258" s="5">
        <v>200010020219</v>
      </c>
      <c r="U1258" s="5">
        <v>50</v>
      </c>
      <c r="V1258" s="5">
        <v>1</v>
      </c>
      <c r="W1258" s="5">
        <v>2</v>
      </c>
    </row>
    <row r="1259" spans="1:23" ht="126.5" thickBot="1" x14ac:dyDescent="0.4">
      <c r="A1259" s="3">
        <v>44774</v>
      </c>
      <c r="B1259" s="4">
        <v>0.45693287037037039</v>
      </c>
      <c r="C1259" s="5">
        <v>1817</v>
      </c>
      <c r="D1259" s="5">
        <v>13002616</v>
      </c>
      <c r="E1259" s="5">
        <v>13</v>
      </c>
      <c r="F1259" s="5">
        <v>22589</v>
      </c>
      <c r="G1259" s="1" t="s">
        <v>23</v>
      </c>
      <c r="H1259" s="5">
        <v>15</v>
      </c>
      <c r="I1259" s="5">
        <v>29153</v>
      </c>
      <c r="J1259" s="1" t="s">
        <v>1222</v>
      </c>
      <c r="K1259" s="1" t="s">
        <v>38</v>
      </c>
      <c r="L1259" s="1" t="s">
        <v>230</v>
      </c>
      <c r="M1259" s="5">
        <v>2</v>
      </c>
      <c r="N1259" s="5">
        <v>9.2200000000000006</v>
      </c>
      <c r="O1259" s="5">
        <v>60</v>
      </c>
      <c r="P1259" s="5">
        <v>30</v>
      </c>
      <c r="Q1259" s="5">
        <v>15</v>
      </c>
      <c r="R1259" s="5">
        <v>3</v>
      </c>
      <c r="S1259" s="5">
        <v>9</v>
      </c>
      <c r="T1259" s="5">
        <v>200010006062</v>
      </c>
      <c r="U1259" s="5">
        <v>50</v>
      </c>
      <c r="V1259" s="5">
        <v>1</v>
      </c>
      <c r="W1259" s="5">
        <v>3</v>
      </c>
    </row>
    <row r="1260" spans="1:23" ht="126.5" thickBot="1" x14ac:dyDescent="0.4">
      <c r="A1260" s="3">
        <v>44774</v>
      </c>
      <c r="B1260" s="4">
        <v>0.43633101851851852</v>
      </c>
      <c r="C1260" s="5">
        <v>1289</v>
      </c>
      <c r="D1260" s="5">
        <v>13002561</v>
      </c>
      <c r="E1260" s="5">
        <v>13</v>
      </c>
      <c r="F1260" s="5">
        <v>22589</v>
      </c>
      <c r="G1260" s="1" t="s">
        <v>23</v>
      </c>
      <c r="H1260" s="5">
        <v>15</v>
      </c>
      <c r="I1260" s="5">
        <v>345211</v>
      </c>
      <c r="J1260" s="1" t="s">
        <v>103</v>
      </c>
      <c r="K1260" s="1" t="s">
        <v>31</v>
      </c>
      <c r="L1260" s="1" t="s">
        <v>104</v>
      </c>
      <c r="M1260" s="5">
        <v>1</v>
      </c>
      <c r="N1260" s="5">
        <v>25.28</v>
      </c>
      <c r="O1260" s="5">
        <v>30</v>
      </c>
      <c r="P1260" s="5">
        <v>30</v>
      </c>
      <c r="Q1260" s="5">
        <v>30</v>
      </c>
      <c r="R1260" s="5">
        <v>1</v>
      </c>
      <c r="S1260" s="5">
        <v>9</v>
      </c>
      <c r="T1260" s="5">
        <v>200010000065</v>
      </c>
      <c r="U1260" s="5">
        <v>29</v>
      </c>
      <c r="V1260" s="5">
        <v>1</v>
      </c>
      <c r="W1260" s="5">
        <v>3</v>
      </c>
    </row>
    <row r="1261" spans="1:23" ht="126.5" thickBot="1" x14ac:dyDescent="0.4">
      <c r="A1261" s="3">
        <v>44774</v>
      </c>
      <c r="B1261" s="4">
        <v>0.47800925925925924</v>
      </c>
      <c r="C1261" s="5">
        <v>1307</v>
      </c>
      <c r="D1261" s="5">
        <v>13002561</v>
      </c>
      <c r="E1261" s="5">
        <v>13</v>
      </c>
      <c r="F1261" s="5">
        <v>22589</v>
      </c>
      <c r="G1261" s="1" t="s">
        <v>23</v>
      </c>
      <c r="H1261" s="5">
        <v>18</v>
      </c>
      <c r="I1261" s="5">
        <v>345211</v>
      </c>
      <c r="J1261" s="1" t="s">
        <v>103</v>
      </c>
      <c r="K1261" s="1" t="s">
        <v>31</v>
      </c>
      <c r="L1261" s="1" t="s">
        <v>104</v>
      </c>
      <c r="M1261" s="5">
        <v>1</v>
      </c>
      <c r="N1261" s="5">
        <v>25.28</v>
      </c>
      <c r="O1261" s="5">
        <v>30</v>
      </c>
      <c r="P1261" s="5">
        <v>30</v>
      </c>
      <c r="Q1261" s="5">
        <v>30</v>
      </c>
      <c r="R1261" s="5">
        <v>1</v>
      </c>
      <c r="S1261" s="5">
        <v>9</v>
      </c>
      <c r="T1261" s="5">
        <v>200010000452</v>
      </c>
      <c r="U1261" s="5">
        <v>29</v>
      </c>
      <c r="V1261" s="5">
        <v>1</v>
      </c>
      <c r="W1261" s="5">
        <v>1</v>
      </c>
    </row>
    <row r="1262" spans="1:23" ht="126.5" thickBot="1" x14ac:dyDescent="0.4">
      <c r="A1262" s="3">
        <v>44774</v>
      </c>
      <c r="B1262" s="4">
        <v>0.50565972222222222</v>
      </c>
      <c r="C1262" s="5">
        <v>1319</v>
      </c>
      <c r="D1262" s="5">
        <v>13002561</v>
      </c>
      <c r="E1262" s="5">
        <v>13</v>
      </c>
      <c r="F1262" s="5">
        <v>22589</v>
      </c>
      <c r="G1262" s="1" t="s">
        <v>23</v>
      </c>
      <c r="H1262" s="5">
        <v>18</v>
      </c>
      <c r="I1262" s="5">
        <v>345211</v>
      </c>
      <c r="J1262" s="1" t="s">
        <v>103</v>
      </c>
      <c r="K1262" s="1" t="s">
        <v>31</v>
      </c>
      <c r="L1262" s="1" t="s">
        <v>104</v>
      </c>
      <c r="M1262" s="5">
        <v>1</v>
      </c>
      <c r="N1262" s="5">
        <v>25.28</v>
      </c>
      <c r="O1262" s="5">
        <v>30</v>
      </c>
      <c r="P1262" s="5">
        <v>30</v>
      </c>
      <c r="Q1262" s="5">
        <v>30</v>
      </c>
      <c r="R1262" s="5">
        <v>1</v>
      </c>
      <c r="S1262" s="5">
        <v>9</v>
      </c>
      <c r="T1262" s="5">
        <v>200010015482</v>
      </c>
      <c r="U1262" s="5">
        <v>29</v>
      </c>
      <c r="V1262" s="5">
        <v>1</v>
      </c>
      <c r="W1262" s="5">
        <v>3</v>
      </c>
    </row>
    <row r="1263" spans="1:23" ht="126.5" thickBot="1" x14ac:dyDescent="0.4">
      <c r="A1263" s="3">
        <v>44774</v>
      </c>
      <c r="B1263" s="4">
        <v>0.81616898148148154</v>
      </c>
      <c r="C1263" s="5">
        <v>1409</v>
      </c>
      <c r="D1263" s="5">
        <v>13002561</v>
      </c>
      <c r="E1263" s="5">
        <v>13</v>
      </c>
      <c r="F1263" s="5">
        <v>22589</v>
      </c>
      <c r="G1263" s="1" t="s">
        <v>23</v>
      </c>
      <c r="H1263" s="5">
        <v>18</v>
      </c>
      <c r="I1263" s="5">
        <v>6402</v>
      </c>
      <c r="J1263" s="1" t="s">
        <v>503</v>
      </c>
      <c r="K1263" s="1" t="s">
        <v>49</v>
      </c>
      <c r="L1263" s="1" t="s">
        <v>83</v>
      </c>
      <c r="M1263" s="5">
        <v>1</v>
      </c>
      <c r="N1263" s="5">
        <v>18.18</v>
      </c>
      <c r="O1263" s="5">
        <v>30</v>
      </c>
      <c r="P1263" s="5">
        <v>30</v>
      </c>
      <c r="Q1263" s="5">
        <v>30</v>
      </c>
      <c r="R1263" s="5">
        <v>2.83</v>
      </c>
      <c r="S1263" s="5">
        <v>925</v>
      </c>
      <c r="T1263" s="5">
        <v>200000000492</v>
      </c>
      <c r="U1263" s="5">
        <v>29</v>
      </c>
      <c r="V1263" s="5">
        <v>1</v>
      </c>
      <c r="W1263" s="5">
        <v>2</v>
      </c>
    </row>
    <row r="1264" spans="1:23" ht="126.5" thickBot="1" x14ac:dyDescent="0.4">
      <c r="A1264" s="3">
        <v>44774</v>
      </c>
      <c r="B1264" s="4">
        <v>0.81616898148148154</v>
      </c>
      <c r="C1264" s="5">
        <v>1409</v>
      </c>
      <c r="D1264" s="5">
        <v>13002561</v>
      </c>
      <c r="E1264" s="5">
        <v>13</v>
      </c>
      <c r="F1264" s="5">
        <v>22589</v>
      </c>
      <c r="G1264" s="1" t="s">
        <v>23</v>
      </c>
      <c r="H1264" s="5">
        <v>18</v>
      </c>
      <c r="I1264" s="5">
        <v>6402</v>
      </c>
      <c r="J1264" s="1" t="s">
        <v>503</v>
      </c>
      <c r="K1264" s="1" t="s">
        <v>49</v>
      </c>
      <c r="L1264" s="1" t="s">
        <v>83</v>
      </c>
      <c r="M1264" s="5">
        <v>1</v>
      </c>
      <c r="N1264" s="5">
        <v>18.18</v>
      </c>
      <c r="O1264" s="5">
        <v>30</v>
      </c>
      <c r="P1264" s="5">
        <v>30</v>
      </c>
      <c r="Q1264" s="5">
        <v>30</v>
      </c>
      <c r="R1264" s="5">
        <v>2.82</v>
      </c>
      <c r="S1264" s="5">
        <v>925</v>
      </c>
      <c r="T1264" s="5">
        <v>200000000492</v>
      </c>
      <c r="U1264" s="5">
        <v>29</v>
      </c>
      <c r="V1264" s="5">
        <v>1</v>
      </c>
      <c r="W1264" s="5">
        <v>3</v>
      </c>
    </row>
    <row r="1265" spans="1:23" ht="126.5" thickBot="1" x14ac:dyDescent="0.4">
      <c r="A1265" s="3">
        <v>44774</v>
      </c>
      <c r="B1265" s="4">
        <v>0.81680555555555556</v>
      </c>
      <c r="C1265" s="5">
        <v>1410</v>
      </c>
      <c r="D1265" s="5">
        <v>13002561</v>
      </c>
      <c r="E1265" s="5">
        <v>13</v>
      </c>
      <c r="F1265" s="5">
        <v>22589</v>
      </c>
      <c r="G1265" s="1" t="s">
        <v>23</v>
      </c>
      <c r="H1265" s="5">
        <v>18</v>
      </c>
      <c r="I1265" s="5">
        <v>132492</v>
      </c>
      <c r="J1265" s="1" t="s">
        <v>504</v>
      </c>
      <c r="K1265" s="1" t="s">
        <v>70</v>
      </c>
      <c r="L1265" s="1" t="s">
        <v>505</v>
      </c>
      <c r="M1265" s="5">
        <v>1</v>
      </c>
      <c r="N1265" s="5">
        <v>18</v>
      </c>
      <c r="O1265" s="5">
        <v>30</v>
      </c>
      <c r="P1265" s="5">
        <v>30</v>
      </c>
      <c r="Q1265" s="5">
        <v>30</v>
      </c>
      <c r="R1265" s="5">
        <v>3</v>
      </c>
      <c r="S1265" s="5">
        <v>9</v>
      </c>
      <c r="T1265" s="5">
        <v>200010015192</v>
      </c>
      <c r="U1265" s="5">
        <v>29</v>
      </c>
      <c r="V1265" s="5">
        <v>1</v>
      </c>
      <c r="W1265" s="5">
        <v>1</v>
      </c>
    </row>
    <row r="1266" spans="1:23" ht="126.5" thickBot="1" x14ac:dyDescent="0.4">
      <c r="A1266" s="3">
        <v>44774</v>
      </c>
      <c r="B1266" s="4">
        <v>0.46228009259259262</v>
      </c>
      <c r="C1266" s="5">
        <v>1440</v>
      </c>
      <c r="D1266" s="5">
        <v>13002581</v>
      </c>
      <c r="E1266" s="5">
        <v>13</v>
      </c>
      <c r="F1266" s="5">
        <v>22589</v>
      </c>
      <c r="G1266" s="1" t="s">
        <v>23</v>
      </c>
      <c r="H1266" s="5">
        <v>18</v>
      </c>
      <c r="I1266" s="5">
        <v>132492</v>
      </c>
      <c r="J1266" s="1" t="s">
        <v>504</v>
      </c>
      <c r="K1266" s="1" t="s">
        <v>70</v>
      </c>
      <c r="L1266" s="1" t="s">
        <v>505</v>
      </c>
      <c r="M1266" s="5">
        <v>1</v>
      </c>
      <c r="N1266" s="5">
        <v>18</v>
      </c>
      <c r="O1266" s="5">
        <v>30</v>
      </c>
      <c r="P1266" s="5">
        <v>30</v>
      </c>
      <c r="Q1266" s="5">
        <v>30</v>
      </c>
      <c r="R1266" s="5">
        <v>0</v>
      </c>
      <c r="S1266" s="1" t="s">
        <v>27</v>
      </c>
      <c r="T1266" s="1" t="s">
        <v>27</v>
      </c>
      <c r="U1266" s="5">
        <v>29</v>
      </c>
      <c r="V1266" s="5">
        <v>1</v>
      </c>
      <c r="W1266" s="5">
        <v>2</v>
      </c>
    </row>
    <row r="1267" spans="1:23" ht="126.5" thickBot="1" x14ac:dyDescent="0.4">
      <c r="A1267" s="3">
        <v>44774</v>
      </c>
      <c r="B1267" s="4">
        <v>0.58399305555555558</v>
      </c>
      <c r="C1267" s="5">
        <v>1479</v>
      </c>
      <c r="D1267" s="5">
        <v>13002581</v>
      </c>
      <c r="E1267" s="5">
        <v>13</v>
      </c>
      <c r="F1267" s="5">
        <v>22589</v>
      </c>
      <c r="G1267" s="1" t="s">
        <v>23</v>
      </c>
      <c r="H1267" s="5">
        <v>18</v>
      </c>
      <c r="I1267" s="5">
        <v>6402</v>
      </c>
      <c r="J1267" s="1" t="s">
        <v>503</v>
      </c>
      <c r="K1267" s="1" t="s">
        <v>49</v>
      </c>
      <c r="L1267" s="1" t="s">
        <v>83</v>
      </c>
      <c r="M1267" s="5">
        <v>1</v>
      </c>
      <c r="N1267" s="5">
        <v>18.18</v>
      </c>
      <c r="O1267" s="5">
        <v>30</v>
      </c>
      <c r="P1267" s="5">
        <v>30</v>
      </c>
      <c r="Q1267" s="5">
        <v>30</v>
      </c>
      <c r="R1267" s="5">
        <v>0</v>
      </c>
      <c r="S1267" s="1" t="s">
        <v>27</v>
      </c>
      <c r="T1267" s="1" t="s">
        <v>27</v>
      </c>
      <c r="U1267" s="5">
        <v>29</v>
      </c>
      <c r="V1267" s="5">
        <v>1</v>
      </c>
      <c r="W1267" s="5">
        <v>4</v>
      </c>
    </row>
    <row r="1268" spans="1:23" ht="126.5" thickBot="1" x14ac:dyDescent="0.4">
      <c r="A1268" s="3">
        <v>44774</v>
      </c>
      <c r="B1268" s="4">
        <v>0.73636574074074079</v>
      </c>
      <c r="C1268" s="5">
        <v>1638</v>
      </c>
      <c r="D1268" s="5">
        <v>13002595</v>
      </c>
      <c r="E1268" s="5">
        <v>13</v>
      </c>
      <c r="F1268" s="5">
        <v>22589</v>
      </c>
      <c r="G1268" s="1" t="s">
        <v>23</v>
      </c>
      <c r="H1268" s="5">
        <v>18</v>
      </c>
      <c r="I1268" s="5">
        <v>6402</v>
      </c>
      <c r="J1268" s="1" t="s">
        <v>503</v>
      </c>
      <c r="K1268" s="1" t="s">
        <v>49</v>
      </c>
      <c r="L1268" s="1" t="s">
        <v>83</v>
      </c>
      <c r="M1268" s="5">
        <v>1</v>
      </c>
      <c r="N1268" s="5">
        <v>18.18</v>
      </c>
      <c r="O1268" s="5">
        <v>30</v>
      </c>
      <c r="P1268" s="5">
        <v>30</v>
      </c>
      <c r="Q1268" s="5">
        <v>30</v>
      </c>
      <c r="R1268" s="5">
        <v>3</v>
      </c>
      <c r="S1268" s="5">
        <v>939</v>
      </c>
      <c r="T1268" s="5">
        <v>200000000042</v>
      </c>
      <c r="U1268" s="5">
        <v>29</v>
      </c>
      <c r="V1268" s="5">
        <v>1</v>
      </c>
      <c r="W1268" s="5">
        <v>4</v>
      </c>
    </row>
    <row r="1269" spans="1:23" ht="126.5" thickBot="1" x14ac:dyDescent="0.4">
      <c r="A1269" s="3">
        <v>44774</v>
      </c>
      <c r="B1269" s="4">
        <v>0.34179398148148149</v>
      </c>
      <c r="C1269" s="5">
        <v>1783</v>
      </c>
      <c r="D1269" s="5">
        <v>13002616</v>
      </c>
      <c r="E1269" s="5">
        <v>13</v>
      </c>
      <c r="F1269" s="5">
        <v>22589</v>
      </c>
      <c r="G1269" s="1" t="s">
        <v>23</v>
      </c>
      <c r="H1269" s="5">
        <v>18</v>
      </c>
      <c r="I1269" s="5">
        <v>6402</v>
      </c>
      <c r="J1269" s="1" t="s">
        <v>503</v>
      </c>
      <c r="K1269" s="1" t="s">
        <v>49</v>
      </c>
      <c r="L1269" s="1" t="s">
        <v>83</v>
      </c>
      <c r="M1269" s="5">
        <v>1</v>
      </c>
      <c r="N1269" s="5">
        <v>18.18</v>
      </c>
      <c r="O1269" s="5">
        <v>30</v>
      </c>
      <c r="P1269" s="5">
        <v>30</v>
      </c>
      <c r="Q1269" s="5">
        <v>30</v>
      </c>
      <c r="R1269" s="5">
        <v>4.67</v>
      </c>
      <c r="S1269" s="5">
        <v>939</v>
      </c>
      <c r="T1269" s="5">
        <v>200000000042</v>
      </c>
      <c r="U1269" s="5">
        <v>50</v>
      </c>
      <c r="V1269" s="5">
        <v>1</v>
      </c>
      <c r="W1269" s="5">
        <v>6</v>
      </c>
    </row>
    <row r="1270" spans="1:23" ht="126.5" thickBot="1" x14ac:dyDescent="0.4">
      <c r="A1270" s="3">
        <v>44774</v>
      </c>
      <c r="B1270" s="4">
        <v>0.77905092592592595</v>
      </c>
      <c r="C1270" s="5">
        <v>1892</v>
      </c>
      <c r="D1270" s="5">
        <v>13002616</v>
      </c>
      <c r="E1270" s="5">
        <v>13</v>
      </c>
      <c r="F1270" s="5">
        <v>22589</v>
      </c>
      <c r="G1270" s="1" t="s">
        <v>23</v>
      </c>
      <c r="H1270" s="5">
        <v>15</v>
      </c>
      <c r="I1270" s="5">
        <v>410746</v>
      </c>
      <c r="J1270" s="1" t="s">
        <v>1340</v>
      </c>
      <c r="K1270" s="1" t="s">
        <v>70</v>
      </c>
      <c r="L1270" s="1" t="s">
        <v>150</v>
      </c>
      <c r="M1270" s="5">
        <v>1</v>
      </c>
      <c r="N1270" s="5">
        <v>24.84</v>
      </c>
      <c r="O1270" s="5">
        <v>30</v>
      </c>
      <c r="P1270" s="5">
        <v>30</v>
      </c>
      <c r="Q1270" s="5">
        <v>30</v>
      </c>
      <c r="R1270" s="5">
        <v>1</v>
      </c>
      <c r="S1270" s="5">
        <v>9</v>
      </c>
      <c r="T1270" s="5">
        <v>200010016190</v>
      </c>
      <c r="U1270" s="5">
        <v>50</v>
      </c>
      <c r="V1270" s="5">
        <v>1</v>
      </c>
      <c r="W1270" s="5">
        <v>1</v>
      </c>
    </row>
    <row r="1271" spans="1:23" ht="126.5" thickBot="1" x14ac:dyDescent="0.4">
      <c r="A1271" s="3">
        <v>44774</v>
      </c>
      <c r="B1271" s="4">
        <v>0.80744212962962958</v>
      </c>
      <c r="C1271" s="5">
        <v>1898</v>
      </c>
      <c r="D1271" s="5">
        <v>13002616</v>
      </c>
      <c r="E1271" s="5">
        <v>13</v>
      </c>
      <c r="F1271" s="5">
        <v>22589</v>
      </c>
      <c r="G1271" s="1" t="s">
        <v>23</v>
      </c>
      <c r="H1271" s="5">
        <v>18</v>
      </c>
      <c r="I1271" s="5">
        <v>8394</v>
      </c>
      <c r="J1271" s="1" t="s">
        <v>1352</v>
      </c>
      <c r="K1271" s="1" t="s">
        <v>31</v>
      </c>
      <c r="L1271" s="1" t="s">
        <v>287</v>
      </c>
      <c r="M1271" s="5">
        <v>1</v>
      </c>
      <c r="N1271" s="5">
        <v>23.31</v>
      </c>
      <c r="O1271" s="5">
        <v>30</v>
      </c>
      <c r="P1271" s="5">
        <v>30</v>
      </c>
      <c r="Q1271" s="5">
        <v>30</v>
      </c>
      <c r="R1271" s="5">
        <v>0</v>
      </c>
      <c r="S1271" s="1" t="s">
        <v>27</v>
      </c>
      <c r="T1271" s="1" t="s">
        <v>27</v>
      </c>
      <c r="U1271" s="5">
        <v>50</v>
      </c>
      <c r="V1271" s="5">
        <v>1</v>
      </c>
      <c r="W1271" s="5">
        <v>2</v>
      </c>
    </row>
    <row r="1272" spans="1:23" ht="139" thickBot="1" x14ac:dyDescent="0.4">
      <c r="A1272" s="3">
        <v>44774</v>
      </c>
      <c r="B1272" s="4">
        <v>0.82623842592592589</v>
      </c>
      <c r="C1272" s="5">
        <v>1902</v>
      </c>
      <c r="D1272" s="5">
        <v>13002616</v>
      </c>
      <c r="E1272" s="5">
        <v>13</v>
      </c>
      <c r="F1272" s="5">
        <v>22589</v>
      </c>
      <c r="G1272" s="1" t="s">
        <v>23</v>
      </c>
      <c r="H1272" s="5">
        <v>15</v>
      </c>
      <c r="I1272" s="5">
        <v>30090</v>
      </c>
      <c r="J1272" s="1" t="s">
        <v>1359</v>
      </c>
      <c r="K1272" s="1" t="s">
        <v>55</v>
      </c>
      <c r="L1272" s="1" t="s">
        <v>178</v>
      </c>
      <c r="M1272" s="5">
        <v>1</v>
      </c>
      <c r="N1272" s="5">
        <v>18.5</v>
      </c>
      <c r="O1272" s="5">
        <v>30</v>
      </c>
      <c r="P1272" s="5">
        <v>30</v>
      </c>
      <c r="Q1272" s="5">
        <v>30</v>
      </c>
      <c r="R1272" s="5">
        <v>3</v>
      </c>
      <c r="S1272" s="5">
        <v>9</v>
      </c>
      <c r="T1272" s="5">
        <v>200010016190</v>
      </c>
      <c r="U1272" s="5">
        <v>50</v>
      </c>
      <c r="V1272" s="5">
        <v>1</v>
      </c>
      <c r="W1272" s="5">
        <v>1</v>
      </c>
    </row>
    <row r="1273" spans="1:23" ht="126.5" thickBot="1" x14ac:dyDescent="0.4">
      <c r="A1273" s="3">
        <v>44774</v>
      </c>
      <c r="B1273" s="4">
        <v>0.53118055555555554</v>
      </c>
      <c r="C1273" s="5">
        <v>1330</v>
      </c>
      <c r="D1273" s="5">
        <v>13002561</v>
      </c>
      <c r="E1273" s="5">
        <v>13</v>
      </c>
      <c r="F1273" s="5">
        <v>22589</v>
      </c>
      <c r="G1273" s="1" t="s">
        <v>23</v>
      </c>
      <c r="H1273" s="5">
        <v>15</v>
      </c>
      <c r="I1273" s="5">
        <v>278598</v>
      </c>
      <c r="J1273" s="1" t="s">
        <v>281</v>
      </c>
      <c r="K1273" s="1" t="s">
        <v>25</v>
      </c>
      <c r="L1273" s="1" t="s">
        <v>110</v>
      </c>
      <c r="M1273" s="5">
        <v>1</v>
      </c>
      <c r="N1273" s="5">
        <v>17.7</v>
      </c>
      <c r="O1273" s="5">
        <v>30</v>
      </c>
      <c r="P1273" s="5">
        <v>29</v>
      </c>
      <c r="Q1273" s="5">
        <v>29</v>
      </c>
      <c r="R1273" s="5">
        <v>0</v>
      </c>
      <c r="S1273" s="1" t="s">
        <v>27</v>
      </c>
      <c r="T1273" s="1" t="s">
        <v>27</v>
      </c>
      <c r="U1273" s="5">
        <v>29</v>
      </c>
      <c r="V1273" s="5">
        <v>1</v>
      </c>
      <c r="W1273" s="5">
        <v>1</v>
      </c>
    </row>
    <row r="1274" spans="1:23" ht="189" thickBot="1" x14ac:dyDescent="0.4">
      <c r="A1274" s="3">
        <v>44774</v>
      </c>
      <c r="B1274" s="4">
        <v>0.39240740740740743</v>
      </c>
      <c r="C1274" s="5">
        <v>1796</v>
      </c>
      <c r="D1274" s="5">
        <v>13002616</v>
      </c>
      <c r="E1274" s="5">
        <v>13</v>
      </c>
      <c r="F1274" s="5">
        <v>22589</v>
      </c>
      <c r="G1274" s="1" t="s">
        <v>23</v>
      </c>
      <c r="H1274" s="5">
        <v>18</v>
      </c>
      <c r="I1274" s="5">
        <v>446309</v>
      </c>
      <c r="J1274" s="1" t="s">
        <v>718</v>
      </c>
      <c r="K1274" s="1" t="s">
        <v>55</v>
      </c>
      <c r="L1274" s="1" t="s">
        <v>108</v>
      </c>
      <c r="M1274" s="5">
        <v>1</v>
      </c>
      <c r="N1274" s="5">
        <v>18.61</v>
      </c>
      <c r="O1274" s="5">
        <v>30</v>
      </c>
      <c r="P1274" s="5">
        <v>29</v>
      </c>
      <c r="Q1274" s="5">
        <v>29</v>
      </c>
      <c r="R1274" s="5">
        <v>2</v>
      </c>
      <c r="S1274" s="5">
        <v>9</v>
      </c>
      <c r="T1274" s="5">
        <v>200010009884</v>
      </c>
      <c r="U1274" s="5">
        <v>50</v>
      </c>
      <c r="V1274" s="5">
        <v>1</v>
      </c>
      <c r="W1274" s="5">
        <v>2</v>
      </c>
    </row>
    <row r="1275" spans="1:23" ht="126.5" thickBot="1" x14ac:dyDescent="0.4">
      <c r="A1275" s="3">
        <v>44774</v>
      </c>
      <c r="B1275" s="4">
        <v>0.54039351851851847</v>
      </c>
      <c r="C1275" s="5">
        <v>1470</v>
      </c>
      <c r="D1275" s="5">
        <v>13002581</v>
      </c>
      <c r="E1275" s="5">
        <v>13</v>
      </c>
      <c r="F1275" s="5">
        <v>22589</v>
      </c>
      <c r="G1275" s="1" t="s">
        <v>23</v>
      </c>
      <c r="H1275" s="5">
        <v>18</v>
      </c>
      <c r="I1275" s="5">
        <v>314970</v>
      </c>
      <c r="J1275" s="1" t="s">
        <v>623</v>
      </c>
      <c r="K1275" s="1" t="s">
        <v>65</v>
      </c>
      <c r="L1275" s="1" t="s">
        <v>624</v>
      </c>
      <c r="M1275" s="5">
        <v>2</v>
      </c>
      <c r="N1275" s="5">
        <v>8.58</v>
      </c>
      <c r="O1275" s="5">
        <v>60</v>
      </c>
      <c r="P1275" s="5">
        <v>28</v>
      </c>
      <c r="Q1275" s="5">
        <v>14</v>
      </c>
      <c r="R1275" s="5">
        <v>2</v>
      </c>
      <c r="S1275" s="5">
        <v>9</v>
      </c>
      <c r="T1275" s="5">
        <v>200010017048</v>
      </c>
      <c r="U1275" s="5">
        <v>29</v>
      </c>
      <c r="V1275" s="5">
        <v>1</v>
      </c>
      <c r="W1275" s="5">
        <v>2</v>
      </c>
    </row>
    <row r="1276" spans="1:23" ht="126.5" thickBot="1" x14ac:dyDescent="0.4">
      <c r="A1276" s="3">
        <v>44774</v>
      </c>
      <c r="B1276" s="4">
        <v>0.79348379629629628</v>
      </c>
      <c r="C1276" s="5">
        <v>1529</v>
      </c>
      <c r="D1276" s="5">
        <v>13002581</v>
      </c>
      <c r="E1276" s="5">
        <v>13</v>
      </c>
      <c r="F1276" s="5">
        <v>22589</v>
      </c>
      <c r="G1276" s="1" t="s">
        <v>23</v>
      </c>
      <c r="H1276" s="5">
        <v>15</v>
      </c>
      <c r="I1276" s="5">
        <v>162483</v>
      </c>
      <c r="J1276" s="1" t="s">
        <v>243</v>
      </c>
      <c r="K1276" s="1" t="s">
        <v>55</v>
      </c>
      <c r="L1276" s="1" t="s">
        <v>244</v>
      </c>
      <c r="M1276" s="5">
        <v>2</v>
      </c>
      <c r="N1276" s="5">
        <v>8.08</v>
      </c>
      <c r="O1276" s="5">
        <v>60</v>
      </c>
      <c r="P1276" s="5">
        <v>28</v>
      </c>
      <c r="Q1276" s="5">
        <v>14</v>
      </c>
      <c r="R1276" s="5">
        <v>2</v>
      </c>
      <c r="S1276" s="5">
        <v>9</v>
      </c>
      <c r="T1276" s="5">
        <v>200010022022</v>
      </c>
      <c r="U1276" s="5">
        <v>29</v>
      </c>
      <c r="V1276" s="5">
        <v>1</v>
      </c>
      <c r="W1276" s="5">
        <v>1</v>
      </c>
    </row>
    <row r="1277" spans="1:23" ht="126.5" thickBot="1" x14ac:dyDescent="0.4">
      <c r="A1277" s="3">
        <v>44774</v>
      </c>
      <c r="B1277" s="4">
        <v>0.71657407407407403</v>
      </c>
      <c r="C1277" s="5">
        <v>1631</v>
      </c>
      <c r="D1277" s="5">
        <v>13002595</v>
      </c>
      <c r="E1277" s="5">
        <v>13</v>
      </c>
      <c r="F1277" s="5">
        <v>22589</v>
      </c>
      <c r="G1277" s="1" t="s">
        <v>23</v>
      </c>
      <c r="H1277" s="5">
        <v>15</v>
      </c>
      <c r="I1277" s="5">
        <v>162483</v>
      </c>
      <c r="J1277" s="1" t="s">
        <v>243</v>
      </c>
      <c r="K1277" s="1" t="s">
        <v>55</v>
      </c>
      <c r="L1277" s="1" t="s">
        <v>244</v>
      </c>
      <c r="M1277" s="5">
        <v>2</v>
      </c>
      <c r="N1277" s="5">
        <v>8.08</v>
      </c>
      <c r="O1277" s="5">
        <v>60</v>
      </c>
      <c r="P1277" s="5">
        <v>28</v>
      </c>
      <c r="Q1277" s="5">
        <v>14</v>
      </c>
      <c r="R1277" s="5">
        <v>0</v>
      </c>
      <c r="S1277" s="1" t="s">
        <v>27</v>
      </c>
      <c r="T1277" s="1" t="s">
        <v>27</v>
      </c>
      <c r="U1277" s="5">
        <v>29</v>
      </c>
      <c r="V1277" s="5">
        <v>1</v>
      </c>
      <c r="W1277" s="5">
        <v>2</v>
      </c>
    </row>
    <row r="1278" spans="1:23" ht="151.5" thickBot="1" x14ac:dyDescent="0.4">
      <c r="A1278" s="3">
        <v>44774</v>
      </c>
      <c r="B1278" s="4">
        <v>0.67112268518518514</v>
      </c>
      <c r="C1278" s="5">
        <v>1492</v>
      </c>
      <c r="D1278" s="5">
        <v>13002581</v>
      </c>
      <c r="E1278" s="5">
        <v>13</v>
      </c>
      <c r="F1278" s="5">
        <v>22589</v>
      </c>
      <c r="G1278" s="1" t="s">
        <v>23</v>
      </c>
      <c r="H1278" s="5">
        <v>18</v>
      </c>
      <c r="I1278" s="5">
        <v>455371</v>
      </c>
      <c r="J1278" s="1" t="s">
        <v>675</v>
      </c>
      <c r="K1278" s="1" t="s">
        <v>55</v>
      </c>
      <c r="L1278" s="1" t="s">
        <v>425</v>
      </c>
      <c r="M1278" s="5">
        <v>1</v>
      </c>
      <c r="N1278" s="5">
        <v>23.14</v>
      </c>
      <c r="O1278" s="5">
        <v>30</v>
      </c>
      <c r="P1278" s="5">
        <v>28</v>
      </c>
      <c r="Q1278" s="5">
        <v>28</v>
      </c>
      <c r="R1278" s="5">
        <v>1</v>
      </c>
      <c r="S1278" s="5">
        <v>9</v>
      </c>
      <c r="T1278" s="5">
        <v>200010026807</v>
      </c>
      <c r="U1278" s="5">
        <v>29</v>
      </c>
      <c r="V1278" s="5">
        <v>1</v>
      </c>
      <c r="W1278" s="5">
        <v>3</v>
      </c>
    </row>
    <row r="1279" spans="1:23" ht="126.5" thickBot="1" x14ac:dyDescent="0.4">
      <c r="A1279" s="3">
        <v>44774</v>
      </c>
      <c r="B1279" s="4">
        <v>0.74813657407407408</v>
      </c>
      <c r="C1279" s="5">
        <v>1520</v>
      </c>
      <c r="D1279" s="5">
        <v>13002581</v>
      </c>
      <c r="E1279" s="5">
        <v>13</v>
      </c>
      <c r="F1279" s="5">
        <v>22589</v>
      </c>
      <c r="G1279" s="1" t="s">
        <v>23</v>
      </c>
      <c r="H1279" s="5">
        <v>15</v>
      </c>
      <c r="I1279" s="5">
        <v>39338</v>
      </c>
      <c r="J1279" s="1" t="s">
        <v>719</v>
      </c>
      <c r="K1279" s="1" t="s">
        <v>55</v>
      </c>
      <c r="L1279" s="1" t="s">
        <v>287</v>
      </c>
      <c r="M1279" s="5">
        <v>1</v>
      </c>
      <c r="N1279" s="5">
        <v>16.78</v>
      </c>
      <c r="O1279" s="5">
        <v>30</v>
      </c>
      <c r="P1279" s="5">
        <v>28</v>
      </c>
      <c r="Q1279" s="5">
        <v>28</v>
      </c>
      <c r="R1279" s="5">
        <v>0</v>
      </c>
      <c r="S1279" s="1" t="s">
        <v>27</v>
      </c>
      <c r="T1279" s="1" t="s">
        <v>27</v>
      </c>
      <c r="U1279" s="5">
        <v>29</v>
      </c>
      <c r="V1279" s="5">
        <v>1</v>
      </c>
      <c r="W1279" s="5">
        <v>1</v>
      </c>
    </row>
    <row r="1280" spans="1:23" ht="126.5" thickBot="1" x14ac:dyDescent="0.4">
      <c r="A1280" s="3">
        <v>44774</v>
      </c>
      <c r="B1280" s="4">
        <v>0.34400462962962963</v>
      </c>
      <c r="C1280" s="5">
        <v>1785</v>
      </c>
      <c r="D1280" s="5">
        <v>13002616</v>
      </c>
      <c r="E1280" s="5">
        <v>13</v>
      </c>
      <c r="F1280" s="5">
        <v>22589</v>
      </c>
      <c r="G1280" s="1" t="s">
        <v>23</v>
      </c>
      <c r="H1280" s="5">
        <v>15</v>
      </c>
      <c r="I1280" s="5">
        <v>1501</v>
      </c>
      <c r="J1280" s="1" t="s">
        <v>1189</v>
      </c>
      <c r="K1280" s="1" t="s">
        <v>55</v>
      </c>
      <c r="L1280" s="1" t="s">
        <v>188</v>
      </c>
      <c r="M1280" s="5">
        <v>1</v>
      </c>
      <c r="N1280" s="5">
        <v>22.23</v>
      </c>
      <c r="O1280" s="5">
        <v>30</v>
      </c>
      <c r="P1280" s="5">
        <v>28</v>
      </c>
      <c r="Q1280" s="5">
        <v>28</v>
      </c>
      <c r="R1280" s="5">
        <v>2</v>
      </c>
      <c r="S1280" s="5">
        <v>27</v>
      </c>
      <c r="T1280" s="5">
        <v>200010000015</v>
      </c>
      <c r="U1280" s="5">
        <v>50</v>
      </c>
      <c r="V1280" s="5">
        <v>1</v>
      </c>
      <c r="W1280" s="5">
        <v>2</v>
      </c>
    </row>
    <row r="1281" spans="1:23" ht="126.5" thickBot="1" x14ac:dyDescent="0.4">
      <c r="A1281" s="3">
        <v>44774</v>
      </c>
      <c r="B1281" s="4">
        <v>0.34400462962962963</v>
      </c>
      <c r="C1281" s="5">
        <v>1785</v>
      </c>
      <c r="D1281" s="5">
        <v>13002616</v>
      </c>
      <c r="E1281" s="5">
        <v>13</v>
      </c>
      <c r="F1281" s="5">
        <v>22589</v>
      </c>
      <c r="G1281" s="1" t="s">
        <v>23</v>
      </c>
      <c r="H1281" s="5">
        <v>15</v>
      </c>
      <c r="I1281" s="5">
        <v>1501</v>
      </c>
      <c r="J1281" s="1" t="s">
        <v>1189</v>
      </c>
      <c r="K1281" s="1" t="s">
        <v>55</v>
      </c>
      <c r="L1281" s="1" t="s">
        <v>188</v>
      </c>
      <c r="M1281" s="5">
        <v>1</v>
      </c>
      <c r="N1281" s="5">
        <v>22.23</v>
      </c>
      <c r="O1281" s="5">
        <v>30</v>
      </c>
      <c r="P1281" s="5">
        <v>28</v>
      </c>
      <c r="Q1281" s="5">
        <v>28</v>
      </c>
      <c r="R1281" s="5">
        <v>2</v>
      </c>
      <c r="S1281" s="5">
        <v>27</v>
      </c>
      <c r="T1281" s="5">
        <v>200010000015</v>
      </c>
      <c r="U1281" s="5">
        <v>50</v>
      </c>
      <c r="V1281" s="5">
        <v>1</v>
      </c>
      <c r="W1281" s="5">
        <v>3</v>
      </c>
    </row>
    <row r="1282" spans="1:23" ht="126.5" thickBot="1" x14ac:dyDescent="0.4">
      <c r="A1282" s="3">
        <v>44774</v>
      </c>
      <c r="B1282" s="4">
        <v>0.52067129629629627</v>
      </c>
      <c r="C1282" s="5">
        <v>1835</v>
      </c>
      <c r="D1282" s="5">
        <v>13002616</v>
      </c>
      <c r="E1282" s="5">
        <v>13</v>
      </c>
      <c r="F1282" s="5">
        <v>22589</v>
      </c>
      <c r="G1282" s="1" t="s">
        <v>23</v>
      </c>
      <c r="H1282" s="5">
        <v>18</v>
      </c>
      <c r="I1282" s="5">
        <v>83109</v>
      </c>
      <c r="J1282" s="1" t="s">
        <v>1246</v>
      </c>
      <c r="K1282" s="1" t="s">
        <v>55</v>
      </c>
      <c r="L1282" s="1" t="s">
        <v>373</v>
      </c>
      <c r="M1282" s="5">
        <v>1</v>
      </c>
      <c r="N1282" s="5">
        <v>16.79</v>
      </c>
      <c r="O1282" s="5">
        <v>30</v>
      </c>
      <c r="P1282" s="5">
        <v>28</v>
      </c>
      <c r="Q1282" s="5">
        <v>28</v>
      </c>
      <c r="R1282" s="5">
        <v>0</v>
      </c>
      <c r="S1282" s="1" t="s">
        <v>27</v>
      </c>
      <c r="T1282" s="1" t="s">
        <v>27</v>
      </c>
      <c r="U1282" s="5">
        <v>50</v>
      </c>
      <c r="V1282" s="5">
        <v>1</v>
      </c>
      <c r="W1282" s="5">
        <v>1</v>
      </c>
    </row>
    <row r="1283" spans="1:23" ht="126.5" thickBot="1" x14ac:dyDescent="0.4">
      <c r="A1283" s="3">
        <v>44774</v>
      </c>
      <c r="B1283" s="4">
        <v>0.73204861111111108</v>
      </c>
      <c r="C1283" s="5">
        <v>1883</v>
      </c>
      <c r="D1283" s="5">
        <v>13002616</v>
      </c>
      <c r="E1283" s="5">
        <v>13</v>
      </c>
      <c r="F1283" s="5">
        <v>22589</v>
      </c>
      <c r="G1283" s="1" t="s">
        <v>23</v>
      </c>
      <c r="H1283" s="5">
        <v>15</v>
      </c>
      <c r="I1283" s="5">
        <v>39338</v>
      </c>
      <c r="J1283" s="1" t="s">
        <v>719</v>
      </c>
      <c r="K1283" s="1" t="s">
        <v>55</v>
      </c>
      <c r="L1283" s="1" t="s">
        <v>287</v>
      </c>
      <c r="M1283" s="5">
        <v>1</v>
      </c>
      <c r="N1283" s="5">
        <v>16.78</v>
      </c>
      <c r="O1283" s="5">
        <v>30</v>
      </c>
      <c r="P1283" s="5">
        <v>28</v>
      </c>
      <c r="Q1283" s="5">
        <v>28</v>
      </c>
      <c r="R1283" s="5">
        <v>2</v>
      </c>
      <c r="S1283" s="5">
        <v>9</v>
      </c>
      <c r="T1283" s="5">
        <v>200010016190</v>
      </c>
      <c r="U1283" s="5">
        <v>50</v>
      </c>
      <c r="V1283" s="5">
        <v>1</v>
      </c>
      <c r="W1283" s="5">
        <v>2</v>
      </c>
    </row>
    <row r="1284" spans="1:23" ht="164" thickBot="1" x14ac:dyDescent="0.4">
      <c r="A1284" s="3">
        <v>44774</v>
      </c>
      <c r="B1284" s="4">
        <v>0.60496527777777775</v>
      </c>
      <c r="C1284" s="5">
        <v>1357</v>
      </c>
      <c r="D1284" s="5">
        <v>13002561</v>
      </c>
      <c r="E1284" s="5">
        <v>13</v>
      </c>
      <c r="F1284" s="5">
        <v>22589</v>
      </c>
      <c r="G1284" s="1" t="s">
        <v>23</v>
      </c>
      <c r="H1284" s="5">
        <v>15</v>
      </c>
      <c r="I1284" s="5">
        <v>393397</v>
      </c>
      <c r="J1284" s="1" t="s">
        <v>357</v>
      </c>
      <c r="K1284" s="1" t="s">
        <v>31</v>
      </c>
      <c r="L1284" s="1" t="s">
        <v>358</v>
      </c>
      <c r="M1284" s="5">
        <v>1</v>
      </c>
      <c r="N1284" s="5">
        <v>20.079999999999998</v>
      </c>
      <c r="O1284" s="5">
        <v>30</v>
      </c>
      <c r="P1284" s="5">
        <v>26</v>
      </c>
      <c r="Q1284" s="5">
        <v>26</v>
      </c>
      <c r="R1284" s="5">
        <v>1</v>
      </c>
      <c r="S1284" s="5">
        <v>9</v>
      </c>
      <c r="T1284" s="5">
        <v>200010002999</v>
      </c>
      <c r="U1284" s="5">
        <v>29</v>
      </c>
      <c r="V1284" s="5">
        <v>1</v>
      </c>
      <c r="W1284" s="5">
        <v>1</v>
      </c>
    </row>
    <row r="1285" spans="1:23" ht="164" thickBot="1" x14ac:dyDescent="0.4">
      <c r="A1285" s="3">
        <v>44774</v>
      </c>
      <c r="B1285" s="4">
        <v>0.72422453703703704</v>
      </c>
      <c r="C1285" s="5">
        <v>1385</v>
      </c>
      <c r="D1285" s="5">
        <v>13002561</v>
      </c>
      <c r="E1285" s="5">
        <v>13</v>
      </c>
      <c r="F1285" s="5">
        <v>22589</v>
      </c>
      <c r="G1285" s="1" t="s">
        <v>23</v>
      </c>
      <c r="H1285" s="5">
        <v>18</v>
      </c>
      <c r="I1285" s="5">
        <v>393397</v>
      </c>
      <c r="J1285" s="1" t="s">
        <v>357</v>
      </c>
      <c r="K1285" s="1" t="s">
        <v>31</v>
      </c>
      <c r="L1285" s="1" t="s">
        <v>358</v>
      </c>
      <c r="M1285" s="5">
        <v>1</v>
      </c>
      <c r="N1285" s="5">
        <v>20.079999999999998</v>
      </c>
      <c r="O1285" s="5">
        <v>30</v>
      </c>
      <c r="P1285" s="5">
        <v>26</v>
      </c>
      <c r="Q1285" s="5">
        <v>26</v>
      </c>
      <c r="R1285" s="5">
        <v>0</v>
      </c>
      <c r="S1285" s="1" t="s">
        <v>27</v>
      </c>
      <c r="T1285" s="1" t="s">
        <v>27</v>
      </c>
      <c r="U1285" s="5">
        <v>29</v>
      </c>
      <c r="V1285" s="5">
        <v>1</v>
      </c>
      <c r="W1285" s="5">
        <v>1</v>
      </c>
    </row>
    <row r="1286" spans="1:23" ht="164" thickBot="1" x14ac:dyDescent="0.4">
      <c r="A1286" s="3">
        <v>44774</v>
      </c>
      <c r="B1286" s="4">
        <v>0.72422453703703704</v>
      </c>
      <c r="C1286" s="5">
        <v>1385</v>
      </c>
      <c r="D1286" s="5">
        <v>13002561</v>
      </c>
      <c r="E1286" s="5">
        <v>13</v>
      </c>
      <c r="F1286" s="5">
        <v>22589</v>
      </c>
      <c r="G1286" s="1" t="s">
        <v>23</v>
      </c>
      <c r="H1286" s="5">
        <v>18</v>
      </c>
      <c r="I1286" s="5">
        <v>393397</v>
      </c>
      <c r="J1286" s="1" t="s">
        <v>357</v>
      </c>
      <c r="K1286" s="1" t="s">
        <v>31</v>
      </c>
      <c r="L1286" s="1" t="s">
        <v>358</v>
      </c>
      <c r="M1286" s="5">
        <v>1</v>
      </c>
      <c r="N1286" s="5">
        <v>20.079999999999998</v>
      </c>
      <c r="O1286" s="5">
        <v>30</v>
      </c>
      <c r="P1286" s="5">
        <v>26</v>
      </c>
      <c r="Q1286" s="5">
        <v>26</v>
      </c>
      <c r="R1286" s="5">
        <v>0</v>
      </c>
      <c r="S1286" s="1" t="s">
        <v>27</v>
      </c>
      <c r="T1286" s="1" t="s">
        <v>27</v>
      </c>
      <c r="U1286" s="5">
        <v>29</v>
      </c>
      <c r="V1286" s="5">
        <v>1</v>
      </c>
      <c r="W1286" s="5">
        <v>2</v>
      </c>
    </row>
    <row r="1287" spans="1:23" ht="164" thickBot="1" x14ac:dyDescent="0.4">
      <c r="A1287" s="3">
        <v>44774</v>
      </c>
      <c r="B1287" s="4">
        <v>0.74328703703703702</v>
      </c>
      <c r="C1287" s="5">
        <v>1392</v>
      </c>
      <c r="D1287" s="5">
        <v>13002561</v>
      </c>
      <c r="E1287" s="5">
        <v>13</v>
      </c>
      <c r="F1287" s="5">
        <v>22589</v>
      </c>
      <c r="G1287" s="1" t="s">
        <v>23</v>
      </c>
      <c r="H1287" s="5">
        <v>18</v>
      </c>
      <c r="I1287" s="5">
        <v>393397</v>
      </c>
      <c r="J1287" s="1" t="s">
        <v>357</v>
      </c>
      <c r="K1287" s="1" t="s">
        <v>31</v>
      </c>
      <c r="L1287" s="1" t="s">
        <v>358</v>
      </c>
      <c r="M1287" s="5">
        <v>1</v>
      </c>
      <c r="N1287" s="5">
        <v>20.079999999999998</v>
      </c>
      <c r="O1287" s="5">
        <v>30</v>
      </c>
      <c r="P1287" s="5">
        <v>26</v>
      </c>
      <c r="Q1287" s="5">
        <v>26</v>
      </c>
      <c r="R1287" s="5">
        <v>0</v>
      </c>
      <c r="S1287" s="1" t="s">
        <v>27</v>
      </c>
      <c r="T1287" s="1" t="s">
        <v>27</v>
      </c>
      <c r="U1287" s="5">
        <v>29</v>
      </c>
      <c r="V1287" s="5">
        <v>1</v>
      </c>
      <c r="W1287" s="5">
        <v>3</v>
      </c>
    </row>
    <row r="1288" spans="1:23" ht="126.5" thickBot="1" x14ac:dyDescent="0.4">
      <c r="A1288" s="3">
        <v>44774</v>
      </c>
      <c r="B1288" s="4">
        <v>0.50773148148148151</v>
      </c>
      <c r="C1288" s="5">
        <v>1577</v>
      </c>
      <c r="D1288" s="5">
        <v>13002595</v>
      </c>
      <c r="E1288" s="5">
        <v>13</v>
      </c>
      <c r="F1288" s="5">
        <v>22589</v>
      </c>
      <c r="G1288" s="1" t="s">
        <v>23</v>
      </c>
      <c r="H1288" s="5">
        <v>18</v>
      </c>
      <c r="I1288" s="5">
        <v>379</v>
      </c>
      <c r="J1288" s="1" t="s">
        <v>863</v>
      </c>
      <c r="K1288" s="1" t="s">
        <v>152</v>
      </c>
      <c r="L1288" s="1" t="s">
        <v>864</v>
      </c>
      <c r="M1288" s="5">
        <v>1</v>
      </c>
      <c r="N1288" s="5">
        <v>15.62</v>
      </c>
      <c r="O1288" s="5">
        <v>30</v>
      </c>
      <c r="P1288" s="5">
        <v>26</v>
      </c>
      <c r="Q1288" s="5">
        <v>26</v>
      </c>
      <c r="R1288" s="5">
        <v>0</v>
      </c>
      <c r="S1288" s="1" t="s">
        <v>27</v>
      </c>
      <c r="T1288" s="1" t="s">
        <v>27</v>
      </c>
      <c r="U1288" s="5">
        <v>29</v>
      </c>
      <c r="V1288" s="5">
        <v>1</v>
      </c>
      <c r="W1288" s="5">
        <v>1</v>
      </c>
    </row>
    <row r="1289" spans="1:23" ht="164" thickBot="1" x14ac:dyDescent="0.4">
      <c r="A1289" s="3">
        <v>44774</v>
      </c>
      <c r="B1289" s="4">
        <v>0.56376157407407412</v>
      </c>
      <c r="C1289" s="5">
        <v>1598</v>
      </c>
      <c r="D1289" s="5">
        <v>13002595</v>
      </c>
      <c r="E1289" s="5">
        <v>13</v>
      </c>
      <c r="F1289" s="5">
        <v>22589</v>
      </c>
      <c r="G1289" s="1" t="s">
        <v>23</v>
      </c>
      <c r="H1289" s="5">
        <v>15</v>
      </c>
      <c r="I1289" s="5">
        <v>393397</v>
      </c>
      <c r="J1289" s="1" t="s">
        <v>357</v>
      </c>
      <c r="K1289" s="1" t="s">
        <v>31</v>
      </c>
      <c r="L1289" s="1" t="s">
        <v>358</v>
      </c>
      <c r="M1289" s="5">
        <v>1</v>
      </c>
      <c r="N1289" s="5">
        <v>20.079999999999998</v>
      </c>
      <c r="O1289" s="5">
        <v>30</v>
      </c>
      <c r="P1289" s="5">
        <v>26</v>
      </c>
      <c r="Q1289" s="5">
        <v>26</v>
      </c>
      <c r="R1289" s="5">
        <v>1</v>
      </c>
      <c r="S1289" s="5">
        <v>9</v>
      </c>
      <c r="T1289" s="5">
        <v>200010001803</v>
      </c>
      <c r="U1289" s="5">
        <v>29</v>
      </c>
      <c r="V1289" s="5">
        <v>1</v>
      </c>
      <c r="W1289" s="5">
        <v>2</v>
      </c>
    </row>
    <row r="1290" spans="1:23" ht="164" thickBot="1" x14ac:dyDescent="0.4">
      <c r="A1290" s="3">
        <v>44774</v>
      </c>
      <c r="B1290" s="4">
        <v>0.56376157407407412</v>
      </c>
      <c r="C1290" s="5">
        <v>1598</v>
      </c>
      <c r="D1290" s="5">
        <v>13002595</v>
      </c>
      <c r="E1290" s="5">
        <v>13</v>
      </c>
      <c r="F1290" s="5">
        <v>22589</v>
      </c>
      <c r="G1290" s="1" t="s">
        <v>23</v>
      </c>
      <c r="H1290" s="5">
        <v>15</v>
      </c>
      <c r="I1290" s="5">
        <v>393397</v>
      </c>
      <c r="J1290" s="1" t="s">
        <v>357</v>
      </c>
      <c r="K1290" s="1" t="s">
        <v>31</v>
      </c>
      <c r="L1290" s="1" t="s">
        <v>358</v>
      </c>
      <c r="M1290" s="5">
        <v>1</v>
      </c>
      <c r="N1290" s="5">
        <v>20.079999999999998</v>
      </c>
      <c r="O1290" s="5">
        <v>30</v>
      </c>
      <c r="P1290" s="5">
        <v>26</v>
      </c>
      <c r="Q1290" s="5">
        <v>26</v>
      </c>
      <c r="R1290" s="5">
        <v>1</v>
      </c>
      <c r="S1290" s="5">
        <v>9</v>
      </c>
      <c r="T1290" s="5">
        <v>200010001803</v>
      </c>
      <c r="U1290" s="5">
        <v>29</v>
      </c>
      <c r="V1290" s="5">
        <v>1</v>
      </c>
      <c r="W1290" s="5">
        <v>3</v>
      </c>
    </row>
    <row r="1291" spans="1:23" ht="164" thickBot="1" x14ac:dyDescent="0.4">
      <c r="A1291" s="3">
        <v>44774</v>
      </c>
      <c r="B1291" s="4">
        <v>0.56376157407407412</v>
      </c>
      <c r="C1291" s="5">
        <v>1598</v>
      </c>
      <c r="D1291" s="5">
        <v>13002595</v>
      </c>
      <c r="E1291" s="5">
        <v>13</v>
      </c>
      <c r="F1291" s="5">
        <v>22589</v>
      </c>
      <c r="G1291" s="1" t="s">
        <v>23</v>
      </c>
      <c r="H1291" s="5">
        <v>15</v>
      </c>
      <c r="I1291" s="5">
        <v>393397</v>
      </c>
      <c r="J1291" s="1" t="s">
        <v>357</v>
      </c>
      <c r="K1291" s="1" t="s">
        <v>31</v>
      </c>
      <c r="L1291" s="1" t="s">
        <v>358</v>
      </c>
      <c r="M1291" s="5">
        <v>1</v>
      </c>
      <c r="N1291" s="5">
        <v>20.079999999999998</v>
      </c>
      <c r="O1291" s="5">
        <v>30</v>
      </c>
      <c r="P1291" s="5">
        <v>26</v>
      </c>
      <c r="Q1291" s="5">
        <v>26</v>
      </c>
      <c r="R1291" s="5">
        <v>1</v>
      </c>
      <c r="S1291" s="5">
        <v>9</v>
      </c>
      <c r="T1291" s="5">
        <v>200010001803</v>
      </c>
      <c r="U1291" s="5">
        <v>29</v>
      </c>
      <c r="V1291" s="5">
        <v>1</v>
      </c>
      <c r="W1291" s="5">
        <v>4</v>
      </c>
    </row>
    <row r="1292" spans="1:23" ht="164" thickBot="1" x14ac:dyDescent="0.4">
      <c r="A1292" s="3">
        <v>44774</v>
      </c>
      <c r="B1292" s="4">
        <v>0.57343750000000004</v>
      </c>
      <c r="C1292" s="5">
        <v>1604</v>
      </c>
      <c r="D1292" s="5">
        <v>13002595</v>
      </c>
      <c r="E1292" s="5">
        <v>13</v>
      </c>
      <c r="F1292" s="5">
        <v>22589</v>
      </c>
      <c r="G1292" s="1" t="s">
        <v>23</v>
      </c>
      <c r="H1292" s="5">
        <v>15</v>
      </c>
      <c r="I1292" s="5">
        <v>393397</v>
      </c>
      <c r="J1292" s="1" t="s">
        <v>357</v>
      </c>
      <c r="K1292" s="1" t="s">
        <v>31</v>
      </c>
      <c r="L1292" s="1" t="s">
        <v>358</v>
      </c>
      <c r="M1292" s="5">
        <v>1</v>
      </c>
      <c r="N1292" s="5">
        <v>20.079999999999998</v>
      </c>
      <c r="O1292" s="5">
        <v>30</v>
      </c>
      <c r="P1292" s="5">
        <v>26</v>
      </c>
      <c r="Q1292" s="5">
        <v>26</v>
      </c>
      <c r="R1292" s="5">
        <v>1</v>
      </c>
      <c r="S1292" s="5">
        <v>9</v>
      </c>
      <c r="T1292" s="5">
        <v>200010001680</v>
      </c>
      <c r="U1292" s="5">
        <v>29</v>
      </c>
      <c r="V1292" s="5">
        <v>1</v>
      </c>
      <c r="W1292" s="5">
        <v>1</v>
      </c>
    </row>
    <row r="1293" spans="1:23" ht="164" thickBot="1" x14ac:dyDescent="0.4">
      <c r="A1293" s="3">
        <v>44774</v>
      </c>
      <c r="B1293" s="4">
        <v>0.57343750000000004</v>
      </c>
      <c r="C1293" s="5">
        <v>1604</v>
      </c>
      <c r="D1293" s="5">
        <v>13002595</v>
      </c>
      <c r="E1293" s="5">
        <v>13</v>
      </c>
      <c r="F1293" s="5">
        <v>22589</v>
      </c>
      <c r="G1293" s="1" t="s">
        <v>23</v>
      </c>
      <c r="H1293" s="5">
        <v>15</v>
      </c>
      <c r="I1293" s="5">
        <v>393397</v>
      </c>
      <c r="J1293" s="1" t="s">
        <v>357</v>
      </c>
      <c r="K1293" s="1" t="s">
        <v>31</v>
      </c>
      <c r="L1293" s="1" t="s">
        <v>358</v>
      </c>
      <c r="M1293" s="5">
        <v>1</v>
      </c>
      <c r="N1293" s="5">
        <v>20.079999999999998</v>
      </c>
      <c r="O1293" s="5">
        <v>30</v>
      </c>
      <c r="P1293" s="5">
        <v>26</v>
      </c>
      <c r="Q1293" s="5">
        <v>26</v>
      </c>
      <c r="R1293" s="5">
        <v>1</v>
      </c>
      <c r="S1293" s="5">
        <v>9</v>
      </c>
      <c r="T1293" s="5">
        <v>200010001680</v>
      </c>
      <c r="U1293" s="5">
        <v>29</v>
      </c>
      <c r="V1293" s="5">
        <v>1</v>
      </c>
      <c r="W1293" s="5">
        <v>2</v>
      </c>
    </row>
    <row r="1294" spans="1:23" ht="164" thickBot="1" x14ac:dyDescent="0.4">
      <c r="A1294" s="3">
        <v>44774</v>
      </c>
      <c r="B1294" s="4">
        <v>0.6519328703703704</v>
      </c>
      <c r="C1294" s="5">
        <v>1618</v>
      </c>
      <c r="D1294" s="5">
        <v>13002595</v>
      </c>
      <c r="E1294" s="5">
        <v>13</v>
      </c>
      <c r="F1294" s="5">
        <v>22589</v>
      </c>
      <c r="G1294" s="1" t="s">
        <v>23</v>
      </c>
      <c r="H1294" s="5">
        <v>18</v>
      </c>
      <c r="I1294" s="5">
        <v>393397</v>
      </c>
      <c r="J1294" s="1" t="s">
        <v>357</v>
      </c>
      <c r="K1294" s="1" t="s">
        <v>31</v>
      </c>
      <c r="L1294" s="1" t="s">
        <v>358</v>
      </c>
      <c r="M1294" s="5">
        <v>1</v>
      </c>
      <c r="N1294" s="5">
        <v>20.079999999999998</v>
      </c>
      <c r="O1294" s="5">
        <v>30</v>
      </c>
      <c r="P1294" s="5">
        <v>26</v>
      </c>
      <c r="Q1294" s="5">
        <v>26</v>
      </c>
      <c r="R1294" s="5">
        <v>1</v>
      </c>
      <c r="S1294" s="5">
        <v>9</v>
      </c>
      <c r="T1294" s="5">
        <v>200010004049</v>
      </c>
      <c r="U1294" s="5">
        <v>29</v>
      </c>
      <c r="V1294" s="5">
        <v>1</v>
      </c>
      <c r="W1294" s="5">
        <v>4</v>
      </c>
    </row>
    <row r="1295" spans="1:23" ht="164" thickBot="1" x14ac:dyDescent="0.4">
      <c r="A1295" s="3">
        <v>44774</v>
      </c>
      <c r="B1295" s="4">
        <v>0.62900462962962966</v>
      </c>
      <c r="C1295" s="5">
        <v>1736</v>
      </c>
      <c r="D1295" s="5">
        <v>13002606</v>
      </c>
      <c r="E1295" s="5">
        <v>13</v>
      </c>
      <c r="F1295" s="5">
        <v>22589</v>
      </c>
      <c r="G1295" s="1" t="s">
        <v>23</v>
      </c>
      <c r="H1295" s="5">
        <v>15</v>
      </c>
      <c r="I1295" s="5">
        <v>393397</v>
      </c>
      <c r="J1295" s="1" t="s">
        <v>357</v>
      </c>
      <c r="K1295" s="1" t="s">
        <v>31</v>
      </c>
      <c r="L1295" s="1" t="s">
        <v>358</v>
      </c>
      <c r="M1295" s="5">
        <v>1</v>
      </c>
      <c r="N1295" s="5">
        <v>20.079999999999998</v>
      </c>
      <c r="O1295" s="5">
        <v>30</v>
      </c>
      <c r="P1295" s="5">
        <v>26</v>
      </c>
      <c r="Q1295" s="5">
        <v>26</v>
      </c>
      <c r="R1295" s="5">
        <v>1</v>
      </c>
      <c r="S1295" s="5">
        <v>9</v>
      </c>
      <c r="T1295" s="5">
        <v>200010013015</v>
      </c>
      <c r="U1295" s="5">
        <v>50</v>
      </c>
      <c r="V1295" s="5">
        <v>1</v>
      </c>
      <c r="W1295" s="5">
        <v>3</v>
      </c>
    </row>
    <row r="1296" spans="1:23" ht="164" thickBot="1" x14ac:dyDescent="0.4">
      <c r="A1296" s="3">
        <v>44774</v>
      </c>
      <c r="B1296" s="4">
        <v>0.62900462962962966</v>
      </c>
      <c r="C1296" s="5">
        <v>1736</v>
      </c>
      <c r="D1296" s="5">
        <v>13002606</v>
      </c>
      <c r="E1296" s="5">
        <v>13</v>
      </c>
      <c r="F1296" s="5">
        <v>22589</v>
      </c>
      <c r="G1296" s="1" t="s">
        <v>23</v>
      </c>
      <c r="H1296" s="5">
        <v>15</v>
      </c>
      <c r="I1296" s="5">
        <v>393397</v>
      </c>
      <c r="J1296" s="1" t="s">
        <v>357</v>
      </c>
      <c r="K1296" s="1" t="s">
        <v>31</v>
      </c>
      <c r="L1296" s="1" t="s">
        <v>358</v>
      </c>
      <c r="M1296" s="5">
        <v>1</v>
      </c>
      <c r="N1296" s="5">
        <v>20.079999999999998</v>
      </c>
      <c r="O1296" s="5">
        <v>30</v>
      </c>
      <c r="P1296" s="5">
        <v>26</v>
      </c>
      <c r="Q1296" s="5">
        <v>26</v>
      </c>
      <c r="R1296" s="5">
        <v>1</v>
      </c>
      <c r="S1296" s="5">
        <v>9</v>
      </c>
      <c r="T1296" s="5">
        <v>200010013015</v>
      </c>
      <c r="U1296" s="5">
        <v>50</v>
      </c>
      <c r="V1296" s="5">
        <v>1</v>
      </c>
      <c r="W1296" s="5">
        <v>4</v>
      </c>
    </row>
    <row r="1297" spans="1:23" ht="164" thickBot="1" x14ac:dyDescent="0.4">
      <c r="A1297" s="3">
        <v>44774</v>
      </c>
      <c r="B1297" s="4">
        <v>0.62900462962962966</v>
      </c>
      <c r="C1297" s="5">
        <v>1736</v>
      </c>
      <c r="D1297" s="5">
        <v>13002606</v>
      </c>
      <c r="E1297" s="5">
        <v>13</v>
      </c>
      <c r="F1297" s="5">
        <v>22589</v>
      </c>
      <c r="G1297" s="1" t="s">
        <v>23</v>
      </c>
      <c r="H1297" s="5">
        <v>15</v>
      </c>
      <c r="I1297" s="5">
        <v>393397</v>
      </c>
      <c r="J1297" s="1" t="s">
        <v>357</v>
      </c>
      <c r="K1297" s="1" t="s">
        <v>31</v>
      </c>
      <c r="L1297" s="1" t="s">
        <v>358</v>
      </c>
      <c r="M1297" s="5">
        <v>1</v>
      </c>
      <c r="N1297" s="5">
        <v>20.079999999999998</v>
      </c>
      <c r="O1297" s="5">
        <v>30</v>
      </c>
      <c r="P1297" s="5">
        <v>26</v>
      </c>
      <c r="Q1297" s="5">
        <v>26</v>
      </c>
      <c r="R1297" s="5">
        <v>1</v>
      </c>
      <c r="S1297" s="5">
        <v>9</v>
      </c>
      <c r="T1297" s="5">
        <v>200010013015</v>
      </c>
      <c r="U1297" s="5">
        <v>50</v>
      </c>
      <c r="V1297" s="5">
        <v>1</v>
      </c>
      <c r="W1297" s="5">
        <v>5</v>
      </c>
    </row>
    <row r="1298" spans="1:23" ht="126.5" thickBot="1" x14ac:dyDescent="0.4">
      <c r="A1298" s="3">
        <v>44774</v>
      </c>
      <c r="B1298" s="4">
        <v>0.81480324074074073</v>
      </c>
      <c r="C1298" s="5">
        <v>1775</v>
      </c>
      <c r="D1298" s="5">
        <v>13002606</v>
      </c>
      <c r="E1298" s="5">
        <v>13</v>
      </c>
      <c r="F1298" s="5">
        <v>22589</v>
      </c>
      <c r="G1298" s="1" t="s">
        <v>23</v>
      </c>
      <c r="H1298" s="5">
        <v>15</v>
      </c>
      <c r="I1298" s="5">
        <v>1517</v>
      </c>
      <c r="J1298" s="1" t="s">
        <v>1180</v>
      </c>
      <c r="K1298" s="1" t="s">
        <v>31</v>
      </c>
      <c r="L1298" s="1" t="s">
        <v>649</v>
      </c>
      <c r="M1298" s="5">
        <v>1</v>
      </c>
      <c r="N1298" s="5">
        <v>21.27</v>
      </c>
      <c r="O1298" s="5">
        <v>30</v>
      </c>
      <c r="P1298" s="5">
        <v>26</v>
      </c>
      <c r="Q1298" s="5">
        <v>26</v>
      </c>
      <c r="R1298" s="5">
        <v>0</v>
      </c>
      <c r="S1298" s="1" t="s">
        <v>27</v>
      </c>
      <c r="T1298" s="1" t="s">
        <v>27</v>
      </c>
      <c r="U1298" s="5">
        <v>50</v>
      </c>
      <c r="V1298" s="5">
        <v>1</v>
      </c>
      <c r="W1298" s="5">
        <v>1</v>
      </c>
    </row>
    <row r="1299" spans="1:23" ht="126.5" thickBot="1" x14ac:dyDescent="0.4">
      <c r="A1299" s="3">
        <v>44774</v>
      </c>
      <c r="B1299" s="4">
        <v>0.81480324074074073</v>
      </c>
      <c r="C1299" s="5">
        <v>1775</v>
      </c>
      <c r="D1299" s="5">
        <v>13002606</v>
      </c>
      <c r="E1299" s="5">
        <v>13</v>
      </c>
      <c r="F1299" s="5">
        <v>22589</v>
      </c>
      <c r="G1299" s="1" t="s">
        <v>23</v>
      </c>
      <c r="H1299" s="5">
        <v>15</v>
      </c>
      <c r="I1299" s="5">
        <v>1517</v>
      </c>
      <c r="J1299" s="1" t="s">
        <v>1180</v>
      </c>
      <c r="K1299" s="1" t="s">
        <v>31</v>
      </c>
      <c r="L1299" s="1" t="s">
        <v>649</v>
      </c>
      <c r="M1299" s="5">
        <v>1</v>
      </c>
      <c r="N1299" s="5">
        <v>21.27</v>
      </c>
      <c r="O1299" s="5">
        <v>30</v>
      </c>
      <c r="P1299" s="5">
        <v>26</v>
      </c>
      <c r="Q1299" s="5">
        <v>26</v>
      </c>
      <c r="R1299" s="5">
        <v>0</v>
      </c>
      <c r="S1299" s="1" t="s">
        <v>27</v>
      </c>
      <c r="T1299" s="1" t="s">
        <v>27</v>
      </c>
      <c r="U1299" s="5">
        <v>50</v>
      </c>
      <c r="V1299" s="5">
        <v>1</v>
      </c>
      <c r="W1299" s="5">
        <v>2</v>
      </c>
    </row>
    <row r="1300" spans="1:23" ht="126.5" thickBot="1" x14ac:dyDescent="0.4">
      <c r="A1300" s="3">
        <v>44774</v>
      </c>
      <c r="B1300" s="4">
        <v>0.81480324074074073</v>
      </c>
      <c r="C1300" s="5">
        <v>1775</v>
      </c>
      <c r="D1300" s="5">
        <v>13002606</v>
      </c>
      <c r="E1300" s="5">
        <v>13</v>
      </c>
      <c r="F1300" s="5">
        <v>22589</v>
      </c>
      <c r="G1300" s="1" t="s">
        <v>23</v>
      </c>
      <c r="H1300" s="5">
        <v>15</v>
      </c>
      <c r="I1300" s="5">
        <v>1517</v>
      </c>
      <c r="J1300" s="1" t="s">
        <v>1180</v>
      </c>
      <c r="K1300" s="1" t="s">
        <v>31</v>
      </c>
      <c r="L1300" s="1" t="s">
        <v>649</v>
      </c>
      <c r="M1300" s="5">
        <v>1</v>
      </c>
      <c r="N1300" s="5">
        <v>21.27</v>
      </c>
      <c r="O1300" s="5">
        <v>30</v>
      </c>
      <c r="P1300" s="5">
        <v>26</v>
      </c>
      <c r="Q1300" s="5">
        <v>26</v>
      </c>
      <c r="R1300" s="5">
        <v>0</v>
      </c>
      <c r="S1300" s="1" t="s">
        <v>27</v>
      </c>
      <c r="T1300" s="1" t="s">
        <v>27</v>
      </c>
      <c r="U1300" s="5">
        <v>50</v>
      </c>
      <c r="V1300" s="5">
        <v>1</v>
      </c>
      <c r="W1300" s="5">
        <v>3</v>
      </c>
    </row>
    <row r="1301" spans="1:23" ht="164" thickBot="1" x14ac:dyDescent="0.4">
      <c r="A1301" s="3">
        <v>44774</v>
      </c>
      <c r="B1301" s="4">
        <v>0.61123842592592592</v>
      </c>
      <c r="C1301" s="5">
        <v>1857</v>
      </c>
      <c r="D1301" s="5">
        <v>13002616</v>
      </c>
      <c r="E1301" s="5">
        <v>13</v>
      </c>
      <c r="F1301" s="5">
        <v>22589</v>
      </c>
      <c r="G1301" s="1" t="s">
        <v>23</v>
      </c>
      <c r="H1301" s="5">
        <v>15</v>
      </c>
      <c r="I1301" s="5">
        <v>393397</v>
      </c>
      <c r="J1301" s="1" t="s">
        <v>357</v>
      </c>
      <c r="K1301" s="1" t="s">
        <v>31</v>
      </c>
      <c r="L1301" s="1" t="s">
        <v>358</v>
      </c>
      <c r="M1301" s="5">
        <v>1</v>
      </c>
      <c r="N1301" s="5">
        <v>20.079999999999998</v>
      </c>
      <c r="O1301" s="5">
        <v>30</v>
      </c>
      <c r="P1301" s="5">
        <v>26</v>
      </c>
      <c r="Q1301" s="5">
        <v>26</v>
      </c>
      <c r="R1301" s="5">
        <v>1</v>
      </c>
      <c r="S1301" s="5">
        <v>9</v>
      </c>
      <c r="T1301" s="5">
        <v>200010009724</v>
      </c>
      <c r="U1301" s="5">
        <v>50</v>
      </c>
      <c r="V1301" s="5">
        <v>1</v>
      </c>
      <c r="W1301" s="5">
        <v>3</v>
      </c>
    </row>
    <row r="1302" spans="1:23" ht="214" thickBot="1" x14ac:dyDescent="0.4">
      <c r="A1302" s="3">
        <v>44774</v>
      </c>
      <c r="B1302" s="4">
        <v>0.57207175925925924</v>
      </c>
      <c r="C1302" s="5">
        <v>1721</v>
      </c>
      <c r="D1302" s="5">
        <v>13002606</v>
      </c>
      <c r="E1302" s="5">
        <v>13</v>
      </c>
      <c r="F1302" s="5">
        <v>22589</v>
      </c>
      <c r="G1302" s="1" t="s">
        <v>23</v>
      </c>
      <c r="H1302" s="5">
        <v>15</v>
      </c>
      <c r="I1302" s="5">
        <v>99349</v>
      </c>
      <c r="J1302" s="1" t="s">
        <v>1104</v>
      </c>
      <c r="K1302" s="1" t="s">
        <v>38</v>
      </c>
      <c r="L1302" s="1" t="s">
        <v>882</v>
      </c>
      <c r="M1302" s="5">
        <v>0.04</v>
      </c>
      <c r="N1302" s="5">
        <v>438.6</v>
      </c>
      <c r="O1302" s="5">
        <v>1</v>
      </c>
      <c r="P1302" s="5">
        <v>26</v>
      </c>
      <c r="Q1302" s="5">
        <v>645</v>
      </c>
      <c r="R1302" s="5">
        <v>0</v>
      </c>
      <c r="S1302" s="1" t="s">
        <v>27</v>
      </c>
      <c r="T1302" s="1" t="s">
        <v>27</v>
      </c>
      <c r="U1302" s="5">
        <v>50</v>
      </c>
      <c r="V1302" s="5">
        <v>1</v>
      </c>
      <c r="W1302" s="5">
        <v>1</v>
      </c>
    </row>
    <row r="1303" spans="1:23" ht="126.5" thickBot="1" x14ac:dyDescent="0.4">
      <c r="A1303" s="3">
        <v>44774</v>
      </c>
      <c r="B1303" s="4">
        <v>0.41947916666666668</v>
      </c>
      <c r="C1303" s="5">
        <v>1286</v>
      </c>
      <c r="D1303" s="5">
        <v>13002561</v>
      </c>
      <c r="E1303" s="5">
        <v>13</v>
      </c>
      <c r="F1303" s="5">
        <v>22589</v>
      </c>
      <c r="G1303" s="1" t="s">
        <v>23</v>
      </c>
      <c r="H1303" s="5">
        <v>18</v>
      </c>
      <c r="I1303" s="5">
        <v>393315</v>
      </c>
      <c r="J1303" s="1" t="s">
        <v>82</v>
      </c>
      <c r="K1303" s="1" t="s">
        <v>55</v>
      </c>
      <c r="L1303" s="1" t="s">
        <v>83</v>
      </c>
      <c r="M1303" s="5">
        <v>1</v>
      </c>
      <c r="N1303" s="5">
        <v>16.21</v>
      </c>
      <c r="O1303" s="5">
        <v>30</v>
      </c>
      <c r="P1303" s="5">
        <v>25</v>
      </c>
      <c r="Q1303" s="5">
        <v>25</v>
      </c>
      <c r="R1303" s="5">
        <v>0</v>
      </c>
      <c r="S1303" s="1" t="s">
        <v>27</v>
      </c>
      <c r="T1303" s="1" t="s">
        <v>27</v>
      </c>
      <c r="U1303" s="5">
        <v>29</v>
      </c>
      <c r="V1303" s="5">
        <v>1</v>
      </c>
      <c r="W1303" s="5">
        <v>1</v>
      </c>
    </row>
    <row r="1304" spans="1:23" ht="126.5" thickBot="1" x14ac:dyDescent="0.4">
      <c r="A1304" s="3">
        <v>44774</v>
      </c>
      <c r="B1304" s="4">
        <v>0.41947916666666668</v>
      </c>
      <c r="C1304" s="5">
        <v>1286</v>
      </c>
      <c r="D1304" s="5">
        <v>13002561</v>
      </c>
      <c r="E1304" s="5">
        <v>13</v>
      </c>
      <c r="F1304" s="5">
        <v>22589</v>
      </c>
      <c r="G1304" s="1" t="s">
        <v>23</v>
      </c>
      <c r="H1304" s="5">
        <v>18</v>
      </c>
      <c r="I1304" s="5">
        <v>393315</v>
      </c>
      <c r="J1304" s="1" t="s">
        <v>82</v>
      </c>
      <c r="K1304" s="1" t="s">
        <v>55</v>
      </c>
      <c r="L1304" s="1" t="s">
        <v>83</v>
      </c>
      <c r="M1304" s="5">
        <v>1</v>
      </c>
      <c r="N1304" s="5">
        <v>16.21</v>
      </c>
      <c r="O1304" s="5">
        <v>30</v>
      </c>
      <c r="P1304" s="5">
        <v>25</v>
      </c>
      <c r="Q1304" s="5">
        <v>25</v>
      </c>
      <c r="R1304" s="5">
        <v>0</v>
      </c>
      <c r="S1304" s="1" t="s">
        <v>27</v>
      </c>
      <c r="T1304" s="1" t="s">
        <v>27</v>
      </c>
      <c r="U1304" s="5">
        <v>29</v>
      </c>
      <c r="V1304" s="5">
        <v>1</v>
      </c>
      <c r="W1304" s="5">
        <v>2</v>
      </c>
    </row>
    <row r="1305" spans="1:23" ht="126.5" thickBot="1" x14ac:dyDescent="0.4">
      <c r="A1305" s="3">
        <v>44774</v>
      </c>
      <c r="B1305" s="4">
        <v>0.62164351851851851</v>
      </c>
      <c r="C1305" s="5">
        <v>1362</v>
      </c>
      <c r="D1305" s="5">
        <v>13002561</v>
      </c>
      <c r="E1305" s="5">
        <v>13</v>
      </c>
      <c r="F1305" s="5">
        <v>22589</v>
      </c>
      <c r="G1305" s="1" t="s">
        <v>23</v>
      </c>
      <c r="H1305" s="5">
        <v>18</v>
      </c>
      <c r="I1305" s="5">
        <v>393315</v>
      </c>
      <c r="J1305" s="1" t="s">
        <v>82</v>
      </c>
      <c r="K1305" s="1" t="s">
        <v>55</v>
      </c>
      <c r="L1305" s="1" t="s">
        <v>83</v>
      </c>
      <c r="M1305" s="5">
        <v>1</v>
      </c>
      <c r="N1305" s="5">
        <v>16.21</v>
      </c>
      <c r="O1305" s="5">
        <v>30</v>
      </c>
      <c r="P1305" s="5">
        <v>25</v>
      </c>
      <c r="Q1305" s="5">
        <v>25</v>
      </c>
      <c r="R1305" s="5">
        <v>0</v>
      </c>
      <c r="S1305" s="1" t="s">
        <v>27</v>
      </c>
      <c r="T1305" s="1" t="s">
        <v>27</v>
      </c>
      <c r="U1305" s="5">
        <v>29</v>
      </c>
      <c r="V1305" s="5">
        <v>1</v>
      </c>
      <c r="W1305" s="5">
        <v>3</v>
      </c>
    </row>
    <row r="1306" spans="1:23" ht="126.5" thickBot="1" x14ac:dyDescent="0.4">
      <c r="A1306" s="3">
        <v>44774</v>
      </c>
      <c r="B1306" s="4">
        <v>0.4432638888888889</v>
      </c>
      <c r="C1306" s="5">
        <v>1294</v>
      </c>
      <c r="D1306" s="5">
        <v>13002561</v>
      </c>
      <c r="E1306" s="5">
        <v>13</v>
      </c>
      <c r="F1306" s="5">
        <v>22589</v>
      </c>
      <c r="G1306" s="1" t="s">
        <v>23</v>
      </c>
      <c r="H1306" s="5">
        <v>18</v>
      </c>
      <c r="I1306" s="5">
        <v>345578</v>
      </c>
      <c r="J1306" s="1" t="s">
        <v>132</v>
      </c>
      <c r="K1306" s="1" t="s">
        <v>55</v>
      </c>
      <c r="L1306" s="1" t="s">
        <v>83</v>
      </c>
      <c r="M1306" s="5">
        <v>1</v>
      </c>
      <c r="N1306" s="5">
        <v>20.61</v>
      </c>
      <c r="O1306" s="5">
        <v>30</v>
      </c>
      <c r="P1306" s="5">
        <v>25</v>
      </c>
      <c r="Q1306" s="5">
        <v>25</v>
      </c>
      <c r="R1306" s="5">
        <v>0</v>
      </c>
      <c r="S1306" s="1" t="s">
        <v>27</v>
      </c>
      <c r="T1306" s="1" t="s">
        <v>27</v>
      </c>
      <c r="U1306" s="5">
        <v>29</v>
      </c>
      <c r="V1306" s="5">
        <v>1</v>
      </c>
      <c r="W1306" s="5">
        <v>2</v>
      </c>
    </row>
    <row r="1307" spans="1:23" ht="126.5" thickBot="1" x14ac:dyDescent="0.4">
      <c r="A1307" s="3">
        <v>44774</v>
      </c>
      <c r="B1307" s="4">
        <v>0.79040509259259262</v>
      </c>
      <c r="C1307" s="5">
        <v>1405</v>
      </c>
      <c r="D1307" s="5">
        <v>13002561</v>
      </c>
      <c r="E1307" s="5">
        <v>13</v>
      </c>
      <c r="F1307" s="5">
        <v>22589</v>
      </c>
      <c r="G1307" s="1" t="s">
        <v>23</v>
      </c>
      <c r="H1307" s="5">
        <v>18</v>
      </c>
      <c r="I1307" s="5">
        <v>345578</v>
      </c>
      <c r="J1307" s="1" t="s">
        <v>132</v>
      </c>
      <c r="K1307" s="1" t="s">
        <v>55</v>
      </c>
      <c r="L1307" s="1" t="s">
        <v>83</v>
      </c>
      <c r="M1307" s="5">
        <v>1</v>
      </c>
      <c r="N1307" s="5">
        <v>20.61</v>
      </c>
      <c r="O1307" s="5">
        <v>30</v>
      </c>
      <c r="P1307" s="5">
        <v>25</v>
      </c>
      <c r="Q1307" s="5">
        <v>25</v>
      </c>
      <c r="R1307" s="5">
        <v>0</v>
      </c>
      <c r="S1307" s="1" t="s">
        <v>27</v>
      </c>
      <c r="T1307" s="1" t="s">
        <v>27</v>
      </c>
      <c r="U1307" s="5">
        <v>29</v>
      </c>
      <c r="V1307" s="5">
        <v>1</v>
      </c>
      <c r="W1307" s="5">
        <v>7</v>
      </c>
    </row>
    <row r="1308" spans="1:23" ht="126.5" thickBot="1" x14ac:dyDescent="0.4">
      <c r="A1308" s="3">
        <v>44774</v>
      </c>
      <c r="B1308" s="4">
        <v>0.52379629629629632</v>
      </c>
      <c r="C1308" s="5">
        <v>1327</v>
      </c>
      <c r="D1308" s="5">
        <v>13002561</v>
      </c>
      <c r="E1308" s="5">
        <v>13</v>
      </c>
      <c r="F1308" s="5">
        <v>22589</v>
      </c>
      <c r="G1308" s="1" t="s">
        <v>23</v>
      </c>
      <c r="H1308" s="5">
        <v>18</v>
      </c>
      <c r="I1308" s="5">
        <v>444920</v>
      </c>
      <c r="J1308" s="1" t="s">
        <v>268</v>
      </c>
      <c r="K1308" s="1" t="s">
        <v>55</v>
      </c>
      <c r="L1308" s="1" t="s">
        <v>53</v>
      </c>
      <c r="M1308" s="5">
        <v>1</v>
      </c>
      <c r="N1308" s="5">
        <v>19.61</v>
      </c>
      <c r="O1308" s="5">
        <v>30</v>
      </c>
      <c r="P1308" s="5">
        <v>25</v>
      </c>
      <c r="Q1308" s="5">
        <v>25</v>
      </c>
      <c r="R1308" s="5">
        <v>0</v>
      </c>
      <c r="S1308" s="1" t="s">
        <v>27</v>
      </c>
      <c r="T1308" s="1" t="s">
        <v>27</v>
      </c>
      <c r="U1308" s="5">
        <v>29</v>
      </c>
      <c r="V1308" s="5">
        <v>1</v>
      </c>
      <c r="W1308" s="5">
        <v>5</v>
      </c>
    </row>
    <row r="1309" spans="1:23" ht="126.5" thickBot="1" x14ac:dyDescent="0.4">
      <c r="A1309" s="3">
        <v>44774</v>
      </c>
      <c r="B1309" s="4">
        <v>0.52379629629629632</v>
      </c>
      <c r="C1309" s="5">
        <v>1327</v>
      </c>
      <c r="D1309" s="5">
        <v>13002561</v>
      </c>
      <c r="E1309" s="5">
        <v>13</v>
      </c>
      <c r="F1309" s="5">
        <v>22589</v>
      </c>
      <c r="G1309" s="1" t="s">
        <v>23</v>
      </c>
      <c r="H1309" s="5">
        <v>18</v>
      </c>
      <c r="I1309" s="5">
        <v>444920</v>
      </c>
      <c r="J1309" s="1" t="s">
        <v>268</v>
      </c>
      <c r="K1309" s="1" t="s">
        <v>55</v>
      </c>
      <c r="L1309" s="1" t="s">
        <v>53</v>
      </c>
      <c r="M1309" s="5">
        <v>1</v>
      </c>
      <c r="N1309" s="5">
        <v>19.61</v>
      </c>
      <c r="O1309" s="5">
        <v>30</v>
      </c>
      <c r="P1309" s="5">
        <v>25</v>
      </c>
      <c r="Q1309" s="5">
        <v>25</v>
      </c>
      <c r="R1309" s="5">
        <v>0</v>
      </c>
      <c r="S1309" s="1" t="s">
        <v>27</v>
      </c>
      <c r="T1309" s="1" t="s">
        <v>27</v>
      </c>
      <c r="U1309" s="5">
        <v>29</v>
      </c>
      <c r="V1309" s="5">
        <v>1</v>
      </c>
      <c r="W1309" s="5">
        <v>6</v>
      </c>
    </row>
    <row r="1310" spans="1:23" ht="126.5" thickBot="1" x14ac:dyDescent="0.4">
      <c r="A1310" s="3">
        <v>44774</v>
      </c>
      <c r="B1310" s="4">
        <v>0.6083912037037037</v>
      </c>
      <c r="C1310" s="5">
        <v>1481</v>
      </c>
      <c r="D1310" s="5">
        <v>13002581</v>
      </c>
      <c r="E1310" s="5">
        <v>13</v>
      </c>
      <c r="F1310" s="5">
        <v>22589</v>
      </c>
      <c r="G1310" s="1" t="s">
        <v>23</v>
      </c>
      <c r="H1310" s="5">
        <v>15</v>
      </c>
      <c r="I1310" s="5">
        <v>57712</v>
      </c>
      <c r="J1310" s="1" t="s">
        <v>654</v>
      </c>
      <c r="K1310" s="1" t="s">
        <v>38</v>
      </c>
      <c r="L1310" s="1" t="s">
        <v>443</v>
      </c>
      <c r="M1310" s="5">
        <v>1</v>
      </c>
      <c r="N1310" s="5">
        <v>20.23</v>
      </c>
      <c r="O1310" s="5">
        <v>30</v>
      </c>
      <c r="P1310" s="5">
        <v>25</v>
      </c>
      <c r="Q1310" s="5">
        <v>25</v>
      </c>
      <c r="R1310" s="5">
        <v>0</v>
      </c>
      <c r="S1310" s="1" t="s">
        <v>27</v>
      </c>
      <c r="T1310" s="1" t="s">
        <v>27</v>
      </c>
      <c r="U1310" s="5">
        <v>29</v>
      </c>
      <c r="V1310" s="5">
        <v>1</v>
      </c>
      <c r="W1310" s="5">
        <v>8</v>
      </c>
    </row>
    <row r="1311" spans="1:23" ht="126.5" thickBot="1" x14ac:dyDescent="0.4">
      <c r="A1311" s="3">
        <v>44774</v>
      </c>
      <c r="B1311" s="4">
        <v>0.6083912037037037</v>
      </c>
      <c r="C1311" s="5">
        <v>1481</v>
      </c>
      <c r="D1311" s="5">
        <v>13002581</v>
      </c>
      <c r="E1311" s="5">
        <v>13</v>
      </c>
      <c r="F1311" s="5">
        <v>22589</v>
      </c>
      <c r="G1311" s="1" t="s">
        <v>23</v>
      </c>
      <c r="H1311" s="5">
        <v>15</v>
      </c>
      <c r="I1311" s="5">
        <v>57712</v>
      </c>
      <c r="J1311" s="1" t="s">
        <v>654</v>
      </c>
      <c r="K1311" s="1" t="s">
        <v>38</v>
      </c>
      <c r="L1311" s="1" t="s">
        <v>443</v>
      </c>
      <c r="M1311" s="5">
        <v>1</v>
      </c>
      <c r="N1311" s="5">
        <v>20.23</v>
      </c>
      <c r="O1311" s="5">
        <v>30</v>
      </c>
      <c r="P1311" s="5">
        <v>25</v>
      </c>
      <c r="Q1311" s="5">
        <v>25</v>
      </c>
      <c r="R1311" s="5">
        <v>0</v>
      </c>
      <c r="S1311" s="1" t="s">
        <v>27</v>
      </c>
      <c r="T1311" s="1" t="s">
        <v>27</v>
      </c>
      <c r="U1311" s="5">
        <v>29</v>
      </c>
      <c r="V1311" s="5">
        <v>1</v>
      </c>
      <c r="W1311" s="5">
        <v>9</v>
      </c>
    </row>
    <row r="1312" spans="1:23" ht="126.5" thickBot="1" x14ac:dyDescent="0.4">
      <c r="A1312" s="3">
        <v>44774</v>
      </c>
      <c r="B1312" s="4">
        <v>0.69490740740740742</v>
      </c>
      <c r="C1312" s="5">
        <v>1498</v>
      </c>
      <c r="D1312" s="5">
        <v>13002581</v>
      </c>
      <c r="E1312" s="5">
        <v>13</v>
      </c>
      <c r="F1312" s="5">
        <v>22589</v>
      </c>
      <c r="G1312" s="1" t="s">
        <v>23</v>
      </c>
      <c r="H1312" s="5">
        <v>18</v>
      </c>
      <c r="I1312" s="5">
        <v>107419</v>
      </c>
      <c r="J1312" s="1" t="s">
        <v>684</v>
      </c>
      <c r="K1312" s="1" t="s">
        <v>55</v>
      </c>
      <c r="L1312" s="1" t="s">
        <v>234</v>
      </c>
      <c r="M1312" s="5">
        <v>1</v>
      </c>
      <c r="N1312" s="5">
        <v>20.57</v>
      </c>
      <c r="O1312" s="5">
        <v>30</v>
      </c>
      <c r="P1312" s="5">
        <v>25</v>
      </c>
      <c r="Q1312" s="5">
        <v>25</v>
      </c>
      <c r="R1312" s="5">
        <v>1</v>
      </c>
      <c r="S1312" s="5">
        <v>9</v>
      </c>
      <c r="T1312" s="5">
        <v>200010012147</v>
      </c>
      <c r="U1312" s="5">
        <v>29</v>
      </c>
      <c r="V1312" s="5">
        <v>1</v>
      </c>
      <c r="W1312" s="5">
        <v>1</v>
      </c>
    </row>
    <row r="1313" spans="1:23" ht="189" thickBot="1" x14ac:dyDescent="0.4">
      <c r="A1313" s="3">
        <v>44774</v>
      </c>
      <c r="B1313" s="4">
        <v>0.74704861111111109</v>
      </c>
      <c r="C1313" s="5">
        <v>1519</v>
      </c>
      <c r="D1313" s="5">
        <v>13002581</v>
      </c>
      <c r="E1313" s="5">
        <v>13</v>
      </c>
      <c r="F1313" s="5">
        <v>22589</v>
      </c>
      <c r="G1313" s="1" t="s">
        <v>23</v>
      </c>
      <c r="H1313" s="5">
        <v>18</v>
      </c>
      <c r="I1313" s="5">
        <v>446309</v>
      </c>
      <c r="J1313" s="1" t="s">
        <v>718</v>
      </c>
      <c r="K1313" s="1" t="s">
        <v>55</v>
      </c>
      <c r="L1313" s="1" t="s">
        <v>108</v>
      </c>
      <c r="M1313" s="5">
        <v>1</v>
      </c>
      <c r="N1313" s="5">
        <v>16.3</v>
      </c>
      <c r="O1313" s="5">
        <v>30</v>
      </c>
      <c r="P1313" s="5">
        <v>25</v>
      </c>
      <c r="Q1313" s="5">
        <v>25</v>
      </c>
      <c r="R1313" s="5">
        <v>0</v>
      </c>
      <c r="S1313" s="1" t="s">
        <v>27</v>
      </c>
      <c r="T1313" s="1" t="s">
        <v>27</v>
      </c>
      <c r="U1313" s="5">
        <v>29</v>
      </c>
      <c r="V1313" s="5">
        <v>1</v>
      </c>
      <c r="W1313" s="5">
        <v>1</v>
      </c>
    </row>
    <row r="1314" spans="1:23" ht="126.5" thickBot="1" x14ac:dyDescent="0.4">
      <c r="A1314" s="3">
        <v>44774</v>
      </c>
      <c r="B1314" s="4">
        <v>0.79348379629629628</v>
      </c>
      <c r="C1314" s="5">
        <v>1529</v>
      </c>
      <c r="D1314" s="5">
        <v>13002581</v>
      </c>
      <c r="E1314" s="5">
        <v>13</v>
      </c>
      <c r="F1314" s="5">
        <v>22589</v>
      </c>
      <c r="G1314" s="1" t="s">
        <v>23</v>
      </c>
      <c r="H1314" s="5">
        <v>15</v>
      </c>
      <c r="I1314" s="5">
        <v>393315</v>
      </c>
      <c r="J1314" s="1" t="s">
        <v>82</v>
      </c>
      <c r="K1314" s="1" t="s">
        <v>55</v>
      </c>
      <c r="L1314" s="1" t="s">
        <v>83</v>
      </c>
      <c r="M1314" s="5">
        <v>1</v>
      </c>
      <c r="N1314" s="5">
        <v>16.21</v>
      </c>
      <c r="O1314" s="5">
        <v>30</v>
      </c>
      <c r="P1314" s="5">
        <v>25</v>
      </c>
      <c r="Q1314" s="5">
        <v>25</v>
      </c>
      <c r="R1314" s="5">
        <v>1</v>
      </c>
      <c r="S1314" s="5">
        <v>9</v>
      </c>
      <c r="T1314" s="5">
        <v>200010022022</v>
      </c>
      <c r="U1314" s="5">
        <v>29</v>
      </c>
      <c r="V1314" s="5">
        <v>1</v>
      </c>
      <c r="W1314" s="5">
        <v>4</v>
      </c>
    </row>
    <row r="1315" spans="1:23" ht="126.5" thickBot="1" x14ac:dyDescent="0.4">
      <c r="A1315" s="3">
        <v>44774</v>
      </c>
      <c r="B1315" s="4">
        <v>0.34107638888888892</v>
      </c>
      <c r="C1315" s="5">
        <v>1539</v>
      </c>
      <c r="D1315" s="5">
        <v>13002595</v>
      </c>
      <c r="E1315" s="5">
        <v>13</v>
      </c>
      <c r="F1315" s="5">
        <v>22589</v>
      </c>
      <c r="G1315" s="1" t="s">
        <v>23</v>
      </c>
      <c r="H1315" s="5">
        <v>15</v>
      </c>
      <c r="I1315" s="5">
        <v>444920</v>
      </c>
      <c r="J1315" s="1" t="s">
        <v>268</v>
      </c>
      <c r="K1315" s="1" t="s">
        <v>55</v>
      </c>
      <c r="L1315" s="1" t="s">
        <v>53</v>
      </c>
      <c r="M1315" s="5">
        <v>1</v>
      </c>
      <c r="N1315" s="5">
        <v>19.61</v>
      </c>
      <c r="O1315" s="5">
        <v>30</v>
      </c>
      <c r="P1315" s="5">
        <v>25</v>
      </c>
      <c r="Q1315" s="5">
        <v>25</v>
      </c>
      <c r="R1315" s="5">
        <v>0</v>
      </c>
      <c r="S1315" s="1" t="s">
        <v>27</v>
      </c>
      <c r="T1315" s="1" t="s">
        <v>27</v>
      </c>
      <c r="U1315" s="5">
        <v>29</v>
      </c>
      <c r="V1315" s="5">
        <v>1</v>
      </c>
      <c r="W1315" s="5">
        <v>3</v>
      </c>
    </row>
    <row r="1316" spans="1:23" ht="126.5" thickBot="1" x14ac:dyDescent="0.4">
      <c r="A1316" s="3">
        <v>44774</v>
      </c>
      <c r="B1316" s="4">
        <v>0.73282407407407413</v>
      </c>
      <c r="C1316" s="5">
        <v>1635</v>
      </c>
      <c r="D1316" s="5">
        <v>13002595</v>
      </c>
      <c r="E1316" s="5">
        <v>13</v>
      </c>
      <c r="F1316" s="5">
        <v>22589</v>
      </c>
      <c r="G1316" s="1" t="s">
        <v>23</v>
      </c>
      <c r="H1316" s="5">
        <v>15</v>
      </c>
      <c r="I1316" s="5">
        <v>345578</v>
      </c>
      <c r="J1316" s="1" t="s">
        <v>132</v>
      </c>
      <c r="K1316" s="1" t="s">
        <v>55</v>
      </c>
      <c r="L1316" s="1" t="s">
        <v>83</v>
      </c>
      <c r="M1316" s="5">
        <v>1</v>
      </c>
      <c r="N1316" s="5">
        <v>20.68</v>
      </c>
      <c r="O1316" s="5">
        <v>30</v>
      </c>
      <c r="P1316" s="5">
        <v>25</v>
      </c>
      <c r="Q1316" s="5">
        <v>25</v>
      </c>
      <c r="R1316" s="5">
        <v>0</v>
      </c>
      <c r="S1316" s="1" t="s">
        <v>27</v>
      </c>
      <c r="T1316" s="1" t="s">
        <v>27</v>
      </c>
      <c r="U1316" s="5">
        <v>29</v>
      </c>
      <c r="V1316" s="5">
        <v>1</v>
      </c>
      <c r="W1316" s="5">
        <v>2</v>
      </c>
    </row>
    <row r="1317" spans="1:23" ht="189" thickBot="1" x14ac:dyDescent="0.4">
      <c r="A1317" s="3">
        <v>44774</v>
      </c>
      <c r="B1317" s="4">
        <v>0.81172453703703706</v>
      </c>
      <c r="C1317" s="5">
        <v>1656</v>
      </c>
      <c r="D1317" s="5">
        <v>13002595</v>
      </c>
      <c r="E1317" s="5">
        <v>13</v>
      </c>
      <c r="F1317" s="5">
        <v>22589</v>
      </c>
      <c r="G1317" s="1" t="s">
        <v>23</v>
      </c>
      <c r="H1317" s="5">
        <v>15</v>
      </c>
      <c r="I1317" s="5">
        <v>446309</v>
      </c>
      <c r="J1317" s="1" t="s">
        <v>718</v>
      </c>
      <c r="K1317" s="1" t="s">
        <v>55</v>
      </c>
      <c r="L1317" s="1" t="s">
        <v>108</v>
      </c>
      <c r="M1317" s="5">
        <v>1</v>
      </c>
      <c r="N1317" s="5">
        <v>16.3</v>
      </c>
      <c r="O1317" s="5">
        <v>30</v>
      </c>
      <c r="P1317" s="5">
        <v>25</v>
      </c>
      <c r="Q1317" s="5">
        <v>25</v>
      </c>
      <c r="R1317" s="5">
        <v>0</v>
      </c>
      <c r="S1317" s="1" t="s">
        <v>27</v>
      </c>
      <c r="T1317" s="1" t="s">
        <v>27</v>
      </c>
      <c r="U1317" s="5">
        <v>29</v>
      </c>
      <c r="V1317" s="5">
        <v>1</v>
      </c>
      <c r="W1317" s="5">
        <v>1</v>
      </c>
    </row>
    <row r="1318" spans="1:23" ht="189" thickBot="1" x14ac:dyDescent="0.4">
      <c r="A1318" s="3">
        <v>44774</v>
      </c>
      <c r="B1318" s="4">
        <v>0.81172453703703706</v>
      </c>
      <c r="C1318" s="5">
        <v>1656</v>
      </c>
      <c r="D1318" s="5">
        <v>13002595</v>
      </c>
      <c r="E1318" s="5">
        <v>13</v>
      </c>
      <c r="F1318" s="5">
        <v>22589</v>
      </c>
      <c r="G1318" s="1" t="s">
        <v>23</v>
      </c>
      <c r="H1318" s="5">
        <v>15</v>
      </c>
      <c r="I1318" s="5">
        <v>446309</v>
      </c>
      <c r="J1318" s="1" t="s">
        <v>718</v>
      </c>
      <c r="K1318" s="1" t="s">
        <v>55</v>
      </c>
      <c r="L1318" s="1" t="s">
        <v>108</v>
      </c>
      <c r="M1318" s="5">
        <v>1</v>
      </c>
      <c r="N1318" s="5">
        <v>16.3</v>
      </c>
      <c r="O1318" s="5">
        <v>30</v>
      </c>
      <c r="P1318" s="5">
        <v>25</v>
      </c>
      <c r="Q1318" s="5">
        <v>25</v>
      </c>
      <c r="R1318" s="5">
        <v>0</v>
      </c>
      <c r="S1318" s="1" t="s">
        <v>27</v>
      </c>
      <c r="T1318" s="1" t="s">
        <v>27</v>
      </c>
      <c r="U1318" s="5">
        <v>29</v>
      </c>
      <c r="V1318" s="5">
        <v>1</v>
      </c>
      <c r="W1318" s="5">
        <v>2</v>
      </c>
    </row>
    <row r="1319" spans="1:23" ht="126.5" thickBot="1" x14ac:dyDescent="0.4">
      <c r="A1319" s="3">
        <v>44774</v>
      </c>
      <c r="B1319" s="4">
        <v>0.49881944444444443</v>
      </c>
      <c r="C1319" s="5">
        <v>1692</v>
      </c>
      <c r="D1319" s="5">
        <v>13002606</v>
      </c>
      <c r="E1319" s="5">
        <v>13</v>
      </c>
      <c r="F1319" s="5">
        <v>22589</v>
      </c>
      <c r="G1319" s="1" t="s">
        <v>23</v>
      </c>
      <c r="H1319" s="5">
        <v>15</v>
      </c>
      <c r="I1319" s="5">
        <v>443646</v>
      </c>
      <c r="J1319" s="1" t="s">
        <v>1059</v>
      </c>
      <c r="K1319" s="1" t="s">
        <v>55</v>
      </c>
      <c r="L1319" s="1" t="s">
        <v>256</v>
      </c>
      <c r="M1319" s="5">
        <v>1</v>
      </c>
      <c r="N1319" s="5">
        <v>19.66</v>
      </c>
      <c r="O1319" s="5">
        <v>30</v>
      </c>
      <c r="P1319" s="5">
        <v>25</v>
      </c>
      <c r="Q1319" s="5">
        <v>25</v>
      </c>
      <c r="R1319" s="5">
        <v>1</v>
      </c>
      <c r="S1319" s="5">
        <v>9</v>
      </c>
      <c r="T1319" s="5">
        <v>200010015481</v>
      </c>
      <c r="U1319" s="5">
        <v>50</v>
      </c>
      <c r="V1319" s="5">
        <v>1</v>
      </c>
      <c r="W1319" s="5">
        <v>1</v>
      </c>
    </row>
    <row r="1320" spans="1:23" ht="126.5" thickBot="1" x14ac:dyDescent="0.4">
      <c r="A1320" s="3">
        <v>44774</v>
      </c>
      <c r="B1320" s="4">
        <v>0.49881944444444443</v>
      </c>
      <c r="C1320" s="5">
        <v>1692</v>
      </c>
      <c r="D1320" s="5">
        <v>13002606</v>
      </c>
      <c r="E1320" s="5">
        <v>13</v>
      </c>
      <c r="F1320" s="5">
        <v>22589</v>
      </c>
      <c r="G1320" s="1" t="s">
        <v>23</v>
      </c>
      <c r="H1320" s="5">
        <v>15</v>
      </c>
      <c r="I1320" s="5">
        <v>443646</v>
      </c>
      <c r="J1320" s="1" t="s">
        <v>1059</v>
      </c>
      <c r="K1320" s="1" t="s">
        <v>55</v>
      </c>
      <c r="L1320" s="1" t="s">
        <v>256</v>
      </c>
      <c r="M1320" s="5">
        <v>1</v>
      </c>
      <c r="N1320" s="5">
        <v>19.66</v>
      </c>
      <c r="O1320" s="5">
        <v>30</v>
      </c>
      <c r="P1320" s="5">
        <v>25</v>
      </c>
      <c r="Q1320" s="5">
        <v>25</v>
      </c>
      <c r="R1320" s="5">
        <v>1</v>
      </c>
      <c r="S1320" s="5">
        <v>9</v>
      </c>
      <c r="T1320" s="5">
        <v>200010015481</v>
      </c>
      <c r="U1320" s="5">
        <v>50</v>
      </c>
      <c r="V1320" s="5">
        <v>1</v>
      </c>
      <c r="W1320" s="5">
        <v>2</v>
      </c>
    </row>
    <row r="1321" spans="1:23" ht="126.5" thickBot="1" x14ac:dyDescent="0.4">
      <c r="A1321" s="3">
        <v>44774</v>
      </c>
      <c r="B1321" s="4">
        <v>0.50612268518518522</v>
      </c>
      <c r="C1321" s="5">
        <v>1693</v>
      </c>
      <c r="D1321" s="5">
        <v>13002606</v>
      </c>
      <c r="E1321" s="5">
        <v>13</v>
      </c>
      <c r="F1321" s="5">
        <v>22589</v>
      </c>
      <c r="G1321" s="1" t="s">
        <v>23</v>
      </c>
      <c r="H1321" s="5">
        <v>18</v>
      </c>
      <c r="I1321" s="5">
        <v>345530</v>
      </c>
      <c r="J1321" s="1" t="s">
        <v>1060</v>
      </c>
      <c r="K1321" s="1" t="s">
        <v>55</v>
      </c>
      <c r="L1321" s="1" t="s">
        <v>409</v>
      </c>
      <c r="M1321" s="5">
        <v>1</v>
      </c>
      <c r="N1321" s="5">
        <v>20.88</v>
      </c>
      <c r="O1321" s="5">
        <v>30</v>
      </c>
      <c r="P1321" s="5">
        <v>25</v>
      </c>
      <c r="Q1321" s="5">
        <v>25</v>
      </c>
      <c r="R1321" s="5">
        <v>0</v>
      </c>
      <c r="S1321" s="1" t="s">
        <v>27</v>
      </c>
      <c r="T1321" s="1" t="s">
        <v>27</v>
      </c>
      <c r="U1321" s="5">
        <v>50</v>
      </c>
      <c r="V1321" s="5">
        <v>1</v>
      </c>
      <c r="W1321" s="5">
        <v>2</v>
      </c>
    </row>
    <row r="1322" spans="1:23" ht="126.5" thickBot="1" x14ac:dyDescent="0.4">
      <c r="A1322" s="3">
        <v>44774</v>
      </c>
      <c r="B1322" s="4">
        <v>0.52053240740740736</v>
      </c>
      <c r="C1322" s="5">
        <v>1699</v>
      </c>
      <c r="D1322" s="5">
        <v>13002606</v>
      </c>
      <c r="E1322" s="5">
        <v>13</v>
      </c>
      <c r="F1322" s="5">
        <v>22589</v>
      </c>
      <c r="G1322" s="1" t="s">
        <v>23</v>
      </c>
      <c r="H1322" s="5">
        <v>15</v>
      </c>
      <c r="I1322" s="5">
        <v>440757</v>
      </c>
      <c r="J1322" s="1" t="s">
        <v>1072</v>
      </c>
      <c r="K1322" s="1" t="s">
        <v>65</v>
      </c>
      <c r="L1322" s="1" t="s">
        <v>53</v>
      </c>
      <c r="M1322" s="5">
        <v>1</v>
      </c>
      <c r="N1322" s="5">
        <v>15.84</v>
      </c>
      <c r="O1322" s="5">
        <v>30</v>
      </c>
      <c r="P1322" s="5">
        <v>25</v>
      </c>
      <c r="Q1322" s="5">
        <v>25</v>
      </c>
      <c r="R1322" s="5">
        <v>1</v>
      </c>
      <c r="S1322" s="5">
        <v>9</v>
      </c>
      <c r="T1322" s="5">
        <v>200010001659</v>
      </c>
      <c r="U1322" s="5">
        <v>50</v>
      </c>
      <c r="V1322" s="5">
        <v>1</v>
      </c>
      <c r="W1322" s="5">
        <v>1</v>
      </c>
    </row>
    <row r="1323" spans="1:23" ht="126.5" thickBot="1" x14ac:dyDescent="0.4">
      <c r="A1323" s="3">
        <v>44774</v>
      </c>
      <c r="B1323" s="4">
        <v>0.67237268518518523</v>
      </c>
      <c r="C1323" s="5">
        <v>1743</v>
      </c>
      <c r="D1323" s="5">
        <v>13002606</v>
      </c>
      <c r="E1323" s="5">
        <v>13</v>
      </c>
      <c r="F1323" s="5">
        <v>22589</v>
      </c>
      <c r="G1323" s="1" t="s">
        <v>23</v>
      </c>
      <c r="H1323" s="5">
        <v>18</v>
      </c>
      <c r="I1323" s="5">
        <v>440757</v>
      </c>
      <c r="J1323" s="1" t="s">
        <v>1072</v>
      </c>
      <c r="K1323" s="1" t="s">
        <v>65</v>
      </c>
      <c r="L1323" s="1" t="s">
        <v>53</v>
      </c>
      <c r="M1323" s="5">
        <v>1</v>
      </c>
      <c r="N1323" s="5">
        <v>15.84</v>
      </c>
      <c r="O1323" s="5">
        <v>30</v>
      </c>
      <c r="P1323" s="5">
        <v>25</v>
      </c>
      <c r="Q1323" s="5">
        <v>25</v>
      </c>
      <c r="R1323" s="5">
        <v>1</v>
      </c>
      <c r="S1323" s="5">
        <v>9</v>
      </c>
      <c r="T1323" s="5">
        <v>200010021345</v>
      </c>
      <c r="U1323" s="5">
        <v>50</v>
      </c>
      <c r="V1323" s="5">
        <v>1</v>
      </c>
      <c r="W1323" s="5">
        <v>1</v>
      </c>
    </row>
    <row r="1324" spans="1:23" ht="126.5" thickBot="1" x14ac:dyDescent="0.4">
      <c r="A1324" s="3">
        <v>44774</v>
      </c>
      <c r="B1324" s="4">
        <v>0.67237268518518523</v>
      </c>
      <c r="C1324" s="5">
        <v>1743</v>
      </c>
      <c r="D1324" s="5">
        <v>13002606</v>
      </c>
      <c r="E1324" s="5">
        <v>13</v>
      </c>
      <c r="F1324" s="5">
        <v>22589</v>
      </c>
      <c r="G1324" s="1" t="s">
        <v>23</v>
      </c>
      <c r="H1324" s="5">
        <v>18</v>
      </c>
      <c r="I1324" s="5">
        <v>440757</v>
      </c>
      <c r="J1324" s="1" t="s">
        <v>1072</v>
      </c>
      <c r="K1324" s="1" t="s">
        <v>65</v>
      </c>
      <c r="L1324" s="1" t="s">
        <v>53</v>
      </c>
      <c r="M1324" s="5">
        <v>1</v>
      </c>
      <c r="N1324" s="5">
        <v>15.84</v>
      </c>
      <c r="O1324" s="5">
        <v>30</v>
      </c>
      <c r="P1324" s="5">
        <v>25</v>
      </c>
      <c r="Q1324" s="5">
        <v>25</v>
      </c>
      <c r="R1324" s="5">
        <v>1</v>
      </c>
      <c r="S1324" s="5">
        <v>9</v>
      </c>
      <c r="T1324" s="5">
        <v>200010021345</v>
      </c>
      <c r="U1324" s="5">
        <v>50</v>
      </c>
      <c r="V1324" s="5">
        <v>1</v>
      </c>
      <c r="W1324" s="5">
        <v>2</v>
      </c>
    </row>
    <row r="1325" spans="1:23" ht="126.5" thickBot="1" x14ac:dyDescent="0.4">
      <c r="A1325" s="3">
        <v>44774</v>
      </c>
      <c r="B1325" s="4">
        <v>0.5397453703703704</v>
      </c>
      <c r="C1325" s="5">
        <v>1709</v>
      </c>
      <c r="D1325" s="5">
        <v>13002606</v>
      </c>
      <c r="E1325" s="5">
        <v>13</v>
      </c>
      <c r="F1325" s="5">
        <v>22589</v>
      </c>
      <c r="G1325" s="1" t="s">
        <v>23</v>
      </c>
      <c r="H1325" s="5">
        <v>18</v>
      </c>
      <c r="I1325" s="5">
        <v>1504330</v>
      </c>
      <c r="J1325" s="1" t="s">
        <v>1087</v>
      </c>
      <c r="K1325" s="1" t="s">
        <v>155</v>
      </c>
      <c r="L1325" s="1" t="s">
        <v>779</v>
      </c>
      <c r="M1325" s="5">
        <v>1</v>
      </c>
      <c r="N1325" s="5">
        <v>24.81</v>
      </c>
      <c r="O1325" s="5">
        <v>30</v>
      </c>
      <c r="P1325" s="5">
        <v>25</v>
      </c>
      <c r="Q1325" s="5">
        <v>25</v>
      </c>
      <c r="R1325" s="5">
        <v>0</v>
      </c>
      <c r="S1325" s="1" t="s">
        <v>27</v>
      </c>
      <c r="T1325" s="1" t="s">
        <v>27</v>
      </c>
      <c r="U1325" s="5">
        <v>50</v>
      </c>
      <c r="V1325" s="5">
        <v>1</v>
      </c>
      <c r="W1325" s="5">
        <v>2</v>
      </c>
    </row>
    <row r="1326" spans="1:23" ht="126.5" thickBot="1" x14ac:dyDescent="0.4">
      <c r="A1326" s="3">
        <v>44774</v>
      </c>
      <c r="B1326" s="4">
        <v>0.62900462962962966</v>
      </c>
      <c r="C1326" s="5">
        <v>1736</v>
      </c>
      <c r="D1326" s="5">
        <v>13002606</v>
      </c>
      <c r="E1326" s="5">
        <v>13</v>
      </c>
      <c r="F1326" s="5">
        <v>22589</v>
      </c>
      <c r="G1326" s="1" t="s">
        <v>23</v>
      </c>
      <c r="H1326" s="5">
        <v>15</v>
      </c>
      <c r="I1326" s="5">
        <v>444920</v>
      </c>
      <c r="J1326" s="1" t="s">
        <v>268</v>
      </c>
      <c r="K1326" s="1" t="s">
        <v>55</v>
      </c>
      <c r="L1326" s="1" t="s">
        <v>53</v>
      </c>
      <c r="M1326" s="5">
        <v>1</v>
      </c>
      <c r="N1326" s="5">
        <v>19.47</v>
      </c>
      <c r="O1326" s="5">
        <v>30</v>
      </c>
      <c r="P1326" s="5">
        <v>25</v>
      </c>
      <c r="Q1326" s="5">
        <v>25</v>
      </c>
      <c r="R1326" s="5">
        <v>1</v>
      </c>
      <c r="S1326" s="5">
        <v>9</v>
      </c>
      <c r="T1326" s="5">
        <v>200010013015</v>
      </c>
      <c r="U1326" s="5">
        <v>50</v>
      </c>
      <c r="V1326" s="5">
        <v>1</v>
      </c>
      <c r="W1326" s="5">
        <v>6</v>
      </c>
    </row>
    <row r="1327" spans="1:23" ht="126.5" thickBot="1" x14ac:dyDescent="0.4">
      <c r="A1327" s="3">
        <v>44774</v>
      </c>
      <c r="B1327" s="4">
        <v>0.62900462962962966</v>
      </c>
      <c r="C1327" s="5">
        <v>1736</v>
      </c>
      <c r="D1327" s="5">
        <v>13002606</v>
      </c>
      <c r="E1327" s="5">
        <v>13</v>
      </c>
      <c r="F1327" s="5">
        <v>22589</v>
      </c>
      <c r="G1327" s="1" t="s">
        <v>23</v>
      </c>
      <c r="H1327" s="5">
        <v>15</v>
      </c>
      <c r="I1327" s="5">
        <v>444920</v>
      </c>
      <c r="J1327" s="1" t="s">
        <v>268</v>
      </c>
      <c r="K1327" s="1" t="s">
        <v>55</v>
      </c>
      <c r="L1327" s="1" t="s">
        <v>53</v>
      </c>
      <c r="M1327" s="5">
        <v>1</v>
      </c>
      <c r="N1327" s="5">
        <v>19.47</v>
      </c>
      <c r="O1327" s="5">
        <v>30</v>
      </c>
      <c r="P1327" s="5">
        <v>25</v>
      </c>
      <c r="Q1327" s="5">
        <v>25</v>
      </c>
      <c r="R1327" s="5">
        <v>1</v>
      </c>
      <c r="S1327" s="5">
        <v>9</v>
      </c>
      <c r="T1327" s="5">
        <v>200010013015</v>
      </c>
      <c r="U1327" s="5">
        <v>50</v>
      </c>
      <c r="V1327" s="5">
        <v>1</v>
      </c>
      <c r="W1327" s="5">
        <v>7</v>
      </c>
    </row>
    <row r="1328" spans="1:23" ht="126.5" thickBot="1" x14ac:dyDescent="0.4">
      <c r="A1328" s="3">
        <v>44774</v>
      </c>
      <c r="B1328" s="4">
        <v>0.33399305555555553</v>
      </c>
      <c r="C1328" s="5">
        <v>1781</v>
      </c>
      <c r="D1328" s="5">
        <v>13002616</v>
      </c>
      <c r="E1328" s="5">
        <v>13</v>
      </c>
      <c r="F1328" s="5">
        <v>22589</v>
      </c>
      <c r="G1328" s="1" t="s">
        <v>23</v>
      </c>
      <c r="H1328" s="5">
        <v>15</v>
      </c>
      <c r="I1328" s="5">
        <v>444920</v>
      </c>
      <c r="J1328" s="1" t="s">
        <v>268</v>
      </c>
      <c r="K1328" s="1" t="s">
        <v>55</v>
      </c>
      <c r="L1328" s="1" t="s">
        <v>53</v>
      </c>
      <c r="M1328" s="5">
        <v>1</v>
      </c>
      <c r="N1328" s="5">
        <v>19.47</v>
      </c>
      <c r="O1328" s="5">
        <v>30</v>
      </c>
      <c r="P1328" s="5">
        <v>25</v>
      </c>
      <c r="Q1328" s="5">
        <v>25</v>
      </c>
      <c r="R1328" s="5">
        <v>0</v>
      </c>
      <c r="S1328" s="1" t="s">
        <v>27</v>
      </c>
      <c r="T1328" s="1" t="s">
        <v>27</v>
      </c>
      <c r="U1328" s="5">
        <v>50</v>
      </c>
      <c r="V1328" s="5">
        <v>1</v>
      </c>
      <c r="W1328" s="5">
        <v>4</v>
      </c>
    </row>
    <row r="1329" spans="1:23" ht="126.5" thickBot="1" x14ac:dyDescent="0.4">
      <c r="A1329" s="3">
        <v>44774</v>
      </c>
      <c r="B1329" s="4">
        <v>0.33399305555555553</v>
      </c>
      <c r="C1329" s="5">
        <v>1781</v>
      </c>
      <c r="D1329" s="5">
        <v>13002616</v>
      </c>
      <c r="E1329" s="5">
        <v>13</v>
      </c>
      <c r="F1329" s="5">
        <v>22589</v>
      </c>
      <c r="G1329" s="1" t="s">
        <v>23</v>
      </c>
      <c r="H1329" s="5">
        <v>15</v>
      </c>
      <c r="I1329" s="5">
        <v>444920</v>
      </c>
      <c r="J1329" s="1" t="s">
        <v>268</v>
      </c>
      <c r="K1329" s="1" t="s">
        <v>55</v>
      </c>
      <c r="L1329" s="1" t="s">
        <v>53</v>
      </c>
      <c r="M1329" s="5">
        <v>1</v>
      </c>
      <c r="N1329" s="5">
        <v>19.47</v>
      </c>
      <c r="O1329" s="5">
        <v>30</v>
      </c>
      <c r="P1329" s="5">
        <v>25</v>
      </c>
      <c r="Q1329" s="5">
        <v>25</v>
      </c>
      <c r="R1329" s="5">
        <v>0</v>
      </c>
      <c r="S1329" s="1" t="s">
        <v>27</v>
      </c>
      <c r="T1329" s="1" t="s">
        <v>27</v>
      </c>
      <c r="U1329" s="5">
        <v>50</v>
      </c>
      <c r="V1329" s="5">
        <v>1</v>
      </c>
      <c r="W1329" s="5">
        <v>5</v>
      </c>
    </row>
    <row r="1330" spans="1:23" ht="126.5" thickBot="1" x14ac:dyDescent="0.4">
      <c r="A1330" s="3">
        <v>44774</v>
      </c>
      <c r="B1330" s="4">
        <v>0.34738425925925925</v>
      </c>
      <c r="C1330" s="5">
        <v>1786</v>
      </c>
      <c r="D1330" s="5">
        <v>13002616</v>
      </c>
      <c r="E1330" s="5">
        <v>13</v>
      </c>
      <c r="F1330" s="5">
        <v>22589</v>
      </c>
      <c r="G1330" s="1" t="s">
        <v>23</v>
      </c>
      <c r="H1330" s="5">
        <v>15</v>
      </c>
      <c r="I1330" s="5">
        <v>57712</v>
      </c>
      <c r="J1330" s="1" t="s">
        <v>654</v>
      </c>
      <c r="K1330" s="1" t="s">
        <v>38</v>
      </c>
      <c r="L1330" s="1" t="s">
        <v>443</v>
      </c>
      <c r="M1330" s="5">
        <v>1</v>
      </c>
      <c r="N1330" s="5">
        <v>20.23</v>
      </c>
      <c r="O1330" s="5">
        <v>30</v>
      </c>
      <c r="P1330" s="5">
        <v>25</v>
      </c>
      <c r="Q1330" s="5">
        <v>25</v>
      </c>
      <c r="R1330" s="5">
        <v>0</v>
      </c>
      <c r="S1330" s="1" t="s">
        <v>27</v>
      </c>
      <c r="T1330" s="1" t="s">
        <v>27</v>
      </c>
      <c r="U1330" s="5">
        <v>50</v>
      </c>
      <c r="V1330" s="5">
        <v>1</v>
      </c>
      <c r="W1330" s="5">
        <v>1</v>
      </c>
    </row>
    <row r="1331" spans="1:23" ht="189" thickBot="1" x14ac:dyDescent="0.4">
      <c r="A1331" s="3">
        <v>44774</v>
      </c>
      <c r="B1331" s="4">
        <v>0.39240740740740743</v>
      </c>
      <c r="C1331" s="5">
        <v>1796</v>
      </c>
      <c r="D1331" s="5">
        <v>13002616</v>
      </c>
      <c r="E1331" s="5">
        <v>13</v>
      </c>
      <c r="F1331" s="5">
        <v>22589</v>
      </c>
      <c r="G1331" s="1" t="s">
        <v>23</v>
      </c>
      <c r="H1331" s="5">
        <v>18</v>
      </c>
      <c r="I1331" s="5">
        <v>446309</v>
      </c>
      <c r="J1331" s="1" t="s">
        <v>718</v>
      </c>
      <c r="K1331" s="1" t="s">
        <v>55</v>
      </c>
      <c r="L1331" s="1" t="s">
        <v>108</v>
      </c>
      <c r="M1331" s="5">
        <v>1</v>
      </c>
      <c r="N1331" s="5">
        <v>16.3</v>
      </c>
      <c r="O1331" s="5">
        <v>30</v>
      </c>
      <c r="P1331" s="5">
        <v>25</v>
      </c>
      <c r="Q1331" s="5">
        <v>25</v>
      </c>
      <c r="R1331" s="5">
        <v>1</v>
      </c>
      <c r="S1331" s="5">
        <v>9</v>
      </c>
      <c r="T1331" s="5">
        <v>200010009884</v>
      </c>
      <c r="U1331" s="5">
        <v>50</v>
      </c>
      <c r="V1331" s="5">
        <v>1</v>
      </c>
      <c r="W1331" s="5">
        <v>1</v>
      </c>
    </row>
    <row r="1332" spans="1:23" ht="126.5" thickBot="1" x14ac:dyDescent="0.4">
      <c r="A1332" s="3">
        <v>44774</v>
      </c>
      <c r="B1332" s="4">
        <v>0.48424768518518518</v>
      </c>
      <c r="C1332" s="5">
        <v>1822</v>
      </c>
      <c r="D1332" s="5">
        <v>13002616</v>
      </c>
      <c r="E1332" s="5">
        <v>13</v>
      </c>
      <c r="F1332" s="5">
        <v>22589</v>
      </c>
      <c r="G1332" s="1" t="s">
        <v>23</v>
      </c>
      <c r="H1332" s="5">
        <v>15</v>
      </c>
      <c r="I1332" s="5">
        <v>440757</v>
      </c>
      <c r="J1332" s="1" t="s">
        <v>1072</v>
      </c>
      <c r="K1332" s="1" t="s">
        <v>65</v>
      </c>
      <c r="L1332" s="1" t="s">
        <v>53</v>
      </c>
      <c r="M1332" s="5">
        <v>1</v>
      </c>
      <c r="N1332" s="5">
        <v>15.84</v>
      </c>
      <c r="O1332" s="5">
        <v>30</v>
      </c>
      <c r="P1332" s="5">
        <v>25</v>
      </c>
      <c r="Q1332" s="5">
        <v>25</v>
      </c>
      <c r="R1332" s="5">
        <v>1</v>
      </c>
      <c r="S1332" s="5">
        <v>9</v>
      </c>
      <c r="T1332" s="5">
        <v>200010023007</v>
      </c>
      <c r="U1332" s="5">
        <v>50</v>
      </c>
      <c r="V1332" s="5">
        <v>1</v>
      </c>
      <c r="W1332" s="5">
        <v>1</v>
      </c>
    </row>
    <row r="1333" spans="1:23" ht="126.5" thickBot="1" x14ac:dyDescent="0.4">
      <c r="A1333" s="3">
        <v>44774</v>
      </c>
      <c r="B1333" s="4">
        <v>0.48424768518518518</v>
      </c>
      <c r="C1333" s="5">
        <v>1822</v>
      </c>
      <c r="D1333" s="5">
        <v>13002616</v>
      </c>
      <c r="E1333" s="5">
        <v>13</v>
      </c>
      <c r="F1333" s="5">
        <v>22589</v>
      </c>
      <c r="G1333" s="1" t="s">
        <v>23</v>
      </c>
      <c r="H1333" s="5">
        <v>15</v>
      </c>
      <c r="I1333" s="5">
        <v>440757</v>
      </c>
      <c r="J1333" s="1" t="s">
        <v>1072</v>
      </c>
      <c r="K1333" s="1" t="s">
        <v>65</v>
      </c>
      <c r="L1333" s="1" t="s">
        <v>53</v>
      </c>
      <c r="M1333" s="5">
        <v>1</v>
      </c>
      <c r="N1333" s="5">
        <v>15.84</v>
      </c>
      <c r="O1333" s="5">
        <v>30</v>
      </c>
      <c r="P1333" s="5">
        <v>25</v>
      </c>
      <c r="Q1333" s="5">
        <v>25</v>
      </c>
      <c r="R1333" s="5">
        <v>1</v>
      </c>
      <c r="S1333" s="5">
        <v>9</v>
      </c>
      <c r="T1333" s="5">
        <v>200010023007</v>
      </c>
      <c r="U1333" s="5">
        <v>50</v>
      </c>
      <c r="V1333" s="5">
        <v>1</v>
      </c>
      <c r="W1333" s="5">
        <v>2</v>
      </c>
    </row>
    <row r="1334" spans="1:23" ht="126.5" thickBot="1" x14ac:dyDescent="0.4">
      <c r="A1334" s="3">
        <v>44774</v>
      </c>
      <c r="B1334" s="4">
        <v>0.71643518518518523</v>
      </c>
      <c r="C1334" s="5">
        <v>1878</v>
      </c>
      <c r="D1334" s="5">
        <v>13002616</v>
      </c>
      <c r="E1334" s="5">
        <v>13</v>
      </c>
      <c r="F1334" s="5">
        <v>22589</v>
      </c>
      <c r="G1334" s="1" t="s">
        <v>23</v>
      </c>
      <c r="H1334" s="5">
        <v>15</v>
      </c>
      <c r="I1334" s="5">
        <v>345578</v>
      </c>
      <c r="J1334" s="1" t="s">
        <v>132</v>
      </c>
      <c r="K1334" s="1" t="s">
        <v>55</v>
      </c>
      <c r="L1334" s="1" t="s">
        <v>83</v>
      </c>
      <c r="M1334" s="5">
        <v>1</v>
      </c>
      <c r="N1334" s="5">
        <v>20.61</v>
      </c>
      <c r="O1334" s="5">
        <v>30</v>
      </c>
      <c r="P1334" s="5">
        <v>25</v>
      </c>
      <c r="Q1334" s="5">
        <v>25</v>
      </c>
      <c r="R1334" s="5">
        <v>0</v>
      </c>
      <c r="S1334" s="1" t="s">
        <v>27</v>
      </c>
      <c r="T1334" s="1" t="s">
        <v>27</v>
      </c>
      <c r="U1334" s="5">
        <v>50</v>
      </c>
      <c r="V1334" s="5">
        <v>1</v>
      </c>
      <c r="W1334" s="5">
        <v>4</v>
      </c>
    </row>
    <row r="1335" spans="1:23" ht="126.5" thickBot="1" x14ac:dyDescent="0.4">
      <c r="A1335" s="3">
        <v>44774</v>
      </c>
      <c r="B1335" s="4">
        <v>0.77109953703703704</v>
      </c>
      <c r="C1335" s="5">
        <v>1890</v>
      </c>
      <c r="D1335" s="5">
        <v>13002616</v>
      </c>
      <c r="E1335" s="5">
        <v>13</v>
      </c>
      <c r="F1335" s="5">
        <v>22589</v>
      </c>
      <c r="G1335" s="1" t="s">
        <v>23</v>
      </c>
      <c r="H1335" s="5">
        <v>18</v>
      </c>
      <c r="I1335" s="5">
        <v>1504330</v>
      </c>
      <c r="J1335" s="1" t="s">
        <v>1087</v>
      </c>
      <c r="K1335" s="1" t="s">
        <v>155</v>
      </c>
      <c r="L1335" s="1" t="s">
        <v>87</v>
      </c>
      <c r="M1335" s="5">
        <v>1</v>
      </c>
      <c r="N1335" s="5">
        <v>24.81</v>
      </c>
      <c r="O1335" s="5">
        <v>30</v>
      </c>
      <c r="P1335" s="5">
        <v>25</v>
      </c>
      <c r="Q1335" s="5">
        <v>25</v>
      </c>
      <c r="R1335" s="5">
        <v>0</v>
      </c>
      <c r="S1335" s="1" t="s">
        <v>27</v>
      </c>
      <c r="T1335" s="1" t="s">
        <v>27</v>
      </c>
      <c r="U1335" s="5">
        <v>50</v>
      </c>
      <c r="V1335" s="5">
        <v>1</v>
      </c>
      <c r="W1335" s="5">
        <v>2</v>
      </c>
    </row>
    <row r="1336" spans="1:23" ht="126.5" thickBot="1" x14ac:dyDescent="0.4">
      <c r="A1336" s="3">
        <v>44774</v>
      </c>
      <c r="B1336" s="4">
        <v>0.52650462962962963</v>
      </c>
      <c r="C1336" s="5">
        <v>1703</v>
      </c>
      <c r="D1336" s="5">
        <v>13002606</v>
      </c>
      <c r="E1336" s="5">
        <v>13</v>
      </c>
      <c r="F1336" s="5">
        <v>22589</v>
      </c>
      <c r="G1336" s="1" t="s">
        <v>23</v>
      </c>
      <c r="H1336" s="5">
        <v>18</v>
      </c>
      <c r="I1336" s="5">
        <v>81988</v>
      </c>
      <c r="J1336" s="1" t="s">
        <v>484</v>
      </c>
      <c r="K1336" s="1" t="s">
        <v>65</v>
      </c>
      <c r="L1336" s="1" t="s">
        <v>287</v>
      </c>
      <c r="M1336" s="5">
        <v>3</v>
      </c>
      <c r="N1336" s="5">
        <v>4.62</v>
      </c>
      <c r="O1336" s="5">
        <v>90</v>
      </c>
      <c r="P1336" s="5">
        <v>24</v>
      </c>
      <c r="Q1336" s="5">
        <v>8</v>
      </c>
      <c r="R1336" s="5">
        <v>0</v>
      </c>
      <c r="S1336" s="1" t="s">
        <v>27</v>
      </c>
      <c r="T1336" s="1" t="s">
        <v>27</v>
      </c>
      <c r="U1336" s="5">
        <v>50</v>
      </c>
      <c r="V1336" s="5">
        <v>1</v>
      </c>
      <c r="W1336" s="5">
        <v>4</v>
      </c>
    </row>
    <row r="1337" spans="1:23" ht="151.5" thickBot="1" x14ac:dyDescent="0.4">
      <c r="A1337" s="3">
        <v>44774</v>
      </c>
      <c r="B1337" s="4">
        <v>0.78233796296296299</v>
      </c>
      <c r="C1337" s="5">
        <v>1402</v>
      </c>
      <c r="D1337" s="5">
        <v>13002561</v>
      </c>
      <c r="E1337" s="5">
        <v>13</v>
      </c>
      <c r="F1337" s="5">
        <v>22589</v>
      </c>
      <c r="G1337" s="1" t="s">
        <v>23</v>
      </c>
      <c r="H1337" s="5">
        <v>18</v>
      </c>
      <c r="I1337" s="5">
        <v>55575</v>
      </c>
      <c r="J1337" s="1" t="s">
        <v>241</v>
      </c>
      <c r="K1337" s="1" t="s">
        <v>55</v>
      </c>
      <c r="L1337" s="1" t="s">
        <v>242</v>
      </c>
      <c r="M1337" s="5">
        <v>2</v>
      </c>
      <c r="N1337" s="5">
        <v>6.96</v>
      </c>
      <c r="O1337" s="5">
        <v>60</v>
      </c>
      <c r="P1337" s="5">
        <v>24</v>
      </c>
      <c r="Q1337" s="5">
        <v>12</v>
      </c>
      <c r="R1337" s="5">
        <v>2</v>
      </c>
      <c r="S1337" s="5">
        <v>9</v>
      </c>
      <c r="T1337" s="5">
        <v>200010012073</v>
      </c>
      <c r="U1337" s="5">
        <v>29</v>
      </c>
      <c r="V1337" s="5">
        <v>1</v>
      </c>
      <c r="W1337" s="5">
        <v>3</v>
      </c>
    </row>
    <row r="1338" spans="1:23" ht="126.5" thickBot="1" x14ac:dyDescent="0.4">
      <c r="A1338" s="3">
        <v>44774</v>
      </c>
      <c r="B1338" s="4">
        <v>0.72908564814814814</v>
      </c>
      <c r="C1338" s="5">
        <v>1387</v>
      </c>
      <c r="D1338" s="5">
        <v>13002561</v>
      </c>
      <c r="E1338" s="5">
        <v>13</v>
      </c>
      <c r="F1338" s="5">
        <v>22589</v>
      </c>
      <c r="G1338" s="1" t="s">
        <v>23</v>
      </c>
      <c r="H1338" s="5">
        <v>18</v>
      </c>
      <c r="I1338" s="5">
        <v>354211</v>
      </c>
      <c r="J1338" s="1" t="s">
        <v>436</v>
      </c>
      <c r="K1338" s="1" t="s">
        <v>52</v>
      </c>
      <c r="L1338" s="1" t="s">
        <v>110</v>
      </c>
      <c r="M1338" s="5">
        <v>1</v>
      </c>
      <c r="N1338" s="5">
        <v>14.4</v>
      </c>
      <c r="O1338" s="5">
        <v>30</v>
      </c>
      <c r="P1338" s="5">
        <v>24</v>
      </c>
      <c r="Q1338" s="5">
        <v>24</v>
      </c>
      <c r="R1338" s="5">
        <v>2</v>
      </c>
      <c r="S1338" s="5">
        <v>9</v>
      </c>
      <c r="T1338" s="5">
        <v>200010023529</v>
      </c>
      <c r="U1338" s="5">
        <v>29</v>
      </c>
      <c r="V1338" s="5">
        <v>1</v>
      </c>
      <c r="W1338" s="5">
        <v>2</v>
      </c>
    </row>
    <row r="1339" spans="1:23" ht="126.5" thickBot="1" x14ac:dyDescent="0.4">
      <c r="A1339" s="3">
        <v>44774</v>
      </c>
      <c r="B1339" s="4">
        <v>0.72908564814814814</v>
      </c>
      <c r="C1339" s="5">
        <v>1387</v>
      </c>
      <c r="D1339" s="5">
        <v>13002561</v>
      </c>
      <c r="E1339" s="5">
        <v>13</v>
      </c>
      <c r="F1339" s="5">
        <v>22589</v>
      </c>
      <c r="G1339" s="1" t="s">
        <v>23</v>
      </c>
      <c r="H1339" s="5">
        <v>18</v>
      </c>
      <c r="I1339" s="5">
        <v>354211</v>
      </c>
      <c r="J1339" s="1" t="s">
        <v>436</v>
      </c>
      <c r="K1339" s="1" t="s">
        <v>52</v>
      </c>
      <c r="L1339" s="1" t="s">
        <v>110</v>
      </c>
      <c r="M1339" s="5">
        <v>1</v>
      </c>
      <c r="N1339" s="5">
        <v>14.4</v>
      </c>
      <c r="O1339" s="5">
        <v>30</v>
      </c>
      <c r="P1339" s="5">
        <v>24</v>
      </c>
      <c r="Q1339" s="5">
        <v>24</v>
      </c>
      <c r="R1339" s="5">
        <v>2</v>
      </c>
      <c r="S1339" s="5">
        <v>9</v>
      </c>
      <c r="T1339" s="5">
        <v>200010023529</v>
      </c>
      <c r="U1339" s="5">
        <v>29</v>
      </c>
      <c r="V1339" s="5">
        <v>1</v>
      </c>
      <c r="W1339" s="5">
        <v>3</v>
      </c>
    </row>
    <row r="1340" spans="1:23" ht="139" thickBot="1" x14ac:dyDescent="0.4">
      <c r="A1340" s="3">
        <v>44774</v>
      </c>
      <c r="B1340" s="4">
        <v>0.41244212962962962</v>
      </c>
      <c r="C1340" s="5">
        <v>1429</v>
      </c>
      <c r="D1340" s="5">
        <v>13002581</v>
      </c>
      <c r="E1340" s="5">
        <v>13</v>
      </c>
      <c r="F1340" s="5">
        <v>22589</v>
      </c>
      <c r="G1340" s="1" t="s">
        <v>23</v>
      </c>
      <c r="H1340" s="5">
        <v>15</v>
      </c>
      <c r="I1340" s="5">
        <v>485587</v>
      </c>
      <c r="J1340" s="1" t="s">
        <v>542</v>
      </c>
      <c r="K1340" s="1" t="s">
        <v>31</v>
      </c>
      <c r="L1340" s="1" t="s">
        <v>108</v>
      </c>
      <c r="M1340" s="5">
        <v>1</v>
      </c>
      <c r="N1340" s="5">
        <v>15.2</v>
      </c>
      <c r="O1340" s="5">
        <v>30</v>
      </c>
      <c r="P1340" s="5">
        <v>24</v>
      </c>
      <c r="Q1340" s="5">
        <v>24</v>
      </c>
      <c r="R1340" s="5">
        <v>1</v>
      </c>
      <c r="S1340" s="5">
        <v>9</v>
      </c>
      <c r="T1340" s="5">
        <v>200010001074</v>
      </c>
      <c r="U1340" s="5">
        <v>29</v>
      </c>
      <c r="V1340" s="5">
        <v>1</v>
      </c>
      <c r="W1340" s="5">
        <v>2</v>
      </c>
    </row>
    <row r="1341" spans="1:23" ht="126.5" thickBot="1" x14ac:dyDescent="0.4">
      <c r="A1341" s="3">
        <v>44774</v>
      </c>
      <c r="B1341" s="4">
        <v>0.5696296296296296</v>
      </c>
      <c r="C1341" s="5">
        <v>1476</v>
      </c>
      <c r="D1341" s="5">
        <v>13002581</v>
      </c>
      <c r="E1341" s="5">
        <v>13</v>
      </c>
      <c r="F1341" s="5">
        <v>22589</v>
      </c>
      <c r="G1341" s="1" t="s">
        <v>23</v>
      </c>
      <c r="H1341" s="5">
        <v>18</v>
      </c>
      <c r="I1341" s="5">
        <v>420703</v>
      </c>
      <c r="J1341" s="1" t="s">
        <v>632</v>
      </c>
      <c r="K1341" s="1" t="s">
        <v>55</v>
      </c>
      <c r="L1341" s="1" t="s">
        <v>425</v>
      </c>
      <c r="M1341" s="5">
        <v>1</v>
      </c>
      <c r="N1341" s="5">
        <v>19.989999999999998</v>
      </c>
      <c r="O1341" s="5">
        <v>30</v>
      </c>
      <c r="P1341" s="5">
        <v>24</v>
      </c>
      <c r="Q1341" s="5">
        <v>24</v>
      </c>
      <c r="R1341" s="5">
        <v>1</v>
      </c>
      <c r="S1341" s="5">
        <v>9</v>
      </c>
      <c r="T1341" s="5">
        <v>200010022389</v>
      </c>
      <c r="U1341" s="5">
        <v>29</v>
      </c>
      <c r="V1341" s="5">
        <v>1</v>
      </c>
      <c r="W1341" s="5">
        <v>3</v>
      </c>
    </row>
    <row r="1342" spans="1:23" ht="126.5" thickBot="1" x14ac:dyDescent="0.4">
      <c r="A1342" s="3">
        <v>44774</v>
      </c>
      <c r="B1342" s="4">
        <v>0.5696296296296296</v>
      </c>
      <c r="C1342" s="5">
        <v>1476</v>
      </c>
      <c r="D1342" s="5">
        <v>13002581</v>
      </c>
      <c r="E1342" s="5">
        <v>13</v>
      </c>
      <c r="F1342" s="5">
        <v>22589</v>
      </c>
      <c r="G1342" s="1" t="s">
        <v>23</v>
      </c>
      <c r="H1342" s="5">
        <v>18</v>
      </c>
      <c r="I1342" s="5">
        <v>420703</v>
      </c>
      <c r="J1342" s="1" t="s">
        <v>632</v>
      </c>
      <c r="K1342" s="1" t="s">
        <v>55</v>
      </c>
      <c r="L1342" s="1" t="s">
        <v>425</v>
      </c>
      <c r="M1342" s="5">
        <v>1</v>
      </c>
      <c r="N1342" s="5">
        <v>19.989999999999998</v>
      </c>
      <c r="O1342" s="5">
        <v>30</v>
      </c>
      <c r="P1342" s="5">
        <v>24</v>
      </c>
      <c r="Q1342" s="5">
        <v>24</v>
      </c>
      <c r="R1342" s="5">
        <v>1</v>
      </c>
      <c r="S1342" s="5">
        <v>9</v>
      </c>
      <c r="T1342" s="5">
        <v>200010022389</v>
      </c>
      <c r="U1342" s="5">
        <v>29</v>
      </c>
      <c r="V1342" s="5">
        <v>1</v>
      </c>
      <c r="W1342" s="5">
        <v>4</v>
      </c>
    </row>
    <row r="1343" spans="1:23" ht="126.5" thickBot="1" x14ac:dyDescent="0.4">
      <c r="A1343" s="3">
        <v>44774</v>
      </c>
      <c r="B1343" s="4">
        <v>0.5696296296296296</v>
      </c>
      <c r="C1343" s="5">
        <v>1476</v>
      </c>
      <c r="D1343" s="5">
        <v>13002581</v>
      </c>
      <c r="E1343" s="5">
        <v>13</v>
      </c>
      <c r="F1343" s="5">
        <v>22589</v>
      </c>
      <c r="G1343" s="1" t="s">
        <v>23</v>
      </c>
      <c r="H1343" s="5">
        <v>18</v>
      </c>
      <c r="I1343" s="5">
        <v>420703</v>
      </c>
      <c r="J1343" s="1" t="s">
        <v>632</v>
      </c>
      <c r="K1343" s="1" t="s">
        <v>55</v>
      </c>
      <c r="L1343" s="1" t="s">
        <v>425</v>
      </c>
      <c r="M1343" s="5">
        <v>1</v>
      </c>
      <c r="N1343" s="5">
        <v>19.989999999999998</v>
      </c>
      <c r="O1343" s="5">
        <v>30</v>
      </c>
      <c r="P1343" s="5">
        <v>24</v>
      </c>
      <c r="Q1343" s="5">
        <v>24</v>
      </c>
      <c r="R1343" s="5">
        <v>1</v>
      </c>
      <c r="S1343" s="5">
        <v>9</v>
      </c>
      <c r="T1343" s="5">
        <v>200010022389</v>
      </c>
      <c r="U1343" s="5">
        <v>29</v>
      </c>
      <c r="V1343" s="5">
        <v>1</v>
      </c>
      <c r="W1343" s="5">
        <v>5</v>
      </c>
    </row>
    <row r="1344" spans="1:23" ht="126.5" thickBot="1" x14ac:dyDescent="0.4">
      <c r="A1344" s="3">
        <v>44774</v>
      </c>
      <c r="B1344" s="4">
        <v>0.5696296296296296</v>
      </c>
      <c r="C1344" s="5">
        <v>1476</v>
      </c>
      <c r="D1344" s="5">
        <v>13002581</v>
      </c>
      <c r="E1344" s="5">
        <v>13</v>
      </c>
      <c r="F1344" s="5">
        <v>22589</v>
      </c>
      <c r="G1344" s="1" t="s">
        <v>23</v>
      </c>
      <c r="H1344" s="5">
        <v>18</v>
      </c>
      <c r="I1344" s="5">
        <v>420703</v>
      </c>
      <c r="J1344" s="1" t="s">
        <v>632</v>
      </c>
      <c r="K1344" s="1" t="s">
        <v>55</v>
      </c>
      <c r="L1344" s="1" t="s">
        <v>425</v>
      </c>
      <c r="M1344" s="5">
        <v>1</v>
      </c>
      <c r="N1344" s="5">
        <v>19.989999999999998</v>
      </c>
      <c r="O1344" s="5">
        <v>30</v>
      </c>
      <c r="P1344" s="5">
        <v>24</v>
      </c>
      <c r="Q1344" s="5">
        <v>24</v>
      </c>
      <c r="R1344" s="5">
        <v>1</v>
      </c>
      <c r="S1344" s="5">
        <v>9</v>
      </c>
      <c r="T1344" s="5">
        <v>200010022389</v>
      </c>
      <c r="U1344" s="5">
        <v>29</v>
      </c>
      <c r="V1344" s="5">
        <v>1</v>
      </c>
      <c r="W1344" s="5">
        <v>6</v>
      </c>
    </row>
    <row r="1345" spans="1:23" ht="126.5" thickBot="1" x14ac:dyDescent="0.4">
      <c r="A1345" s="3">
        <v>44774</v>
      </c>
      <c r="B1345" s="4">
        <v>0.5696296296296296</v>
      </c>
      <c r="C1345" s="5">
        <v>1476</v>
      </c>
      <c r="D1345" s="5">
        <v>13002581</v>
      </c>
      <c r="E1345" s="5">
        <v>13</v>
      </c>
      <c r="F1345" s="5">
        <v>22589</v>
      </c>
      <c r="G1345" s="1" t="s">
        <v>23</v>
      </c>
      <c r="H1345" s="5">
        <v>18</v>
      </c>
      <c r="I1345" s="5">
        <v>420703</v>
      </c>
      <c r="J1345" s="1" t="s">
        <v>632</v>
      </c>
      <c r="K1345" s="1" t="s">
        <v>55</v>
      </c>
      <c r="L1345" s="1" t="s">
        <v>425</v>
      </c>
      <c r="M1345" s="5">
        <v>1</v>
      </c>
      <c r="N1345" s="5">
        <v>19.989999999999998</v>
      </c>
      <c r="O1345" s="5">
        <v>30</v>
      </c>
      <c r="P1345" s="5">
        <v>24</v>
      </c>
      <c r="Q1345" s="5">
        <v>24</v>
      </c>
      <c r="R1345" s="5">
        <v>1</v>
      </c>
      <c r="S1345" s="5">
        <v>9</v>
      </c>
      <c r="T1345" s="5">
        <v>200010022389</v>
      </c>
      <c r="U1345" s="5">
        <v>29</v>
      </c>
      <c r="V1345" s="5">
        <v>1</v>
      </c>
      <c r="W1345" s="5">
        <v>7</v>
      </c>
    </row>
    <row r="1346" spans="1:23" ht="126.5" thickBot="1" x14ac:dyDescent="0.4">
      <c r="A1346" s="3">
        <v>44774</v>
      </c>
      <c r="B1346" s="4">
        <v>0.67931712962962965</v>
      </c>
      <c r="C1346" s="5">
        <v>1495</v>
      </c>
      <c r="D1346" s="5">
        <v>13002581</v>
      </c>
      <c r="E1346" s="5">
        <v>13</v>
      </c>
      <c r="F1346" s="5">
        <v>22589</v>
      </c>
      <c r="G1346" s="1" t="s">
        <v>23</v>
      </c>
      <c r="H1346" s="5">
        <v>15</v>
      </c>
      <c r="I1346" s="5">
        <v>354211</v>
      </c>
      <c r="J1346" s="1" t="s">
        <v>436</v>
      </c>
      <c r="K1346" s="1" t="s">
        <v>52</v>
      </c>
      <c r="L1346" s="1" t="s">
        <v>110</v>
      </c>
      <c r="M1346" s="5">
        <v>1</v>
      </c>
      <c r="N1346" s="5">
        <v>14.4</v>
      </c>
      <c r="O1346" s="5">
        <v>30</v>
      </c>
      <c r="P1346" s="5">
        <v>24</v>
      </c>
      <c r="Q1346" s="5">
        <v>24</v>
      </c>
      <c r="R1346" s="5">
        <v>0</v>
      </c>
      <c r="S1346" s="1" t="s">
        <v>27</v>
      </c>
      <c r="T1346" s="1" t="s">
        <v>27</v>
      </c>
      <c r="U1346" s="5">
        <v>29</v>
      </c>
      <c r="V1346" s="5">
        <v>1</v>
      </c>
      <c r="W1346" s="5">
        <v>4</v>
      </c>
    </row>
    <row r="1347" spans="1:23" ht="126.5" thickBot="1" x14ac:dyDescent="0.4">
      <c r="A1347" s="3">
        <v>44774</v>
      </c>
      <c r="B1347" s="4">
        <v>0.80046296296296293</v>
      </c>
      <c r="C1347" s="5">
        <v>1654</v>
      </c>
      <c r="D1347" s="5">
        <v>13002595</v>
      </c>
      <c r="E1347" s="5">
        <v>13</v>
      </c>
      <c r="F1347" s="5">
        <v>22589</v>
      </c>
      <c r="G1347" s="1" t="s">
        <v>23</v>
      </c>
      <c r="H1347" s="5">
        <v>15</v>
      </c>
      <c r="I1347" s="5">
        <v>345248</v>
      </c>
      <c r="J1347" s="1" t="s">
        <v>1007</v>
      </c>
      <c r="K1347" s="1" t="s">
        <v>128</v>
      </c>
      <c r="L1347" s="1" t="s">
        <v>186</v>
      </c>
      <c r="M1347" s="5">
        <v>1</v>
      </c>
      <c r="N1347" s="5">
        <v>18.82</v>
      </c>
      <c r="O1347" s="5">
        <v>30</v>
      </c>
      <c r="P1347" s="5">
        <v>23</v>
      </c>
      <c r="Q1347" s="5">
        <v>23</v>
      </c>
      <c r="R1347" s="5">
        <v>1</v>
      </c>
      <c r="S1347" s="5">
        <v>9</v>
      </c>
      <c r="T1347" s="5">
        <v>200010001832</v>
      </c>
      <c r="U1347" s="5">
        <v>29</v>
      </c>
      <c r="V1347" s="5">
        <v>1</v>
      </c>
      <c r="W1347" s="5">
        <v>1</v>
      </c>
    </row>
    <row r="1348" spans="1:23" ht="126.5" thickBot="1" x14ac:dyDescent="0.4">
      <c r="A1348" s="3">
        <v>44774</v>
      </c>
      <c r="B1348" s="4">
        <v>0.80046296296296293</v>
      </c>
      <c r="C1348" s="5">
        <v>1654</v>
      </c>
      <c r="D1348" s="5">
        <v>13002595</v>
      </c>
      <c r="E1348" s="5">
        <v>13</v>
      </c>
      <c r="F1348" s="5">
        <v>22589</v>
      </c>
      <c r="G1348" s="1" t="s">
        <v>23</v>
      </c>
      <c r="H1348" s="5">
        <v>15</v>
      </c>
      <c r="I1348" s="5">
        <v>345248</v>
      </c>
      <c r="J1348" s="1" t="s">
        <v>1007</v>
      </c>
      <c r="K1348" s="1" t="s">
        <v>62</v>
      </c>
      <c r="L1348" s="1" t="s">
        <v>186</v>
      </c>
      <c r="M1348" s="5">
        <v>1</v>
      </c>
      <c r="N1348" s="5">
        <v>19.5</v>
      </c>
      <c r="O1348" s="5">
        <v>30</v>
      </c>
      <c r="P1348" s="5">
        <v>23</v>
      </c>
      <c r="Q1348" s="5">
        <v>23</v>
      </c>
      <c r="R1348" s="5">
        <v>1</v>
      </c>
      <c r="S1348" s="5">
        <v>9</v>
      </c>
      <c r="T1348" s="5">
        <v>200010001832</v>
      </c>
      <c r="U1348" s="5">
        <v>29</v>
      </c>
      <c r="V1348" s="5">
        <v>1</v>
      </c>
      <c r="W1348" s="5">
        <v>2</v>
      </c>
    </row>
    <row r="1349" spans="1:23" ht="126.5" thickBot="1" x14ac:dyDescent="0.4">
      <c r="A1349" s="3">
        <v>44774</v>
      </c>
      <c r="B1349" s="4">
        <v>0.69369212962962967</v>
      </c>
      <c r="C1349" s="5">
        <v>1751</v>
      </c>
      <c r="D1349" s="5">
        <v>13002606</v>
      </c>
      <c r="E1349" s="5">
        <v>13</v>
      </c>
      <c r="F1349" s="5">
        <v>22589</v>
      </c>
      <c r="G1349" s="1" t="s">
        <v>23</v>
      </c>
      <c r="H1349" s="5">
        <v>15</v>
      </c>
      <c r="I1349" s="5">
        <v>36734</v>
      </c>
      <c r="J1349" s="1" t="s">
        <v>1152</v>
      </c>
      <c r="K1349" s="1" t="s">
        <v>55</v>
      </c>
      <c r="L1349" s="1" t="s">
        <v>443</v>
      </c>
      <c r="M1349" s="5">
        <v>1</v>
      </c>
      <c r="N1349" s="5">
        <v>18.39</v>
      </c>
      <c r="O1349" s="5">
        <v>30</v>
      </c>
      <c r="P1349" s="5">
        <v>23</v>
      </c>
      <c r="Q1349" s="5">
        <v>23</v>
      </c>
      <c r="R1349" s="5">
        <v>1</v>
      </c>
      <c r="S1349" s="5">
        <v>9</v>
      </c>
      <c r="T1349" s="5">
        <v>200010017973</v>
      </c>
      <c r="U1349" s="5">
        <v>50</v>
      </c>
      <c r="V1349" s="5">
        <v>1</v>
      </c>
      <c r="W1349" s="5">
        <v>1</v>
      </c>
    </row>
    <row r="1350" spans="1:23" ht="126.5" thickBot="1" x14ac:dyDescent="0.4">
      <c r="A1350" s="3">
        <v>44774</v>
      </c>
      <c r="B1350" s="4">
        <v>0.37783564814814813</v>
      </c>
      <c r="C1350" s="5">
        <v>1276</v>
      </c>
      <c r="D1350" s="5">
        <v>13002561</v>
      </c>
      <c r="E1350" s="5">
        <v>13</v>
      </c>
      <c r="F1350" s="5">
        <v>22589</v>
      </c>
      <c r="G1350" s="1" t="s">
        <v>23</v>
      </c>
      <c r="H1350" s="5">
        <v>15</v>
      </c>
      <c r="I1350" s="5">
        <v>2303</v>
      </c>
      <c r="J1350" s="1" t="s">
        <v>37</v>
      </c>
      <c r="K1350" s="1" t="s">
        <v>38</v>
      </c>
      <c r="L1350" s="1" t="s">
        <v>39</v>
      </c>
      <c r="M1350" s="5">
        <v>1</v>
      </c>
      <c r="N1350" s="5">
        <v>18.04</v>
      </c>
      <c r="O1350" s="5">
        <v>30</v>
      </c>
      <c r="P1350" s="5">
        <v>22</v>
      </c>
      <c r="Q1350" s="5">
        <v>22</v>
      </c>
      <c r="R1350" s="5">
        <v>1</v>
      </c>
      <c r="S1350" s="5">
        <v>9</v>
      </c>
      <c r="T1350" s="5">
        <v>200010000734</v>
      </c>
      <c r="U1350" s="5">
        <v>29</v>
      </c>
      <c r="V1350" s="5">
        <v>1</v>
      </c>
      <c r="W1350" s="5">
        <v>5</v>
      </c>
    </row>
    <row r="1351" spans="1:23" ht="126.5" thickBot="1" x14ac:dyDescent="0.4">
      <c r="A1351" s="3">
        <v>44774</v>
      </c>
      <c r="B1351" s="4">
        <v>0.37783564814814813</v>
      </c>
      <c r="C1351" s="5">
        <v>1276</v>
      </c>
      <c r="D1351" s="5">
        <v>13002561</v>
      </c>
      <c r="E1351" s="5">
        <v>13</v>
      </c>
      <c r="F1351" s="5">
        <v>22589</v>
      </c>
      <c r="G1351" s="1" t="s">
        <v>23</v>
      </c>
      <c r="H1351" s="5">
        <v>15</v>
      </c>
      <c r="I1351" s="5">
        <v>2303</v>
      </c>
      <c r="J1351" s="1" t="s">
        <v>37</v>
      </c>
      <c r="K1351" s="1" t="s">
        <v>38</v>
      </c>
      <c r="L1351" s="1" t="s">
        <v>39</v>
      </c>
      <c r="M1351" s="5">
        <v>1</v>
      </c>
      <c r="N1351" s="5">
        <v>18.04</v>
      </c>
      <c r="O1351" s="5">
        <v>30</v>
      </c>
      <c r="P1351" s="5">
        <v>22</v>
      </c>
      <c r="Q1351" s="5">
        <v>22</v>
      </c>
      <c r="R1351" s="5">
        <v>1</v>
      </c>
      <c r="S1351" s="5">
        <v>9</v>
      </c>
      <c r="T1351" s="5">
        <v>200010000734</v>
      </c>
      <c r="U1351" s="5">
        <v>29</v>
      </c>
      <c r="V1351" s="5">
        <v>1</v>
      </c>
      <c r="W1351" s="5">
        <v>6</v>
      </c>
    </row>
    <row r="1352" spans="1:23" ht="164" thickBot="1" x14ac:dyDescent="0.4">
      <c r="A1352" s="3">
        <v>44774</v>
      </c>
      <c r="B1352" s="4">
        <v>0.51331018518518523</v>
      </c>
      <c r="C1352" s="5">
        <v>1324</v>
      </c>
      <c r="D1352" s="5">
        <v>13002561</v>
      </c>
      <c r="E1352" s="5">
        <v>13</v>
      </c>
      <c r="F1352" s="5">
        <v>22589</v>
      </c>
      <c r="G1352" s="1" t="s">
        <v>23</v>
      </c>
      <c r="H1352" s="5">
        <v>15</v>
      </c>
      <c r="I1352" s="5">
        <v>345540</v>
      </c>
      <c r="J1352" s="1" t="s">
        <v>255</v>
      </c>
      <c r="K1352" s="1" t="s">
        <v>55</v>
      </c>
      <c r="L1352" s="1" t="s">
        <v>256</v>
      </c>
      <c r="M1352" s="5">
        <v>1</v>
      </c>
      <c r="N1352" s="5">
        <v>17.72</v>
      </c>
      <c r="O1352" s="5">
        <v>30</v>
      </c>
      <c r="P1352" s="5">
        <v>22</v>
      </c>
      <c r="Q1352" s="5">
        <v>22</v>
      </c>
      <c r="R1352" s="5">
        <v>0</v>
      </c>
      <c r="S1352" s="1" t="s">
        <v>27</v>
      </c>
      <c r="T1352" s="1" t="s">
        <v>27</v>
      </c>
      <c r="U1352" s="5">
        <v>29</v>
      </c>
      <c r="V1352" s="5">
        <v>1</v>
      </c>
      <c r="W1352" s="5">
        <v>3</v>
      </c>
    </row>
    <row r="1353" spans="1:23" ht="164" thickBot="1" x14ac:dyDescent="0.4">
      <c r="A1353" s="3">
        <v>44774</v>
      </c>
      <c r="B1353" s="4">
        <v>0.51331018518518523</v>
      </c>
      <c r="C1353" s="5">
        <v>1324</v>
      </c>
      <c r="D1353" s="5">
        <v>13002561</v>
      </c>
      <c r="E1353" s="5">
        <v>13</v>
      </c>
      <c r="F1353" s="5">
        <v>22589</v>
      </c>
      <c r="G1353" s="1" t="s">
        <v>23</v>
      </c>
      <c r="H1353" s="5">
        <v>15</v>
      </c>
      <c r="I1353" s="5">
        <v>345540</v>
      </c>
      <c r="J1353" s="1" t="s">
        <v>255</v>
      </c>
      <c r="K1353" s="1" t="s">
        <v>55</v>
      </c>
      <c r="L1353" s="1" t="s">
        <v>256</v>
      </c>
      <c r="M1353" s="5">
        <v>1</v>
      </c>
      <c r="N1353" s="5">
        <v>17.72</v>
      </c>
      <c r="O1353" s="5">
        <v>30</v>
      </c>
      <c r="P1353" s="5">
        <v>22</v>
      </c>
      <c r="Q1353" s="5">
        <v>22</v>
      </c>
      <c r="R1353" s="5">
        <v>0</v>
      </c>
      <c r="S1353" s="1" t="s">
        <v>27</v>
      </c>
      <c r="T1353" s="1" t="s">
        <v>27</v>
      </c>
      <c r="U1353" s="5">
        <v>29</v>
      </c>
      <c r="V1353" s="5">
        <v>1</v>
      </c>
      <c r="W1353" s="5">
        <v>4</v>
      </c>
    </row>
    <row r="1354" spans="1:23" ht="164" thickBot="1" x14ac:dyDescent="0.4">
      <c r="A1354" s="3">
        <v>44774</v>
      </c>
      <c r="B1354" s="4">
        <v>0.49533564814814812</v>
      </c>
      <c r="C1354" s="5">
        <v>1827</v>
      </c>
      <c r="D1354" s="5">
        <v>13002616</v>
      </c>
      <c r="E1354" s="5">
        <v>13</v>
      </c>
      <c r="F1354" s="5">
        <v>22589</v>
      </c>
      <c r="G1354" s="1" t="s">
        <v>23</v>
      </c>
      <c r="H1354" s="5">
        <v>15</v>
      </c>
      <c r="I1354" s="5">
        <v>345540</v>
      </c>
      <c r="J1354" s="1" t="s">
        <v>255</v>
      </c>
      <c r="K1354" s="1" t="s">
        <v>55</v>
      </c>
      <c r="L1354" s="1" t="s">
        <v>256</v>
      </c>
      <c r="M1354" s="5">
        <v>1</v>
      </c>
      <c r="N1354" s="5">
        <v>17.72</v>
      </c>
      <c r="O1354" s="5">
        <v>30</v>
      </c>
      <c r="P1354" s="5">
        <v>22</v>
      </c>
      <c r="Q1354" s="5">
        <v>22</v>
      </c>
      <c r="R1354" s="5">
        <v>1</v>
      </c>
      <c r="S1354" s="5">
        <v>9</v>
      </c>
      <c r="T1354" s="5">
        <v>200010008406</v>
      </c>
      <c r="U1354" s="5">
        <v>50</v>
      </c>
      <c r="V1354" s="5">
        <v>1</v>
      </c>
      <c r="W1354" s="5">
        <v>3</v>
      </c>
    </row>
    <row r="1355" spans="1:23" ht="126.5" thickBot="1" x14ac:dyDescent="0.4">
      <c r="A1355" s="3">
        <v>44774</v>
      </c>
      <c r="B1355" s="4">
        <v>0.39648148148148149</v>
      </c>
      <c r="C1355" s="5">
        <v>1546</v>
      </c>
      <c r="D1355" s="5">
        <v>13002595</v>
      </c>
      <c r="E1355" s="5">
        <v>13</v>
      </c>
      <c r="F1355" s="5">
        <v>22589</v>
      </c>
      <c r="G1355" s="1" t="s">
        <v>23</v>
      </c>
      <c r="H1355" s="5">
        <v>15</v>
      </c>
      <c r="I1355" s="5">
        <v>346984</v>
      </c>
      <c r="J1355" s="1" t="s">
        <v>766</v>
      </c>
      <c r="K1355" s="1" t="s">
        <v>55</v>
      </c>
      <c r="L1355" s="1" t="s">
        <v>712</v>
      </c>
      <c r="M1355" s="5">
        <v>0.02</v>
      </c>
      <c r="N1355" s="5">
        <v>766.81</v>
      </c>
      <c r="O1355" s="5">
        <v>1</v>
      </c>
      <c r="P1355" s="5">
        <v>22</v>
      </c>
      <c r="Q1355" s="5" t="s">
        <v>767</v>
      </c>
      <c r="R1355" s="5">
        <v>0</v>
      </c>
      <c r="S1355" s="1" t="s">
        <v>27</v>
      </c>
      <c r="T1355" s="1" t="s">
        <v>27</v>
      </c>
      <c r="U1355" s="5">
        <v>29</v>
      </c>
      <c r="V1355" s="5">
        <v>1</v>
      </c>
      <c r="W1355" s="5">
        <v>2</v>
      </c>
    </row>
    <row r="1356" spans="1:23" ht="126.5" thickBot="1" x14ac:dyDescent="0.4">
      <c r="A1356" s="3">
        <v>44774</v>
      </c>
      <c r="B1356" s="4">
        <v>0.52355324074074072</v>
      </c>
      <c r="C1356" s="5">
        <v>1701</v>
      </c>
      <c r="D1356" s="5">
        <v>13002606</v>
      </c>
      <c r="E1356" s="5">
        <v>13</v>
      </c>
      <c r="F1356" s="5">
        <v>22589</v>
      </c>
      <c r="G1356" s="1" t="s">
        <v>23</v>
      </c>
      <c r="H1356" s="5">
        <v>15</v>
      </c>
      <c r="I1356" s="5">
        <v>5196</v>
      </c>
      <c r="J1356" s="1" t="s">
        <v>1074</v>
      </c>
      <c r="K1356" s="1" t="s">
        <v>38</v>
      </c>
      <c r="L1356" s="1" t="s">
        <v>43</v>
      </c>
      <c r="M1356" s="5">
        <v>1</v>
      </c>
      <c r="N1356" s="5">
        <v>16.32</v>
      </c>
      <c r="O1356" s="5">
        <v>30</v>
      </c>
      <c r="P1356" s="5">
        <v>20</v>
      </c>
      <c r="Q1356" s="5">
        <v>20</v>
      </c>
      <c r="R1356" s="5">
        <v>1</v>
      </c>
      <c r="S1356" s="5">
        <v>9</v>
      </c>
      <c r="T1356" s="5">
        <v>200010022491</v>
      </c>
      <c r="U1356" s="5">
        <v>50</v>
      </c>
      <c r="V1356" s="5">
        <v>1</v>
      </c>
      <c r="W1356" s="5">
        <v>2</v>
      </c>
    </row>
    <row r="1357" spans="1:23" ht="126.5" thickBot="1" x14ac:dyDescent="0.4">
      <c r="A1357" s="3">
        <v>44774</v>
      </c>
      <c r="B1357" s="4">
        <v>0.41304398148148147</v>
      </c>
      <c r="C1357" s="5">
        <v>1807</v>
      </c>
      <c r="D1357" s="5">
        <v>13002616</v>
      </c>
      <c r="E1357" s="5">
        <v>13</v>
      </c>
      <c r="F1357" s="5">
        <v>22589</v>
      </c>
      <c r="G1357" s="1" t="s">
        <v>23</v>
      </c>
      <c r="H1357" s="5">
        <v>15</v>
      </c>
      <c r="I1357" s="5">
        <v>435596</v>
      </c>
      <c r="J1357" s="1" t="s">
        <v>1157</v>
      </c>
      <c r="K1357" s="1" t="s">
        <v>55</v>
      </c>
      <c r="L1357" s="1" t="s">
        <v>486</v>
      </c>
      <c r="M1357" s="5">
        <v>1</v>
      </c>
      <c r="N1357" s="5">
        <v>12.53</v>
      </c>
      <c r="O1357" s="5">
        <v>30</v>
      </c>
      <c r="P1357" s="5">
        <v>20</v>
      </c>
      <c r="Q1357" s="5">
        <v>20</v>
      </c>
      <c r="R1357" s="5">
        <v>1</v>
      </c>
      <c r="S1357" s="5">
        <v>9</v>
      </c>
      <c r="T1357" s="5">
        <v>200010001691</v>
      </c>
      <c r="U1357" s="5">
        <v>50</v>
      </c>
      <c r="V1357" s="5">
        <v>1</v>
      </c>
      <c r="W1357" s="5">
        <v>3</v>
      </c>
    </row>
    <row r="1358" spans="1:23" ht="126.5" thickBot="1" x14ac:dyDescent="0.4">
      <c r="A1358" s="3">
        <v>44774</v>
      </c>
      <c r="B1358" s="4">
        <v>0.69748842592592597</v>
      </c>
      <c r="C1358" s="5">
        <v>1379</v>
      </c>
      <c r="D1358" s="5">
        <v>13002561</v>
      </c>
      <c r="E1358" s="5">
        <v>13</v>
      </c>
      <c r="F1358" s="5">
        <v>22589</v>
      </c>
      <c r="G1358" s="1" t="s">
        <v>23</v>
      </c>
      <c r="H1358" s="5">
        <v>18</v>
      </c>
      <c r="I1358" s="5">
        <v>345542</v>
      </c>
      <c r="J1358" s="1" t="s">
        <v>410</v>
      </c>
      <c r="K1358" s="1" t="s">
        <v>55</v>
      </c>
      <c r="L1358" s="1" t="s">
        <v>83</v>
      </c>
      <c r="M1358" s="5">
        <v>1</v>
      </c>
      <c r="N1358" s="5">
        <v>15.18</v>
      </c>
      <c r="O1358" s="5">
        <v>30</v>
      </c>
      <c r="P1358" s="5">
        <v>19</v>
      </c>
      <c r="Q1358" s="5">
        <v>19</v>
      </c>
      <c r="R1358" s="5">
        <v>0</v>
      </c>
      <c r="S1358" s="1" t="s">
        <v>27</v>
      </c>
      <c r="T1358" s="1" t="s">
        <v>27</v>
      </c>
      <c r="U1358" s="5">
        <v>29</v>
      </c>
      <c r="V1358" s="5">
        <v>1</v>
      </c>
      <c r="W1358" s="5">
        <v>3</v>
      </c>
    </row>
    <row r="1359" spans="1:23" ht="126.5" thickBot="1" x14ac:dyDescent="0.4">
      <c r="A1359" s="3">
        <v>44774</v>
      </c>
      <c r="B1359" s="4">
        <v>0.49568287037037034</v>
      </c>
      <c r="C1359" s="5">
        <v>1452</v>
      </c>
      <c r="D1359" s="5">
        <v>13002581</v>
      </c>
      <c r="E1359" s="5">
        <v>13</v>
      </c>
      <c r="F1359" s="5">
        <v>22589</v>
      </c>
      <c r="G1359" s="1" t="s">
        <v>23</v>
      </c>
      <c r="H1359" s="5">
        <v>15</v>
      </c>
      <c r="I1359" s="5">
        <v>345542</v>
      </c>
      <c r="J1359" s="1" t="s">
        <v>410</v>
      </c>
      <c r="K1359" s="1" t="s">
        <v>55</v>
      </c>
      <c r="L1359" s="1" t="s">
        <v>83</v>
      </c>
      <c r="M1359" s="5">
        <v>1</v>
      </c>
      <c r="N1359" s="5">
        <v>15.18</v>
      </c>
      <c r="O1359" s="5">
        <v>30</v>
      </c>
      <c r="P1359" s="5">
        <v>19</v>
      </c>
      <c r="Q1359" s="5">
        <v>19</v>
      </c>
      <c r="R1359" s="5">
        <v>0</v>
      </c>
      <c r="S1359" s="1" t="s">
        <v>27</v>
      </c>
      <c r="T1359" s="1" t="s">
        <v>27</v>
      </c>
      <c r="U1359" s="5">
        <v>29</v>
      </c>
      <c r="V1359" s="5">
        <v>1</v>
      </c>
      <c r="W1359" s="5">
        <v>1</v>
      </c>
    </row>
    <row r="1360" spans="1:23" ht="126.5" thickBot="1" x14ac:dyDescent="0.4">
      <c r="A1360" s="3">
        <v>44774</v>
      </c>
      <c r="B1360" s="4">
        <v>0.5942708333333333</v>
      </c>
      <c r="C1360" s="5">
        <v>1608</v>
      </c>
      <c r="D1360" s="5">
        <v>13002595</v>
      </c>
      <c r="E1360" s="5">
        <v>13</v>
      </c>
      <c r="F1360" s="5">
        <v>22589</v>
      </c>
      <c r="G1360" s="1" t="s">
        <v>23</v>
      </c>
      <c r="H1360" s="5">
        <v>18</v>
      </c>
      <c r="I1360" s="5">
        <v>345542</v>
      </c>
      <c r="J1360" s="1" t="s">
        <v>410</v>
      </c>
      <c r="K1360" s="1" t="s">
        <v>55</v>
      </c>
      <c r="L1360" s="1" t="s">
        <v>83</v>
      </c>
      <c r="M1360" s="5">
        <v>1</v>
      </c>
      <c r="N1360" s="5">
        <v>15.18</v>
      </c>
      <c r="O1360" s="5">
        <v>30</v>
      </c>
      <c r="P1360" s="5">
        <v>19</v>
      </c>
      <c r="Q1360" s="5">
        <v>19</v>
      </c>
      <c r="R1360" s="5">
        <v>0</v>
      </c>
      <c r="S1360" s="1" t="s">
        <v>27</v>
      </c>
      <c r="T1360" s="1" t="s">
        <v>27</v>
      </c>
      <c r="U1360" s="5">
        <v>29</v>
      </c>
      <c r="V1360" s="5">
        <v>1</v>
      </c>
      <c r="W1360" s="5">
        <v>1</v>
      </c>
    </row>
    <row r="1361" spans="1:23" ht="126.5" thickBot="1" x14ac:dyDescent="0.4">
      <c r="A1361" s="3">
        <v>44774</v>
      </c>
      <c r="B1361" s="4">
        <v>0.55925925925925923</v>
      </c>
      <c r="C1361" s="5">
        <v>1845</v>
      </c>
      <c r="D1361" s="5">
        <v>13002616</v>
      </c>
      <c r="E1361" s="5">
        <v>13</v>
      </c>
      <c r="F1361" s="5">
        <v>22589</v>
      </c>
      <c r="G1361" s="1" t="s">
        <v>23</v>
      </c>
      <c r="H1361" s="5">
        <v>18</v>
      </c>
      <c r="I1361" s="5">
        <v>345542</v>
      </c>
      <c r="J1361" s="1" t="s">
        <v>410</v>
      </c>
      <c r="K1361" s="1" t="s">
        <v>55</v>
      </c>
      <c r="L1361" s="1" t="s">
        <v>83</v>
      </c>
      <c r="M1361" s="5">
        <v>1</v>
      </c>
      <c r="N1361" s="5">
        <v>15.18</v>
      </c>
      <c r="O1361" s="5">
        <v>30</v>
      </c>
      <c r="P1361" s="5">
        <v>19</v>
      </c>
      <c r="Q1361" s="5">
        <v>19</v>
      </c>
      <c r="R1361" s="5">
        <v>0</v>
      </c>
      <c r="S1361" s="1" t="s">
        <v>27</v>
      </c>
      <c r="T1361" s="1" t="s">
        <v>27</v>
      </c>
      <c r="U1361" s="5">
        <v>50</v>
      </c>
      <c r="V1361" s="5">
        <v>1</v>
      </c>
      <c r="W1361" s="5">
        <v>1</v>
      </c>
    </row>
    <row r="1362" spans="1:23" ht="126.5" thickBot="1" x14ac:dyDescent="0.4">
      <c r="A1362" s="3">
        <v>44774</v>
      </c>
      <c r="B1362" s="4">
        <v>0.71232638888888888</v>
      </c>
      <c r="C1362" s="5">
        <v>1754</v>
      </c>
      <c r="D1362" s="5">
        <v>13002606</v>
      </c>
      <c r="E1362" s="5">
        <v>13</v>
      </c>
      <c r="F1362" s="5">
        <v>22589</v>
      </c>
      <c r="G1362" s="1" t="s">
        <v>23</v>
      </c>
      <c r="H1362" s="5">
        <v>15</v>
      </c>
      <c r="I1362" s="5">
        <v>435596</v>
      </c>
      <c r="J1362" s="1" t="s">
        <v>1157</v>
      </c>
      <c r="K1362" s="1" t="s">
        <v>25</v>
      </c>
      <c r="L1362" s="1" t="s">
        <v>486</v>
      </c>
      <c r="M1362" s="5">
        <v>1</v>
      </c>
      <c r="N1362" s="5">
        <v>11.59</v>
      </c>
      <c r="O1362" s="5">
        <v>30</v>
      </c>
      <c r="P1362" s="5">
        <v>18</v>
      </c>
      <c r="Q1362" s="5">
        <v>18</v>
      </c>
      <c r="R1362" s="5">
        <v>0</v>
      </c>
      <c r="S1362" s="1" t="s">
        <v>27</v>
      </c>
      <c r="T1362" s="1" t="s">
        <v>27</v>
      </c>
      <c r="U1362" s="5">
        <v>50</v>
      </c>
      <c r="V1362" s="5">
        <v>1</v>
      </c>
      <c r="W1362" s="5">
        <v>1</v>
      </c>
    </row>
    <row r="1363" spans="1:23" ht="126.5" thickBot="1" x14ac:dyDescent="0.4">
      <c r="A1363" s="3">
        <v>44774</v>
      </c>
      <c r="B1363" s="4">
        <v>0.60392361111111115</v>
      </c>
      <c r="C1363" s="5">
        <v>1356</v>
      </c>
      <c r="D1363" s="5">
        <v>13002561</v>
      </c>
      <c r="E1363" s="5">
        <v>13</v>
      </c>
      <c r="F1363" s="5">
        <v>22589</v>
      </c>
      <c r="G1363" s="1" t="s">
        <v>23</v>
      </c>
      <c r="H1363" s="5">
        <v>18</v>
      </c>
      <c r="I1363" s="5">
        <v>30028</v>
      </c>
      <c r="J1363" s="1" t="s">
        <v>177</v>
      </c>
      <c r="K1363" s="1" t="s">
        <v>55</v>
      </c>
      <c r="L1363" s="1" t="s">
        <v>178</v>
      </c>
      <c r="M1363" s="5">
        <v>1</v>
      </c>
      <c r="N1363" s="5">
        <v>10.01</v>
      </c>
      <c r="O1363" s="5">
        <v>30</v>
      </c>
      <c r="P1363" s="5">
        <v>17</v>
      </c>
      <c r="Q1363" s="5">
        <v>17</v>
      </c>
      <c r="R1363" s="5">
        <v>0</v>
      </c>
      <c r="S1363" s="1" t="s">
        <v>27</v>
      </c>
      <c r="T1363" s="1" t="s">
        <v>27</v>
      </c>
      <c r="U1363" s="5">
        <v>29</v>
      </c>
      <c r="V1363" s="5">
        <v>1</v>
      </c>
      <c r="W1363" s="5">
        <v>1</v>
      </c>
    </row>
    <row r="1364" spans="1:23" ht="126.5" thickBot="1" x14ac:dyDescent="0.4">
      <c r="A1364" s="3">
        <v>44774</v>
      </c>
      <c r="B1364" s="4">
        <v>0.72908564814814814</v>
      </c>
      <c r="C1364" s="5">
        <v>1387</v>
      </c>
      <c r="D1364" s="5">
        <v>13002561</v>
      </c>
      <c r="E1364" s="5">
        <v>13</v>
      </c>
      <c r="F1364" s="5">
        <v>22589</v>
      </c>
      <c r="G1364" s="1" t="s">
        <v>23</v>
      </c>
      <c r="H1364" s="5">
        <v>18</v>
      </c>
      <c r="I1364" s="5">
        <v>36124</v>
      </c>
      <c r="J1364" s="1" t="s">
        <v>434</v>
      </c>
      <c r="K1364" s="1" t="s">
        <v>128</v>
      </c>
      <c r="L1364" s="1" t="s">
        <v>435</v>
      </c>
      <c r="M1364" s="5">
        <v>1</v>
      </c>
      <c r="N1364" s="5">
        <v>9.83</v>
      </c>
      <c r="O1364" s="5">
        <v>30</v>
      </c>
      <c r="P1364" s="5">
        <v>17</v>
      </c>
      <c r="Q1364" s="5">
        <v>17</v>
      </c>
      <c r="R1364" s="5">
        <v>1</v>
      </c>
      <c r="S1364" s="5">
        <v>9</v>
      </c>
      <c r="T1364" s="5">
        <v>200010023529</v>
      </c>
      <c r="U1364" s="5">
        <v>29</v>
      </c>
      <c r="V1364" s="5">
        <v>1</v>
      </c>
      <c r="W1364" s="5">
        <v>1</v>
      </c>
    </row>
    <row r="1365" spans="1:23" ht="126.5" thickBot="1" x14ac:dyDescent="0.4">
      <c r="A1365" s="3">
        <v>44774</v>
      </c>
      <c r="B1365" s="4">
        <v>0.7406018518518519</v>
      </c>
      <c r="C1365" s="5">
        <v>1516</v>
      </c>
      <c r="D1365" s="5">
        <v>13002581</v>
      </c>
      <c r="E1365" s="5">
        <v>13</v>
      </c>
      <c r="F1365" s="5">
        <v>22589</v>
      </c>
      <c r="G1365" s="1" t="s">
        <v>23</v>
      </c>
      <c r="H1365" s="5">
        <v>15</v>
      </c>
      <c r="I1365" s="5">
        <v>30028</v>
      </c>
      <c r="J1365" s="1" t="s">
        <v>177</v>
      </c>
      <c r="K1365" s="1" t="s">
        <v>55</v>
      </c>
      <c r="L1365" s="1" t="s">
        <v>178</v>
      </c>
      <c r="M1365" s="5">
        <v>1</v>
      </c>
      <c r="N1365" s="5">
        <v>10.01</v>
      </c>
      <c r="O1365" s="5">
        <v>30</v>
      </c>
      <c r="P1365" s="5">
        <v>17</v>
      </c>
      <c r="Q1365" s="5">
        <v>17</v>
      </c>
      <c r="R1365" s="5">
        <v>1</v>
      </c>
      <c r="S1365" s="5">
        <v>9</v>
      </c>
      <c r="T1365" s="5">
        <v>200010018923</v>
      </c>
      <c r="U1365" s="5">
        <v>29</v>
      </c>
      <c r="V1365" s="5">
        <v>1</v>
      </c>
      <c r="W1365" s="5">
        <v>1</v>
      </c>
    </row>
    <row r="1366" spans="1:23" ht="126.5" thickBot="1" x14ac:dyDescent="0.4">
      <c r="A1366" s="3">
        <v>44774</v>
      </c>
      <c r="B1366" s="4">
        <v>0.60395833333333337</v>
      </c>
      <c r="C1366" s="5">
        <v>1731</v>
      </c>
      <c r="D1366" s="5">
        <v>13002606</v>
      </c>
      <c r="E1366" s="5">
        <v>13</v>
      </c>
      <c r="F1366" s="5">
        <v>22589</v>
      </c>
      <c r="G1366" s="1" t="s">
        <v>23</v>
      </c>
      <c r="H1366" s="5">
        <v>15</v>
      </c>
      <c r="I1366" s="5">
        <v>117949</v>
      </c>
      <c r="J1366" s="1" t="s">
        <v>631</v>
      </c>
      <c r="K1366" s="1" t="s">
        <v>152</v>
      </c>
      <c r="L1366" s="1" t="s">
        <v>108</v>
      </c>
      <c r="M1366" s="5">
        <v>1</v>
      </c>
      <c r="N1366" s="5">
        <v>10.02</v>
      </c>
      <c r="O1366" s="5">
        <v>30</v>
      </c>
      <c r="P1366" s="5">
        <v>17</v>
      </c>
      <c r="Q1366" s="5">
        <v>17</v>
      </c>
      <c r="R1366" s="5">
        <v>1</v>
      </c>
      <c r="S1366" s="5">
        <v>9</v>
      </c>
      <c r="T1366" s="5">
        <v>200010023898</v>
      </c>
      <c r="U1366" s="5">
        <v>50</v>
      </c>
      <c r="V1366" s="5">
        <v>1</v>
      </c>
      <c r="W1366" s="5">
        <v>3</v>
      </c>
    </row>
    <row r="1367" spans="1:23" ht="126.5" thickBot="1" x14ac:dyDescent="0.4">
      <c r="A1367" s="3">
        <v>44774</v>
      </c>
      <c r="B1367" s="4">
        <v>0.77083333333333337</v>
      </c>
      <c r="C1367" s="5">
        <v>1767</v>
      </c>
      <c r="D1367" s="5">
        <v>13002606</v>
      </c>
      <c r="E1367" s="5">
        <v>13</v>
      </c>
      <c r="F1367" s="5">
        <v>22589</v>
      </c>
      <c r="G1367" s="1" t="s">
        <v>23</v>
      </c>
      <c r="H1367" s="5">
        <v>15</v>
      </c>
      <c r="I1367" s="5">
        <v>30028</v>
      </c>
      <c r="J1367" s="1" t="s">
        <v>177</v>
      </c>
      <c r="K1367" s="1" t="s">
        <v>55</v>
      </c>
      <c r="L1367" s="1" t="s">
        <v>178</v>
      </c>
      <c r="M1367" s="5">
        <v>1</v>
      </c>
      <c r="N1367" s="5">
        <v>10.01</v>
      </c>
      <c r="O1367" s="5">
        <v>30</v>
      </c>
      <c r="P1367" s="5">
        <v>17</v>
      </c>
      <c r="Q1367" s="5">
        <v>17</v>
      </c>
      <c r="R1367" s="5">
        <v>1.66</v>
      </c>
      <c r="S1367" s="5">
        <v>9</v>
      </c>
      <c r="T1367" s="5">
        <v>200010001749</v>
      </c>
      <c r="U1367" s="5">
        <v>50</v>
      </c>
      <c r="V1367" s="5">
        <v>1</v>
      </c>
      <c r="W1367" s="5">
        <v>2</v>
      </c>
    </row>
    <row r="1368" spans="1:23" ht="126.5" thickBot="1" x14ac:dyDescent="0.4">
      <c r="A1368" s="3">
        <v>44774</v>
      </c>
      <c r="B1368" s="4">
        <v>0.49533564814814812</v>
      </c>
      <c r="C1368" s="5">
        <v>1827</v>
      </c>
      <c r="D1368" s="5">
        <v>13002616</v>
      </c>
      <c r="E1368" s="5">
        <v>13</v>
      </c>
      <c r="F1368" s="5">
        <v>22589</v>
      </c>
      <c r="G1368" s="1" t="s">
        <v>23</v>
      </c>
      <c r="H1368" s="5">
        <v>15</v>
      </c>
      <c r="I1368" s="5">
        <v>117949</v>
      </c>
      <c r="J1368" s="1" t="s">
        <v>631</v>
      </c>
      <c r="K1368" s="1" t="s">
        <v>152</v>
      </c>
      <c r="L1368" s="1" t="s">
        <v>108</v>
      </c>
      <c r="M1368" s="5">
        <v>1</v>
      </c>
      <c r="N1368" s="5">
        <v>10.02</v>
      </c>
      <c r="O1368" s="5">
        <v>30</v>
      </c>
      <c r="P1368" s="5">
        <v>17</v>
      </c>
      <c r="Q1368" s="5">
        <v>17</v>
      </c>
      <c r="R1368" s="5">
        <v>1</v>
      </c>
      <c r="S1368" s="5">
        <v>9</v>
      </c>
      <c r="T1368" s="5">
        <v>200010008406</v>
      </c>
      <c r="U1368" s="5">
        <v>50</v>
      </c>
      <c r="V1368" s="5">
        <v>1</v>
      </c>
      <c r="W1368" s="5">
        <v>2</v>
      </c>
    </row>
    <row r="1369" spans="1:23" ht="126.5" thickBot="1" x14ac:dyDescent="0.4">
      <c r="A1369" s="3">
        <v>44774</v>
      </c>
      <c r="B1369" s="4">
        <v>0.53322916666666664</v>
      </c>
      <c r="C1369" s="5">
        <v>1840</v>
      </c>
      <c r="D1369" s="5">
        <v>13002616</v>
      </c>
      <c r="E1369" s="5">
        <v>13</v>
      </c>
      <c r="F1369" s="5">
        <v>22589</v>
      </c>
      <c r="G1369" s="1" t="s">
        <v>23</v>
      </c>
      <c r="H1369" s="5">
        <v>15</v>
      </c>
      <c r="I1369" s="5">
        <v>117949</v>
      </c>
      <c r="J1369" s="1" t="s">
        <v>631</v>
      </c>
      <c r="K1369" s="1" t="s">
        <v>152</v>
      </c>
      <c r="L1369" s="1" t="s">
        <v>108</v>
      </c>
      <c r="M1369" s="5">
        <v>1</v>
      </c>
      <c r="N1369" s="5">
        <v>10.02</v>
      </c>
      <c r="O1369" s="5">
        <v>30</v>
      </c>
      <c r="P1369" s="5">
        <v>17</v>
      </c>
      <c r="Q1369" s="5">
        <v>17</v>
      </c>
      <c r="R1369" s="5">
        <v>1.66</v>
      </c>
      <c r="S1369" s="5">
        <v>9</v>
      </c>
      <c r="T1369" s="5">
        <v>200010009864</v>
      </c>
      <c r="U1369" s="5">
        <v>50</v>
      </c>
      <c r="V1369" s="5">
        <v>1</v>
      </c>
      <c r="W1369" s="5">
        <v>3</v>
      </c>
    </row>
    <row r="1370" spans="1:23" ht="126.5" thickBot="1" x14ac:dyDescent="0.4">
      <c r="A1370" s="3">
        <v>44774</v>
      </c>
      <c r="B1370" s="4">
        <v>0.65452546296296299</v>
      </c>
      <c r="C1370" s="5">
        <v>1869</v>
      </c>
      <c r="D1370" s="5">
        <v>13002616</v>
      </c>
      <c r="E1370" s="5">
        <v>13</v>
      </c>
      <c r="F1370" s="5">
        <v>22589</v>
      </c>
      <c r="G1370" s="1" t="s">
        <v>23</v>
      </c>
      <c r="H1370" s="5">
        <v>18</v>
      </c>
      <c r="I1370" s="5">
        <v>117949</v>
      </c>
      <c r="J1370" s="1" t="s">
        <v>631</v>
      </c>
      <c r="K1370" s="1" t="s">
        <v>152</v>
      </c>
      <c r="L1370" s="1" t="s">
        <v>108</v>
      </c>
      <c r="M1370" s="5">
        <v>1</v>
      </c>
      <c r="N1370" s="5">
        <v>10.02</v>
      </c>
      <c r="O1370" s="5">
        <v>30</v>
      </c>
      <c r="P1370" s="5">
        <v>17</v>
      </c>
      <c r="Q1370" s="5">
        <v>17</v>
      </c>
      <c r="R1370" s="5">
        <v>0</v>
      </c>
      <c r="S1370" s="1" t="s">
        <v>27</v>
      </c>
      <c r="T1370" s="1" t="s">
        <v>27</v>
      </c>
      <c r="U1370" s="5">
        <v>50</v>
      </c>
      <c r="V1370" s="5">
        <v>1</v>
      </c>
      <c r="W1370" s="5">
        <v>1</v>
      </c>
    </row>
    <row r="1371" spans="1:23" ht="126.5" thickBot="1" x14ac:dyDescent="0.4">
      <c r="A1371" s="3">
        <v>44774</v>
      </c>
      <c r="B1371" s="4">
        <v>0.43873842592592593</v>
      </c>
      <c r="C1371" s="5">
        <v>1554</v>
      </c>
      <c r="D1371" s="5">
        <v>13002595</v>
      </c>
      <c r="E1371" s="5">
        <v>13</v>
      </c>
      <c r="F1371" s="5">
        <v>22589</v>
      </c>
      <c r="G1371" s="1" t="s">
        <v>23</v>
      </c>
      <c r="H1371" s="5">
        <v>15</v>
      </c>
      <c r="I1371" s="5">
        <v>33001</v>
      </c>
      <c r="J1371" s="1" t="s">
        <v>404</v>
      </c>
      <c r="K1371" s="1" t="s">
        <v>31</v>
      </c>
      <c r="L1371" s="1" t="s">
        <v>287</v>
      </c>
      <c r="M1371" s="5">
        <v>4</v>
      </c>
      <c r="N1371" s="5">
        <v>2.08</v>
      </c>
      <c r="O1371" s="5">
        <v>120</v>
      </c>
      <c r="P1371" s="5">
        <v>16</v>
      </c>
      <c r="Q1371" s="5">
        <v>4</v>
      </c>
      <c r="R1371" s="5">
        <v>1</v>
      </c>
      <c r="S1371" s="5">
        <v>9</v>
      </c>
      <c r="T1371" s="5">
        <v>200010001632</v>
      </c>
      <c r="U1371" s="5">
        <v>29</v>
      </c>
      <c r="V1371" s="5">
        <v>1</v>
      </c>
      <c r="W1371" s="5">
        <v>3</v>
      </c>
    </row>
    <row r="1372" spans="1:23" ht="126.5" thickBot="1" x14ac:dyDescent="0.4">
      <c r="A1372" s="3">
        <v>44774</v>
      </c>
      <c r="B1372" s="4">
        <v>0.56679398148148152</v>
      </c>
      <c r="C1372" s="5">
        <v>1718</v>
      </c>
      <c r="D1372" s="5">
        <v>13002606</v>
      </c>
      <c r="E1372" s="5">
        <v>13</v>
      </c>
      <c r="F1372" s="5">
        <v>22589</v>
      </c>
      <c r="G1372" s="1" t="s">
        <v>23</v>
      </c>
      <c r="H1372" s="5">
        <v>15</v>
      </c>
      <c r="I1372" s="5">
        <v>33001</v>
      </c>
      <c r="J1372" s="1" t="s">
        <v>404</v>
      </c>
      <c r="K1372" s="1" t="s">
        <v>31</v>
      </c>
      <c r="L1372" s="1" t="s">
        <v>287</v>
      </c>
      <c r="M1372" s="5">
        <v>4</v>
      </c>
      <c r="N1372" s="5">
        <v>2.08</v>
      </c>
      <c r="O1372" s="5">
        <v>120</v>
      </c>
      <c r="P1372" s="5">
        <v>16</v>
      </c>
      <c r="Q1372" s="5">
        <v>4</v>
      </c>
      <c r="R1372" s="5">
        <v>13</v>
      </c>
      <c r="S1372" s="5">
        <v>925</v>
      </c>
      <c r="T1372" s="5">
        <v>200000000492</v>
      </c>
      <c r="U1372" s="5">
        <v>50</v>
      </c>
      <c r="V1372" s="5">
        <v>1</v>
      </c>
      <c r="W1372" s="5">
        <v>1</v>
      </c>
    </row>
    <row r="1373" spans="1:23" ht="126.5" thickBot="1" x14ac:dyDescent="0.4">
      <c r="A1373" s="3">
        <v>44774</v>
      </c>
      <c r="B1373" s="4">
        <v>0.60799768518518515</v>
      </c>
      <c r="C1373" s="5">
        <v>1732</v>
      </c>
      <c r="D1373" s="5">
        <v>13002606</v>
      </c>
      <c r="E1373" s="5">
        <v>13</v>
      </c>
      <c r="F1373" s="5">
        <v>22589</v>
      </c>
      <c r="G1373" s="1" t="s">
        <v>23</v>
      </c>
      <c r="H1373" s="5">
        <v>15</v>
      </c>
      <c r="I1373" s="5">
        <v>33001</v>
      </c>
      <c r="J1373" s="1" t="s">
        <v>404</v>
      </c>
      <c r="K1373" s="1" t="s">
        <v>31</v>
      </c>
      <c r="L1373" s="1" t="s">
        <v>287</v>
      </c>
      <c r="M1373" s="5">
        <v>4</v>
      </c>
      <c r="N1373" s="5">
        <v>2.08</v>
      </c>
      <c r="O1373" s="5">
        <v>120</v>
      </c>
      <c r="P1373" s="5">
        <v>16</v>
      </c>
      <c r="Q1373" s="5">
        <v>4</v>
      </c>
      <c r="R1373" s="5">
        <v>1</v>
      </c>
      <c r="S1373" s="5">
        <v>9</v>
      </c>
      <c r="T1373" s="5">
        <v>200010004094</v>
      </c>
      <c r="U1373" s="5">
        <v>50</v>
      </c>
      <c r="V1373" s="5">
        <v>1</v>
      </c>
      <c r="W1373" s="5">
        <v>2</v>
      </c>
    </row>
    <row r="1374" spans="1:23" ht="126.5" thickBot="1" x14ac:dyDescent="0.4">
      <c r="A1374" s="3">
        <v>44774</v>
      </c>
      <c r="B1374" s="4">
        <v>0.61011574074074071</v>
      </c>
      <c r="C1374" s="5">
        <v>1733</v>
      </c>
      <c r="D1374" s="5">
        <v>13002606</v>
      </c>
      <c r="E1374" s="5">
        <v>13</v>
      </c>
      <c r="F1374" s="5">
        <v>22589</v>
      </c>
      <c r="G1374" s="1" t="s">
        <v>23</v>
      </c>
      <c r="H1374" s="5">
        <v>15</v>
      </c>
      <c r="I1374" s="5">
        <v>33001</v>
      </c>
      <c r="J1374" s="1" t="s">
        <v>404</v>
      </c>
      <c r="K1374" s="1" t="s">
        <v>31</v>
      </c>
      <c r="L1374" s="1" t="s">
        <v>287</v>
      </c>
      <c r="M1374" s="5">
        <v>4</v>
      </c>
      <c r="N1374" s="5">
        <v>2.08</v>
      </c>
      <c r="O1374" s="5">
        <v>120</v>
      </c>
      <c r="P1374" s="5">
        <v>16</v>
      </c>
      <c r="Q1374" s="5">
        <v>4</v>
      </c>
      <c r="R1374" s="5">
        <v>1</v>
      </c>
      <c r="S1374" s="5">
        <v>9</v>
      </c>
      <c r="T1374" s="5">
        <v>200010004764</v>
      </c>
      <c r="U1374" s="5">
        <v>50</v>
      </c>
      <c r="V1374" s="5">
        <v>1</v>
      </c>
      <c r="W1374" s="5">
        <v>3</v>
      </c>
    </row>
    <row r="1375" spans="1:23" ht="126.5" thickBot="1" x14ac:dyDescent="0.4">
      <c r="A1375" s="3">
        <v>44774</v>
      </c>
      <c r="B1375" s="4">
        <v>0.71643518518518523</v>
      </c>
      <c r="C1375" s="5">
        <v>1878</v>
      </c>
      <c r="D1375" s="5">
        <v>13002616</v>
      </c>
      <c r="E1375" s="5">
        <v>13</v>
      </c>
      <c r="F1375" s="5">
        <v>22589</v>
      </c>
      <c r="G1375" s="1" t="s">
        <v>23</v>
      </c>
      <c r="H1375" s="5">
        <v>15</v>
      </c>
      <c r="I1375" s="5">
        <v>33001</v>
      </c>
      <c r="J1375" s="1" t="s">
        <v>404</v>
      </c>
      <c r="K1375" s="1" t="s">
        <v>31</v>
      </c>
      <c r="L1375" s="1" t="s">
        <v>287</v>
      </c>
      <c r="M1375" s="5">
        <v>4</v>
      </c>
      <c r="N1375" s="5">
        <v>2.08</v>
      </c>
      <c r="O1375" s="5">
        <v>120</v>
      </c>
      <c r="P1375" s="5">
        <v>16</v>
      </c>
      <c r="Q1375" s="5">
        <v>4</v>
      </c>
      <c r="R1375" s="5">
        <v>0</v>
      </c>
      <c r="S1375" s="1" t="s">
        <v>27</v>
      </c>
      <c r="T1375" s="1" t="s">
        <v>27</v>
      </c>
      <c r="U1375" s="5">
        <v>50</v>
      </c>
      <c r="V1375" s="5">
        <v>1</v>
      </c>
      <c r="W1375" s="5">
        <v>2</v>
      </c>
    </row>
    <row r="1376" spans="1:23" ht="126.5" thickBot="1" x14ac:dyDescent="0.4">
      <c r="A1376" s="3">
        <v>44774</v>
      </c>
      <c r="B1376" s="4">
        <v>0.74328703703703702</v>
      </c>
      <c r="C1376" s="5">
        <v>1392</v>
      </c>
      <c r="D1376" s="5">
        <v>13002561</v>
      </c>
      <c r="E1376" s="5">
        <v>13</v>
      </c>
      <c r="F1376" s="5">
        <v>22589</v>
      </c>
      <c r="G1376" s="1" t="s">
        <v>23</v>
      </c>
      <c r="H1376" s="5">
        <v>18</v>
      </c>
      <c r="I1376" s="5">
        <v>348186</v>
      </c>
      <c r="J1376" s="1" t="s">
        <v>448</v>
      </c>
      <c r="K1376" s="1" t="s">
        <v>152</v>
      </c>
      <c r="L1376" s="1" t="s">
        <v>186</v>
      </c>
      <c r="M1376" s="5">
        <v>2</v>
      </c>
      <c r="N1376" s="5">
        <v>5.83</v>
      </c>
      <c r="O1376" s="5">
        <v>60</v>
      </c>
      <c r="P1376" s="5">
        <v>16</v>
      </c>
      <c r="Q1376" s="5">
        <v>8</v>
      </c>
      <c r="R1376" s="5">
        <v>0</v>
      </c>
      <c r="S1376" s="1" t="s">
        <v>27</v>
      </c>
      <c r="T1376" s="1" t="s">
        <v>27</v>
      </c>
      <c r="U1376" s="5">
        <v>29</v>
      </c>
      <c r="V1376" s="5">
        <v>1</v>
      </c>
      <c r="W1376" s="5">
        <v>4</v>
      </c>
    </row>
    <row r="1377" spans="1:23" ht="126.5" thickBot="1" x14ac:dyDescent="0.4">
      <c r="A1377" s="3">
        <v>44774</v>
      </c>
      <c r="B1377" s="4">
        <v>0.77209490740740738</v>
      </c>
      <c r="C1377" s="5">
        <v>1768</v>
      </c>
      <c r="D1377" s="5">
        <v>13002606</v>
      </c>
      <c r="E1377" s="5">
        <v>13</v>
      </c>
      <c r="F1377" s="5">
        <v>22589</v>
      </c>
      <c r="G1377" s="1" t="s">
        <v>23</v>
      </c>
      <c r="H1377" s="5">
        <v>15</v>
      </c>
      <c r="I1377" s="5">
        <v>348186</v>
      </c>
      <c r="J1377" s="1" t="s">
        <v>448</v>
      </c>
      <c r="K1377" s="1" t="s">
        <v>152</v>
      </c>
      <c r="L1377" s="1" t="s">
        <v>186</v>
      </c>
      <c r="M1377" s="5">
        <v>2</v>
      </c>
      <c r="N1377" s="5">
        <v>5.83</v>
      </c>
      <c r="O1377" s="5">
        <v>60</v>
      </c>
      <c r="P1377" s="5">
        <v>16</v>
      </c>
      <c r="Q1377" s="5">
        <v>8</v>
      </c>
      <c r="R1377" s="5">
        <v>0.66</v>
      </c>
      <c r="S1377" s="5">
        <v>9</v>
      </c>
      <c r="T1377" s="5">
        <v>200010001749</v>
      </c>
      <c r="U1377" s="5">
        <v>50</v>
      </c>
      <c r="V1377" s="5">
        <v>1</v>
      </c>
      <c r="W1377" s="5">
        <v>5</v>
      </c>
    </row>
    <row r="1378" spans="1:23" ht="126.5" thickBot="1" x14ac:dyDescent="0.4">
      <c r="A1378" s="3">
        <v>44774</v>
      </c>
      <c r="B1378" s="4">
        <v>0.52940972222222227</v>
      </c>
      <c r="C1378" s="5">
        <v>1838</v>
      </c>
      <c r="D1378" s="5">
        <v>13002616</v>
      </c>
      <c r="E1378" s="5">
        <v>13</v>
      </c>
      <c r="F1378" s="5">
        <v>22589</v>
      </c>
      <c r="G1378" s="1" t="s">
        <v>23</v>
      </c>
      <c r="H1378" s="5">
        <v>18</v>
      </c>
      <c r="I1378" s="5">
        <v>348186</v>
      </c>
      <c r="J1378" s="1" t="s">
        <v>448</v>
      </c>
      <c r="K1378" s="1" t="s">
        <v>152</v>
      </c>
      <c r="L1378" s="1" t="s">
        <v>186</v>
      </c>
      <c r="M1378" s="5">
        <v>2</v>
      </c>
      <c r="N1378" s="5">
        <v>5.83</v>
      </c>
      <c r="O1378" s="5">
        <v>60</v>
      </c>
      <c r="P1378" s="5">
        <v>16</v>
      </c>
      <c r="Q1378" s="5">
        <v>8</v>
      </c>
      <c r="R1378" s="5">
        <v>0</v>
      </c>
      <c r="S1378" s="1" t="s">
        <v>27</v>
      </c>
      <c r="T1378" s="1" t="s">
        <v>27</v>
      </c>
      <c r="U1378" s="5">
        <v>50</v>
      </c>
      <c r="V1378" s="5">
        <v>1</v>
      </c>
      <c r="W1378" s="5">
        <v>1</v>
      </c>
    </row>
    <row r="1379" spans="1:23" ht="176.5" thickBot="1" x14ac:dyDescent="0.4">
      <c r="A1379" s="3">
        <v>44774</v>
      </c>
      <c r="B1379" s="4">
        <v>0.5113078703703704</v>
      </c>
      <c r="C1379" s="5">
        <v>1323</v>
      </c>
      <c r="D1379" s="5">
        <v>13002561</v>
      </c>
      <c r="E1379" s="5">
        <v>13</v>
      </c>
      <c r="F1379" s="5">
        <v>22589</v>
      </c>
      <c r="G1379" s="1" t="s">
        <v>23</v>
      </c>
      <c r="H1379" s="5">
        <v>18</v>
      </c>
      <c r="I1379" s="5">
        <v>506913</v>
      </c>
      <c r="J1379" s="1" t="s">
        <v>252</v>
      </c>
      <c r="K1379" s="1" t="s">
        <v>25</v>
      </c>
      <c r="L1379" s="1" t="s">
        <v>108</v>
      </c>
      <c r="M1379" s="5">
        <v>1</v>
      </c>
      <c r="N1379" s="5">
        <v>10.46</v>
      </c>
      <c r="O1379" s="5">
        <v>30</v>
      </c>
      <c r="P1379" s="5">
        <v>16</v>
      </c>
      <c r="Q1379" s="5">
        <v>16</v>
      </c>
      <c r="R1379" s="5">
        <v>1</v>
      </c>
      <c r="S1379" s="5">
        <v>9</v>
      </c>
      <c r="T1379" s="5">
        <v>200010015470</v>
      </c>
      <c r="U1379" s="5">
        <v>29</v>
      </c>
      <c r="V1379" s="5">
        <v>1</v>
      </c>
      <c r="W1379" s="5">
        <v>1</v>
      </c>
    </row>
    <row r="1380" spans="1:23" ht="139" thickBot="1" x14ac:dyDescent="0.4">
      <c r="A1380" s="3">
        <v>44774</v>
      </c>
      <c r="B1380" s="4">
        <v>0.64307870370370368</v>
      </c>
      <c r="C1380" s="5">
        <v>1367</v>
      </c>
      <c r="D1380" s="5">
        <v>13002561</v>
      </c>
      <c r="E1380" s="5">
        <v>13</v>
      </c>
      <c r="F1380" s="5">
        <v>22589</v>
      </c>
      <c r="G1380" s="1" t="s">
        <v>23</v>
      </c>
      <c r="H1380" s="5">
        <v>18</v>
      </c>
      <c r="I1380" s="5">
        <v>260840</v>
      </c>
      <c r="J1380" s="1" t="s">
        <v>381</v>
      </c>
      <c r="K1380" s="1" t="s">
        <v>55</v>
      </c>
      <c r="L1380" s="1" t="s">
        <v>178</v>
      </c>
      <c r="M1380" s="5">
        <v>1</v>
      </c>
      <c r="N1380" s="5">
        <v>9.66</v>
      </c>
      <c r="O1380" s="5">
        <v>30</v>
      </c>
      <c r="P1380" s="5">
        <v>16</v>
      </c>
      <c r="Q1380" s="5">
        <v>16</v>
      </c>
      <c r="R1380" s="5">
        <v>0</v>
      </c>
      <c r="S1380" s="1" t="s">
        <v>27</v>
      </c>
      <c r="T1380" s="1" t="s">
        <v>27</v>
      </c>
      <c r="U1380" s="5">
        <v>29</v>
      </c>
      <c r="V1380" s="5">
        <v>1</v>
      </c>
      <c r="W1380" s="5">
        <v>1</v>
      </c>
    </row>
    <row r="1381" spans="1:23" ht="139" thickBot="1" x14ac:dyDescent="0.4">
      <c r="A1381" s="3">
        <v>44774</v>
      </c>
      <c r="B1381" s="4">
        <v>0.72061342592592592</v>
      </c>
      <c r="C1381" s="5">
        <v>1506</v>
      </c>
      <c r="D1381" s="5">
        <v>13002581</v>
      </c>
      <c r="E1381" s="5">
        <v>13</v>
      </c>
      <c r="F1381" s="5">
        <v>22589</v>
      </c>
      <c r="G1381" s="1" t="s">
        <v>23</v>
      </c>
      <c r="H1381" s="5">
        <v>18</v>
      </c>
      <c r="I1381" s="5">
        <v>260840</v>
      </c>
      <c r="J1381" s="1" t="s">
        <v>381</v>
      </c>
      <c r="K1381" s="1" t="s">
        <v>55</v>
      </c>
      <c r="L1381" s="1" t="s">
        <v>178</v>
      </c>
      <c r="M1381" s="5">
        <v>1</v>
      </c>
      <c r="N1381" s="5">
        <v>9.66</v>
      </c>
      <c r="O1381" s="5">
        <v>30</v>
      </c>
      <c r="P1381" s="5">
        <v>16</v>
      </c>
      <c r="Q1381" s="5">
        <v>16</v>
      </c>
      <c r="R1381" s="5">
        <v>0</v>
      </c>
      <c r="S1381" s="1" t="s">
        <v>27</v>
      </c>
      <c r="T1381" s="1" t="s">
        <v>27</v>
      </c>
      <c r="U1381" s="5">
        <v>29</v>
      </c>
      <c r="V1381" s="5">
        <v>1</v>
      </c>
      <c r="W1381" s="5">
        <v>1</v>
      </c>
    </row>
    <row r="1382" spans="1:23" ht="139" thickBot="1" x14ac:dyDescent="0.4">
      <c r="A1382" s="3">
        <v>44774</v>
      </c>
      <c r="B1382" s="4">
        <v>0.56918981481481479</v>
      </c>
      <c r="C1382" s="5">
        <v>1600</v>
      </c>
      <c r="D1382" s="5">
        <v>13002595</v>
      </c>
      <c r="E1382" s="5">
        <v>13</v>
      </c>
      <c r="F1382" s="5">
        <v>22589</v>
      </c>
      <c r="G1382" s="1" t="s">
        <v>23</v>
      </c>
      <c r="H1382" s="5">
        <v>15</v>
      </c>
      <c r="I1382" s="5">
        <v>260840</v>
      </c>
      <c r="J1382" s="1" t="s">
        <v>381</v>
      </c>
      <c r="K1382" s="1" t="s">
        <v>55</v>
      </c>
      <c r="L1382" s="1" t="s">
        <v>178</v>
      </c>
      <c r="M1382" s="5">
        <v>1</v>
      </c>
      <c r="N1382" s="5">
        <v>9.66</v>
      </c>
      <c r="O1382" s="5">
        <v>30</v>
      </c>
      <c r="P1382" s="5">
        <v>16</v>
      </c>
      <c r="Q1382" s="5">
        <v>16</v>
      </c>
      <c r="R1382" s="5">
        <v>0</v>
      </c>
      <c r="S1382" s="1" t="s">
        <v>27</v>
      </c>
      <c r="T1382" s="1" t="s">
        <v>27</v>
      </c>
      <c r="U1382" s="5">
        <v>29</v>
      </c>
      <c r="V1382" s="5">
        <v>1</v>
      </c>
      <c r="W1382" s="5">
        <v>2</v>
      </c>
    </row>
    <row r="1383" spans="1:23" ht="151.5" thickBot="1" x14ac:dyDescent="0.4">
      <c r="A1383" s="3">
        <v>44774</v>
      </c>
      <c r="B1383" s="4">
        <v>0.52650462962962963</v>
      </c>
      <c r="C1383" s="5">
        <v>1703</v>
      </c>
      <c r="D1383" s="5">
        <v>13002606</v>
      </c>
      <c r="E1383" s="5">
        <v>13</v>
      </c>
      <c r="F1383" s="5">
        <v>22589</v>
      </c>
      <c r="G1383" s="1" t="s">
        <v>23</v>
      </c>
      <c r="H1383" s="5">
        <v>18</v>
      </c>
      <c r="I1383" s="5">
        <v>260841</v>
      </c>
      <c r="J1383" s="1" t="s">
        <v>1079</v>
      </c>
      <c r="K1383" s="1" t="s">
        <v>55</v>
      </c>
      <c r="L1383" s="1" t="s">
        <v>178</v>
      </c>
      <c r="M1383" s="5">
        <v>1</v>
      </c>
      <c r="N1383" s="5">
        <v>9.67</v>
      </c>
      <c r="O1383" s="5">
        <v>30</v>
      </c>
      <c r="P1383" s="5">
        <v>16</v>
      </c>
      <c r="Q1383" s="5">
        <v>16</v>
      </c>
      <c r="R1383" s="5">
        <v>0</v>
      </c>
      <c r="S1383" s="1" t="s">
        <v>27</v>
      </c>
      <c r="T1383" s="1" t="s">
        <v>27</v>
      </c>
      <c r="U1383" s="5">
        <v>50</v>
      </c>
      <c r="V1383" s="5">
        <v>1</v>
      </c>
      <c r="W1383" s="5">
        <v>1</v>
      </c>
    </row>
    <row r="1384" spans="1:23" ht="151.5" thickBot="1" x14ac:dyDescent="0.4">
      <c r="A1384" s="3">
        <v>44774</v>
      </c>
      <c r="B1384" s="4">
        <v>0.54795138888888884</v>
      </c>
      <c r="C1384" s="5">
        <v>1714</v>
      </c>
      <c r="D1384" s="5">
        <v>13002606</v>
      </c>
      <c r="E1384" s="5">
        <v>13</v>
      </c>
      <c r="F1384" s="5">
        <v>22589</v>
      </c>
      <c r="G1384" s="1" t="s">
        <v>23</v>
      </c>
      <c r="H1384" s="5">
        <v>18</v>
      </c>
      <c r="I1384" s="5">
        <v>260841</v>
      </c>
      <c r="J1384" s="1" t="s">
        <v>1079</v>
      </c>
      <c r="K1384" s="1" t="s">
        <v>55</v>
      </c>
      <c r="L1384" s="1" t="s">
        <v>178</v>
      </c>
      <c r="M1384" s="5">
        <v>1</v>
      </c>
      <c r="N1384" s="5">
        <v>9.67</v>
      </c>
      <c r="O1384" s="5">
        <v>30</v>
      </c>
      <c r="P1384" s="5">
        <v>16</v>
      </c>
      <c r="Q1384" s="5">
        <v>16</v>
      </c>
      <c r="R1384" s="5">
        <v>1</v>
      </c>
      <c r="S1384" s="5">
        <v>9</v>
      </c>
      <c r="T1384" s="5">
        <v>200010018671</v>
      </c>
      <c r="U1384" s="5">
        <v>50</v>
      </c>
      <c r="V1384" s="5">
        <v>1</v>
      </c>
      <c r="W1384" s="5">
        <v>2</v>
      </c>
    </row>
    <row r="1385" spans="1:23" ht="151.5" thickBot="1" x14ac:dyDescent="0.4">
      <c r="A1385" s="3">
        <v>44774</v>
      </c>
      <c r="B1385" s="4">
        <v>0.58459490740740738</v>
      </c>
      <c r="C1385" s="5">
        <v>1725</v>
      </c>
      <c r="D1385" s="5">
        <v>13002606</v>
      </c>
      <c r="E1385" s="5">
        <v>13</v>
      </c>
      <c r="F1385" s="5">
        <v>22589</v>
      </c>
      <c r="G1385" s="1" t="s">
        <v>23</v>
      </c>
      <c r="H1385" s="5">
        <v>15</v>
      </c>
      <c r="I1385" s="5">
        <v>260841</v>
      </c>
      <c r="J1385" s="1" t="s">
        <v>1079</v>
      </c>
      <c r="K1385" s="1" t="s">
        <v>55</v>
      </c>
      <c r="L1385" s="1" t="s">
        <v>178</v>
      </c>
      <c r="M1385" s="5">
        <v>1</v>
      </c>
      <c r="N1385" s="5">
        <v>9.67</v>
      </c>
      <c r="O1385" s="5">
        <v>30</v>
      </c>
      <c r="P1385" s="5">
        <v>16</v>
      </c>
      <c r="Q1385" s="5">
        <v>16</v>
      </c>
      <c r="R1385" s="5">
        <v>0</v>
      </c>
      <c r="S1385" s="1" t="s">
        <v>27</v>
      </c>
      <c r="T1385" s="1" t="s">
        <v>27</v>
      </c>
      <c r="U1385" s="5">
        <v>50</v>
      </c>
      <c r="V1385" s="5">
        <v>1</v>
      </c>
      <c r="W1385" s="5">
        <v>1</v>
      </c>
    </row>
    <row r="1386" spans="1:23" ht="139" thickBot="1" x14ac:dyDescent="0.4">
      <c r="A1386" s="3">
        <v>44774</v>
      </c>
      <c r="B1386" s="4">
        <v>0.52650462962962963</v>
      </c>
      <c r="C1386" s="5">
        <v>1703</v>
      </c>
      <c r="D1386" s="5">
        <v>13002606</v>
      </c>
      <c r="E1386" s="5">
        <v>13</v>
      </c>
      <c r="F1386" s="5">
        <v>22589</v>
      </c>
      <c r="G1386" s="1" t="s">
        <v>23</v>
      </c>
      <c r="H1386" s="5">
        <v>18</v>
      </c>
      <c r="I1386" s="5">
        <v>260840</v>
      </c>
      <c r="J1386" s="1" t="s">
        <v>381</v>
      </c>
      <c r="K1386" s="1" t="s">
        <v>55</v>
      </c>
      <c r="L1386" s="1" t="s">
        <v>178</v>
      </c>
      <c r="M1386" s="5">
        <v>1</v>
      </c>
      <c r="N1386" s="5">
        <v>9.66</v>
      </c>
      <c r="O1386" s="5">
        <v>30</v>
      </c>
      <c r="P1386" s="5">
        <v>16</v>
      </c>
      <c r="Q1386" s="5">
        <v>16</v>
      </c>
      <c r="R1386" s="5">
        <v>0</v>
      </c>
      <c r="S1386" s="1" t="s">
        <v>27</v>
      </c>
      <c r="T1386" s="1" t="s">
        <v>27</v>
      </c>
      <c r="U1386" s="5">
        <v>50</v>
      </c>
      <c r="V1386" s="5">
        <v>1</v>
      </c>
      <c r="W1386" s="5">
        <v>2</v>
      </c>
    </row>
    <row r="1387" spans="1:23" ht="139" thickBot="1" x14ac:dyDescent="0.4">
      <c r="A1387" s="3">
        <v>44774</v>
      </c>
      <c r="B1387" s="4">
        <v>0.5397453703703704</v>
      </c>
      <c r="C1387" s="5">
        <v>1709</v>
      </c>
      <c r="D1387" s="5">
        <v>13002606</v>
      </c>
      <c r="E1387" s="5">
        <v>13</v>
      </c>
      <c r="F1387" s="5">
        <v>22589</v>
      </c>
      <c r="G1387" s="1" t="s">
        <v>23</v>
      </c>
      <c r="H1387" s="5">
        <v>18</v>
      </c>
      <c r="I1387" s="5">
        <v>260840</v>
      </c>
      <c r="J1387" s="1" t="s">
        <v>381</v>
      </c>
      <c r="K1387" s="1" t="s">
        <v>55</v>
      </c>
      <c r="L1387" s="1" t="s">
        <v>178</v>
      </c>
      <c r="M1387" s="5">
        <v>1</v>
      </c>
      <c r="N1387" s="5">
        <v>9.66</v>
      </c>
      <c r="O1387" s="5">
        <v>30</v>
      </c>
      <c r="P1387" s="5">
        <v>16</v>
      </c>
      <c r="Q1387" s="5">
        <v>16</v>
      </c>
      <c r="R1387" s="5">
        <v>0</v>
      </c>
      <c r="S1387" s="1" t="s">
        <v>27</v>
      </c>
      <c r="T1387" s="1" t="s">
        <v>27</v>
      </c>
      <c r="U1387" s="5">
        <v>50</v>
      </c>
      <c r="V1387" s="5">
        <v>1</v>
      </c>
      <c r="W1387" s="5">
        <v>1</v>
      </c>
    </row>
    <row r="1388" spans="1:23" ht="151.5" thickBot="1" x14ac:dyDescent="0.4">
      <c r="A1388" s="3">
        <v>44774</v>
      </c>
      <c r="B1388" s="4">
        <v>0.34179398148148149</v>
      </c>
      <c r="C1388" s="5">
        <v>1783</v>
      </c>
      <c r="D1388" s="5">
        <v>13002616</v>
      </c>
      <c r="E1388" s="5">
        <v>13</v>
      </c>
      <c r="F1388" s="5">
        <v>22589</v>
      </c>
      <c r="G1388" s="1" t="s">
        <v>23</v>
      </c>
      <c r="H1388" s="5">
        <v>18</v>
      </c>
      <c r="I1388" s="5">
        <v>260841</v>
      </c>
      <c r="J1388" s="1" t="s">
        <v>1079</v>
      </c>
      <c r="K1388" s="1" t="s">
        <v>55</v>
      </c>
      <c r="L1388" s="1" t="s">
        <v>178</v>
      </c>
      <c r="M1388" s="5">
        <v>1</v>
      </c>
      <c r="N1388" s="5">
        <v>9.67</v>
      </c>
      <c r="O1388" s="5">
        <v>30</v>
      </c>
      <c r="P1388" s="5">
        <v>16</v>
      </c>
      <c r="Q1388" s="5">
        <v>16</v>
      </c>
      <c r="R1388" s="5">
        <v>0.99</v>
      </c>
      <c r="S1388" s="5">
        <v>925</v>
      </c>
      <c r="T1388" s="5">
        <v>200000000492</v>
      </c>
      <c r="U1388" s="5">
        <v>50</v>
      </c>
      <c r="V1388" s="5">
        <v>1</v>
      </c>
      <c r="W1388" s="5">
        <v>1</v>
      </c>
    </row>
    <row r="1389" spans="1:23" ht="126.5" thickBot="1" x14ac:dyDescent="0.4">
      <c r="A1389" s="3">
        <v>44774</v>
      </c>
      <c r="B1389" s="4">
        <v>0.45693287037037039</v>
      </c>
      <c r="C1389" s="5">
        <v>1817</v>
      </c>
      <c r="D1389" s="5">
        <v>13002616</v>
      </c>
      <c r="E1389" s="5">
        <v>13</v>
      </c>
      <c r="F1389" s="5">
        <v>22589</v>
      </c>
      <c r="G1389" s="1" t="s">
        <v>23</v>
      </c>
      <c r="H1389" s="5">
        <v>15</v>
      </c>
      <c r="I1389" s="5">
        <v>29153</v>
      </c>
      <c r="J1389" s="1" t="s">
        <v>1222</v>
      </c>
      <c r="K1389" s="1" t="s">
        <v>31</v>
      </c>
      <c r="L1389" s="1" t="s">
        <v>287</v>
      </c>
      <c r="M1389" s="5">
        <v>1</v>
      </c>
      <c r="N1389" s="5">
        <v>9.6</v>
      </c>
      <c r="O1389" s="5">
        <v>30</v>
      </c>
      <c r="P1389" s="5">
        <v>16</v>
      </c>
      <c r="Q1389" s="5">
        <v>16</v>
      </c>
      <c r="R1389" s="5">
        <v>1.34</v>
      </c>
      <c r="S1389" s="5">
        <v>9</v>
      </c>
      <c r="T1389" s="5">
        <v>200010006062</v>
      </c>
      <c r="U1389" s="5">
        <v>50</v>
      </c>
      <c r="V1389" s="5">
        <v>1</v>
      </c>
      <c r="W1389" s="5">
        <v>1</v>
      </c>
    </row>
    <row r="1390" spans="1:23" ht="139" thickBot="1" x14ac:dyDescent="0.4">
      <c r="A1390" s="3">
        <v>44774</v>
      </c>
      <c r="B1390" s="4">
        <v>0.80744212962962958</v>
      </c>
      <c r="C1390" s="5">
        <v>1898</v>
      </c>
      <c r="D1390" s="5">
        <v>13002616</v>
      </c>
      <c r="E1390" s="5">
        <v>13</v>
      </c>
      <c r="F1390" s="5">
        <v>22589</v>
      </c>
      <c r="G1390" s="1" t="s">
        <v>23</v>
      </c>
      <c r="H1390" s="5">
        <v>18</v>
      </c>
      <c r="I1390" s="5">
        <v>260840</v>
      </c>
      <c r="J1390" s="1" t="s">
        <v>381</v>
      </c>
      <c r="K1390" s="1" t="s">
        <v>55</v>
      </c>
      <c r="L1390" s="1" t="s">
        <v>178</v>
      </c>
      <c r="M1390" s="5">
        <v>1</v>
      </c>
      <c r="N1390" s="5">
        <v>9.66</v>
      </c>
      <c r="O1390" s="5">
        <v>30</v>
      </c>
      <c r="P1390" s="5">
        <v>16</v>
      </c>
      <c r="Q1390" s="5">
        <v>16</v>
      </c>
      <c r="R1390" s="5">
        <v>0</v>
      </c>
      <c r="S1390" s="1" t="s">
        <v>27</v>
      </c>
      <c r="T1390" s="1" t="s">
        <v>27</v>
      </c>
      <c r="U1390" s="5">
        <v>50</v>
      </c>
      <c r="V1390" s="5">
        <v>1</v>
      </c>
      <c r="W1390" s="5">
        <v>1</v>
      </c>
    </row>
    <row r="1391" spans="1:23" ht="126.5" thickBot="1" x14ac:dyDescent="0.4">
      <c r="A1391" s="3">
        <v>44774</v>
      </c>
      <c r="B1391" s="4">
        <v>0.50835648148148149</v>
      </c>
      <c r="C1391" s="5">
        <v>1321</v>
      </c>
      <c r="D1391" s="5">
        <v>13002561</v>
      </c>
      <c r="E1391" s="5">
        <v>13</v>
      </c>
      <c r="F1391" s="5">
        <v>22589</v>
      </c>
      <c r="G1391" s="1" t="s">
        <v>23</v>
      </c>
      <c r="H1391" s="5">
        <v>18</v>
      </c>
      <c r="I1391" s="5">
        <v>162483</v>
      </c>
      <c r="J1391" s="1" t="s">
        <v>243</v>
      </c>
      <c r="K1391" s="1" t="s">
        <v>55</v>
      </c>
      <c r="L1391" s="1" t="s">
        <v>244</v>
      </c>
      <c r="M1391" s="5">
        <v>1</v>
      </c>
      <c r="N1391" s="5">
        <v>8.08</v>
      </c>
      <c r="O1391" s="5">
        <v>30</v>
      </c>
      <c r="P1391" s="5">
        <v>14</v>
      </c>
      <c r="Q1391" s="5">
        <v>14</v>
      </c>
      <c r="R1391" s="5">
        <v>1</v>
      </c>
      <c r="S1391" s="5">
        <v>9</v>
      </c>
      <c r="T1391" s="5">
        <v>200010022507</v>
      </c>
      <c r="U1391" s="5">
        <v>29</v>
      </c>
      <c r="V1391" s="5">
        <v>1</v>
      </c>
      <c r="W1391" s="5">
        <v>1</v>
      </c>
    </row>
    <row r="1392" spans="1:23" ht="126.5" thickBot="1" x14ac:dyDescent="0.4">
      <c r="A1392" s="3">
        <v>44774</v>
      </c>
      <c r="B1392" s="4">
        <v>0.77875000000000005</v>
      </c>
      <c r="C1392" s="5">
        <v>1400</v>
      </c>
      <c r="D1392" s="5">
        <v>13002561</v>
      </c>
      <c r="E1392" s="5">
        <v>13</v>
      </c>
      <c r="F1392" s="5">
        <v>22589</v>
      </c>
      <c r="G1392" s="1" t="s">
        <v>23</v>
      </c>
      <c r="H1392" s="5">
        <v>15</v>
      </c>
      <c r="I1392" s="5">
        <v>61476</v>
      </c>
      <c r="J1392" s="1" t="s">
        <v>473</v>
      </c>
      <c r="K1392" s="1" t="s">
        <v>31</v>
      </c>
      <c r="L1392" s="1" t="s">
        <v>474</v>
      </c>
      <c r="M1392" s="5">
        <v>1</v>
      </c>
      <c r="N1392" s="5">
        <v>7.88</v>
      </c>
      <c r="O1392" s="5">
        <v>30</v>
      </c>
      <c r="P1392" s="5">
        <v>14</v>
      </c>
      <c r="Q1392" s="5">
        <v>14</v>
      </c>
      <c r="R1392" s="5">
        <v>1</v>
      </c>
      <c r="S1392" s="5">
        <v>9</v>
      </c>
      <c r="T1392" s="5">
        <v>200010022584</v>
      </c>
      <c r="U1392" s="5">
        <v>29</v>
      </c>
      <c r="V1392" s="5">
        <v>1</v>
      </c>
      <c r="W1392" s="5">
        <v>2</v>
      </c>
    </row>
    <row r="1393" spans="1:23" ht="151.5" thickBot="1" x14ac:dyDescent="0.4">
      <c r="A1393" s="3">
        <v>44774</v>
      </c>
      <c r="B1393" s="4">
        <v>0.55350694444444448</v>
      </c>
      <c r="C1393" s="5">
        <v>1473</v>
      </c>
      <c r="D1393" s="5">
        <v>13002581</v>
      </c>
      <c r="E1393" s="5">
        <v>13</v>
      </c>
      <c r="F1393" s="5">
        <v>22589</v>
      </c>
      <c r="G1393" s="1" t="s">
        <v>23</v>
      </c>
      <c r="H1393" s="5">
        <v>15</v>
      </c>
      <c r="I1393" s="5">
        <v>347235</v>
      </c>
      <c r="J1393" s="1" t="s">
        <v>630</v>
      </c>
      <c r="K1393" s="1" t="s">
        <v>38</v>
      </c>
      <c r="L1393" s="1" t="s">
        <v>409</v>
      </c>
      <c r="M1393" s="5">
        <v>1</v>
      </c>
      <c r="N1393" s="5">
        <v>11.55</v>
      </c>
      <c r="O1393" s="5">
        <v>30</v>
      </c>
      <c r="P1393" s="5">
        <v>14</v>
      </c>
      <c r="Q1393" s="5">
        <v>14</v>
      </c>
      <c r="R1393" s="5">
        <v>0</v>
      </c>
      <c r="S1393" s="1" t="s">
        <v>27</v>
      </c>
      <c r="T1393" s="1" t="s">
        <v>27</v>
      </c>
      <c r="U1393" s="5">
        <v>29</v>
      </c>
      <c r="V1393" s="5">
        <v>1</v>
      </c>
      <c r="W1393" s="5">
        <v>3</v>
      </c>
    </row>
    <row r="1394" spans="1:23" ht="126.5" thickBot="1" x14ac:dyDescent="0.4">
      <c r="A1394" s="3">
        <v>44774</v>
      </c>
      <c r="B1394" s="4">
        <v>0.79348379629629628</v>
      </c>
      <c r="C1394" s="5">
        <v>1529</v>
      </c>
      <c r="D1394" s="5">
        <v>13002581</v>
      </c>
      <c r="E1394" s="5">
        <v>13</v>
      </c>
      <c r="F1394" s="5">
        <v>22589</v>
      </c>
      <c r="G1394" s="1" t="s">
        <v>23</v>
      </c>
      <c r="H1394" s="5">
        <v>15</v>
      </c>
      <c r="I1394" s="5">
        <v>61476</v>
      </c>
      <c r="J1394" s="1" t="s">
        <v>473</v>
      </c>
      <c r="K1394" s="1" t="s">
        <v>31</v>
      </c>
      <c r="L1394" s="1" t="s">
        <v>474</v>
      </c>
      <c r="M1394" s="5">
        <v>1</v>
      </c>
      <c r="N1394" s="5">
        <v>7.88</v>
      </c>
      <c r="O1394" s="5">
        <v>30</v>
      </c>
      <c r="P1394" s="5">
        <v>14</v>
      </c>
      <c r="Q1394" s="5">
        <v>14</v>
      </c>
      <c r="R1394" s="5">
        <v>1</v>
      </c>
      <c r="S1394" s="5">
        <v>9</v>
      </c>
      <c r="T1394" s="5">
        <v>200010022022</v>
      </c>
      <c r="U1394" s="5">
        <v>29</v>
      </c>
      <c r="V1394" s="5">
        <v>1</v>
      </c>
      <c r="W1394" s="5">
        <v>2</v>
      </c>
    </row>
    <row r="1395" spans="1:23" ht="126.5" thickBot="1" x14ac:dyDescent="0.4">
      <c r="A1395" s="3">
        <v>44774</v>
      </c>
      <c r="B1395" s="4">
        <v>0.6431944444444444</v>
      </c>
      <c r="C1395" s="5">
        <v>1739</v>
      </c>
      <c r="D1395" s="5">
        <v>13002606</v>
      </c>
      <c r="E1395" s="5">
        <v>13</v>
      </c>
      <c r="F1395" s="5">
        <v>22589</v>
      </c>
      <c r="G1395" s="1" t="s">
        <v>23</v>
      </c>
      <c r="H1395" s="5">
        <v>18</v>
      </c>
      <c r="I1395" s="5">
        <v>162483</v>
      </c>
      <c r="J1395" s="1" t="s">
        <v>243</v>
      </c>
      <c r="K1395" s="1" t="s">
        <v>55</v>
      </c>
      <c r="L1395" s="1" t="s">
        <v>244</v>
      </c>
      <c r="M1395" s="5">
        <v>1</v>
      </c>
      <c r="N1395" s="5">
        <v>8.08</v>
      </c>
      <c r="O1395" s="5">
        <v>30</v>
      </c>
      <c r="P1395" s="5">
        <v>14</v>
      </c>
      <c r="Q1395" s="5">
        <v>14</v>
      </c>
      <c r="R1395" s="5">
        <v>0</v>
      </c>
      <c r="S1395" s="1" t="s">
        <v>27</v>
      </c>
      <c r="T1395" s="1" t="s">
        <v>27</v>
      </c>
      <c r="U1395" s="5">
        <v>50</v>
      </c>
      <c r="V1395" s="5">
        <v>1</v>
      </c>
      <c r="W1395" s="5">
        <v>1</v>
      </c>
    </row>
    <row r="1396" spans="1:23" ht="151.5" thickBot="1" x14ac:dyDescent="0.4">
      <c r="A1396" s="3">
        <v>44774</v>
      </c>
      <c r="B1396" s="4">
        <v>0.50835648148148149</v>
      </c>
      <c r="C1396" s="5">
        <v>1321</v>
      </c>
      <c r="D1396" s="5">
        <v>13002561</v>
      </c>
      <c r="E1396" s="5">
        <v>13</v>
      </c>
      <c r="F1396" s="5">
        <v>22589</v>
      </c>
      <c r="G1396" s="1" t="s">
        <v>23</v>
      </c>
      <c r="H1396" s="5">
        <v>18</v>
      </c>
      <c r="I1396" s="5">
        <v>55575</v>
      </c>
      <c r="J1396" s="1" t="s">
        <v>241</v>
      </c>
      <c r="K1396" s="1" t="s">
        <v>55</v>
      </c>
      <c r="L1396" s="1" t="s">
        <v>242</v>
      </c>
      <c r="M1396" s="5">
        <v>1</v>
      </c>
      <c r="N1396" s="5">
        <v>6.96</v>
      </c>
      <c r="O1396" s="5">
        <v>30</v>
      </c>
      <c r="P1396" s="5">
        <v>12</v>
      </c>
      <c r="Q1396" s="5">
        <v>12</v>
      </c>
      <c r="R1396" s="5">
        <v>1</v>
      </c>
      <c r="S1396" s="5">
        <v>9</v>
      </c>
      <c r="T1396" s="5">
        <v>200010022507</v>
      </c>
      <c r="U1396" s="5">
        <v>29</v>
      </c>
      <c r="V1396" s="5">
        <v>1</v>
      </c>
      <c r="W1396" s="5">
        <v>2</v>
      </c>
    </row>
    <row r="1397" spans="1:23" ht="139" thickBot="1" x14ac:dyDescent="0.4">
      <c r="A1397" s="3">
        <v>44774</v>
      </c>
      <c r="B1397" s="4">
        <v>0.41244212962962962</v>
      </c>
      <c r="C1397" s="5">
        <v>1429</v>
      </c>
      <c r="D1397" s="5">
        <v>13002581</v>
      </c>
      <c r="E1397" s="5">
        <v>13</v>
      </c>
      <c r="F1397" s="5">
        <v>22589</v>
      </c>
      <c r="G1397" s="1" t="s">
        <v>23</v>
      </c>
      <c r="H1397" s="5">
        <v>15</v>
      </c>
      <c r="I1397" s="5">
        <v>564775</v>
      </c>
      <c r="J1397" s="1" t="s">
        <v>543</v>
      </c>
      <c r="K1397" s="1" t="s">
        <v>55</v>
      </c>
      <c r="L1397" s="1" t="s">
        <v>544</v>
      </c>
      <c r="M1397" s="5">
        <v>1</v>
      </c>
      <c r="N1397" s="5">
        <v>6.87</v>
      </c>
      <c r="O1397" s="5">
        <v>30</v>
      </c>
      <c r="P1397" s="5">
        <v>12</v>
      </c>
      <c r="Q1397" s="5">
        <v>12</v>
      </c>
      <c r="R1397" s="5">
        <v>1</v>
      </c>
      <c r="S1397" s="5">
        <v>9</v>
      </c>
      <c r="T1397" s="5">
        <v>200010001074</v>
      </c>
      <c r="U1397" s="5">
        <v>29</v>
      </c>
      <c r="V1397" s="5">
        <v>1</v>
      </c>
      <c r="W1397" s="5">
        <v>3</v>
      </c>
    </row>
    <row r="1398" spans="1:23" ht="139" thickBot="1" x14ac:dyDescent="0.4">
      <c r="A1398" s="3">
        <v>44774</v>
      </c>
      <c r="B1398" s="4">
        <v>0.42203703703703704</v>
      </c>
      <c r="C1398" s="5">
        <v>1549</v>
      </c>
      <c r="D1398" s="5">
        <v>13002595</v>
      </c>
      <c r="E1398" s="5">
        <v>13</v>
      </c>
      <c r="F1398" s="5">
        <v>22589</v>
      </c>
      <c r="G1398" s="1" t="s">
        <v>23</v>
      </c>
      <c r="H1398" s="5">
        <v>15</v>
      </c>
      <c r="I1398" s="5">
        <v>564775</v>
      </c>
      <c r="J1398" s="1" t="s">
        <v>543</v>
      </c>
      <c r="K1398" s="1" t="s">
        <v>55</v>
      </c>
      <c r="L1398" s="1" t="s">
        <v>544</v>
      </c>
      <c r="M1398" s="5">
        <v>1</v>
      </c>
      <c r="N1398" s="5">
        <v>6.87</v>
      </c>
      <c r="O1398" s="5">
        <v>30</v>
      </c>
      <c r="P1398" s="5">
        <v>12</v>
      </c>
      <c r="Q1398" s="5">
        <v>12</v>
      </c>
      <c r="R1398" s="5">
        <v>1</v>
      </c>
      <c r="S1398" s="5">
        <v>9</v>
      </c>
      <c r="T1398" s="5">
        <v>200010023966</v>
      </c>
      <c r="U1398" s="5">
        <v>29</v>
      </c>
      <c r="V1398" s="5">
        <v>1</v>
      </c>
      <c r="W1398" s="5">
        <v>2</v>
      </c>
    </row>
    <row r="1399" spans="1:23" ht="126.5" thickBot="1" x14ac:dyDescent="0.4">
      <c r="A1399" s="3">
        <v>44774</v>
      </c>
      <c r="B1399" s="4">
        <v>0.74052083333333329</v>
      </c>
      <c r="C1399" s="5">
        <v>1761</v>
      </c>
      <c r="D1399" s="5">
        <v>13002606</v>
      </c>
      <c r="E1399" s="5">
        <v>13</v>
      </c>
      <c r="F1399" s="5">
        <v>22589</v>
      </c>
      <c r="G1399" s="1" t="s">
        <v>23</v>
      </c>
      <c r="H1399" s="5">
        <v>18</v>
      </c>
      <c r="I1399" s="5">
        <v>162483</v>
      </c>
      <c r="J1399" s="1" t="s">
        <v>243</v>
      </c>
      <c r="K1399" s="1" t="s">
        <v>152</v>
      </c>
      <c r="L1399" s="1" t="s">
        <v>1051</v>
      </c>
      <c r="M1399" s="5">
        <v>1</v>
      </c>
      <c r="N1399" s="5">
        <v>7.37</v>
      </c>
      <c r="O1399" s="5">
        <v>30</v>
      </c>
      <c r="P1399" s="5">
        <v>12</v>
      </c>
      <c r="Q1399" s="5">
        <v>12</v>
      </c>
      <c r="R1399" s="5">
        <v>0</v>
      </c>
      <c r="S1399" s="1" t="s">
        <v>27</v>
      </c>
      <c r="T1399" s="1" t="s">
        <v>27</v>
      </c>
      <c r="U1399" s="5">
        <v>50</v>
      </c>
      <c r="V1399" s="5">
        <v>1</v>
      </c>
      <c r="W1399" s="5">
        <v>1</v>
      </c>
    </row>
    <row r="1400" spans="1:23" ht="139" thickBot="1" x14ac:dyDescent="0.4">
      <c r="A1400" s="3">
        <v>44774</v>
      </c>
      <c r="B1400" s="4">
        <v>0.43986111111111109</v>
      </c>
      <c r="C1400" s="5">
        <v>1815</v>
      </c>
      <c r="D1400" s="5">
        <v>13002616</v>
      </c>
      <c r="E1400" s="5">
        <v>13</v>
      </c>
      <c r="F1400" s="5">
        <v>22589</v>
      </c>
      <c r="G1400" s="1" t="s">
        <v>23</v>
      </c>
      <c r="H1400" s="5">
        <v>18</v>
      </c>
      <c r="I1400" s="5">
        <v>564775</v>
      </c>
      <c r="J1400" s="1" t="s">
        <v>543</v>
      </c>
      <c r="K1400" s="1" t="s">
        <v>55</v>
      </c>
      <c r="L1400" s="1" t="s">
        <v>544</v>
      </c>
      <c r="M1400" s="5">
        <v>1</v>
      </c>
      <c r="N1400" s="5">
        <v>6.84</v>
      </c>
      <c r="O1400" s="5">
        <v>30</v>
      </c>
      <c r="P1400" s="5">
        <v>12</v>
      </c>
      <c r="Q1400" s="5">
        <v>12</v>
      </c>
      <c r="R1400" s="5">
        <v>1</v>
      </c>
      <c r="S1400" s="5">
        <v>9</v>
      </c>
      <c r="T1400" s="5">
        <v>200010023919</v>
      </c>
      <c r="U1400" s="5">
        <v>50</v>
      </c>
      <c r="V1400" s="5">
        <v>1</v>
      </c>
      <c r="W1400" s="5">
        <v>2</v>
      </c>
    </row>
    <row r="1401" spans="1:23" ht="139" thickBot="1" x14ac:dyDescent="0.4">
      <c r="A1401" s="3">
        <v>44774</v>
      </c>
      <c r="B1401" s="4">
        <v>0.56918981481481479</v>
      </c>
      <c r="C1401" s="5">
        <v>1600</v>
      </c>
      <c r="D1401" s="5">
        <v>13002595</v>
      </c>
      <c r="E1401" s="5">
        <v>13</v>
      </c>
      <c r="F1401" s="5">
        <v>22589</v>
      </c>
      <c r="G1401" s="1" t="s">
        <v>23</v>
      </c>
      <c r="H1401" s="5">
        <v>15</v>
      </c>
      <c r="I1401" s="5">
        <v>564766</v>
      </c>
      <c r="J1401" s="1" t="s">
        <v>908</v>
      </c>
      <c r="K1401" s="1" t="s">
        <v>70</v>
      </c>
      <c r="L1401" s="1" t="s">
        <v>544</v>
      </c>
      <c r="M1401" s="5">
        <v>1</v>
      </c>
      <c r="N1401" s="5">
        <v>6.44</v>
      </c>
      <c r="O1401" s="5">
        <v>30</v>
      </c>
      <c r="P1401" s="5">
        <v>11</v>
      </c>
      <c r="Q1401" s="5">
        <v>11</v>
      </c>
      <c r="R1401" s="5">
        <v>0</v>
      </c>
      <c r="S1401" s="1" t="s">
        <v>27</v>
      </c>
      <c r="T1401" s="1" t="s">
        <v>27</v>
      </c>
      <c r="U1401" s="5">
        <v>29</v>
      </c>
      <c r="V1401" s="5">
        <v>1</v>
      </c>
      <c r="W1401" s="5">
        <v>3</v>
      </c>
    </row>
    <row r="1402" spans="1:23" ht="139" thickBot="1" x14ac:dyDescent="0.4">
      <c r="A1402" s="3">
        <v>44774</v>
      </c>
      <c r="B1402" s="4">
        <v>0.54795138888888884</v>
      </c>
      <c r="C1402" s="5">
        <v>1714</v>
      </c>
      <c r="D1402" s="5">
        <v>13002606</v>
      </c>
      <c r="E1402" s="5">
        <v>13</v>
      </c>
      <c r="F1402" s="5">
        <v>22589</v>
      </c>
      <c r="G1402" s="1" t="s">
        <v>23</v>
      </c>
      <c r="H1402" s="5">
        <v>18</v>
      </c>
      <c r="I1402" s="5">
        <v>564766</v>
      </c>
      <c r="J1402" s="1" t="s">
        <v>908</v>
      </c>
      <c r="K1402" s="1" t="s">
        <v>70</v>
      </c>
      <c r="L1402" s="1" t="s">
        <v>544</v>
      </c>
      <c r="M1402" s="5">
        <v>1</v>
      </c>
      <c r="N1402" s="5">
        <v>6.44</v>
      </c>
      <c r="O1402" s="5">
        <v>30</v>
      </c>
      <c r="P1402" s="5">
        <v>11</v>
      </c>
      <c r="Q1402" s="5">
        <v>11</v>
      </c>
      <c r="R1402" s="5">
        <v>1</v>
      </c>
      <c r="S1402" s="5">
        <v>9</v>
      </c>
      <c r="T1402" s="5">
        <v>200010018671</v>
      </c>
      <c r="U1402" s="5">
        <v>50</v>
      </c>
      <c r="V1402" s="5">
        <v>1</v>
      </c>
      <c r="W1402" s="5">
        <v>3</v>
      </c>
    </row>
    <row r="1403" spans="1:23" ht="139" thickBot="1" x14ac:dyDescent="0.4">
      <c r="A1403" s="3">
        <v>44774</v>
      </c>
      <c r="B1403" s="4">
        <v>0.77209490740740738</v>
      </c>
      <c r="C1403" s="5">
        <v>1768</v>
      </c>
      <c r="D1403" s="5">
        <v>13002606</v>
      </c>
      <c r="E1403" s="5">
        <v>13</v>
      </c>
      <c r="F1403" s="5">
        <v>22589</v>
      </c>
      <c r="G1403" s="1" t="s">
        <v>23</v>
      </c>
      <c r="H1403" s="5">
        <v>15</v>
      </c>
      <c r="I1403" s="5">
        <v>564766</v>
      </c>
      <c r="J1403" s="1" t="s">
        <v>908</v>
      </c>
      <c r="K1403" s="1" t="s">
        <v>70</v>
      </c>
      <c r="L1403" s="1" t="s">
        <v>544</v>
      </c>
      <c r="M1403" s="5">
        <v>1</v>
      </c>
      <c r="N1403" s="5">
        <v>6.44</v>
      </c>
      <c r="O1403" s="5">
        <v>30</v>
      </c>
      <c r="P1403" s="5">
        <v>11</v>
      </c>
      <c r="Q1403" s="5">
        <v>11</v>
      </c>
      <c r="R1403" s="5">
        <v>1</v>
      </c>
      <c r="S1403" s="5">
        <v>9</v>
      </c>
      <c r="T1403" s="5">
        <v>200010001749</v>
      </c>
      <c r="U1403" s="5">
        <v>50</v>
      </c>
      <c r="V1403" s="5">
        <v>1</v>
      </c>
      <c r="W1403" s="5">
        <v>1</v>
      </c>
    </row>
    <row r="1404" spans="1:23" ht="139" thickBot="1" x14ac:dyDescent="0.4">
      <c r="A1404" s="3">
        <v>44774</v>
      </c>
      <c r="B1404" s="4">
        <v>0.43986111111111109</v>
      </c>
      <c r="C1404" s="5">
        <v>1815</v>
      </c>
      <c r="D1404" s="5">
        <v>13002616</v>
      </c>
      <c r="E1404" s="5">
        <v>13</v>
      </c>
      <c r="F1404" s="5">
        <v>22589</v>
      </c>
      <c r="G1404" s="1" t="s">
        <v>23</v>
      </c>
      <c r="H1404" s="5">
        <v>18</v>
      </c>
      <c r="I1404" s="5">
        <v>564766</v>
      </c>
      <c r="J1404" s="1" t="s">
        <v>908</v>
      </c>
      <c r="K1404" s="1" t="s">
        <v>70</v>
      </c>
      <c r="L1404" s="1" t="s">
        <v>544</v>
      </c>
      <c r="M1404" s="5">
        <v>1</v>
      </c>
      <c r="N1404" s="5">
        <v>6.44</v>
      </c>
      <c r="O1404" s="5">
        <v>30</v>
      </c>
      <c r="P1404" s="5">
        <v>11</v>
      </c>
      <c r="Q1404" s="5">
        <v>11</v>
      </c>
      <c r="R1404" s="5">
        <v>1</v>
      </c>
      <c r="S1404" s="5">
        <v>9</v>
      </c>
      <c r="T1404" s="5">
        <v>200010023919</v>
      </c>
      <c r="U1404" s="5">
        <v>50</v>
      </c>
      <c r="V1404" s="5">
        <v>1</v>
      </c>
      <c r="W1404" s="5">
        <v>1</v>
      </c>
    </row>
    <row r="1405" spans="1:23" ht="126.5" thickBot="1" x14ac:dyDescent="0.4">
      <c r="A1405" s="3">
        <v>44774</v>
      </c>
      <c r="B1405" s="4">
        <v>0.55040509259259263</v>
      </c>
      <c r="C1405" s="5">
        <v>1594</v>
      </c>
      <c r="D1405" s="5">
        <v>13002595</v>
      </c>
      <c r="E1405" s="5">
        <v>13</v>
      </c>
      <c r="F1405" s="5">
        <v>22589</v>
      </c>
      <c r="G1405" s="1" t="s">
        <v>23</v>
      </c>
      <c r="H1405" s="5">
        <v>15</v>
      </c>
      <c r="I1405" s="5">
        <v>346984</v>
      </c>
      <c r="J1405" s="1" t="s">
        <v>766</v>
      </c>
      <c r="K1405" s="1" t="s">
        <v>55</v>
      </c>
      <c r="L1405" s="1" t="s">
        <v>712</v>
      </c>
      <c r="M1405" s="5">
        <v>0.01</v>
      </c>
      <c r="N1405" s="5">
        <v>766.81</v>
      </c>
      <c r="O1405" s="5">
        <v>0</v>
      </c>
      <c r="P1405" s="5">
        <v>11</v>
      </c>
      <c r="Q1405" s="5" t="s">
        <v>767</v>
      </c>
      <c r="R1405" s="5">
        <v>0.89</v>
      </c>
      <c r="S1405" s="5">
        <v>9</v>
      </c>
      <c r="T1405" s="5">
        <v>200010020300</v>
      </c>
      <c r="U1405" s="5">
        <v>29</v>
      </c>
      <c r="V1405" s="5">
        <v>1</v>
      </c>
      <c r="W1405" s="5">
        <v>4</v>
      </c>
    </row>
    <row r="1406" spans="1:23" ht="126.5" thickBot="1" x14ac:dyDescent="0.4">
      <c r="A1406" s="3">
        <v>44774</v>
      </c>
      <c r="B1406" s="4">
        <v>0.67671296296296302</v>
      </c>
      <c r="C1406" s="5">
        <v>1493</v>
      </c>
      <c r="D1406" s="5">
        <v>13002581</v>
      </c>
      <c r="E1406" s="5">
        <v>13</v>
      </c>
      <c r="F1406" s="5">
        <v>22589</v>
      </c>
      <c r="G1406" s="1" t="s">
        <v>23</v>
      </c>
      <c r="H1406" s="5">
        <v>18</v>
      </c>
      <c r="I1406" s="5">
        <v>189384</v>
      </c>
      <c r="J1406" s="1" t="s">
        <v>676</v>
      </c>
      <c r="K1406" s="1" t="s">
        <v>49</v>
      </c>
      <c r="L1406" s="1" t="s">
        <v>677</v>
      </c>
      <c r="M1406" s="5">
        <v>1</v>
      </c>
      <c r="N1406" s="5">
        <v>5.94</v>
      </c>
      <c r="O1406" s="5">
        <v>30</v>
      </c>
      <c r="P1406" s="5">
        <v>10</v>
      </c>
      <c r="Q1406" s="5">
        <v>10</v>
      </c>
      <c r="R1406" s="5">
        <v>0</v>
      </c>
      <c r="S1406" s="1" t="s">
        <v>27</v>
      </c>
      <c r="T1406" s="1" t="s">
        <v>27</v>
      </c>
      <c r="U1406" s="5">
        <v>29</v>
      </c>
      <c r="V1406" s="5">
        <v>1</v>
      </c>
      <c r="W1406" s="5">
        <v>1</v>
      </c>
    </row>
    <row r="1407" spans="1:23" ht="126.5" thickBot="1" x14ac:dyDescent="0.4">
      <c r="A1407" s="3">
        <v>44774</v>
      </c>
      <c r="B1407" s="4">
        <v>0.52075231481481477</v>
      </c>
      <c r="C1407" s="5">
        <v>1582</v>
      </c>
      <c r="D1407" s="5">
        <v>13002595</v>
      </c>
      <c r="E1407" s="5">
        <v>13</v>
      </c>
      <c r="F1407" s="5">
        <v>22589</v>
      </c>
      <c r="G1407" s="1" t="s">
        <v>23</v>
      </c>
      <c r="H1407" s="5">
        <v>18</v>
      </c>
      <c r="I1407" s="5">
        <v>364619</v>
      </c>
      <c r="J1407" s="1" t="s">
        <v>874</v>
      </c>
      <c r="K1407" s="1" t="s">
        <v>55</v>
      </c>
      <c r="L1407" s="1" t="s">
        <v>712</v>
      </c>
      <c r="M1407" s="5">
        <v>0.01</v>
      </c>
      <c r="N1407" s="5">
        <v>645.79</v>
      </c>
      <c r="O1407" s="5">
        <v>0</v>
      </c>
      <c r="P1407" s="5">
        <v>9</v>
      </c>
      <c r="Q1407" s="5">
        <v>918</v>
      </c>
      <c r="R1407" s="5">
        <v>0.18</v>
      </c>
      <c r="S1407" s="5">
        <v>9</v>
      </c>
      <c r="T1407" s="5">
        <v>200010022554</v>
      </c>
      <c r="U1407" s="5">
        <v>29</v>
      </c>
      <c r="V1407" s="5">
        <v>1</v>
      </c>
      <c r="W1407" s="5">
        <v>2</v>
      </c>
    </row>
    <row r="1408" spans="1:23" ht="126.5" thickBot="1" x14ac:dyDescent="0.4">
      <c r="A1408" s="3">
        <v>44774</v>
      </c>
      <c r="B1408" s="4">
        <v>0.54952546296296301</v>
      </c>
      <c r="C1408" s="5">
        <v>1842</v>
      </c>
      <c r="D1408" s="5">
        <v>13002616</v>
      </c>
      <c r="E1408" s="5">
        <v>13</v>
      </c>
      <c r="F1408" s="5">
        <v>22589</v>
      </c>
      <c r="G1408" s="1" t="s">
        <v>23</v>
      </c>
      <c r="H1408" s="5">
        <v>15</v>
      </c>
      <c r="I1408" s="5">
        <v>364619</v>
      </c>
      <c r="J1408" s="1" t="s">
        <v>874</v>
      </c>
      <c r="K1408" s="1" t="s">
        <v>55</v>
      </c>
      <c r="L1408" s="1" t="s">
        <v>712</v>
      </c>
      <c r="M1408" s="5">
        <v>0.01</v>
      </c>
      <c r="N1408" s="5">
        <v>645.79</v>
      </c>
      <c r="O1408" s="5">
        <v>0</v>
      </c>
      <c r="P1408" s="5">
        <v>9</v>
      </c>
      <c r="Q1408" s="5">
        <v>918</v>
      </c>
      <c r="R1408" s="5">
        <v>0.18</v>
      </c>
      <c r="S1408" s="5">
        <v>9</v>
      </c>
      <c r="T1408" s="5">
        <v>200010006086</v>
      </c>
      <c r="U1408" s="5">
        <v>50</v>
      </c>
      <c r="V1408" s="5">
        <v>1</v>
      </c>
      <c r="W1408" s="5">
        <v>5</v>
      </c>
    </row>
    <row r="1409" spans="1:23" ht="126.5" thickBot="1" x14ac:dyDescent="0.4">
      <c r="A1409" s="3">
        <v>44774</v>
      </c>
      <c r="B1409" s="4">
        <v>0.6390393518518519</v>
      </c>
      <c r="C1409" s="5">
        <v>1617</v>
      </c>
      <c r="D1409" s="5">
        <v>13002595</v>
      </c>
      <c r="E1409" s="5">
        <v>13</v>
      </c>
      <c r="F1409" s="5">
        <v>22589</v>
      </c>
      <c r="G1409" s="1" t="s">
        <v>23</v>
      </c>
      <c r="H1409" s="5">
        <v>15</v>
      </c>
      <c r="I1409" s="5">
        <v>348186</v>
      </c>
      <c r="J1409" s="1" t="s">
        <v>448</v>
      </c>
      <c r="K1409" s="1" t="s">
        <v>152</v>
      </c>
      <c r="L1409" s="1" t="s">
        <v>186</v>
      </c>
      <c r="M1409" s="5">
        <v>1</v>
      </c>
      <c r="N1409" s="5">
        <v>5.83</v>
      </c>
      <c r="O1409" s="5">
        <v>30</v>
      </c>
      <c r="P1409" s="5">
        <v>8</v>
      </c>
      <c r="Q1409" s="5">
        <v>8</v>
      </c>
      <c r="R1409" s="5">
        <v>0</v>
      </c>
      <c r="S1409" s="1" t="s">
        <v>27</v>
      </c>
      <c r="T1409" s="1" t="s">
        <v>27</v>
      </c>
      <c r="U1409" s="5">
        <v>29</v>
      </c>
      <c r="V1409" s="5">
        <v>1</v>
      </c>
      <c r="W1409" s="5">
        <v>2</v>
      </c>
    </row>
    <row r="1410" spans="1:23" ht="126.5" thickBot="1" x14ac:dyDescent="0.4">
      <c r="A1410" s="3">
        <v>44774</v>
      </c>
      <c r="B1410" s="4">
        <v>0.60395833333333337</v>
      </c>
      <c r="C1410" s="5">
        <v>1731</v>
      </c>
      <c r="D1410" s="5">
        <v>13002606</v>
      </c>
      <c r="E1410" s="5">
        <v>13</v>
      </c>
      <c r="F1410" s="5">
        <v>22589</v>
      </c>
      <c r="G1410" s="1" t="s">
        <v>23</v>
      </c>
      <c r="H1410" s="5">
        <v>15</v>
      </c>
      <c r="I1410" s="5">
        <v>348186</v>
      </c>
      <c r="J1410" s="1" t="s">
        <v>448</v>
      </c>
      <c r="K1410" s="1" t="s">
        <v>152</v>
      </c>
      <c r="L1410" s="1" t="s">
        <v>186</v>
      </c>
      <c r="M1410" s="5">
        <v>1</v>
      </c>
      <c r="N1410" s="5">
        <v>5.83</v>
      </c>
      <c r="O1410" s="5">
        <v>30</v>
      </c>
      <c r="P1410" s="5">
        <v>8</v>
      </c>
      <c r="Q1410" s="5">
        <v>8</v>
      </c>
      <c r="R1410" s="5">
        <v>0</v>
      </c>
      <c r="S1410" s="1" t="s">
        <v>27</v>
      </c>
      <c r="T1410" s="1" t="s">
        <v>27</v>
      </c>
      <c r="U1410" s="5">
        <v>50</v>
      </c>
      <c r="V1410" s="5">
        <v>1</v>
      </c>
      <c r="W1410" s="5">
        <v>2</v>
      </c>
    </row>
    <row r="1411" spans="1:23" ht="126.5" thickBot="1" x14ac:dyDescent="0.4">
      <c r="A1411" s="3">
        <v>44774</v>
      </c>
      <c r="B1411" s="4">
        <v>0.77209490740740738</v>
      </c>
      <c r="C1411" s="5">
        <v>1768</v>
      </c>
      <c r="D1411" s="5">
        <v>13002606</v>
      </c>
      <c r="E1411" s="5">
        <v>13</v>
      </c>
      <c r="F1411" s="5">
        <v>22589</v>
      </c>
      <c r="G1411" s="1" t="s">
        <v>23</v>
      </c>
      <c r="H1411" s="5">
        <v>15</v>
      </c>
      <c r="I1411" s="5">
        <v>348186</v>
      </c>
      <c r="J1411" s="1" t="s">
        <v>448</v>
      </c>
      <c r="K1411" s="1" t="s">
        <v>152</v>
      </c>
      <c r="L1411" s="1" t="s">
        <v>186</v>
      </c>
      <c r="M1411" s="5">
        <v>1</v>
      </c>
      <c r="N1411" s="5">
        <v>5.83</v>
      </c>
      <c r="O1411" s="5">
        <v>30</v>
      </c>
      <c r="P1411" s="5">
        <v>8</v>
      </c>
      <c r="Q1411" s="5">
        <v>8</v>
      </c>
      <c r="R1411" s="5">
        <v>0.34</v>
      </c>
      <c r="S1411" s="5">
        <v>9</v>
      </c>
      <c r="T1411" s="5">
        <v>200010001749</v>
      </c>
      <c r="U1411" s="5">
        <v>50</v>
      </c>
      <c r="V1411" s="5">
        <v>1</v>
      </c>
      <c r="W1411" s="5">
        <v>4</v>
      </c>
    </row>
    <row r="1412" spans="1:23" ht="126.5" thickBot="1" x14ac:dyDescent="0.4">
      <c r="A1412" s="3">
        <v>44774</v>
      </c>
      <c r="B1412" s="4">
        <v>0.43633101851851852</v>
      </c>
      <c r="C1412" s="5">
        <v>1289</v>
      </c>
      <c r="D1412" s="5">
        <v>13002561</v>
      </c>
      <c r="E1412" s="5">
        <v>13</v>
      </c>
      <c r="F1412" s="5">
        <v>22589</v>
      </c>
      <c r="G1412" s="1" t="s">
        <v>23</v>
      </c>
      <c r="H1412" s="5">
        <v>15</v>
      </c>
      <c r="I1412" s="5">
        <v>1504015</v>
      </c>
      <c r="J1412" s="1" t="s">
        <v>105</v>
      </c>
      <c r="K1412" s="1" t="s">
        <v>106</v>
      </c>
      <c r="L1412" s="1" t="s">
        <v>104</v>
      </c>
      <c r="M1412" s="5">
        <v>1</v>
      </c>
      <c r="N1412" s="5">
        <v>1.1499999999999999</v>
      </c>
      <c r="O1412" s="5">
        <v>30</v>
      </c>
      <c r="P1412" s="5">
        <v>2</v>
      </c>
      <c r="Q1412" s="5">
        <v>2</v>
      </c>
      <c r="R1412" s="5">
        <v>0</v>
      </c>
      <c r="S1412" s="1" t="s">
        <v>27</v>
      </c>
      <c r="T1412" s="1" t="s">
        <v>27</v>
      </c>
      <c r="U1412" s="5">
        <v>29</v>
      </c>
      <c r="V1412" s="5">
        <v>1</v>
      </c>
      <c r="W1412" s="5">
        <v>4</v>
      </c>
    </row>
    <row r="1413" spans="1:23" ht="126.5" thickBot="1" x14ac:dyDescent="0.4">
      <c r="A1413" s="3">
        <v>44774</v>
      </c>
      <c r="B1413" s="4">
        <v>0.43896990740740743</v>
      </c>
      <c r="C1413" s="5">
        <v>1290</v>
      </c>
      <c r="D1413" s="5">
        <v>13002561</v>
      </c>
      <c r="E1413" s="5">
        <v>13</v>
      </c>
      <c r="F1413" s="5">
        <v>22589</v>
      </c>
      <c r="G1413" s="1" t="s">
        <v>23</v>
      </c>
      <c r="H1413" s="5">
        <v>15</v>
      </c>
      <c r="I1413" s="5">
        <v>1504015</v>
      </c>
      <c r="J1413" s="1" t="s">
        <v>105</v>
      </c>
      <c r="K1413" s="1" t="s">
        <v>106</v>
      </c>
      <c r="L1413" s="1" t="s">
        <v>104</v>
      </c>
      <c r="M1413" s="5">
        <v>1</v>
      </c>
      <c r="N1413" s="5">
        <v>1.1499999999999999</v>
      </c>
      <c r="O1413" s="5">
        <v>30</v>
      </c>
      <c r="P1413" s="5">
        <v>2</v>
      </c>
      <c r="Q1413" s="5">
        <v>2</v>
      </c>
      <c r="R1413" s="5">
        <v>0</v>
      </c>
      <c r="S1413" s="1" t="s">
        <v>27</v>
      </c>
      <c r="T1413" s="1" t="s">
        <v>27</v>
      </c>
      <c r="U1413" s="5">
        <v>29</v>
      </c>
      <c r="V1413" s="5">
        <v>1</v>
      </c>
      <c r="W1413" s="5">
        <v>4</v>
      </c>
    </row>
    <row r="1414" spans="1:23" ht="126.5" thickBot="1" x14ac:dyDescent="0.4">
      <c r="A1414" s="3">
        <v>44774</v>
      </c>
      <c r="B1414" s="4">
        <v>0.44123842592592594</v>
      </c>
      <c r="C1414" s="5">
        <v>1292</v>
      </c>
      <c r="D1414" s="5">
        <v>13002561</v>
      </c>
      <c r="E1414" s="5">
        <v>13</v>
      </c>
      <c r="F1414" s="5">
        <v>22589</v>
      </c>
      <c r="G1414" s="1" t="s">
        <v>23</v>
      </c>
      <c r="H1414" s="5">
        <v>18</v>
      </c>
      <c r="I1414" s="5">
        <v>1504015</v>
      </c>
      <c r="J1414" s="1" t="s">
        <v>105</v>
      </c>
      <c r="K1414" s="1" t="s">
        <v>106</v>
      </c>
      <c r="L1414" s="1" t="s">
        <v>104</v>
      </c>
      <c r="M1414" s="5">
        <v>1</v>
      </c>
      <c r="N1414" s="5">
        <v>1.1499999999999999</v>
      </c>
      <c r="O1414" s="5">
        <v>30</v>
      </c>
      <c r="P1414" s="5">
        <v>2</v>
      </c>
      <c r="Q1414" s="5">
        <v>2</v>
      </c>
      <c r="R1414" s="5">
        <v>0</v>
      </c>
      <c r="S1414" s="1" t="s">
        <v>27</v>
      </c>
      <c r="T1414" s="1" t="s">
        <v>27</v>
      </c>
      <c r="U1414" s="5">
        <v>29</v>
      </c>
      <c r="V1414" s="5">
        <v>1</v>
      </c>
      <c r="W1414" s="5">
        <v>3</v>
      </c>
    </row>
    <row r="1415" spans="1:23" ht="126.5" thickBot="1" x14ac:dyDescent="0.4">
      <c r="A1415" s="3">
        <v>44774</v>
      </c>
      <c r="B1415" s="4">
        <v>0.44861111111111113</v>
      </c>
      <c r="C1415" s="5">
        <v>1297</v>
      </c>
      <c r="D1415" s="5">
        <v>13002561</v>
      </c>
      <c r="E1415" s="5">
        <v>13</v>
      </c>
      <c r="F1415" s="5">
        <v>22589</v>
      </c>
      <c r="G1415" s="1" t="s">
        <v>23</v>
      </c>
      <c r="H1415" s="5">
        <v>15</v>
      </c>
      <c r="I1415" s="5">
        <v>1504015</v>
      </c>
      <c r="J1415" s="1" t="s">
        <v>105</v>
      </c>
      <c r="K1415" s="1" t="s">
        <v>106</v>
      </c>
      <c r="L1415" s="1" t="s">
        <v>104</v>
      </c>
      <c r="M1415" s="5">
        <v>1</v>
      </c>
      <c r="N1415" s="5">
        <v>1.1499999999999999</v>
      </c>
      <c r="O1415" s="5">
        <v>30</v>
      </c>
      <c r="P1415" s="5">
        <v>2</v>
      </c>
      <c r="Q1415" s="5">
        <v>2</v>
      </c>
      <c r="R1415" s="5">
        <v>0</v>
      </c>
      <c r="S1415" s="1" t="s">
        <v>27</v>
      </c>
      <c r="T1415" s="1" t="s">
        <v>27</v>
      </c>
      <c r="U1415" s="5">
        <v>29</v>
      </c>
      <c r="V1415" s="5">
        <v>1</v>
      </c>
      <c r="W1415" s="5">
        <v>4</v>
      </c>
    </row>
    <row r="1416" spans="1:23" ht="126.5" thickBot="1" x14ac:dyDescent="0.4">
      <c r="A1416" s="3">
        <v>44774</v>
      </c>
      <c r="B1416" s="4">
        <v>0.45111111111111113</v>
      </c>
      <c r="C1416" s="5">
        <v>1298</v>
      </c>
      <c r="D1416" s="5">
        <v>13002561</v>
      </c>
      <c r="E1416" s="5">
        <v>13</v>
      </c>
      <c r="F1416" s="5">
        <v>22589</v>
      </c>
      <c r="G1416" s="1" t="s">
        <v>23</v>
      </c>
      <c r="H1416" s="5">
        <v>18</v>
      </c>
      <c r="I1416" s="5">
        <v>1504015</v>
      </c>
      <c r="J1416" s="1" t="s">
        <v>105</v>
      </c>
      <c r="K1416" s="1" t="s">
        <v>106</v>
      </c>
      <c r="L1416" s="1" t="s">
        <v>104</v>
      </c>
      <c r="M1416" s="5">
        <v>1</v>
      </c>
      <c r="N1416" s="5">
        <v>1.1499999999999999</v>
      </c>
      <c r="O1416" s="5">
        <v>30</v>
      </c>
      <c r="P1416" s="5">
        <v>2</v>
      </c>
      <c r="Q1416" s="5">
        <v>2</v>
      </c>
      <c r="R1416" s="5">
        <v>0</v>
      </c>
      <c r="S1416" s="1" t="s">
        <v>27</v>
      </c>
      <c r="T1416" s="1" t="s">
        <v>27</v>
      </c>
      <c r="U1416" s="5">
        <v>29</v>
      </c>
      <c r="V1416" s="5">
        <v>1</v>
      </c>
      <c r="W1416" s="5">
        <v>4</v>
      </c>
    </row>
    <row r="1417" spans="1:23" ht="126.5" thickBot="1" x14ac:dyDescent="0.4">
      <c r="A1417" s="3">
        <v>44774</v>
      </c>
      <c r="B1417" s="4">
        <v>0.51331018518518523</v>
      </c>
      <c r="C1417" s="5">
        <v>1324</v>
      </c>
      <c r="D1417" s="5">
        <v>13002561</v>
      </c>
      <c r="E1417" s="5">
        <v>13</v>
      </c>
      <c r="F1417" s="5">
        <v>22589</v>
      </c>
      <c r="G1417" s="1" t="s">
        <v>23</v>
      </c>
      <c r="H1417" s="5">
        <v>15</v>
      </c>
      <c r="I1417" s="5">
        <v>1504015</v>
      </c>
      <c r="J1417" s="1" t="s">
        <v>105</v>
      </c>
      <c r="K1417" s="1" t="s">
        <v>106</v>
      </c>
      <c r="L1417" s="1" t="s">
        <v>104</v>
      </c>
      <c r="M1417" s="5">
        <v>1</v>
      </c>
      <c r="N1417" s="5">
        <v>1.1499999999999999</v>
      </c>
      <c r="O1417" s="5">
        <v>30</v>
      </c>
      <c r="P1417" s="5">
        <v>2</v>
      </c>
      <c r="Q1417" s="5">
        <v>2</v>
      </c>
      <c r="R1417" s="5">
        <v>0</v>
      </c>
      <c r="S1417" s="1" t="s">
        <v>27</v>
      </c>
      <c r="T1417" s="1" t="s">
        <v>27</v>
      </c>
      <c r="U1417" s="5">
        <v>29</v>
      </c>
      <c r="V1417" s="5">
        <v>1</v>
      </c>
      <c r="W1417" s="5">
        <v>2</v>
      </c>
    </row>
    <row r="1418" spans="1:23" ht="126.5" thickBot="1" x14ac:dyDescent="0.4">
      <c r="A1418" s="3">
        <v>44774</v>
      </c>
      <c r="B1418" s="4">
        <v>0.52379629629629632</v>
      </c>
      <c r="C1418" s="5">
        <v>1327</v>
      </c>
      <c r="D1418" s="5">
        <v>13002561</v>
      </c>
      <c r="E1418" s="5">
        <v>13</v>
      </c>
      <c r="F1418" s="5">
        <v>22589</v>
      </c>
      <c r="G1418" s="1" t="s">
        <v>23</v>
      </c>
      <c r="H1418" s="5">
        <v>18</v>
      </c>
      <c r="I1418" s="5">
        <v>1504015</v>
      </c>
      <c r="J1418" s="1" t="s">
        <v>105</v>
      </c>
      <c r="K1418" s="1" t="s">
        <v>106</v>
      </c>
      <c r="L1418" s="1" t="s">
        <v>104</v>
      </c>
      <c r="M1418" s="5">
        <v>1</v>
      </c>
      <c r="N1418" s="5">
        <v>1.1499999999999999</v>
      </c>
      <c r="O1418" s="5">
        <v>30</v>
      </c>
      <c r="P1418" s="5">
        <v>2</v>
      </c>
      <c r="Q1418" s="5">
        <v>2</v>
      </c>
      <c r="R1418" s="5">
        <v>0</v>
      </c>
      <c r="S1418" s="1" t="s">
        <v>27</v>
      </c>
      <c r="T1418" s="1" t="s">
        <v>27</v>
      </c>
      <c r="U1418" s="5">
        <v>29</v>
      </c>
      <c r="V1418" s="5">
        <v>1</v>
      </c>
      <c r="W1418" s="5">
        <v>4</v>
      </c>
    </row>
    <row r="1419" spans="1:23" ht="126.5" thickBot="1" x14ac:dyDescent="0.4">
      <c r="A1419" s="3">
        <v>44774</v>
      </c>
      <c r="B1419" s="4">
        <v>0.64307870370370368</v>
      </c>
      <c r="C1419" s="5">
        <v>1367</v>
      </c>
      <c r="D1419" s="5">
        <v>13002561</v>
      </c>
      <c r="E1419" s="5">
        <v>13</v>
      </c>
      <c r="F1419" s="5">
        <v>22589</v>
      </c>
      <c r="G1419" s="1" t="s">
        <v>23</v>
      </c>
      <c r="H1419" s="5">
        <v>18</v>
      </c>
      <c r="I1419" s="5">
        <v>1504015</v>
      </c>
      <c r="J1419" s="1" t="s">
        <v>105</v>
      </c>
      <c r="K1419" s="1" t="s">
        <v>106</v>
      </c>
      <c r="L1419" s="1" t="s">
        <v>104</v>
      </c>
      <c r="M1419" s="5">
        <v>1</v>
      </c>
      <c r="N1419" s="5">
        <v>1.1499999999999999</v>
      </c>
      <c r="O1419" s="5">
        <v>30</v>
      </c>
      <c r="P1419" s="5">
        <v>2</v>
      </c>
      <c r="Q1419" s="5">
        <v>2</v>
      </c>
      <c r="R1419" s="5">
        <v>0</v>
      </c>
      <c r="S1419" s="1" t="s">
        <v>27</v>
      </c>
      <c r="T1419" s="1" t="s">
        <v>27</v>
      </c>
      <c r="U1419" s="5">
        <v>29</v>
      </c>
      <c r="V1419" s="5">
        <v>1</v>
      </c>
      <c r="W1419" s="5">
        <v>3</v>
      </c>
    </row>
    <row r="1420" spans="1:23" ht="126.5" thickBot="1" x14ac:dyDescent="0.4">
      <c r="A1420" s="3">
        <v>44774</v>
      </c>
      <c r="B1420" s="4">
        <v>0.70020833333333332</v>
      </c>
      <c r="C1420" s="5">
        <v>1380</v>
      </c>
      <c r="D1420" s="5">
        <v>13002561</v>
      </c>
      <c r="E1420" s="5">
        <v>13</v>
      </c>
      <c r="F1420" s="5">
        <v>22589</v>
      </c>
      <c r="G1420" s="1" t="s">
        <v>23</v>
      </c>
      <c r="H1420" s="5">
        <v>18</v>
      </c>
      <c r="I1420" s="5">
        <v>1504015</v>
      </c>
      <c r="J1420" s="1" t="s">
        <v>105</v>
      </c>
      <c r="K1420" s="1" t="s">
        <v>106</v>
      </c>
      <c r="L1420" s="1" t="s">
        <v>104</v>
      </c>
      <c r="M1420" s="5">
        <v>1</v>
      </c>
      <c r="N1420" s="5">
        <v>1.1499999999999999</v>
      </c>
      <c r="O1420" s="5">
        <v>30</v>
      </c>
      <c r="P1420" s="5">
        <v>2</v>
      </c>
      <c r="Q1420" s="5">
        <v>2</v>
      </c>
      <c r="R1420" s="5">
        <v>0</v>
      </c>
      <c r="S1420" s="1" t="s">
        <v>27</v>
      </c>
      <c r="T1420" s="1" t="s">
        <v>27</v>
      </c>
      <c r="U1420" s="5">
        <v>29</v>
      </c>
      <c r="V1420" s="5">
        <v>1</v>
      </c>
      <c r="W1420" s="5">
        <v>5</v>
      </c>
    </row>
    <row r="1421" spans="1:23" ht="126.5" thickBot="1" x14ac:dyDescent="0.4">
      <c r="A1421" s="3">
        <v>44774</v>
      </c>
      <c r="B1421" s="4">
        <v>0.78233796296296299</v>
      </c>
      <c r="C1421" s="5">
        <v>1402</v>
      </c>
      <c r="D1421" s="5">
        <v>13002561</v>
      </c>
      <c r="E1421" s="5">
        <v>13</v>
      </c>
      <c r="F1421" s="5">
        <v>22589</v>
      </c>
      <c r="G1421" s="1" t="s">
        <v>23</v>
      </c>
      <c r="H1421" s="5">
        <v>18</v>
      </c>
      <c r="I1421" s="5">
        <v>1504015</v>
      </c>
      <c r="J1421" s="1" t="s">
        <v>105</v>
      </c>
      <c r="K1421" s="1" t="s">
        <v>106</v>
      </c>
      <c r="L1421" s="1" t="s">
        <v>104</v>
      </c>
      <c r="M1421" s="5">
        <v>1</v>
      </c>
      <c r="N1421" s="5">
        <v>1.1499999999999999</v>
      </c>
      <c r="O1421" s="5">
        <v>30</v>
      </c>
      <c r="P1421" s="5">
        <v>2</v>
      </c>
      <c r="Q1421" s="5">
        <v>2</v>
      </c>
      <c r="R1421" s="5">
        <v>0</v>
      </c>
      <c r="S1421" s="1" t="s">
        <v>27</v>
      </c>
      <c r="T1421" s="1" t="s">
        <v>27</v>
      </c>
      <c r="U1421" s="5">
        <v>29</v>
      </c>
      <c r="V1421" s="5">
        <v>1</v>
      </c>
      <c r="W1421" s="5">
        <v>5</v>
      </c>
    </row>
    <row r="1422" spans="1:23" ht="126.5" thickBot="1" x14ac:dyDescent="0.4">
      <c r="A1422" s="3">
        <v>44774</v>
      </c>
      <c r="B1422" s="4">
        <v>0.57376157407407402</v>
      </c>
      <c r="C1422" s="5">
        <v>1477</v>
      </c>
      <c r="D1422" s="5">
        <v>13002581</v>
      </c>
      <c r="E1422" s="5">
        <v>13</v>
      </c>
      <c r="F1422" s="5">
        <v>22589</v>
      </c>
      <c r="G1422" s="1" t="s">
        <v>23</v>
      </c>
      <c r="H1422" s="5">
        <v>18</v>
      </c>
      <c r="I1422" s="5">
        <v>1504015</v>
      </c>
      <c r="J1422" s="1" t="s">
        <v>105</v>
      </c>
      <c r="K1422" s="1" t="s">
        <v>106</v>
      </c>
      <c r="L1422" s="1" t="s">
        <v>584</v>
      </c>
      <c r="M1422" s="5">
        <v>1</v>
      </c>
      <c r="N1422" s="5">
        <v>1.1499999999999999</v>
      </c>
      <c r="O1422" s="5">
        <v>30</v>
      </c>
      <c r="P1422" s="5">
        <v>2</v>
      </c>
      <c r="Q1422" s="5">
        <v>2</v>
      </c>
      <c r="R1422" s="5">
        <v>0</v>
      </c>
      <c r="S1422" s="1" t="s">
        <v>27</v>
      </c>
      <c r="T1422" s="1" t="s">
        <v>27</v>
      </c>
      <c r="U1422" s="5">
        <v>29</v>
      </c>
      <c r="V1422" s="5">
        <v>1</v>
      </c>
      <c r="W1422" s="5">
        <v>5</v>
      </c>
    </row>
    <row r="1423" spans="1:23" ht="126.5" thickBot="1" x14ac:dyDescent="0.4">
      <c r="A1423" s="3">
        <v>44774</v>
      </c>
      <c r="B1423" s="4">
        <v>0.67931712962962965</v>
      </c>
      <c r="C1423" s="5">
        <v>1495</v>
      </c>
      <c r="D1423" s="5">
        <v>13002581</v>
      </c>
      <c r="E1423" s="5">
        <v>13</v>
      </c>
      <c r="F1423" s="5">
        <v>22589</v>
      </c>
      <c r="G1423" s="1" t="s">
        <v>23</v>
      </c>
      <c r="H1423" s="5">
        <v>15</v>
      </c>
      <c r="I1423" s="5">
        <v>1504015</v>
      </c>
      <c r="J1423" s="1" t="s">
        <v>105</v>
      </c>
      <c r="K1423" s="1" t="s">
        <v>106</v>
      </c>
      <c r="L1423" s="1" t="s">
        <v>584</v>
      </c>
      <c r="M1423" s="5">
        <v>1</v>
      </c>
      <c r="N1423" s="5">
        <v>1.1499999999999999</v>
      </c>
      <c r="O1423" s="5">
        <v>30</v>
      </c>
      <c r="P1423" s="5">
        <v>2</v>
      </c>
      <c r="Q1423" s="5">
        <v>2</v>
      </c>
      <c r="R1423" s="5">
        <v>0</v>
      </c>
      <c r="S1423" s="1" t="s">
        <v>27</v>
      </c>
      <c r="T1423" s="1" t="s">
        <v>27</v>
      </c>
      <c r="U1423" s="5">
        <v>29</v>
      </c>
      <c r="V1423" s="5">
        <v>1</v>
      </c>
      <c r="W1423" s="5">
        <v>1</v>
      </c>
    </row>
    <row r="1424" spans="1:23" ht="126.5" thickBot="1" x14ac:dyDescent="0.4">
      <c r="A1424" s="3">
        <v>44774</v>
      </c>
      <c r="B1424" s="4">
        <v>0.74380787037037033</v>
      </c>
      <c r="C1424" s="5">
        <v>1517</v>
      </c>
      <c r="D1424" s="5">
        <v>13002581</v>
      </c>
      <c r="E1424" s="5">
        <v>13</v>
      </c>
      <c r="F1424" s="5">
        <v>22589</v>
      </c>
      <c r="G1424" s="1" t="s">
        <v>23</v>
      </c>
      <c r="H1424" s="5">
        <v>18</v>
      </c>
      <c r="I1424" s="5">
        <v>1504015</v>
      </c>
      <c r="J1424" s="1" t="s">
        <v>105</v>
      </c>
      <c r="K1424" s="1" t="s">
        <v>106</v>
      </c>
      <c r="L1424" s="1" t="s">
        <v>584</v>
      </c>
      <c r="M1424" s="5">
        <v>1</v>
      </c>
      <c r="N1424" s="5">
        <v>1.1499999999999999</v>
      </c>
      <c r="O1424" s="5">
        <v>30</v>
      </c>
      <c r="P1424" s="5">
        <v>2</v>
      </c>
      <c r="Q1424" s="5">
        <v>2</v>
      </c>
      <c r="R1424" s="5">
        <v>0</v>
      </c>
      <c r="S1424" s="1" t="s">
        <v>27</v>
      </c>
      <c r="T1424" s="1" t="s">
        <v>27</v>
      </c>
      <c r="U1424" s="5">
        <v>29</v>
      </c>
      <c r="V1424" s="5">
        <v>1</v>
      </c>
      <c r="W1424" s="5">
        <v>2</v>
      </c>
    </row>
    <row r="1425" spans="1:23" ht="126.5" thickBot="1" x14ac:dyDescent="0.4">
      <c r="A1425" s="3">
        <v>44774</v>
      </c>
      <c r="B1425" s="4">
        <v>0.36964120370370368</v>
      </c>
      <c r="C1425" s="5">
        <v>1543</v>
      </c>
      <c r="D1425" s="5">
        <v>13002595</v>
      </c>
      <c r="E1425" s="5">
        <v>13</v>
      </c>
      <c r="F1425" s="5">
        <v>22589</v>
      </c>
      <c r="G1425" s="1" t="s">
        <v>23</v>
      </c>
      <c r="H1425" s="5">
        <v>18</v>
      </c>
      <c r="I1425" s="5">
        <v>1504015</v>
      </c>
      <c r="J1425" s="1" t="s">
        <v>105</v>
      </c>
      <c r="K1425" s="1" t="s">
        <v>106</v>
      </c>
      <c r="L1425" s="1" t="s">
        <v>236</v>
      </c>
      <c r="M1425" s="5">
        <v>1</v>
      </c>
      <c r="N1425" s="5">
        <v>1.1499999999999999</v>
      </c>
      <c r="O1425" s="5">
        <v>30</v>
      </c>
      <c r="P1425" s="5">
        <v>2</v>
      </c>
      <c r="Q1425" s="5">
        <v>2</v>
      </c>
      <c r="R1425" s="5">
        <v>0</v>
      </c>
      <c r="S1425" s="1" t="s">
        <v>27</v>
      </c>
      <c r="T1425" s="1" t="s">
        <v>27</v>
      </c>
      <c r="U1425" s="5">
        <v>29</v>
      </c>
      <c r="V1425" s="5">
        <v>1</v>
      </c>
      <c r="W1425" s="5">
        <v>4</v>
      </c>
    </row>
    <row r="1426" spans="1:23" ht="126.5" thickBot="1" x14ac:dyDescent="0.4">
      <c r="A1426" s="3">
        <v>44774</v>
      </c>
      <c r="B1426" s="4">
        <v>0.48781249999999998</v>
      </c>
      <c r="C1426" s="5">
        <v>1570</v>
      </c>
      <c r="D1426" s="5">
        <v>13002595</v>
      </c>
      <c r="E1426" s="5">
        <v>13</v>
      </c>
      <c r="F1426" s="5">
        <v>22589</v>
      </c>
      <c r="G1426" s="1" t="s">
        <v>23</v>
      </c>
      <c r="H1426" s="5">
        <v>18</v>
      </c>
      <c r="I1426" s="5">
        <v>1504015</v>
      </c>
      <c r="J1426" s="1" t="s">
        <v>105</v>
      </c>
      <c r="K1426" s="1" t="s">
        <v>106</v>
      </c>
      <c r="L1426" s="1" t="s">
        <v>236</v>
      </c>
      <c r="M1426" s="5">
        <v>1</v>
      </c>
      <c r="N1426" s="5">
        <v>1.1499999999999999</v>
      </c>
      <c r="O1426" s="5">
        <v>30</v>
      </c>
      <c r="P1426" s="5">
        <v>2</v>
      </c>
      <c r="Q1426" s="5">
        <v>2</v>
      </c>
      <c r="R1426" s="5">
        <v>0</v>
      </c>
      <c r="S1426" s="1" t="s">
        <v>27</v>
      </c>
      <c r="T1426" s="1" t="s">
        <v>27</v>
      </c>
      <c r="U1426" s="5">
        <v>29</v>
      </c>
      <c r="V1426" s="5">
        <v>1</v>
      </c>
      <c r="W1426" s="5">
        <v>6</v>
      </c>
    </row>
    <row r="1427" spans="1:23" ht="126.5" thickBot="1" x14ac:dyDescent="0.4">
      <c r="A1427" s="3">
        <v>44774</v>
      </c>
      <c r="B1427" s="4">
        <v>0.79831018518518515</v>
      </c>
      <c r="C1427" s="5">
        <v>1652</v>
      </c>
      <c r="D1427" s="5">
        <v>13002595</v>
      </c>
      <c r="E1427" s="5">
        <v>13</v>
      </c>
      <c r="F1427" s="5">
        <v>22589</v>
      </c>
      <c r="G1427" s="1" t="s">
        <v>23</v>
      </c>
      <c r="H1427" s="5">
        <v>15</v>
      </c>
      <c r="I1427" s="5">
        <v>1504015</v>
      </c>
      <c r="J1427" s="1" t="s">
        <v>105</v>
      </c>
      <c r="K1427" s="1" t="s">
        <v>106</v>
      </c>
      <c r="L1427" s="1" t="s">
        <v>236</v>
      </c>
      <c r="M1427" s="5">
        <v>1</v>
      </c>
      <c r="N1427" s="5">
        <v>1.1499999999999999</v>
      </c>
      <c r="O1427" s="5">
        <v>30</v>
      </c>
      <c r="P1427" s="5">
        <v>2</v>
      </c>
      <c r="Q1427" s="5">
        <v>2</v>
      </c>
      <c r="R1427" s="5">
        <v>0</v>
      </c>
      <c r="S1427" s="1" t="s">
        <v>27</v>
      </c>
      <c r="T1427" s="1" t="s">
        <v>27</v>
      </c>
      <c r="U1427" s="5">
        <v>29</v>
      </c>
      <c r="V1427" s="5">
        <v>1</v>
      </c>
      <c r="W1427" s="5">
        <v>4</v>
      </c>
    </row>
    <row r="1428" spans="1:23" ht="126.5" thickBot="1" x14ac:dyDescent="0.4">
      <c r="A1428" s="3">
        <v>44774</v>
      </c>
      <c r="B1428" s="4">
        <v>0.68923611111111116</v>
      </c>
      <c r="C1428" s="5">
        <v>1750</v>
      </c>
      <c r="D1428" s="5">
        <v>13002606</v>
      </c>
      <c r="E1428" s="5">
        <v>13</v>
      </c>
      <c r="F1428" s="5">
        <v>22589</v>
      </c>
      <c r="G1428" s="1" t="s">
        <v>23</v>
      </c>
      <c r="H1428" s="5">
        <v>18</v>
      </c>
      <c r="I1428" s="5">
        <v>1504015</v>
      </c>
      <c r="J1428" s="1" t="s">
        <v>105</v>
      </c>
      <c r="K1428" s="1" t="s">
        <v>106</v>
      </c>
      <c r="L1428" s="1" t="s">
        <v>287</v>
      </c>
      <c r="M1428" s="5">
        <v>1</v>
      </c>
      <c r="N1428" s="5">
        <v>1.1499999999999999</v>
      </c>
      <c r="O1428" s="5">
        <v>30</v>
      </c>
      <c r="P1428" s="5">
        <v>2</v>
      </c>
      <c r="Q1428" s="5">
        <v>2</v>
      </c>
      <c r="R1428" s="5">
        <v>0</v>
      </c>
      <c r="S1428" s="1" t="s">
        <v>27</v>
      </c>
      <c r="T1428" s="1" t="s">
        <v>27</v>
      </c>
      <c r="U1428" s="5">
        <v>50</v>
      </c>
      <c r="V1428" s="5">
        <v>1</v>
      </c>
      <c r="W1428" s="5">
        <v>2</v>
      </c>
    </row>
    <row r="1429" spans="1:23" ht="126.5" thickBot="1" x14ac:dyDescent="0.4">
      <c r="A1429" s="3">
        <v>44774</v>
      </c>
      <c r="B1429" s="4">
        <v>0.78432870370370367</v>
      </c>
      <c r="C1429" s="5">
        <v>1770</v>
      </c>
      <c r="D1429" s="5">
        <v>13002606</v>
      </c>
      <c r="E1429" s="5">
        <v>13</v>
      </c>
      <c r="F1429" s="5">
        <v>22589</v>
      </c>
      <c r="G1429" s="1" t="s">
        <v>23</v>
      </c>
      <c r="H1429" s="5">
        <v>15</v>
      </c>
      <c r="I1429" s="5">
        <v>1504015</v>
      </c>
      <c r="J1429" s="1" t="s">
        <v>105</v>
      </c>
      <c r="K1429" s="1" t="s">
        <v>106</v>
      </c>
      <c r="L1429" s="1" t="s">
        <v>287</v>
      </c>
      <c r="M1429" s="5">
        <v>1</v>
      </c>
      <c r="N1429" s="5">
        <v>1.1499999999999999</v>
      </c>
      <c r="O1429" s="5">
        <v>30</v>
      </c>
      <c r="P1429" s="5">
        <v>2</v>
      </c>
      <c r="Q1429" s="5">
        <v>2</v>
      </c>
      <c r="R1429" s="5">
        <v>0</v>
      </c>
      <c r="S1429" s="1" t="s">
        <v>27</v>
      </c>
      <c r="T1429" s="1" t="s">
        <v>27</v>
      </c>
      <c r="U1429" s="5">
        <v>50</v>
      </c>
      <c r="V1429" s="5">
        <v>1</v>
      </c>
      <c r="W1429" s="5">
        <v>2</v>
      </c>
    </row>
    <row r="1430" spans="1:23" ht="126.5" thickBot="1" x14ac:dyDescent="0.4">
      <c r="A1430" s="3">
        <v>44774</v>
      </c>
      <c r="B1430" s="4">
        <v>0.79959490740740746</v>
      </c>
      <c r="C1430" s="5">
        <v>1774</v>
      </c>
      <c r="D1430" s="5">
        <v>13002606</v>
      </c>
      <c r="E1430" s="5">
        <v>13</v>
      </c>
      <c r="F1430" s="5">
        <v>22589</v>
      </c>
      <c r="G1430" s="1" t="s">
        <v>23</v>
      </c>
      <c r="H1430" s="5">
        <v>18</v>
      </c>
      <c r="I1430" s="5">
        <v>1504015</v>
      </c>
      <c r="J1430" s="1" t="s">
        <v>105</v>
      </c>
      <c r="K1430" s="1" t="s">
        <v>106</v>
      </c>
      <c r="L1430" s="1" t="s">
        <v>287</v>
      </c>
      <c r="M1430" s="5">
        <v>1</v>
      </c>
      <c r="N1430" s="5">
        <v>1.1499999999999999</v>
      </c>
      <c r="O1430" s="5">
        <v>30</v>
      </c>
      <c r="P1430" s="5">
        <v>2</v>
      </c>
      <c r="Q1430" s="5">
        <v>2</v>
      </c>
      <c r="R1430" s="5">
        <v>0</v>
      </c>
      <c r="S1430" s="1" t="s">
        <v>27</v>
      </c>
      <c r="T1430" s="1" t="s">
        <v>27</v>
      </c>
      <c r="U1430" s="5">
        <v>50</v>
      </c>
      <c r="V1430" s="5">
        <v>1</v>
      </c>
      <c r="W1430" s="5">
        <v>4</v>
      </c>
    </row>
    <row r="1431" spans="1:23" ht="126.5" thickBot="1" x14ac:dyDescent="0.4">
      <c r="A1431" s="3">
        <v>44774</v>
      </c>
      <c r="B1431" s="4">
        <v>0.33917824074074077</v>
      </c>
      <c r="C1431" s="5">
        <v>1782</v>
      </c>
      <c r="D1431" s="5">
        <v>13002616</v>
      </c>
      <c r="E1431" s="5">
        <v>13</v>
      </c>
      <c r="F1431" s="5">
        <v>22589</v>
      </c>
      <c r="G1431" s="1" t="s">
        <v>23</v>
      </c>
      <c r="H1431" s="5">
        <v>18</v>
      </c>
      <c r="I1431" s="5">
        <v>1504015</v>
      </c>
      <c r="J1431" s="1" t="s">
        <v>105</v>
      </c>
      <c r="K1431" s="1" t="s">
        <v>106</v>
      </c>
      <c r="L1431" s="1" t="s">
        <v>712</v>
      </c>
      <c r="M1431" s="5">
        <v>1</v>
      </c>
      <c r="N1431" s="5">
        <v>1.1499999999999999</v>
      </c>
      <c r="O1431" s="5">
        <v>30</v>
      </c>
      <c r="P1431" s="5">
        <v>2</v>
      </c>
      <c r="Q1431" s="5">
        <v>2</v>
      </c>
      <c r="R1431" s="5">
        <v>0</v>
      </c>
      <c r="S1431" s="1" t="s">
        <v>27</v>
      </c>
      <c r="T1431" s="1" t="s">
        <v>27</v>
      </c>
      <c r="U1431" s="5">
        <v>50</v>
      </c>
      <c r="V1431" s="5">
        <v>1</v>
      </c>
      <c r="W1431" s="5">
        <v>2</v>
      </c>
    </row>
    <row r="1432" spans="1:23" ht="126.5" thickBot="1" x14ac:dyDescent="0.4">
      <c r="A1432" s="3">
        <v>44774</v>
      </c>
      <c r="B1432" s="4">
        <v>0.35546296296296298</v>
      </c>
      <c r="C1432" s="5">
        <v>1787</v>
      </c>
      <c r="D1432" s="5">
        <v>13002616</v>
      </c>
      <c r="E1432" s="5">
        <v>13</v>
      </c>
      <c r="F1432" s="5">
        <v>22589</v>
      </c>
      <c r="G1432" s="1" t="s">
        <v>23</v>
      </c>
      <c r="H1432" s="5">
        <v>18</v>
      </c>
      <c r="I1432" s="5">
        <v>1504015</v>
      </c>
      <c r="J1432" s="1" t="s">
        <v>105</v>
      </c>
      <c r="K1432" s="1" t="s">
        <v>106</v>
      </c>
      <c r="L1432" s="1" t="s">
        <v>712</v>
      </c>
      <c r="M1432" s="5">
        <v>1</v>
      </c>
      <c r="N1432" s="5">
        <v>1.1499999999999999</v>
      </c>
      <c r="O1432" s="5">
        <v>30</v>
      </c>
      <c r="P1432" s="5">
        <v>2</v>
      </c>
      <c r="Q1432" s="5">
        <v>2</v>
      </c>
      <c r="R1432" s="5">
        <v>0</v>
      </c>
      <c r="S1432" s="1" t="s">
        <v>27</v>
      </c>
      <c r="T1432" s="1" t="s">
        <v>27</v>
      </c>
      <c r="U1432" s="5">
        <v>50</v>
      </c>
      <c r="V1432" s="5">
        <v>1</v>
      </c>
      <c r="W1432" s="5">
        <v>4</v>
      </c>
    </row>
    <row r="1433" spans="1:23" ht="126.5" thickBot="1" x14ac:dyDescent="0.4">
      <c r="A1433" s="3">
        <v>44774</v>
      </c>
      <c r="B1433" s="4">
        <v>0.58947916666666667</v>
      </c>
      <c r="C1433" s="5">
        <v>1851</v>
      </c>
      <c r="D1433" s="5">
        <v>13002616</v>
      </c>
      <c r="E1433" s="5">
        <v>13</v>
      </c>
      <c r="F1433" s="5">
        <v>22589</v>
      </c>
      <c r="G1433" s="1" t="s">
        <v>23</v>
      </c>
      <c r="H1433" s="5">
        <v>18</v>
      </c>
      <c r="I1433" s="5">
        <v>1504015</v>
      </c>
      <c r="J1433" s="1" t="s">
        <v>105</v>
      </c>
      <c r="K1433" s="1" t="s">
        <v>106</v>
      </c>
      <c r="L1433" s="1" t="s">
        <v>712</v>
      </c>
      <c r="M1433" s="5">
        <v>1</v>
      </c>
      <c r="N1433" s="5">
        <v>1.1499999999999999</v>
      </c>
      <c r="O1433" s="5">
        <v>30</v>
      </c>
      <c r="P1433" s="5">
        <v>2</v>
      </c>
      <c r="Q1433" s="5">
        <v>2</v>
      </c>
      <c r="R1433" s="5">
        <v>0</v>
      </c>
      <c r="S1433" s="1" t="s">
        <v>27</v>
      </c>
      <c r="T1433" s="1" t="s">
        <v>27</v>
      </c>
      <c r="U1433" s="5">
        <v>50</v>
      </c>
      <c r="V1433" s="5">
        <v>1</v>
      </c>
      <c r="W1433" s="5">
        <v>4</v>
      </c>
    </row>
    <row r="1434" spans="1:23" ht="126.5" thickBot="1" x14ac:dyDescent="0.4">
      <c r="A1434" s="3">
        <v>44774</v>
      </c>
      <c r="B1434" s="4">
        <v>0.61406249999999996</v>
      </c>
      <c r="C1434" s="5">
        <v>1859</v>
      </c>
      <c r="D1434" s="5">
        <v>13002616</v>
      </c>
      <c r="E1434" s="5">
        <v>13</v>
      </c>
      <c r="F1434" s="5">
        <v>22589</v>
      </c>
      <c r="G1434" s="1" t="s">
        <v>23</v>
      </c>
      <c r="H1434" s="5">
        <v>15</v>
      </c>
      <c r="I1434" s="5">
        <v>1504015</v>
      </c>
      <c r="J1434" s="1" t="s">
        <v>105</v>
      </c>
      <c r="K1434" s="1" t="s">
        <v>106</v>
      </c>
      <c r="L1434" s="1" t="s">
        <v>712</v>
      </c>
      <c r="M1434" s="5">
        <v>1</v>
      </c>
      <c r="N1434" s="5">
        <v>1.1499999999999999</v>
      </c>
      <c r="O1434" s="5">
        <v>30</v>
      </c>
      <c r="P1434" s="5">
        <v>2</v>
      </c>
      <c r="Q1434" s="5">
        <v>2</v>
      </c>
      <c r="R1434" s="5">
        <v>0</v>
      </c>
      <c r="S1434" s="1" t="s">
        <v>27</v>
      </c>
      <c r="T1434" s="1" t="s">
        <v>27</v>
      </c>
      <c r="U1434" s="5">
        <v>50</v>
      </c>
      <c r="V1434" s="5">
        <v>1</v>
      </c>
      <c r="W1434" s="5">
        <v>2</v>
      </c>
    </row>
    <row r="1435" spans="1:23" ht="126.5" thickBot="1" x14ac:dyDescent="0.4">
      <c r="A1435" s="3">
        <v>44774</v>
      </c>
      <c r="B1435" s="4">
        <v>0.65141203703703698</v>
      </c>
      <c r="C1435" s="5">
        <v>1867</v>
      </c>
      <c r="D1435" s="5">
        <v>13002616</v>
      </c>
      <c r="E1435" s="5">
        <v>13</v>
      </c>
      <c r="F1435" s="5">
        <v>22589</v>
      </c>
      <c r="G1435" s="1" t="s">
        <v>23</v>
      </c>
      <c r="H1435" s="5">
        <v>15</v>
      </c>
      <c r="I1435" s="5">
        <v>1504015</v>
      </c>
      <c r="J1435" s="1" t="s">
        <v>105</v>
      </c>
      <c r="K1435" s="1" t="s">
        <v>106</v>
      </c>
      <c r="L1435" s="1" t="s">
        <v>712</v>
      </c>
      <c r="M1435" s="5">
        <v>1</v>
      </c>
      <c r="N1435" s="5">
        <v>1.1499999999999999</v>
      </c>
      <c r="O1435" s="5">
        <v>30</v>
      </c>
      <c r="P1435" s="5">
        <v>2</v>
      </c>
      <c r="Q1435" s="5">
        <v>2</v>
      </c>
      <c r="R1435" s="5">
        <v>0</v>
      </c>
      <c r="S1435" s="1" t="s">
        <v>27</v>
      </c>
      <c r="T1435" s="1" t="s">
        <v>27</v>
      </c>
      <c r="U1435" s="5">
        <v>50</v>
      </c>
      <c r="V1435" s="5">
        <v>1</v>
      </c>
      <c r="W1435" s="5">
        <v>1</v>
      </c>
    </row>
    <row r="1436" spans="1:23" ht="126.5" thickBot="1" x14ac:dyDescent="0.4">
      <c r="A1436" s="3">
        <v>44774</v>
      </c>
      <c r="B1436" s="4">
        <v>0.71643518518518523</v>
      </c>
      <c r="C1436" s="5">
        <v>1878</v>
      </c>
      <c r="D1436" s="5">
        <v>13002616</v>
      </c>
      <c r="E1436" s="5">
        <v>13</v>
      </c>
      <c r="F1436" s="5">
        <v>22589</v>
      </c>
      <c r="G1436" s="1" t="s">
        <v>23</v>
      </c>
      <c r="H1436" s="5">
        <v>15</v>
      </c>
      <c r="I1436" s="5">
        <v>1504015</v>
      </c>
      <c r="J1436" s="1" t="s">
        <v>105</v>
      </c>
      <c r="K1436" s="1" t="s">
        <v>106</v>
      </c>
      <c r="L1436" s="1" t="s">
        <v>712</v>
      </c>
      <c r="M1436" s="5">
        <v>1</v>
      </c>
      <c r="N1436" s="5">
        <v>1.1499999999999999</v>
      </c>
      <c r="O1436" s="5">
        <v>30</v>
      </c>
      <c r="P1436" s="5">
        <v>2</v>
      </c>
      <c r="Q1436" s="5">
        <v>2</v>
      </c>
      <c r="R1436" s="5">
        <v>0</v>
      </c>
      <c r="S1436" s="1" t="s">
        <v>27</v>
      </c>
      <c r="T1436" s="1" t="s">
        <v>27</v>
      </c>
      <c r="U1436" s="5">
        <v>50</v>
      </c>
      <c r="V1436" s="5">
        <v>1</v>
      </c>
      <c r="W1436" s="5">
        <v>3</v>
      </c>
    </row>
    <row r="1437" spans="1:23" ht="126.5" thickBot="1" x14ac:dyDescent="0.4">
      <c r="A1437" s="3">
        <v>44774</v>
      </c>
      <c r="B1437" s="4">
        <v>0.73204861111111108</v>
      </c>
      <c r="C1437" s="5">
        <v>1883</v>
      </c>
      <c r="D1437" s="5">
        <v>13002616</v>
      </c>
      <c r="E1437" s="5">
        <v>13</v>
      </c>
      <c r="F1437" s="5">
        <v>22589</v>
      </c>
      <c r="G1437" s="1" t="s">
        <v>23</v>
      </c>
      <c r="H1437" s="5">
        <v>15</v>
      </c>
      <c r="I1437" s="5">
        <v>1504015</v>
      </c>
      <c r="J1437" s="1" t="s">
        <v>105</v>
      </c>
      <c r="K1437" s="1" t="s">
        <v>106</v>
      </c>
      <c r="L1437" s="1" t="s">
        <v>712</v>
      </c>
      <c r="M1437" s="5">
        <v>1</v>
      </c>
      <c r="N1437" s="5">
        <v>1.1499999999999999</v>
      </c>
      <c r="O1437" s="5">
        <v>30</v>
      </c>
      <c r="P1437" s="5">
        <v>2</v>
      </c>
      <c r="Q1437" s="5">
        <v>2</v>
      </c>
      <c r="R1437" s="5">
        <v>0</v>
      </c>
      <c r="S1437" s="1" t="s">
        <v>27</v>
      </c>
      <c r="T1437" s="1" t="s">
        <v>27</v>
      </c>
      <c r="U1437" s="5">
        <v>50</v>
      </c>
      <c r="V1437" s="5">
        <v>1</v>
      </c>
      <c r="W1437" s="5">
        <v>3</v>
      </c>
    </row>
    <row r="1438" spans="1:23" ht="126.5" thickBot="1" x14ac:dyDescent="0.4">
      <c r="A1438" s="3">
        <v>44774</v>
      </c>
      <c r="B1438" s="4">
        <v>0.44861111111111113</v>
      </c>
      <c r="C1438" s="5">
        <v>1297</v>
      </c>
      <c r="D1438" s="5">
        <v>13002561</v>
      </c>
      <c r="E1438" s="5">
        <v>13</v>
      </c>
      <c r="F1438" s="5">
        <v>22589</v>
      </c>
      <c r="G1438" s="1" t="s">
        <v>23</v>
      </c>
      <c r="H1438" s="5">
        <v>15</v>
      </c>
      <c r="I1438" s="5">
        <v>1504331</v>
      </c>
      <c r="J1438" s="1" t="s">
        <v>154</v>
      </c>
      <c r="K1438" s="1" t="s">
        <v>155</v>
      </c>
      <c r="L1438" s="1" t="s">
        <v>153</v>
      </c>
      <c r="M1438" s="5">
        <v>1</v>
      </c>
      <c r="N1438" s="5">
        <v>0.01</v>
      </c>
      <c r="O1438" s="5">
        <v>30</v>
      </c>
      <c r="P1438" s="5">
        <v>0</v>
      </c>
      <c r="Q1438" s="5">
        <v>0</v>
      </c>
      <c r="R1438" s="5">
        <v>0</v>
      </c>
      <c r="S1438" s="1" t="s">
        <v>27</v>
      </c>
      <c r="T1438" s="1" t="s">
        <v>27</v>
      </c>
      <c r="U1438" s="5">
        <v>29</v>
      </c>
      <c r="V1438" s="5">
        <v>1</v>
      </c>
      <c r="W1438" s="5">
        <v>3</v>
      </c>
    </row>
    <row r="1439" spans="1:23" ht="126.5" thickBot="1" x14ac:dyDescent="0.4">
      <c r="A1439" s="3">
        <v>44774</v>
      </c>
      <c r="B1439" s="4">
        <v>0.48900462962962965</v>
      </c>
      <c r="C1439" s="5">
        <v>1312</v>
      </c>
      <c r="D1439" s="5">
        <v>13002561</v>
      </c>
      <c r="E1439" s="5">
        <v>13</v>
      </c>
      <c r="F1439" s="5">
        <v>22589</v>
      </c>
      <c r="G1439" s="1" t="s">
        <v>23</v>
      </c>
      <c r="H1439" s="5">
        <v>18</v>
      </c>
      <c r="I1439" s="5">
        <v>1504331</v>
      </c>
      <c r="J1439" s="1" t="s">
        <v>154</v>
      </c>
      <c r="K1439" s="1" t="s">
        <v>155</v>
      </c>
      <c r="L1439" s="1" t="s">
        <v>153</v>
      </c>
      <c r="M1439" s="5">
        <v>1</v>
      </c>
      <c r="N1439" s="5">
        <v>0.01</v>
      </c>
      <c r="O1439" s="5">
        <v>30</v>
      </c>
      <c r="P1439" s="5">
        <v>0</v>
      </c>
      <c r="Q1439" s="5">
        <v>0</v>
      </c>
      <c r="R1439" s="5">
        <v>0</v>
      </c>
      <c r="S1439" s="1" t="s">
        <v>27</v>
      </c>
      <c r="T1439" s="1" t="s">
        <v>27</v>
      </c>
      <c r="U1439" s="5">
        <v>29</v>
      </c>
      <c r="V1439" s="5">
        <v>1</v>
      </c>
      <c r="W1439" s="5">
        <v>2</v>
      </c>
    </row>
    <row r="1440" spans="1:23" ht="126.5" thickBot="1" x14ac:dyDescent="0.4">
      <c r="A1440" s="3">
        <v>44774</v>
      </c>
      <c r="B1440" s="4">
        <v>0.7457407407407407</v>
      </c>
      <c r="C1440" s="5">
        <v>1394</v>
      </c>
      <c r="D1440" s="5">
        <v>13002561</v>
      </c>
      <c r="E1440" s="5">
        <v>13</v>
      </c>
      <c r="F1440" s="5">
        <v>22589</v>
      </c>
      <c r="G1440" s="1" t="s">
        <v>23</v>
      </c>
      <c r="H1440" s="5">
        <v>18</v>
      </c>
      <c r="I1440" s="5">
        <v>1504331</v>
      </c>
      <c r="J1440" s="1" t="s">
        <v>154</v>
      </c>
      <c r="K1440" s="1" t="s">
        <v>155</v>
      </c>
      <c r="L1440" s="1" t="s">
        <v>153</v>
      </c>
      <c r="M1440" s="5">
        <v>1</v>
      </c>
      <c r="N1440" s="5">
        <v>0.01</v>
      </c>
      <c r="O1440" s="5">
        <v>30</v>
      </c>
      <c r="P1440" s="5">
        <v>0</v>
      </c>
      <c r="Q1440" s="5">
        <v>0</v>
      </c>
      <c r="R1440" s="5">
        <v>0</v>
      </c>
      <c r="S1440" s="1" t="s">
        <v>27</v>
      </c>
      <c r="T1440" s="1" t="s">
        <v>27</v>
      </c>
      <c r="U1440" s="5">
        <v>29</v>
      </c>
      <c r="V1440" s="5">
        <v>1</v>
      </c>
      <c r="W1440" s="5">
        <v>1</v>
      </c>
    </row>
    <row r="1441" spans="1:23" ht="126.5" thickBot="1" x14ac:dyDescent="0.4">
      <c r="A1441" s="3">
        <v>44774</v>
      </c>
      <c r="B1441" s="4">
        <v>0.77778935185185183</v>
      </c>
      <c r="C1441" s="5">
        <v>1525</v>
      </c>
      <c r="D1441" s="5">
        <v>13002581</v>
      </c>
      <c r="E1441" s="5">
        <v>13</v>
      </c>
      <c r="F1441" s="5">
        <v>22589</v>
      </c>
      <c r="G1441" s="1" t="s">
        <v>23</v>
      </c>
      <c r="H1441" s="5">
        <v>18</v>
      </c>
      <c r="I1441" s="5">
        <v>1504331</v>
      </c>
      <c r="J1441" s="1" t="s">
        <v>154</v>
      </c>
      <c r="K1441" s="1" t="s">
        <v>155</v>
      </c>
      <c r="L1441" s="1" t="s">
        <v>401</v>
      </c>
      <c r="M1441" s="5">
        <v>1</v>
      </c>
      <c r="N1441" s="5">
        <v>0.01</v>
      </c>
      <c r="O1441" s="5">
        <v>30</v>
      </c>
      <c r="P1441" s="5">
        <v>0</v>
      </c>
      <c r="Q1441" s="5">
        <v>0</v>
      </c>
      <c r="R1441" s="5">
        <v>0</v>
      </c>
      <c r="S1441" s="1" t="s">
        <v>27</v>
      </c>
      <c r="T1441" s="1" t="s">
        <v>27</v>
      </c>
      <c r="U1441" s="5">
        <v>29</v>
      </c>
      <c r="V1441" s="5">
        <v>1</v>
      </c>
      <c r="W1441" s="5">
        <v>1</v>
      </c>
    </row>
    <row r="1442" spans="1:23" ht="126.5" thickBot="1" x14ac:dyDescent="0.4">
      <c r="A1442" s="3">
        <v>44774</v>
      </c>
      <c r="B1442" s="4">
        <v>0.47420138888888891</v>
      </c>
      <c r="C1442" s="5">
        <v>1565</v>
      </c>
      <c r="D1442" s="5">
        <v>13002595</v>
      </c>
      <c r="E1442" s="5">
        <v>13</v>
      </c>
      <c r="F1442" s="5">
        <v>22589</v>
      </c>
      <c r="G1442" s="1" t="s">
        <v>23</v>
      </c>
      <c r="H1442" s="5">
        <v>18</v>
      </c>
      <c r="I1442" s="5">
        <v>1504331</v>
      </c>
      <c r="J1442" s="1" t="s">
        <v>154</v>
      </c>
      <c r="K1442" s="1" t="s">
        <v>155</v>
      </c>
      <c r="L1442" s="1" t="s">
        <v>108</v>
      </c>
      <c r="M1442" s="5">
        <v>1</v>
      </c>
      <c r="N1442" s="5">
        <v>0.01</v>
      </c>
      <c r="O1442" s="5">
        <v>30</v>
      </c>
      <c r="P1442" s="5">
        <v>0</v>
      </c>
      <c r="Q1442" s="5">
        <v>0</v>
      </c>
      <c r="R1442" s="5">
        <v>0</v>
      </c>
      <c r="S1442" s="1" t="s">
        <v>27</v>
      </c>
      <c r="T1442" s="1" t="s">
        <v>27</v>
      </c>
      <c r="U1442" s="5">
        <v>29</v>
      </c>
      <c r="V1442" s="5">
        <v>1</v>
      </c>
      <c r="W1442" s="5">
        <v>1</v>
      </c>
    </row>
    <row r="1443" spans="1:23" ht="126.5" thickBot="1" x14ac:dyDescent="0.4">
      <c r="A1443" s="3">
        <v>44774</v>
      </c>
      <c r="B1443" s="4">
        <v>0.47851851851851851</v>
      </c>
      <c r="C1443" s="5">
        <v>1567</v>
      </c>
      <c r="D1443" s="5">
        <v>13002595</v>
      </c>
      <c r="E1443" s="5">
        <v>13</v>
      </c>
      <c r="F1443" s="5">
        <v>22589</v>
      </c>
      <c r="G1443" s="1" t="s">
        <v>23</v>
      </c>
      <c r="H1443" s="5">
        <v>18</v>
      </c>
      <c r="I1443" s="5">
        <v>1504331</v>
      </c>
      <c r="J1443" s="1" t="s">
        <v>154</v>
      </c>
      <c r="K1443" s="1" t="s">
        <v>155</v>
      </c>
      <c r="L1443" s="1" t="s">
        <v>108</v>
      </c>
      <c r="M1443" s="5">
        <v>1</v>
      </c>
      <c r="N1443" s="5">
        <v>0.01</v>
      </c>
      <c r="O1443" s="5">
        <v>30</v>
      </c>
      <c r="P1443" s="5">
        <v>0</v>
      </c>
      <c r="Q1443" s="5">
        <v>0</v>
      </c>
      <c r="R1443" s="5">
        <v>0</v>
      </c>
      <c r="S1443" s="1" t="s">
        <v>27</v>
      </c>
      <c r="T1443" s="1" t="s">
        <v>27</v>
      </c>
      <c r="U1443" s="5">
        <v>29</v>
      </c>
      <c r="V1443" s="5">
        <v>1</v>
      </c>
      <c r="W1443" s="5">
        <v>2</v>
      </c>
    </row>
    <row r="1444" spans="1:23" ht="126.5" thickBot="1" x14ac:dyDescent="0.4">
      <c r="A1444" s="3">
        <v>44774</v>
      </c>
      <c r="B1444" s="4">
        <v>0.50773148148148151</v>
      </c>
      <c r="C1444" s="5">
        <v>1577</v>
      </c>
      <c r="D1444" s="5">
        <v>13002595</v>
      </c>
      <c r="E1444" s="5">
        <v>13</v>
      </c>
      <c r="F1444" s="5">
        <v>22589</v>
      </c>
      <c r="G1444" s="1" t="s">
        <v>23</v>
      </c>
      <c r="H1444" s="5">
        <v>18</v>
      </c>
      <c r="I1444" s="5">
        <v>1504331</v>
      </c>
      <c r="J1444" s="1" t="s">
        <v>154</v>
      </c>
      <c r="K1444" s="1" t="s">
        <v>155</v>
      </c>
      <c r="L1444" s="1" t="s">
        <v>108</v>
      </c>
      <c r="M1444" s="5">
        <v>1</v>
      </c>
      <c r="N1444" s="5">
        <v>0.01</v>
      </c>
      <c r="O1444" s="5">
        <v>30</v>
      </c>
      <c r="P1444" s="5">
        <v>0</v>
      </c>
      <c r="Q1444" s="5">
        <v>0</v>
      </c>
      <c r="R1444" s="5">
        <v>0</v>
      </c>
      <c r="S1444" s="1" t="s">
        <v>27</v>
      </c>
      <c r="T1444" s="1" t="s">
        <v>27</v>
      </c>
      <c r="U1444" s="5">
        <v>29</v>
      </c>
      <c r="V1444" s="5">
        <v>1</v>
      </c>
      <c r="W1444" s="5">
        <v>2</v>
      </c>
    </row>
    <row r="1445" spans="1:23" ht="126.5" thickBot="1" x14ac:dyDescent="0.4">
      <c r="A1445" s="3">
        <v>44774</v>
      </c>
      <c r="B1445" s="4">
        <v>0.67237268518518523</v>
      </c>
      <c r="C1445" s="5">
        <v>1743</v>
      </c>
      <c r="D1445" s="5">
        <v>13002606</v>
      </c>
      <c r="E1445" s="5">
        <v>13</v>
      </c>
      <c r="F1445" s="5">
        <v>22589</v>
      </c>
      <c r="G1445" s="1" t="s">
        <v>23</v>
      </c>
      <c r="H1445" s="5">
        <v>18</v>
      </c>
      <c r="I1445" s="5">
        <v>1504331</v>
      </c>
      <c r="J1445" s="1" t="s">
        <v>154</v>
      </c>
      <c r="K1445" s="1" t="s">
        <v>155</v>
      </c>
      <c r="L1445" s="1" t="s">
        <v>129</v>
      </c>
      <c r="M1445" s="5">
        <v>1</v>
      </c>
      <c r="N1445" s="5">
        <v>0.01</v>
      </c>
      <c r="O1445" s="5">
        <v>30</v>
      </c>
      <c r="P1445" s="5">
        <v>0</v>
      </c>
      <c r="Q1445" s="5">
        <v>0</v>
      </c>
      <c r="R1445" s="5">
        <v>0</v>
      </c>
      <c r="S1445" s="1" t="s">
        <v>27</v>
      </c>
      <c r="T1445" s="1" t="s">
        <v>27</v>
      </c>
      <c r="U1445" s="5">
        <v>50</v>
      </c>
      <c r="V1445" s="5">
        <v>1</v>
      </c>
      <c r="W1445" s="5">
        <v>3</v>
      </c>
    </row>
    <row r="1446" spans="1:23" ht="126.5" thickBot="1" x14ac:dyDescent="0.4">
      <c r="A1446" s="3">
        <v>44774</v>
      </c>
      <c r="B1446" s="4">
        <v>0.72550925925925924</v>
      </c>
      <c r="C1446" s="5">
        <v>1756</v>
      </c>
      <c r="D1446" s="5">
        <v>13002606</v>
      </c>
      <c r="E1446" s="5">
        <v>13</v>
      </c>
      <c r="F1446" s="5">
        <v>22589</v>
      </c>
      <c r="G1446" s="1" t="s">
        <v>23</v>
      </c>
      <c r="H1446" s="5">
        <v>18</v>
      </c>
      <c r="I1446" s="5">
        <v>1504331</v>
      </c>
      <c r="J1446" s="1" t="s">
        <v>154</v>
      </c>
      <c r="K1446" s="1" t="s">
        <v>155</v>
      </c>
      <c r="L1446" s="1" t="s">
        <v>129</v>
      </c>
      <c r="M1446" s="5">
        <v>1</v>
      </c>
      <c r="N1446" s="5">
        <v>0.01</v>
      </c>
      <c r="O1446" s="5">
        <v>30</v>
      </c>
      <c r="P1446" s="5">
        <v>0</v>
      </c>
      <c r="Q1446" s="5">
        <v>0</v>
      </c>
      <c r="R1446" s="5">
        <v>0</v>
      </c>
      <c r="S1446" s="1" t="s">
        <v>27</v>
      </c>
      <c r="T1446" s="1" t="s">
        <v>27</v>
      </c>
      <c r="U1446" s="5">
        <v>50</v>
      </c>
      <c r="V1446" s="5">
        <v>1</v>
      </c>
      <c r="W1446" s="5">
        <v>1</v>
      </c>
    </row>
    <row r="1447" spans="1:23" ht="126.5" thickBot="1" x14ac:dyDescent="0.4">
      <c r="A1447" s="3">
        <v>44774</v>
      </c>
      <c r="B1447" s="4">
        <v>0.40599537037037037</v>
      </c>
      <c r="C1447" s="5">
        <v>1805</v>
      </c>
      <c r="D1447" s="5">
        <v>13002616</v>
      </c>
      <c r="E1447" s="5">
        <v>13</v>
      </c>
      <c r="F1447" s="5">
        <v>22589</v>
      </c>
      <c r="G1447" s="1" t="s">
        <v>23</v>
      </c>
      <c r="H1447" s="5">
        <v>15</v>
      </c>
      <c r="I1447" s="5">
        <v>1504331</v>
      </c>
      <c r="J1447" s="1" t="s">
        <v>154</v>
      </c>
      <c r="K1447" s="1" t="s">
        <v>155</v>
      </c>
      <c r="L1447" s="1" t="s">
        <v>894</v>
      </c>
      <c r="M1447" s="5">
        <v>1</v>
      </c>
      <c r="N1447" s="5">
        <v>0.01</v>
      </c>
      <c r="O1447" s="5">
        <v>30</v>
      </c>
      <c r="P1447" s="5">
        <v>0</v>
      </c>
      <c r="Q1447" s="5">
        <v>0</v>
      </c>
      <c r="R1447" s="5">
        <v>0</v>
      </c>
      <c r="S1447" s="1" t="s">
        <v>27</v>
      </c>
      <c r="T1447" s="1" t="s">
        <v>27</v>
      </c>
      <c r="U1447" s="5">
        <v>50</v>
      </c>
      <c r="V1447" s="5">
        <v>1</v>
      </c>
      <c r="W1447" s="5">
        <v>1</v>
      </c>
    </row>
    <row r="1448" spans="1:23" ht="126.5" thickBot="1" x14ac:dyDescent="0.4">
      <c r="A1448" s="3">
        <v>44774</v>
      </c>
      <c r="B1448" s="4">
        <v>0.51466435185185189</v>
      </c>
      <c r="C1448" s="5">
        <v>1833</v>
      </c>
      <c r="D1448" s="5">
        <v>13002616</v>
      </c>
      <c r="E1448" s="5">
        <v>13</v>
      </c>
      <c r="F1448" s="5">
        <v>22589</v>
      </c>
      <c r="G1448" s="1" t="s">
        <v>23</v>
      </c>
      <c r="H1448" s="5">
        <v>18</v>
      </c>
      <c r="I1448" s="5">
        <v>1504331</v>
      </c>
      <c r="J1448" s="1" t="s">
        <v>154</v>
      </c>
      <c r="K1448" s="1" t="s">
        <v>155</v>
      </c>
      <c r="L1448" s="1" t="s">
        <v>894</v>
      </c>
      <c r="M1448" s="5">
        <v>1</v>
      </c>
      <c r="N1448" s="5">
        <v>0.01</v>
      </c>
      <c r="O1448" s="5">
        <v>30</v>
      </c>
      <c r="P1448" s="5">
        <v>0</v>
      </c>
      <c r="Q1448" s="5">
        <v>0</v>
      </c>
      <c r="R1448" s="5">
        <v>0</v>
      </c>
      <c r="S1448" s="1" t="s">
        <v>27</v>
      </c>
      <c r="T1448" s="1" t="s">
        <v>27</v>
      </c>
      <c r="U1448" s="5">
        <v>50</v>
      </c>
      <c r="V1448" s="5">
        <v>1</v>
      </c>
      <c r="W1448" s="5">
        <v>2</v>
      </c>
    </row>
    <row r="1449" spans="1:23" ht="126.5" thickBot="1" x14ac:dyDescent="0.4">
      <c r="A1449" s="3">
        <v>44774</v>
      </c>
      <c r="B1449" s="4">
        <v>0.59703703703703703</v>
      </c>
      <c r="C1449" s="5">
        <v>1853</v>
      </c>
      <c r="D1449" s="5">
        <v>13002616</v>
      </c>
      <c r="E1449" s="5">
        <v>13</v>
      </c>
      <c r="F1449" s="5">
        <v>22589</v>
      </c>
      <c r="G1449" s="1" t="s">
        <v>23</v>
      </c>
      <c r="H1449" s="5">
        <v>18</v>
      </c>
      <c r="I1449" s="5">
        <v>1504331</v>
      </c>
      <c r="J1449" s="1" t="s">
        <v>154</v>
      </c>
      <c r="K1449" s="1" t="s">
        <v>155</v>
      </c>
      <c r="L1449" s="1" t="s">
        <v>894</v>
      </c>
      <c r="M1449" s="5">
        <v>1</v>
      </c>
      <c r="N1449" s="5">
        <v>0.01</v>
      </c>
      <c r="O1449" s="5">
        <v>30</v>
      </c>
      <c r="P1449" s="5">
        <v>0</v>
      </c>
      <c r="Q1449" s="5">
        <v>0</v>
      </c>
      <c r="R1449" s="5">
        <v>0</v>
      </c>
      <c r="S1449" s="1" t="s">
        <v>27</v>
      </c>
      <c r="T1449" s="1" t="s">
        <v>27</v>
      </c>
      <c r="U1449" s="5">
        <v>50</v>
      </c>
      <c r="V1449" s="5">
        <v>1</v>
      </c>
      <c r="W1449" s="5">
        <v>1</v>
      </c>
    </row>
  </sheetData>
  <sortState xmlns:xlrd2="http://schemas.microsoft.com/office/spreadsheetml/2017/richdata2" ref="A2:A1449">
    <sortCondition descending="1" ref="A2:A14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AC88-2DC9-4A6E-B444-65EDF78B8959}">
  <dimension ref="A1:Q805"/>
  <sheetViews>
    <sheetView tabSelected="1" topLeftCell="E1" workbookViewId="0">
      <selection activeCell="R11" sqref="R11"/>
    </sheetView>
  </sheetViews>
  <sheetFormatPr defaultRowHeight="14.5" x14ac:dyDescent="0.35"/>
  <cols>
    <col min="1" max="1" width="9.1796875" customWidth="1"/>
    <col min="2" max="2" width="12.81640625" customWidth="1"/>
    <col min="3" max="3" width="10.6328125" customWidth="1"/>
    <col min="4" max="4" width="14.36328125" customWidth="1"/>
    <col min="5" max="5" width="10.7265625" customWidth="1"/>
    <col min="6" max="6" width="11.08984375" customWidth="1"/>
    <col min="7" max="7" width="18.81640625" customWidth="1"/>
    <col min="8" max="8" width="8.984375E-2" customWidth="1"/>
    <col min="9" max="9" width="11.36328125" customWidth="1"/>
    <col min="10" max="10" width="20.1796875" customWidth="1"/>
    <col min="11" max="11" width="13.54296875" customWidth="1"/>
    <col min="12" max="12" width="26.7265625" customWidth="1"/>
    <col min="13" max="13" width="13.36328125" customWidth="1"/>
    <col min="16" max="16" width="11.36328125" customWidth="1"/>
  </cols>
  <sheetData>
    <row r="1" spans="1:17" x14ac:dyDescent="0.35">
      <c r="A1" t="s">
        <v>1360</v>
      </c>
      <c r="B1" t="s">
        <v>1361</v>
      </c>
      <c r="C1" t="s">
        <v>1362</v>
      </c>
      <c r="D1" t="s">
        <v>1363</v>
      </c>
      <c r="E1" t="s">
        <v>1364</v>
      </c>
      <c r="F1" t="s">
        <v>1365</v>
      </c>
      <c r="G1" t="s">
        <v>1366</v>
      </c>
      <c r="H1" t="s">
        <v>1367</v>
      </c>
      <c r="I1" t="s">
        <v>1368</v>
      </c>
      <c r="J1" t="s">
        <v>1369</v>
      </c>
      <c r="K1" t="s">
        <v>1370</v>
      </c>
      <c r="L1" t="s">
        <v>1371</v>
      </c>
      <c r="M1" t="s">
        <v>1372</v>
      </c>
      <c r="N1" t="s">
        <v>1373</v>
      </c>
      <c r="O1" t="s">
        <v>1374</v>
      </c>
      <c r="P1" t="s">
        <v>1375</v>
      </c>
      <c r="Q1" t="s">
        <v>1376</v>
      </c>
    </row>
    <row r="2" spans="1:17" x14ac:dyDescent="0.35">
      <c r="A2" s="9" t="s">
        <v>404</v>
      </c>
      <c r="B2">
        <v>68</v>
      </c>
      <c r="C2" s="10">
        <v>8</v>
      </c>
      <c r="D2" s="11">
        <v>2040</v>
      </c>
      <c r="E2" s="15">
        <f>B2/SUM(B:B)</f>
        <v>4.2265927271319337E-2</v>
      </c>
      <c r="F2" s="15">
        <v>0.02</v>
      </c>
      <c r="G2" t="str">
        <f>IF(F2&lt;0.8,"A",IF( F2&lt;0.91, "B","C"))</f>
        <v>A</v>
      </c>
      <c r="H2" s="16">
        <f>C2/SUM(C:C)</f>
        <v>5.5248618784530384E-3</v>
      </c>
      <c r="I2" s="18" t="e">
        <f>I1+H2</f>
        <v>#VALUE!</v>
      </c>
      <c r="J2" t="e">
        <f>IF(I2&lt;0.8,"A",IF(I2&lt;0.91,"B","C"))</f>
        <v>#VALUE!</v>
      </c>
      <c r="K2" s="16">
        <f>D2/SUM(D:D)</f>
        <v>4.2264025855639348E-2</v>
      </c>
      <c r="L2" s="18">
        <v>4.2000000000000003E-2</v>
      </c>
      <c r="M2" t="str">
        <f>IF(L2&lt;0.8,"A",IF(L2&lt;0.91,"B","C"))</f>
        <v>A</v>
      </c>
      <c r="N2" t="e">
        <f>G2&amp;J2&amp;M2</f>
        <v>#VALUE!</v>
      </c>
      <c r="O2" s="15">
        <f>VLOOKUP(A2, xyz!A:G,2,FALSE)</f>
        <v>0.96656921912676386</v>
      </c>
      <c r="P2" t="str">
        <f>IF(O2&lt;0.1,"X", IF(O2&lt;0.25,"Y","Z"))</f>
        <v>Z</v>
      </c>
      <c r="Q2" t="e">
        <f>N2&amp;P2</f>
        <v>#VALUE!</v>
      </c>
    </row>
    <row r="3" spans="1:17" x14ac:dyDescent="0.35">
      <c r="A3" s="9" t="s">
        <v>448</v>
      </c>
      <c r="B3">
        <v>35</v>
      </c>
      <c r="C3" s="10">
        <v>9</v>
      </c>
      <c r="D3" s="11">
        <v>1050</v>
      </c>
      <c r="E3" s="15">
        <f>B3/SUM(B:B)</f>
        <v>2.1754521389649659E-2</v>
      </c>
      <c r="F3" s="17">
        <f>E3+F2</f>
        <v>4.1754521389649663E-2</v>
      </c>
      <c r="G3" t="str">
        <f>IF(F3&lt;0.8,"A",IF( F3&lt;0.91, "B","C"))</f>
        <v>A</v>
      </c>
      <c r="H3" s="16">
        <f>C3/SUM(C:C)</f>
        <v>6.2154696132596682E-3</v>
      </c>
      <c r="I3" s="18" t="e">
        <f>I2+H3</f>
        <v>#VALUE!</v>
      </c>
      <c r="J3" t="e">
        <f>IF(I3&lt;0.8,"A",IF(I3&lt;0.91,"B","C"))</f>
        <v>#VALUE!</v>
      </c>
      <c r="K3" s="16">
        <f>D3/SUM(D:D)</f>
        <v>2.1753542719814369E-2</v>
      </c>
      <c r="L3" s="18">
        <f>L2+K3</f>
        <v>6.3753542719814371E-2</v>
      </c>
      <c r="M3" t="str">
        <f>IF(L3&lt;0.8,"A",IF(L3&lt;0.91,"B","C"))</f>
        <v>A</v>
      </c>
      <c r="N3" t="e">
        <f>G3&amp;J3&amp;M3</f>
        <v>#VALUE!</v>
      </c>
      <c r="O3" s="15">
        <f>VLOOKUP(A3, xyz!A:G,2,FALSE)</f>
        <v>0.92582009977255153</v>
      </c>
      <c r="P3" t="str">
        <f t="shared" ref="P3:P66" si="0">IF(O3&lt;0.1,"X", IF(O3&lt;0.25,"Y","Z"))</f>
        <v>Z</v>
      </c>
      <c r="Q3" t="e">
        <f t="shared" ref="Q3:Q66" si="1">N3&amp;P3</f>
        <v>#VALUE!</v>
      </c>
    </row>
    <row r="4" spans="1:17" x14ac:dyDescent="0.35">
      <c r="A4" s="9" t="s">
        <v>105</v>
      </c>
      <c r="B4">
        <v>26</v>
      </c>
      <c r="C4" s="10">
        <v>26</v>
      </c>
      <c r="D4" s="11">
        <v>780</v>
      </c>
      <c r="E4" s="15">
        <f>B4/SUM(B:B)</f>
        <v>1.6160501603739746E-2</v>
      </c>
      <c r="F4" s="17">
        <f>E4+F3</f>
        <v>5.7915022993389409E-2</v>
      </c>
      <c r="G4" t="str">
        <f>IF(F4&lt;0.8,"A",IF( F4&lt;0.91, "B","C"))</f>
        <v>A</v>
      </c>
      <c r="H4" s="16">
        <f>C4/SUM(C:C)</f>
        <v>1.7955801104972375E-2</v>
      </c>
      <c r="I4" s="18">
        <v>1.7999999999999999E-2</v>
      </c>
      <c r="J4" t="str">
        <f>IF(I4&lt;0.8,"A",IF(I4&lt;0.91,"B","C"))</f>
        <v>A</v>
      </c>
      <c r="K4" s="16">
        <f>D4/SUM(D:D)</f>
        <v>1.6159774591862103E-2</v>
      </c>
      <c r="L4" s="18">
        <f>L3+K4</f>
        <v>7.9913317311676474E-2</v>
      </c>
      <c r="M4" t="str">
        <f>IF(L4&lt;0.8,"A",IF(L4&lt;0.91,"B","C"))</f>
        <v>A</v>
      </c>
      <c r="N4">
        <f ca="1">N4:N279=G4&amp;J4&amp;M4</f>
        <v>0</v>
      </c>
      <c r="O4" s="15">
        <f>VLOOKUP(A4, xyz!A:G,2,FALSE)</f>
        <v>2.2360679774997894</v>
      </c>
      <c r="P4" t="str">
        <f t="shared" si="0"/>
        <v>Z</v>
      </c>
      <c r="Q4" t="e">
        <f t="shared" ca="1" si="1"/>
        <v>#VALUE!</v>
      </c>
    </row>
    <row r="5" spans="1:17" x14ac:dyDescent="0.35">
      <c r="A5" s="9" t="s">
        <v>447</v>
      </c>
      <c r="B5">
        <v>25</v>
      </c>
      <c r="C5" s="10">
        <v>25</v>
      </c>
      <c r="D5" s="11">
        <v>750</v>
      </c>
      <c r="E5" s="15">
        <f>B5/SUM(B:B)</f>
        <v>1.5538943849749754E-2</v>
      </c>
      <c r="F5" s="17">
        <f>E5+F4</f>
        <v>7.3453966843139165E-2</v>
      </c>
      <c r="G5" t="str">
        <f>IF(F5&lt;0.8,"A",IF( F5&lt;0.91, "B","C"))</f>
        <v>A</v>
      </c>
      <c r="H5" s="16">
        <f>C5/SUM(C:C)</f>
        <v>1.7265193370165747E-2</v>
      </c>
      <c r="I5" s="18">
        <f>I4+H5</f>
        <v>3.5265193370165746E-2</v>
      </c>
      <c r="J5" t="str">
        <f>IF(I5&lt;0.8,"A",IF(I5&lt;0.91,"B","C"))</f>
        <v>A</v>
      </c>
      <c r="K5" s="16">
        <f>D5/SUM(D:D)</f>
        <v>1.5538244799867406E-2</v>
      </c>
      <c r="L5" s="18">
        <f>L4+K5</f>
        <v>9.5451562111543875E-2</v>
      </c>
      <c r="M5" t="str">
        <f>IF(L5&lt;0.8,"A",IF(L5&lt;0.91,"B","C"))</f>
        <v>A</v>
      </c>
      <c r="N5" t="str">
        <f>G5&amp;J5&amp;M5</f>
        <v>AAA</v>
      </c>
      <c r="O5" s="15">
        <f>VLOOKUP(A5, xyz!A:G,2,FALSE)</f>
        <v>2.2360679774997898</v>
      </c>
      <c r="P5" t="str">
        <f t="shared" si="0"/>
        <v>Z</v>
      </c>
      <c r="Q5" t="str">
        <f t="shared" si="1"/>
        <v>AAAZ</v>
      </c>
    </row>
    <row r="6" spans="1:17" x14ac:dyDescent="0.35">
      <c r="A6" s="9" t="s">
        <v>623</v>
      </c>
      <c r="B6">
        <v>22</v>
      </c>
      <c r="C6" s="10">
        <v>2</v>
      </c>
      <c r="D6" s="11">
        <v>660</v>
      </c>
      <c r="E6" s="15">
        <f>B6/SUM(B:B)</f>
        <v>1.3674270587779784E-2</v>
      </c>
      <c r="F6" s="17">
        <f>E6+F5</f>
        <v>8.7128237430918951E-2</v>
      </c>
      <c r="G6" t="str">
        <f>IF(F6&lt;0.8,"A",IF( F6&lt;0.91, "B","C"))</f>
        <v>A</v>
      </c>
      <c r="H6" s="16">
        <f>C6/SUM(C:C)</f>
        <v>1.3812154696132596E-3</v>
      </c>
      <c r="I6" s="18">
        <f>I5+H6</f>
        <v>3.6646408839779002E-2</v>
      </c>
      <c r="J6" t="str">
        <f>IF(I6&lt;0.8,"A",IF(I6&lt;0.91,"B","C"))</f>
        <v>A</v>
      </c>
      <c r="K6" s="16">
        <f>D6/SUM(D:D)</f>
        <v>1.3673655423883319E-2</v>
      </c>
      <c r="L6" s="18">
        <f>L5+K6</f>
        <v>0.1091252175354272</v>
      </c>
      <c r="M6" t="str">
        <f>IF(L6&lt;0.8,"A",IF(L6&lt;0.91,"B","C"))</f>
        <v>A</v>
      </c>
      <c r="N6" t="str">
        <f>G6&amp;J6&amp;M6</f>
        <v>AAA</v>
      </c>
      <c r="O6" s="15">
        <f>VLOOKUP(A6, xyz!A:G,2,FALSE)</f>
        <v>1.9917183909278764</v>
      </c>
      <c r="P6" t="str">
        <f t="shared" si="0"/>
        <v>Z</v>
      </c>
      <c r="Q6" t="str">
        <f t="shared" si="1"/>
        <v>AAAZ</v>
      </c>
    </row>
    <row r="7" spans="1:17" x14ac:dyDescent="0.35">
      <c r="A7" s="9" t="s">
        <v>177</v>
      </c>
      <c r="B7">
        <v>17</v>
      </c>
      <c r="C7" s="10">
        <v>9</v>
      </c>
      <c r="D7" s="11">
        <v>510</v>
      </c>
      <c r="E7" s="15">
        <f>B7/SUM(B:B)</f>
        <v>1.0566481817829834E-2</v>
      </c>
      <c r="F7" s="17">
        <f>E7+F6</f>
        <v>9.7694719248748785E-2</v>
      </c>
      <c r="G7" t="str">
        <f>IF(F7&lt;0.8,"A",IF( F7&lt;0.91, "B","C"))</f>
        <v>A</v>
      </c>
      <c r="H7" s="16">
        <f>C7/SUM(C:C)</f>
        <v>6.2154696132596682E-3</v>
      </c>
      <c r="I7" s="18">
        <f>I6+H7</f>
        <v>4.2861878453038668E-2</v>
      </c>
      <c r="J7" t="str">
        <f>IF(I7&lt;0.8,"A",IF(I7&lt;0.91,"B","C"))</f>
        <v>A</v>
      </c>
      <c r="K7" s="16">
        <f>D7/SUM(D:D)</f>
        <v>1.0566006463909837E-2</v>
      </c>
      <c r="L7" s="18">
        <f>L6+K7</f>
        <v>0.11969122399933704</v>
      </c>
      <c r="M7" t="str">
        <f>IF(L7&lt;0.8,"A",IF(L7&lt;0.91,"B","C"))</f>
        <v>A</v>
      </c>
      <c r="N7" t="str">
        <f>G7&amp;J7&amp;M7</f>
        <v>AAA</v>
      </c>
      <c r="O7" s="15">
        <f>VLOOKUP(A7, xyz!A:G,2,FALSE)</f>
        <v>1.6585731976319629</v>
      </c>
      <c r="P7" t="str">
        <f t="shared" si="0"/>
        <v>Z</v>
      </c>
      <c r="Q7" t="str">
        <f t="shared" si="1"/>
        <v>AAAZ</v>
      </c>
    </row>
    <row r="8" spans="1:17" x14ac:dyDescent="0.35">
      <c r="A8" s="9" t="s">
        <v>357</v>
      </c>
      <c r="B8">
        <v>14</v>
      </c>
      <c r="C8" s="10">
        <v>14</v>
      </c>
      <c r="D8" s="11">
        <v>420</v>
      </c>
      <c r="E8" s="15">
        <f>B8/SUM(B:B)</f>
        <v>8.7018085558598635E-3</v>
      </c>
      <c r="F8" s="17">
        <f>E8+F7</f>
        <v>0.10639652780460865</v>
      </c>
      <c r="G8" t="str">
        <f>IF(F8&lt;0.8,"A",IF( F8&lt;0.91, "B","C"))</f>
        <v>A</v>
      </c>
      <c r="H8" s="16">
        <f>C8/SUM(C:C)</f>
        <v>9.6685082872928173E-3</v>
      </c>
      <c r="I8" s="18">
        <f>I7+H8</f>
        <v>5.2530386740331489E-2</v>
      </c>
      <c r="J8" t="str">
        <f>IF(I8&lt;0.8,"A",IF(I8&lt;0.91,"B","C"))</f>
        <v>A</v>
      </c>
      <c r="K8" s="16">
        <f>D8/SUM(D:D)</f>
        <v>8.7014170879257478E-3</v>
      </c>
      <c r="L8" s="18">
        <f>L7+K8</f>
        <v>0.12839264108726278</v>
      </c>
      <c r="M8" t="str">
        <f>IF(L8&lt;0.8,"A",IF(L8&lt;0.91,"B","C"))</f>
        <v>A</v>
      </c>
      <c r="N8" t="str">
        <f>G8&amp;J8&amp;M8</f>
        <v>AAA</v>
      </c>
      <c r="O8" s="15">
        <f>VLOOKUP(A8, xyz!A:G,2,FALSE)</f>
        <v>2.2360679774997898</v>
      </c>
      <c r="P8" t="str">
        <f t="shared" si="0"/>
        <v>Z</v>
      </c>
      <c r="Q8" t="str">
        <f t="shared" si="1"/>
        <v>AAAZ</v>
      </c>
    </row>
    <row r="9" spans="1:17" x14ac:dyDescent="0.35">
      <c r="A9" s="9" t="s">
        <v>1150</v>
      </c>
      <c r="B9">
        <v>14</v>
      </c>
      <c r="C9" s="10">
        <v>2</v>
      </c>
      <c r="D9" s="11">
        <v>420</v>
      </c>
      <c r="E9" s="15">
        <f>B9/SUM(B:B)</f>
        <v>8.7018085558598635E-3</v>
      </c>
      <c r="F9" s="17">
        <f>E9+F8</f>
        <v>0.11509833636046851</v>
      </c>
      <c r="G9" t="str">
        <f>IF(F9&lt;0.8,"A",IF( F9&lt;0.91, "B","C"))</f>
        <v>A</v>
      </c>
      <c r="H9" s="16">
        <f>C9/SUM(C:C)</f>
        <v>1.3812154696132596E-3</v>
      </c>
      <c r="I9" s="18">
        <f>I8+H9</f>
        <v>5.3911602209944745E-2</v>
      </c>
      <c r="J9" t="str">
        <f>IF(I9&lt;0.8,"A",IF(I9&lt;0.91,"B","C"))</f>
        <v>A</v>
      </c>
      <c r="K9" s="16">
        <f>D9/SUM(D:D)</f>
        <v>8.7014170879257478E-3</v>
      </c>
      <c r="L9" s="18">
        <f>L8+K9</f>
        <v>0.13709405817518852</v>
      </c>
      <c r="M9" t="str">
        <f>IF(L9&lt;0.8,"A",IF(L9&lt;0.91,"B","C"))</f>
        <v>A</v>
      </c>
      <c r="N9" t="str">
        <f>G9&amp;J9&amp;M9</f>
        <v>AAA</v>
      </c>
      <c r="O9" s="15">
        <f>VLOOKUP(A9, xyz!A:G,2,FALSE)</f>
        <v>1.5649215928719031</v>
      </c>
      <c r="P9" t="str">
        <f t="shared" si="0"/>
        <v>Z</v>
      </c>
      <c r="Q9" t="str">
        <f t="shared" si="1"/>
        <v>AAAZ</v>
      </c>
    </row>
    <row r="10" spans="1:17" x14ac:dyDescent="0.35">
      <c r="A10" s="9" t="s">
        <v>257</v>
      </c>
      <c r="B10">
        <v>13</v>
      </c>
      <c r="C10" s="10">
        <v>13</v>
      </c>
      <c r="D10" s="11">
        <v>390</v>
      </c>
      <c r="E10" s="15">
        <f>B10/SUM(B:B)</f>
        <v>8.0802508018698732E-3</v>
      </c>
      <c r="F10" s="17">
        <f>E10+F9</f>
        <v>0.12317858716233838</v>
      </c>
      <c r="G10" t="str">
        <f>IF(F10&lt;0.8,"A",IF( F10&lt;0.91, "B","C"))</f>
        <v>A</v>
      </c>
      <c r="H10" s="16">
        <f>C10/SUM(C:C)</f>
        <v>8.9779005524861875E-3</v>
      </c>
      <c r="I10" s="18">
        <f>I9+H10</f>
        <v>6.2889502762430938E-2</v>
      </c>
      <c r="J10" t="str">
        <f>IF(I10&lt;0.8,"A",IF(I10&lt;0.91,"B","C"))</f>
        <v>A</v>
      </c>
      <c r="K10" s="16">
        <f>D10/SUM(D:D)</f>
        <v>8.0798872959310514E-3</v>
      </c>
      <c r="L10" s="18">
        <f>L9+K10</f>
        <v>0.14517394547111956</v>
      </c>
      <c r="M10" t="str">
        <f>IF(L10&lt;0.8,"A",IF(L10&lt;0.91,"B","C"))</f>
        <v>A</v>
      </c>
      <c r="N10" t="str">
        <f>G10&amp;J10&amp;M10</f>
        <v>AAA</v>
      </c>
      <c r="O10" s="15">
        <f>VLOOKUP(A10, xyz!A:G,2,FALSE)</f>
        <v>2.2360679774997894</v>
      </c>
      <c r="P10" t="str">
        <f t="shared" si="0"/>
        <v>Z</v>
      </c>
      <c r="Q10" t="str">
        <f t="shared" si="1"/>
        <v>AAAZ</v>
      </c>
    </row>
    <row r="11" spans="1:17" x14ac:dyDescent="0.35">
      <c r="A11" s="9" t="s">
        <v>631</v>
      </c>
      <c r="B11">
        <v>13</v>
      </c>
      <c r="C11" s="10">
        <v>7</v>
      </c>
      <c r="D11" s="11">
        <v>390</v>
      </c>
      <c r="E11" s="15">
        <f>B11/SUM(B:B)</f>
        <v>8.0802508018698732E-3</v>
      </c>
      <c r="F11" s="17">
        <f>E11+F10</f>
        <v>0.13125883796420826</v>
      </c>
      <c r="G11" t="str">
        <f>IF(F11&lt;0.8,"A",IF( F11&lt;0.91, "B","C"))</f>
        <v>A</v>
      </c>
      <c r="H11" s="16">
        <f>C11/SUM(C:C)</f>
        <v>4.8342541436464086E-3</v>
      </c>
      <c r="I11" s="18">
        <f>I10+H11</f>
        <v>6.7723756906077348E-2</v>
      </c>
      <c r="J11" t="str">
        <f>IF(I11&lt;0.8,"A",IF(I11&lt;0.91,"B","C"))</f>
        <v>A</v>
      </c>
      <c r="K11" s="16">
        <f>D11/SUM(D:D)</f>
        <v>8.0798872959310514E-3</v>
      </c>
      <c r="L11" s="18">
        <f>L10+K11</f>
        <v>0.15325383276705062</v>
      </c>
      <c r="M11" t="str">
        <f>IF(L11&lt;0.8,"A",IF(L11&lt;0.91,"B","C"))</f>
        <v>A</v>
      </c>
      <c r="N11" t="str">
        <f>G11&amp;J11&amp;M11</f>
        <v>AAA</v>
      </c>
      <c r="O11" s="15">
        <f>VLOOKUP(A11, xyz!A:G,2,FALSE)</f>
        <v>1.4287827400774391</v>
      </c>
      <c r="P11" t="str">
        <f t="shared" si="0"/>
        <v>Z</v>
      </c>
      <c r="Q11" t="str">
        <f t="shared" si="1"/>
        <v>AAAZ</v>
      </c>
    </row>
    <row r="12" spans="1:17" x14ac:dyDescent="0.35">
      <c r="A12" s="9" t="s">
        <v>1258</v>
      </c>
      <c r="B12">
        <v>13</v>
      </c>
      <c r="C12" s="10">
        <v>3</v>
      </c>
      <c r="D12" s="11">
        <v>390</v>
      </c>
      <c r="E12" s="15">
        <f>B12/SUM(B:B)</f>
        <v>8.0802508018698732E-3</v>
      </c>
      <c r="F12" s="17">
        <f>E12+F11</f>
        <v>0.13933908876607815</v>
      </c>
      <c r="G12" t="str">
        <f>IF(F12&lt;0.8,"A",IF( F12&lt;0.91, "B","C"))</f>
        <v>A</v>
      </c>
      <c r="H12" s="16">
        <f>C12/SUM(C:C)</f>
        <v>2.0718232044198894E-3</v>
      </c>
      <c r="I12" s="18">
        <f>I11+H12</f>
        <v>6.9795580110497232E-2</v>
      </c>
      <c r="J12" t="str">
        <f>IF(I12&lt;0.8,"A",IF(I12&lt;0.91,"B","C"))</f>
        <v>A</v>
      </c>
      <c r="K12" s="16">
        <f>D12/SUM(D:D)</f>
        <v>8.0798872959310514E-3</v>
      </c>
      <c r="L12" s="18">
        <f>L11+K12</f>
        <v>0.16133372006298169</v>
      </c>
      <c r="M12" t="str">
        <f>IF(L12&lt;0.8,"A",IF(L12&lt;0.91,"B","C"))</f>
        <v>A</v>
      </c>
      <c r="N12" t="str">
        <f>G12&amp;J12&amp;M12</f>
        <v>AAA</v>
      </c>
      <c r="O12" s="15">
        <f>VLOOKUP(A12, xyz!A:G,2,FALSE)</f>
        <v>1.6226940853637681</v>
      </c>
      <c r="P12" t="str">
        <f t="shared" si="0"/>
        <v>Z</v>
      </c>
      <c r="Q12" t="str">
        <f t="shared" si="1"/>
        <v>AAAZ</v>
      </c>
    </row>
    <row r="13" spans="1:17" x14ac:dyDescent="0.35">
      <c r="A13" s="9" t="s">
        <v>484</v>
      </c>
      <c r="B13">
        <v>13</v>
      </c>
      <c r="C13" s="10">
        <v>2</v>
      </c>
      <c r="D13" s="11">
        <v>390</v>
      </c>
      <c r="E13" s="15">
        <f>B13/SUM(B:B)</f>
        <v>8.0802508018698732E-3</v>
      </c>
      <c r="F13" s="17">
        <f>E13+F12</f>
        <v>0.147419339567948</v>
      </c>
      <c r="G13" t="str">
        <f>IF(F13&lt;0.8,"A",IF( F13&lt;0.91, "B","C"))</f>
        <v>A</v>
      </c>
      <c r="H13" s="16">
        <f>C13/SUM(C:C)</f>
        <v>1.3812154696132596E-3</v>
      </c>
      <c r="I13" s="18">
        <f>I12+H13</f>
        <v>7.1176795580110488E-2</v>
      </c>
      <c r="J13" t="str">
        <f>IF(I13&lt;0.8,"A",IF(I13&lt;0.91,"B","C"))</f>
        <v>A</v>
      </c>
      <c r="K13" s="16">
        <f>D13/SUM(D:D)</f>
        <v>8.0798872959310514E-3</v>
      </c>
      <c r="L13" s="18">
        <f>L12+K13</f>
        <v>0.16941360735891275</v>
      </c>
      <c r="M13" t="str">
        <f>IF(L13&lt;0.8,"A",IF(L13&lt;0.91,"B","C"))</f>
        <v>A</v>
      </c>
      <c r="N13" t="str">
        <f>G13&amp;J13&amp;M13</f>
        <v>AAA</v>
      </c>
      <c r="O13" s="15">
        <f>VLOOKUP(A13, xyz!A:G,2,FALSE)</f>
        <v>1.6676525683599077</v>
      </c>
      <c r="P13" t="str">
        <f t="shared" si="0"/>
        <v>Z</v>
      </c>
      <c r="Q13" t="str">
        <f t="shared" si="1"/>
        <v>AAAZ</v>
      </c>
    </row>
    <row r="14" spans="1:17" x14ac:dyDescent="0.35">
      <c r="A14" s="9" t="s">
        <v>154</v>
      </c>
      <c r="B14">
        <v>12</v>
      </c>
      <c r="C14" s="10">
        <v>12</v>
      </c>
      <c r="D14" s="11">
        <v>360</v>
      </c>
      <c r="E14" s="15">
        <f>B14/SUM(B:B)</f>
        <v>7.4586930478798821E-3</v>
      </c>
      <c r="F14" s="17">
        <f>E14+F13</f>
        <v>0.15487803261582789</v>
      </c>
      <c r="G14" t="str">
        <f>IF(F14&lt;0.8,"A",IF( F14&lt;0.91, "B","C"))</f>
        <v>A</v>
      </c>
      <c r="H14" s="16">
        <f>C14/SUM(C:C)</f>
        <v>8.2872928176795577E-3</v>
      </c>
      <c r="I14" s="18">
        <f>I13+H14</f>
        <v>7.9464088397790039E-2</v>
      </c>
      <c r="J14" t="str">
        <f>IF(I14&lt;0.8,"A",IF(I14&lt;0.91,"B","C"))</f>
        <v>A</v>
      </c>
      <c r="K14" s="16">
        <f>D14/SUM(D:D)</f>
        <v>7.458357503936355E-3</v>
      </c>
      <c r="L14" s="18">
        <f>L13+K14</f>
        <v>0.17687196486284912</v>
      </c>
      <c r="M14" t="str">
        <f>IF(L14&lt;0.8,"A",IF(L14&lt;0.91,"B","C"))</f>
        <v>A</v>
      </c>
      <c r="N14" t="str">
        <f>G14&amp;J14&amp;M14</f>
        <v>AAA</v>
      </c>
      <c r="O14" s="15">
        <f>VLOOKUP(A14, xyz!A:G,2,FALSE)</f>
        <v>2.2360679774997898</v>
      </c>
      <c r="P14" t="str">
        <f t="shared" si="0"/>
        <v>Z</v>
      </c>
      <c r="Q14" t="str">
        <f t="shared" si="1"/>
        <v>AAAZ</v>
      </c>
    </row>
    <row r="15" spans="1:17" x14ac:dyDescent="0.35">
      <c r="A15" s="9" t="s">
        <v>103</v>
      </c>
      <c r="B15">
        <v>11</v>
      </c>
      <c r="C15" s="10">
        <v>11</v>
      </c>
      <c r="D15" s="11">
        <v>330</v>
      </c>
      <c r="E15" s="15">
        <f>B15/SUM(B:B)</f>
        <v>6.8371352938898919E-3</v>
      </c>
      <c r="F15" s="17">
        <f>E15+F14</f>
        <v>0.16171516790971777</v>
      </c>
      <c r="G15" t="str">
        <f>IF(F15&lt;0.8,"A",IF( F15&lt;0.91, "B","C"))</f>
        <v>A</v>
      </c>
      <c r="H15" s="16">
        <f>C15/SUM(C:C)</f>
        <v>7.5966850828729279E-3</v>
      </c>
      <c r="I15" s="18">
        <f>I14+H15</f>
        <v>8.7060773480662962E-2</v>
      </c>
      <c r="J15" t="str">
        <f>IF(I15&lt;0.8,"A",IF(I15&lt;0.91,"B","C"))</f>
        <v>A</v>
      </c>
      <c r="K15" s="16">
        <f>D15/SUM(D:D)</f>
        <v>6.8368277119416595E-3</v>
      </c>
      <c r="L15" s="18">
        <f>L14+K15</f>
        <v>0.18370879257479078</v>
      </c>
      <c r="M15" t="str">
        <f>IF(L15&lt;0.8,"A",IF(L15&lt;0.91,"B","C"))</f>
        <v>A</v>
      </c>
      <c r="N15" t="str">
        <f>G15&amp;J15&amp;M15</f>
        <v>AAA</v>
      </c>
      <c r="O15" s="15">
        <f>VLOOKUP(A15, xyz!A:G,2,FALSE)</f>
        <v>2.2360679774997894</v>
      </c>
      <c r="P15" t="str">
        <f t="shared" si="0"/>
        <v>Z</v>
      </c>
      <c r="Q15" t="str">
        <f t="shared" si="1"/>
        <v>AAAZ</v>
      </c>
    </row>
    <row r="16" spans="1:17" x14ac:dyDescent="0.35">
      <c r="A16" s="9" t="s">
        <v>552</v>
      </c>
      <c r="B16">
        <v>11</v>
      </c>
      <c r="C16" s="10">
        <v>11</v>
      </c>
      <c r="D16" s="11">
        <v>330</v>
      </c>
      <c r="E16" s="15">
        <f>B16/SUM(B:B)</f>
        <v>6.8371352938898919E-3</v>
      </c>
      <c r="F16" s="17">
        <f>E16+F15</f>
        <v>0.16855230320360765</v>
      </c>
      <c r="G16" t="str">
        <f>IF(F16&lt;0.8,"A",IF( F16&lt;0.91, "B","C"))</f>
        <v>A</v>
      </c>
      <c r="H16" s="16">
        <f>C16/SUM(C:C)</f>
        <v>7.5966850828729279E-3</v>
      </c>
      <c r="I16" s="18">
        <f>I15+H16</f>
        <v>9.4657458563535884E-2</v>
      </c>
      <c r="J16" t="str">
        <f>IF(I16&lt;0.8,"A",IF(I16&lt;0.91,"B","C"))</f>
        <v>A</v>
      </c>
      <c r="K16" s="16">
        <f>D16/SUM(D:D)</f>
        <v>6.8368277119416595E-3</v>
      </c>
      <c r="L16" s="18">
        <f>L15+K16</f>
        <v>0.19054562028673244</v>
      </c>
      <c r="M16" t="str">
        <f>IF(L16&lt;0.8,"A",IF(L16&lt;0.91,"B","C"))</f>
        <v>A</v>
      </c>
      <c r="N16" t="str">
        <f>G16&amp;J16&amp;M16</f>
        <v>AAA</v>
      </c>
      <c r="O16" s="15">
        <f>VLOOKUP(A16, xyz!A:G,2,FALSE)</f>
        <v>2.2360679774997894</v>
      </c>
      <c r="P16" t="str">
        <f t="shared" si="0"/>
        <v>Z</v>
      </c>
      <c r="Q16" t="str">
        <f t="shared" si="1"/>
        <v>AAAZ</v>
      </c>
    </row>
    <row r="17" spans="1:17" x14ac:dyDescent="0.35">
      <c r="A17" s="9" t="s">
        <v>243</v>
      </c>
      <c r="B17">
        <v>11</v>
      </c>
      <c r="C17" s="10">
        <v>6</v>
      </c>
      <c r="D17" s="11">
        <v>330</v>
      </c>
      <c r="E17" s="15">
        <f>B17/SUM(B:B)</f>
        <v>6.8371352938898919E-3</v>
      </c>
      <c r="F17" s="17">
        <f>E17+F16</f>
        <v>0.17538943849749752</v>
      </c>
      <c r="G17" t="str">
        <f>IF(F17&lt;0.8,"A",IF( F17&lt;0.91, "B","C"))</f>
        <v>A</v>
      </c>
      <c r="H17" s="16">
        <f>C17/SUM(C:C)</f>
        <v>4.1436464088397788E-3</v>
      </c>
      <c r="I17" s="18">
        <f>I16+H17</f>
        <v>9.8801104972375667E-2</v>
      </c>
      <c r="J17" t="str">
        <f>IF(I17&lt;0.8,"A",IF(I17&lt;0.91,"B","C"))</f>
        <v>A</v>
      </c>
      <c r="K17" s="16">
        <f>D17/SUM(D:D)</f>
        <v>6.8368277119416595E-3</v>
      </c>
      <c r="L17" s="18">
        <f>L16+K17</f>
        <v>0.1973824479986741</v>
      </c>
      <c r="M17" t="str">
        <f>IF(L17&lt;0.8,"A",IF(L17&lt;0.91,"B","C"))</f>
        <v>A</v>
      </c>
      <c r="N17" t="str">
        <f>G17&amp;J17&amp;M17</f>
        <v>AAA</v>
      </c>
      <c r="O17" s="15">
        <f>VLOOKUP(A17, xyz!A:G,2,FALSE)</f>
        <v>1.4517017656973918</v>
      </c>
      <c r="P17" t="str">
        <f t="shared" si="0"/>
        <v>Z</v>
      </c>
      <c r="Q17" t="str">
        <f t="shared" si="1"/>
        <v>AAAZ</v>
      </c>
    </row>
    <row r="18" spans="1:17" x14ac:dyDescent="0.35">
      <c r="A18" s="9" t="s">
        <v>112</v>
      </c>
      <c r="B18">
        <v>10</v>
      </c>
      <c r="C18" s="10">
        <v>11</v>
      </c>
      <c r="D18" s="11">
        <v>300</v>
      </c>
      <c r="E18" s="15">
        <f>B18/SUM(B:B)</f>
        <v>6.2155775398999025E-3</v>
      </c>
      <c r="F18" s="17">
        <f>E18+F17</f>
        <v>0.18160501603739743</v>
      </c>
      <c r="G18" t="str">
        <f>IF(F18&lt;0.8,"A",IF( F18&lt;0.91, "B","C"))</f>
        <v>A</v>
      </c>
      <c r="H18" s="16">
        <f>C18/SUM(C:C)</f>
        <v>7.5966850828729279E-3</v>
      </c>
      <c r="I18" s="18">
        <f>I17+H18</f>
        <v>0.10639779005524859</v>
      </c>
      <c r="J18" t="str">
        <f>IF(I18&lt;0.8,"A",IF(I18&lt;0.91,"B","C"))</f>
        <v>A</v>
      </c>
      <c r="K18" s="16">
        <f>D18/SUM(D:D)</f>
        <v>6.2152979199469631E-3</v>
      </c>
      <c r="L18" s="18">
        <f>L17+K18</f>
        <v>0.20359774591862106</v>
      </c>
      <c r="M18" t="str">
        <f>IF(L18&lt;0.8,"A",IF(L18&lt;0.91,"B","C"))</f>
        <v>A</v>
      </c>
      <c r="N18" t="str">
        <f>G18&amp;J18&amp;M18</f>
        <v>AAA</v>
      </c>
      <c r="O18" s="15">
        <f>VLOOKUP(A18, xyz!A:G,2,FALSE)</f>
        <v>1.9616019553727801</v>
      </c>
      <c r="P18" t="str">
        <f t="shared" si="0"/>
        <v>Z</v>
      </c>
      <c r="Q18" t="str">
        <f t="shared" si="1"/>
        <v>AAAZ</v>
      </c>
    </row>
    <row r="19" spans="1:17" x14ac:dyDescent="0.35">
      <c r="A19" s="9" t="s">
        <v>392</v>
      </c>
      <c r="B19">
        <v>10</v>
      </c>
      <c r="C19" s="10">
        <v>10</v>
      </c>
      <c r="D19" s="11">
        <v>300</v>
      </c>
      <c r="E19" s="15">
        <f>B19/SUM(B:B)</f>
        <v>6.2155775398999025E-3</v>
      </c>
      <c r="F19" s="17">
        <f>E19+F18</f>
        <v>0.18782059357729733</v>
      </c>
      <c r="G19" t="str">
        <f>IF(F19&lt;0.8,"A",IF( F19&lt;0.91, "B","C"))</f>
        <v>A</v>
      </c>
      <c r="H19" s="16">
        <f>C19/SUM(C:C)</f>
        <v>6.9060773480662981E-3</v>
      </c>
      <c r="I19" s="18">
        <f>I18+H19</f>
        <v>0.11330386740331488</v>
      </c>
      <c r="J19" t="str">
        <f>IF(I19&lt;0.8,"A",IF(I19&lt;0.91,"B","C"))</f>
        <v>A</v>
      </c>
      <c r="K19" s="16">
        <f>D19/SUM(D:D)</f>
        <v>6.2152979199469631E-3</v>
      </c>
      <c r="L19" s="18">
        <f>L18+K19</f>
        <v>0.20981304383856803</v>
      </c>
      <c r="M19" t="str">
        <f>IF(L19&lt;0.8,"A",IF(L19&lt;0.91,"B","C"))</f>
        <v>A</v>
      </c>
      <c r="N19" t="str">
        <f>G19&amp;J19&amp;M19</f>
        <v>AAA</v>
      </c>
      <c r="O19" s="15">
        <f>VLOOKUP(A19, xyz!A:G,2,FALSE)</f>
        <v>2.2360679774997898</v>
      </c>
      <c r="P19" t="str">
        <f t="shared" si="0"/>
        <v>Z</v>
      </c>
      <c r="Q19" t="str">
        <f t="shared" si="1"/>
        <v>AAAZ</v>
      </c>
    </row>
    <row r="20" spans="1:17" x14ac:dyDescent="0.35">
      <c r="A20" s="9" t="s">
        <v>930</v>
      </c>
      <c r="B20">
        <v>10</v>
      </c>
      <c r="C20" s="10">
        <v>10</v>
      </c>
      <c r="D20" s="11">
        <v>300</v>
      </c>
      <c r="E20" s="15">
        <f>B20/SUM(B:B)</f>
        <v>6.2155775398999025E-3</v>
      </c>
      <c r="F20" s="17">
        <f>E20+F19</f>
        <v>0.19403617111719723</v>
      </c>
      <c r="G20" t="str">
        <f>IF(F20&lt;0.8,"A",IF( F20&lt;0.91, "B","C"))</f>
        <v>A</v>
      </c>
      <c r="H20" s="16">
        <f>C20/SUM(C:C)</f>
        <v>6.9060773480662981E-3</v>
      </c>
      <c r="I20" s="18">
        <f>I19+H20</f>
        <v>0.12020994475138118</v>
      </c>
      <c r="J20" t="str">
        <f>IF(I20&lt;0.8,"A",IF(I20&lt;0.91,"B","C"))</f>
        <v>A</v>
      </c>
      <c r="K20" s="16">
        <f>D20/SUM(D:D)</f>
        <v>6.2152979199469631E-3</v>
      </c>
      <c r="L20" s="18">
        <f>L19+K20</f>
        <v>0.21602834175851499</v>
      </c>
      <c r="M20" t="str">
        <f>IF(L20&lt;0.8,"A",IF(L20&lt;0.91,"B","C"))</f>
        <v>A</v>
      </c>
      <c r="N20" t="str">
        <f>G20&amp;J20&amp;M20</f>
        <v>AAA</v>
      </c>
      <c r="O20" s="15">
        <f>VLOOKUP(A20, xyz!A:G,2,FALSE)</f>
        <v>2.2360679774997898</v>
      </c>
      <c r="P20" t="str">
        <f t="shared" si="0"/>
        <v>Z</v>
      </c>
      <c r="Q20" t="str">
        <f t="shared" si="1"/>
        <v>AAAZ</v>
      </c>
    </row>
    <row r="21" spans="1:17" x14ac:dyDescent="0.35">
      <c r="A21" s="9" t="s">
        <v>167</v>
      </c>
      <c r="B21">
        <v>9</v>
      </c>
      <c r="C21" s="10">
        <v>9</v>
      </c>
      <c r="D21" s="11">
        <v>270</v>
      </c>
      <c r="E21" s="15">
        <f>B21/SUM(B:B)</f>
        <v>5.5940197859099122E-3</v>
      </c>
      <c r="F21" s="17">
        <f>E21+F20</f>
        <v>0.19963019090310713</v>
      </c>
      <c r="G21" t="str">
        <f>IF(F21&lt;0.8,"A",IF( F21&lt;0.91, "B","C"))</f>
        <v>A</v>
      </c>
      <c r="H21" s="16">
        <f>C21/SUM(C:C)</f>
        <v>6.2154696132596682E-3</v>
      </c>
      <c r="I21" s="18">
        <f>I20+H21</f>
        <v>0.12642541436464086</v>
      </c>
      <c r="J21" t="str">
        <f>IF(I21&lt;0.8,"A",IF(I21&lt;0.91,"B","C"))</f>
        <v>A</v>
      </c>
      <c r="K21" s="16">
        <f>D21/SUM(D:D)</f>
        <v>5.5937681279522667E-3</v>
      </c>
      <c r="L21" s="18">
        <f>L20+K21</f>
        <v>0.22162210988646724</v>
      </c>
      <c r="M21" t="str">
        <f>IF(L21&lt;0.8,"A",IF(L21&lt;0.91,"B","C"))</f>
        <v>A</v>
      </c>
      <c r="N21" t="str">
        <f>G21&amp;J21&amp;M21</f>
        <v>AAA</v>
      </c>
      <c r="O21" s="15">
        <f>VLOOKUP(A21, xyz!A:G,2,FALSE)</f>
        <v>2.2360679774997894</v>
      </c>
      <c r="P21" t="str">
        <f t="shared" si="0"/>
        <v>Z</v>
      </c>
      <c r="Q21" t="str">
        <f t="shared" si="1"/>
        <v>AAAZ</v>
      </c>
    </row>
    <row r="22" spans="1:17" x14ac:dyDescent="0.35">
      <c r="A22" s="9" t="s">
        <v>272</v>
      </c>
      <c r="B22">
        <v>9</v>
      </c>
      <c r="C22" s="10">
        <v>9</v>
      </c>
      <c r="D22" s="11">
        <v>270</v>
      </c>
      <c r="E22" s="15">
        <f>B22/SUM(B:B)</f>
        <v>5.5940197859099122E-3</v>
      </c>
      <c r="F22" s="17">
        <f>E22+F21</f>
        <v>0.20522421068901703</v>
      </c>
      <c r="G22" t="str">
        <f>IF(F22&lt;0.8,"A",IF( F22&lt;0.91, "B","C"))</f>
        <v>A</v>
      </c>
      <c r="H22" s="16">
        <f>C22/SUM(C:C)</f>
        <v>6.2154696132596682E-3</v>
      </c>
      <c r="I22" s="18">
        <f>I21+H22</f>
        <v>0.13264088397790053</v>
      </c>
      <c r="J22" t="str">
        <f>IF(I22&lt;0.8,"A",IF(I22&lt;0.91,"B","C"))</f>
        <v>A</v>
      </c>
      <c r="K22" s="16">
        <f>D22/SUM(D:D)</f>
        <v>5.5937681279522667E-3</v>
      </c>
      <c r="L22" s="18">
        <f>L21+K22</f>
        <v>0.2272158780144195</v>
      </c>
      <c r="M22" t="str">
        <f>IF(L22&lt;0.8,"A",IF(L22&lt;0.91,"B","C"))</f>
        <v>A</v>
      </c>
      <c r="N22" t="str">
        <f>G22&amp;J22&amp;M22</f>
        <v>AAA</v>
      </c>
      <c r="O22" s="15">
        <f>VLOOKUP(A22, xyz!A:G,2,FALSE)</f>
        <v>2.2360679774997894</v>
      </c>
      <c r="P22" t="str">
        <f t="shared" si="0"/>
        <v>Z</v>
      </c>
      <c r="Q22" t="str">
        <f t="shared" si="1"/>
        <v>AAAZ</v>
      </c>
    </row>
    <row r="23" spans="1:17" x14ac:dyDescent="0.35">
      <c r="A23" s="9" t="s">
        <v>88</v>
      </c>
      <c r="B23">
        <v>9</v>
      </c>
      <c r="C23" s="10">
        <v>9</v>
      </c>
      <c r="D23" s="11">
        <v>270</v>
      </c>
      <c r="E23" s="15">
        <f>B23/SUM(B:B)</f>
        <v>5.5940197859099122E-3</v>
      </c>
      <c r="F23" s="17">
        <f>E23+F22</f>
        <v>0.21081823047492693</v>
      </c>
      <c r="G23" t="str">
        <f>IF(F23&lt;0.8,"A",IF( F23&lt;0.91, "B","C"))</f>
        <v>A</v>
      </c>
      <c r="H23" s="16">
        <f>C23/SUM(C:C)</f>
        <v>6.2154696132596682E-3</v>
      </c>
      <c r="I23" s="18">
        <f>I22+H23</f>
        <v>0.13885635359116019</v>
      </c>
      <c r="J23" t="str">
        <f>IF(I23&lt;0.8,"A",IF(I23&lt;0.91,"B","C"))</f>
        <v>A</v>
      </c>
      <c r="K23" s="16">
        <f>D23/SUM(D:D)</f>
        <v>5.5937681279522667E-3</v>
      </c>
      <c r="L23" s="18">
        <f>L22+K23</f>
        <v>0.23280964614237176</v>
      </c>
      <c r="M23" t="str">
        <f>IF(L23&lt;0.8,"A",IF(L23&lt;0.91,"B","C"))</f>
        <v>A</v>
      </c>
      <c r="N23" t="str">
        <f>G23&amp;J23&amp;M23</f>
        <v>AAA</v>
      </c>
      <c r="O23" s="15">
        <f>VLOOKUP(A23, xyz!A:G,2,FALSE)</f>
        <v>2.2360679774997894</v>
      </c>
      <c r="P23" t="str">
        <f t="shared" si="0"/>
        <v>Z</v>
      </c>
      <c r="Q23" t="str">
        <f t="shared" si="1"/>
        <v>AAAZ</v>
      </c>
    </row>
    <row r="24" spans="1:17" x14ac:dyDescent="0.35">
      <c r="A24" s="9" t="s">
        <v>801</v>
      </c>
      <c r="B24">
        <v>9</v>
      </c>
      <c r="C24" s="10">
        <v>9</v>
      </c>
      <c r="D24" s="11">
        <v>270</v>
      </c>
      <c r="E24" s="15">
        <f>B24/SUM(B:B)</f>
        <v>5.5940197859099122E-3</v>
      </c>
      <c r="F24" s="17">
        <f>E24+F23</f>
        <v>0.21641225026083682</v>
      </c>
      <c r="G24" t="str">
        <f>IF(F24&lt;0.8,"A",IF( F24&lt;0.91, "B","C"))</f>
        <v>A</v>
      </c>
      <c r="H24" s="16">
        <f>C24/SUM(C:C)</f>
        <v>6.2154696132596682E-3</v>
      </c>
      <c r="I24" s="18">
        <f>I23+H24</f>
        <v>0.14507182320441986</v>
      </c>
      <c r="J24" t="str">
        <f>IF(I24&lt;0.8,"A",IF(I24&lt;0.91,"B","C"))</f>
        <v>A</v>
      </c>
      <c r="K24" s="16">
        <f>D24/SUM(D:D)</f>
        <v>5.5937681279522667E-3</v>
      </c>
      <c r="L24" s="18">
        <f>L23+K24</f>
        <v>0.23840341427032402</v>
      </c>
      <c r="M24" t="str">
        <f>IF(L24&lt;0.8,"A",IF(L24&lt;0.91,"B","C"))</f>
        <v>A</v>
      </c>
      <c r="N24" t="str">
        <f>G24&amp;J24&amp;M24</f>
        <v>AAA</v>
      </c>
      <c r="O24" s="15">
        <f>VLOOKUP(A24, xyz!A:G,2,FALSE)</f>
        <v>2.2360679774997894</v>
      </c>
      <c r="P24" t="str">
        <f t="shared" si="0"/>
        <v>Z</v>
      </c>
      <c r="Q24" t="str">
        <f t="shared" si="1"/>
        <v>AAAZ</v>
      </c>
    </row>
    <row r="25" spans="1:17" x14ac:dyDescent="0.35">
      <c r="A25" s="9" t="s">
        <v>130</v>
      </c>
      <c r="B25">
        <v>8</v>
      </c>
      <c r="C25" s="10">
        <v>8</v>
      </c>
      <c r="D25" s="11">
        <v>240</v>
      </c>
      <c r="E25" s="15">
        <f>B25/SUM(B:B)</f>
        <v>4.972462031919922E-3</v>
      </c>
      <c r="F25" s="17">
        <f>E25+F24</f>
        <v>0.22138471229275675</v>
      </c>
      <c r="G25" t="str">
        <f>IF(F25&lt;0.8,"A",IF( F25&lt;0.91, "B","C"))</f>
        <v>A</v>
      </c>
      <c r="H25" s="16">
        <f>C25/SUM(C:C)</f>
        <v>5.5248618784530384E-3</v>
      </c>
      <c r="I25" s="18">
        <f>I24+H25</f>
        <v>0.15059668508287288</v>
      </c>
      <c r="J25" t="str">
        <f>IF(I25&lt;0.8,"A",IF(I25&lt;0.91,"B","C"))</f>
        <v>A</v>
      </c>
      <c r="K25" s="16">
        <f>D25/SUM(D:D)</f>
        <v>4.9722383359575703E-3</v>
      </c>
      <c r="L25" s="18">
        <f>L24+K25</f>
        <v>0.24337565260628158</v>
      </c>
      <c r="M25" t="str">
        <f>IF(L25&lt;0.8,"A",IF(L25&lt;0.91,"B","C"))</f>
        <v>A</v>
      </c>
      <c r="N25" t="str">
        <f>G25&amp;J25&amp;M25</f>
        <v>AAA</v>
      </c>
      <c r="O25" s="15">
        <f>VLOOKUP(A25, xyz!A:G,2,FALSE)</f>
        <v>2.2360679774997894</v>
      </c>
      <c r="P25" t="str">
        <f t="shared" si="0"/>
        <v>Z</v>
      </c>
      <c r="Q25" t="str">
        <f t="shared" si="1"/>
        <v>AAAZ</v>
      </c>
    </row>
    <row r="26" spans="1:17" x14ac:dyDescent="0.35">
      <c r="A26" s="9" t="s">
        <v>666</v>
      </c>
      <c r="B26">
        <v>8</v>
      </c>
      <c r="C26" s="10">
        <v>8</v>
      </c>
      <c r="D26" s="11">
        <v>240</v>
      </c>
      <c r="E26" s="15">
        <f>B26/SUM(B:B)</f>
        <v>4.972462031919922E-3</v>
      </c>
      <c r="F26" s="17">
        <f>E26+F25</f>
        <v>0.22635717432467667</v>
      </c>
      <c r="G26" t="str">
        <f>IF(F26&lt;0.8,"A",IF( F26&lt;0.91, "B","C"))</f>
        <v>A</v>
      </c>
      <c r="H26" s="16">
        <f>C26/SUM(C:C)</f>
        <v>5.5248618784530384E-3</v>
      </c>
      <c r="I26" s="18">
        <f>I25+H26</f>
        <v>0.15612154696132591</v>
      </c>
      <c r="J26" t="str">
        <f>IF(I26&lt;0.8,"A",IF(I26&lt;0.91,"B","C"))</f>
        <v>A</v>
      </c>
      <c r="K26" s="16">
        <f>D26/SUM(D:D)</f>
        <v>4.9722383359575703E-3</v>
      </c>
      <c r="L26" s="18">
        <f>L25+K26</f>
        <v>0.24834789094223914</v>
      </c>
      <c r="M26" t="str">
        <f>IF(L26&lt;0.8,"A",IF(L26&lt;0.91,"B","C"))</f>
        <v>A</v>
      </c>
      <c r="N26" t="str">
        <f>G26&amp;J26&amp;M26</f>
        <v>AAA</v>
      </c>
      <c r="O26" s="15">
        <f>VLOOKUP(A26, xyz!A:G,2,FALSE)</f>
        <v>2.2360679774997894</v>
      </c>
      <c r="P26" t="str">
        <f t="shared" si="0"/>
        <v>Z</v>
      </c>
      <c r="Q26" t="str">
        <f t="shared" si="1"/>
        <v>AAAZ</v>
      </c>
    </row>
    <row r="27" spans="1:17" x14ac:dyDescent="0.35">
      <c r="A27" s="9" t="s">
        <v>504</v>
      </c>
      <c r="B27">
        <v>8</v>
      </c>
      <c r="C27" s="10">
        <v>4</v>
      </c>
      <c r="D27" s="11">
        <v>240</v>
      </c>
      <c r="E27" s="15">
        <f>B27/SUM(B:B)</f>
        <v>4.972462031919922E-3</v>
      </c>
      <c r="F27" s="17">
        <f>E27+F26</f>
        <v>0.23132963635659659</v>
      </c>
      <c r="G27" t="str">
        <f>IF(F27&lt;0.8,"A",IF( F27&lt;0.91, "B","C"))</f>
        <v>A</v>
      </c>
      <c r="H27" s="16">
        <f>C27/SUM(C:C)</f>
        <v>2.7624309392265192E-3</v>
      </c>
      <c r="I27" s="18">
        <f>I26+H27</f>
        <v>0.15888397790055242</v>
      </c>
      <c r="J27" t="str">
        <f>IF(I27&lt;0.8,"A",IF(I27&lt;0.91,"B","C"))</f>
        <v>A</v>
      </c>
      <c r="K27" s="16">
        <f>D27/SUM(D:D)</f>
        <v>4.9722383359575703E-3</v>
      </c>
      <c r="L27" s="18">
        <f>L26+K27</f>
        <v>0.25332012927819669</v>
      </c>
      <c r="M27" t="str">
        <f>IF(L27&lt;0.8,"A",IF(L27&lt;0.91,"B","C"))</f>
        <v>A</v>
      </c>
      <c r="N27" t="str">
        <f>G27&amp;J27&amp;M27</f>
        <v>AAA</v>
      </c>
      <c r="O27" s="15">
        <f>VLOOKUP(A27, xyz!A:G,2,FALSE)</f>
        <v>1.6298006013006621</v>
      </c>
      <c r="P27" t="str">
        <f t="shared" si="0"/>
        <v>Z</v>
      </c>
      <c r="Q27" t="str">
        <f t="shared" si="1"/>
        <v>AAAZ</v>
      </c>
    </row>
    <row r="28" spans="1:17" x14ac:dyDescent="0.35">
      <c r="A28" s="9" t="s">
        <v>235</v>
      </c>
      <c r="B28">
        <v>7</v>
      </c>
      <c r="C28" s="10">
        <v>7</v>
      </c>
      <c r="D28" s="11">
        <v>210</v>
      </c>
      <c r="E28" s="15">
        <f>B28/SUM(B:B)</f>
        <v>4.3509042779299317E-3</v>
      </c>
      <c r="F28" s="17">
        <f>E28+F27</f>
        <v>0.23568054063452654</v>
      </c>
      <c r="G28" t="str">
        <f>IF(F28&lt;0.8,"A",IF( F28&lt;0.91, "B","C"))</f>
        <v>A</v>
      </c>
      <c r="H28" s="16">
        <f>C28/SUM(C:C)</f>
        <v>4.8342541436464086E-3</v>
      </c>
      <c r="I28" s="18">
        <f>I27+H28</f>
        <v>0.16371823204419883</v>
      </c>
      <c r="J28" t="str">
        <f>IF(I28&lt;0.8,"A",IF(I28&lt;0.91,"B","C"))</f>
        <v>A</v>
      </c>
      <c r="K28" s="16">
        <f>D28/SUM(D:D)</f>
        <v>4.3507085439628739E-3</v>
      </c>
      <c r="L28" s="18">
        <f>L27+K28</f>
        <v>0.25767083782215955</v>
      </c>
      <c r="M28" t="str">
        <f>IF(L28&lt;0.8,"A",IF(L28&lt;0.91,"B","C"))</f>
        <v>A</v>
      </c>
      <c r="N28" t="str">
        <f>G28&amp;J28&amp;M28</f>
        <v>AAA</v>
      </c>
      <c r="O28" s="15">
        <f>VLOOKUP(A28, xyz!A:G,2,FALSE)</f>
        <v>2.2360679774997898</v>
      </c>
      <c r="P28" t="str">
        <f t="shared" si="0"/>
        <v>Z</v>
      </c>
      <c r="Q28" t="str">
        <f t="shared" si="1"/>
        <v>AAAZ</v>
      </c>
    </row>
    <row r="29" spans="1:17" x14ac:dyDescent="0.35">
      <c r="A29" s="9" t="s">
        <v>268</v>
      </c>
      <c r="B29">
        <v>7</v>
      </c>
      <c r="C29" s="10">
        <v>7</v>
      </c>
      <c r="D29" s="11">
        <v>210</v>
      </c>
      <c r="E29" s="15">
        <f>B29/SUM(B:B)</f>
        <v>4.3509042779299317E-3</v>
      </c>
      <c r="F29" s="17">
        <f>E29+F28</f>
        <v>0.24003144491245648</v>
      </c>
      <c r="G29" t="str">
        <f>IF(F29&lt;0.8,"A",IF( F29&lt;0.91, "B","C"))</f>
        <v>A</v>
      </c>
      <c r="H29" s="16">
        <f>C29/SUM(C:C)</f>
        <v>4.8342541436464086E-3</v>
      </c>
      <c r="I29" s="18">
        <f>I28+H29</f>
        <v>0.16855248618784524</v>
      </c>
      <c r="J29" t="str">
        <f>IF(I29&lt;0.8,"A",IF(I29&lt;0.91,"B","C"))</f>
        <v>A</v>
      </c>
      <c r="K29" s="16">
        <f>D29/SUM(D:D)</f>
        <v>4.3507085439628739E-3</v>
      </c>
      <c r="L29" s="18">
        <f>L28+K29</f>
        <v>0.2620215463661224</v>
      </c>
      <c r="M29" t="str">
        <f>IF(L29&lt;0.8,"A",IF(L29&lt;0.91,"B","C"))</f>
        <v>A</v>
      </c>
      <c r="N29" t="str">
        <f>G29&amp;J29&amp;M29</f>
        <v>AAA</v>
      </c>
      <c r="O29" s="15">
        <f>VLOOKUP(A29, xyz!A:G,2,FALSE)</f>
        <v>2.2360679774997898</v>
      </c>
      <c r="P29" t="str">
        <f t="shared" si="0"/>
        <v>Z</v>
      </c>
      <c r="Q29" t="str">
        <f t="shared" si="1"/>
        <v>AAAZ</v>
      </c>
    </row>
    <row r="30" spans="1:17" x14ac:dyDescent="0.35">
      <c r="A30" s="9" t="s">
        <v>185</v>
      </c>
      <c r="B30">
        <v>7</v>
      </c>
      <c r="C30" s="10">
        <v>7</v>
      </c>
      <c r="D30" s="11">
        <v>210</v>
      </c>
      <c r="E30" s="15">
        <f>B30/SUM(B:B)</f>
        <v>4.3509042779299317E-3</v>
      </c>
      <c r="F30" s="17">
        <f>E30+F29</f>
        <v>0.24438234919038643</v>
      </c>
      <c r="G30" t="str">
        <f>IF(F30&lt;0.8,"A",IF( F30&lt;0.91, "B","C"))</f>
        <v>A</v>
      </c>
      <c r="H30" s="16">
        <f>C30/SUM(C:C)</f>
        <v>4.8342541436464086E-3</v>
      </c>
      <c r="I30" s="18">
        <f>I29+H30</f>
        <v>0.17338674033149165</v>
      </c>
      <c r="J30" t="str">
        <f>IF(I30&lt;0.8,"A",IF(I30&lt;0.91,"B","C"))</f>
        <v>A</v>
      </c>
      <c r="K30" s="16">
        <f>D30/SUM(D:D)</f>
        <v>4.3507085439628739E-3</v>
      </c>
      <c r="L30" s="18">
        <f>L29+K30</f>
        <v>0.26637225491008526</v>
      </c>
      <c r="M30" t="str">
        <f>IF(L30&lt;0.8,"A",IF(L30&lt;0.91,"B","C"))</f>
        <v>A</v>
      </c>
      <c r="N30" t="str">
        <f>G30&amp;J30&amp;M30</f>
        <v>AAA</v>
      </c>
      <c r="O30" s="15">
        <f>VLOOKUP(A30, xyz!A:G,2,FALSE)</f>
        <v>1.8626292586293283</v>
      </c>
      <c r="P30" t="str">
        <f t="shared" si="0"/>
        <v>Z</v>
      </c>
      <c r="Q30" t="str">
        <f t="shared" si="1"/>
        <v>AAAZ</v>
      </c>
    </row>
    <row r="31" spans="1:17" x14ac:dyDescent="0.35">
      <c r="A31" s="9" t="s">
        <v>269</v>
      </c>
      <c r="B31">
        <v>7</v>
      </c>
      <c r="C31" s="10">
        <v>7</v>
      </c>
      <c r="D31" s="11">
        <v>210</v>
      </c>
      <c r="E31" s="15">
        <f>B31/SUM(B:B)</f>
        <v>4.3509042779299317E-3</v>
      </c>
      <c r="F31" s="17">
        <f>E31+F30</f>
        <v>0.24873325346831637</v>
      </c>
      <c r="G31" t="str">
        <f>IF(F31&lt;0.8,"A",IF( F31&lt;0.91, "B","C"))</f>
        <v>A</v>
      </c>
      <c r="H31" s="16">
        <f>C31/SUM(C:C)</f>
        <v>4.8342541436464086E-3</v>
      </c>
      <c r="I31" s="18">
        <f>I30+H31</f>
        <v>0.17822099447513806</v>
      </c>
      <c r="J31" t="str">
        <f>IF(I31&lt;0.8,"A",IF(I31&lt;0.91,"B","C"))</f>
        <v>A</v>
      </c>
      <c r="K31" s="16">
        <f>D31/SUM(D:D)</f>
        <v>4.3507085439628739E-3</v>
      </c>
      <c r="L31" s="18">
        <f>L30+K31</f>
        <v>0.27072296345404812</v>
      </c>
      <c r="M31" t="str">
        <f>IF(L31&lt;0.8,"A",IF(L31&lt;0.91,"B","C"))</f>
        <v>A</v>
      </c>
      <c r="N31" t="str">
        <f>G31&amp;J31&amp;M31</f>
        <v>AAA</v>
      </c>
      <c r="O31" s="15">
        <f>VLOOKUP(A31, xyz!A:G,2,FALSE)</f>
        <v>2.2360679774997898</v>
      </c>
      <c r="P31" t="str">
        <f t="shared" si="0"/>
        <v>Z</v>
      </c>
      <c r="Q31" t="str">
        <f t="shared" si="1"/>
        <v>AAAZ</v>
      </c>
    </row>
    <row r="32" spans="1:17" x14ac:dyDescent="0.35">
      <c r="A32" s="9" t="s">
        <v>503</v>
      </c>
      <c r="B32">
        <v>7</v>
      </c>
      <c r="C32" s="10">
        <v>6</v>
      </c>
      <c r="D32" s="11">
        <v>210</v>
      </c>
      <c r="E32" s="15">
        <f>B32/SUM(B:B)</f>
        <v>4.3509042779299317E-3</v>
      </c>
      <c r="F32" s="17">
        <f>E32+F31</f>
        <v>0.25308415774624632</v>
      </c>
      <c r="G32" t="str">
        <f>IF(F32&lt;0.8,"A",IF( F32&lt;0.91, "B","C"))</f>
        <v>A</v>
      </c>
      <c r="H32" s="16">
        <f>C32/SUM(C:C)</f>
        <v>4.1436464088397788E-3</v>
      </c>
      <c r="I32" s="18">
        <f>I31+H32</f>
        <v>0.18236464088397783</v>
      </c>
      <c r="J32" t="str">
        <f>IF(I32&lt;0.8,"A",IF(I32&lt;0.91,"B","C"))</f>
        <v>A</v>
      </c>
      <c r="K32" s="16">
        <f>D32/SUM(D:D)</f>
        <v>4.3507085439628739E-3</v>
      </c>
      <c r="L32" s="18">
        <f>L31+K32</f>
        <v>0.27507367199801097</v>
      </c>
      <c r="M32" t="str">
        <f>IF(L32&lt;0.8,"A",IF(L32&lt;0.91,"B","C"))</f>
        <v>A</v>
      </c>
      <c r="N32" t="str">
        <f>G32&amp;J32&amp;M32</f>
        <v>AAA</v>
      </c>
      <c r="O32" s="15">
        <f>VLOOKUP(A32, xyz!A:G,2,FALSE)</f>
        <v>1.5649215928719031</v>
      </c>
      <c r="P32" t="str">
        <f t="shared" si="0"/>
        <v>Z</v>
      </c>
      <c r="Q32" t="str">
        <f t="shared" si="1"/>
        <v>AAAZ</v>
      </c>
    </row>
    <row r="33" spans="1:17" x14ac:dyDescent="0.35">
      <c r="A33" s="9" t="s">
        <v>109</v>
      </c>
      <c r="B33">
        <v>7</v>
      </c>
      <c r="C33" s="10">
        <v>3</v>
      </c>
      <c r="D33" s="11">
        <v>210</v>
      </c>
      <c r="E33" s="15">
        <f>B33/SUM(B:B)</f>
        <v>4.3509042779299317E-3</v>
      </c>
      <c r="F33" s="17">
        <f>E33+F32</f>
        <v>0.25743506202417626</v>
      </c>
      <c r="G33" t="str">
        <f>IF(F33&lt;0.8,"A",IF( F33&lt;0.91, "B","C"))</f>
        <v>A</v>
      </c>
      <c r="H33" s="16">
        <f>C33/SUM(C:C)</f>
        <v>2.0718232044198894E-3</v>
      </c>
      <c r="I33" s="18">
        <f>I32+H33</f>
        <v>0.18443646408839773</v>
      </c>
      <c r="J33" t="str">
        <f>IF(I33&lt;0.8,"A",IF(I33&lt;0.91,"B","C"))</f>
        <v>A</v>
      </c>
      <c r="K33" s="16">
        <f>D33/SUM(D:D)</f>
        <v>4.3507085439628739E-3</v>
      </c>
      <c r="L33" s="18">
        <f>L32+K33</f>
        <v>0.27942438054197383</v>
      </c>
      <c r="M33" t="str">
        <f>IF(L33&lt;0.8,"A",IF(L33&lt;0.91,"B","C"))</f>
        <v>A</v>
      </c>
      <c r="N33" t="str">
        <f>G33&amp;J33&amp;M33</f>
        <v>AAA</v>
      </c>
      <c r="O33" s="15">
        <f>VLOOKUP(A33, xyz!A:G,2,FALSE)</f>
        <v>2.2360679774997898</v>
      </c>
      <c r="P33" t="str">
        <f t="shared" si="0"/>
        <v>Z</v>
      </c>
      <c r="Q33" t="str">
        <f t="shared" si="1"/>
        <v>AAAZ</v>
      </c>
    </row>
    <row r="34" spans="1:17" x14ac:dyDescent="0.35">
      <c r="A34" s="9" t="s">
        <v>381</v>
      </c>
      <c r="B34">
        <v>6</v>
      </c>
      <c r="C34" s="10">
        <v>6</v>
      </c>
      <c r="D34" s="11">
        <v>180</v>
      </c>
      <c r="E34" s="15">
        <f>B34/SUM(B:B)</f>
        <v>3.729346523939941E-3</v>
      </c>
      <c r="F34" s="17">
        <f>E34+F33</f>
        <v>0.26116440854811618</v>
      </c>
      <c r="G34" t="str">
        <f>IF(F34&lt;0.8,"A",IF( F34&lt;0.91, "B","C"))</f>
        <v>A</v>
      </c>
      <c r="H34" s="16">
        <f>C34/SUM(C:C)</f>
        <v>4.1436464088397788E-3</v>
      </c>
      <c r="I34" s="18">
        <f>I33+H34</f>
        <v>0.1885801104972375</v>
      </c>
      <c r="J34" t="str">
        <f>IF(I34&lt;0.8,"A",IF(I34&lt;0.91,"B","C"))</f>
        <v>A</v>
      </c>
      <c r="K34" s="16">
        <f>D34/SUM(D:D)</f>
        <v>3.7291787519681775E-3</v>
      </c>
      <c r="L34" s="18">
        <f>L33+K34</f>
        <v>0.28315355929394198</v>
      </c>
      <c r="M34" t="str">
        <f>IF(L34&lt;0.8,"A",IF(L34&lt;0.91,"B","C"))</f>
        <v>A</v>
      </c>
      <c r="N34" t="str">
        <f>G34&amp;J34&amp;M34</f>
        <v>AAA</v>
      </c>
      <c r="O34" s="15">
        <f>VLOOKUP(A34, xyz!A:G,2,FALSE)</f>
        <v>2.2360679774997898</v>
      </c>
      <c r="P34" t="str">
        <f t="shared" si="0"/>
        <v>Z</v>
      </c>
      <c r="Q34" t="str">
        <f t="shared" si="1"/>
        <v>AAAZ</v>
      </c>
    </row>
    <row r="35" spans="1:17" x14ac:dyDescent="0.35">
      <c r="A35" s="9" t="s">
        <v>280</v>
      </c>
      <c r="B35">
        <v>6</v>
      </c>
      <c r="C35" s="10">
        <v>6</v>
      </c>
      <c r="D35" s="11">
        <v>180</v>
      </c>
      <c r="E35" s="15">
        <f>B35/SUM(B:B)</f>
        <v>3.729346523939941E-3</v>
      </c>
      <c r="F35" s="17">
        <f>E35+F34</f>
        <v>0.26489375507205609</v>
      </c>
      <c r="G35" t="str">
        <f>IF(F35&lt;0.8,"A",IF( F35&lt;0.91, "B","C"))</f>
        <v>A</v>
      </c>
      <c r="H35" s="16">
        <f>C35/SUM(C:C)</f>
        <v>4.1436464088397788E-3</v>
      </c>
      <c r="I35" s="18">
        <f>I34+H35</f>
        <v>0.19272375690607726</v>
      </c>
      <c r="J35" t="str">
        <f>IF(I35&lt;0.8,"A",IF(I35&lt;0.91,"B","C"))</f>
        <v>A</v>
      </c>
      <c r="K35" s="16">
        <f>D35/SUM(D:D)</f>
        <v>3.7291787519681775E-3</v>
      </c>
      <c r="L35" s="18">
        <f>L34+K35</f>
        <v>0.28688273804591014</v>
      </c>
      <c r="M35" t="str">
        <f>IF(L35&lt;0.8,"A",IF(L35&lt;0.91,"B","C"))</f>
        <v>A</v>
      </c>
      <c r="N35" t="str">
        <f>G35&amp;J35&amp;M35</f>
        <v>AAA</v>
      </c>
      <c r="O35" s="15">
        <f>VLOOKUP(A35, xyz!A:G,2,FALSE)</f>
        <v>2.2360679774997898</v>
      </c>
      <c r="P35" t="str">
        <f t="shared" si="0"/>
        <v>Z</v>
      </c>
      <c r="Q35" t="str">
        <f t="shared" si="1"/>
        <v>AAAZ</v>
      </c>
    </row>
    <row r="36" spans="1:17" x14ac:dyDescent="0.35">
      <c r="A36" s="9" t="s">
        <v>439</v>
      </c>
      <c r="B36">
        <v>6</v>
      </c>
      <c r="C36" s="10">
        <v>6</v>
      </c>
      <c r="D36" s="11">
        <v>180</v>
      </c>
      <c r="E36" s="15">
        <f>B36/SUM(B:B)</f>
        <v>3.729346523939941E-3</v>
      </c>
      <c r="F36" s="17">
        <f>E36+F35</f>
        <v>0.26862310159599601</v>
      </c>
      <c r="G36" t="str">
        <f>IF(F36&lt;0.8,"A",IF( F36&lt;0.91, "B","C"))</f>
        <v>A</v>
      </c>
      <c r="H36" s="16">
        <f>C36/SUM(C:C)</f>
        <v>4.1436464088397788E-3</v>
      </c>
      <c r="I36" s="18">
        <f>I35+H36</f>
        <v>0.19686740331491703</v>
      </c>
      <c r="J36" t="str">
        <f>IF(I36&lt;0.8,"A",IF(I36&lt;0.91,"B","C"))</f>
        <v>A</v>
      </c>
      <c r="K36" s="16">
        <f>D36/SUM(D:D)</f>
        <v>3.7291787519681775E-3</v>
      </c>
      <c r="L36" s="18">
        <f>L35+K36</f>
        <v>0.29061191679787829</v>
      </c>
      <c r="M36" t="str">
        <f>IF(L36&lt;0.8,"A",IF(L36&lt;0.91,"B","C"))</f>
        <v>A</v>
      </c>
      <c r="N36" t="str">
        <f>G36&amp;J36&amp;M36</f>
        <v>AAA</v>
      </c>
      <c r="O36" s="15">
        <f>VLOOKUP(A36, xyz!A:G,2,FALSE)</f>
        <v>2.2360679774997898</v>
      </c>
      <c r="P36" t="str">
        <f t="shared" si="0"/>
        <v>Z</v>
      </c>
      <c r="Q36" t="str">
        <f t="shared" si="1"/>
        <v>AAAZ</v>
      </c>
    </row>
    <row r="37" spans="1:17" x14ac:dyDescent="0.35">
      <c r="A37" s="9" t="s">
        <v>902</v>
      </c>
      <c r="B37">
        <v>6</v>
      </c>
      <c r="C37" s="10">
        <v>6</v>
      </c>
      <c r="D37" s="11">
        <v>180</v>
      </c>
      <c r="E37" s="15">
        <f>B37/SUM(B:B)</f>
        <v>3.729346523939941E-3</v>
      </c>
      <c r="F37" s="17">
        <f>E37+F36</f>
        <v>0.27235244811993592</v>
      </c>
      <c r="G37" t="str">
        <f>IF(F37&lt;0.8,"A",IF( F37&lt;0.91, "B","C"))</f>
        <v>A</v>
      </c>
      <c r="H37" s="16">
        <f>C37/SUM(C:C)</f>
        <v>4.1436464088397788E-3</v>
      </c>
      <c r="I37" s="18">
        <f>I36+H37</f>
        <v>0.2010110497237568</v>
      </c>
      <c r="J37" t="str">
        <f>IF(I37&lt;0.8,"A",IF(I37&lt;0.91,"B","C"))</f>
        <v>A</v>
      </c>
      <c r="K37" s="16">
        <f>D37/SUM(D:D)</f>
        <v>3.7291787519681775E-3</v>
      </c>
      <c r="L37" s="18">
        <f>L36+K37</f>
        <v>0.29434109554984644</v>
      </c>
      <c r="M37" t="str">
        <f>IF(L37&lt;0.8,"A",IF(L37&lt;0.91,"B","C"))</f>
        <v>A</v>
      </c>
      <c r="N37" t="str">
        <f>G37&amp;J37&amp;M37</f>
        <v>AAA</v>
      </c>
      <c r="O37" s="15">
        <f>VLOOKUP(A37, xyz!A:G,2,FALSE)</f>
        <v>2.2360679774997898</v>
      </c>
      <c r="P37" t="str">
        <f t="shared" si="0"/>
        <v>Z</v>
      </c>
      <c r="Q37" t="str">
        <f t="shared" si="1"/>
        <v>AAAZ</v>
      </c>
    </row>
    <row r="38" spans="1:17" x14ac:dyDescent="0.35">
      <c r="A38" s="9" t="s">
        <v>189</v>
      </c>
      <c r="B38">
        <v>6</v>
      </c>
      <c r="C38" s="10">
        <v>6</v>
      </c>
      <c r="D38" s="11">
        <v>180</v>
      </c>
      <c r="E38" s="15">
        <f>B38/SUM(B:B)</f>
        <v>3.729346523939941E-3</v>
      </c>
      <c r="F38" s="17">
        <f>E38+F37</f>
        <v>0.27608179464387583</v>
      </c>
      <c r="G38" t="str">
        <f>IF(F38&lt;0.8,"A",IF( F38&lt;0.91, "B","C"))</f>
        <v>A</v>
      </c>
      <c r="H38" s="16">
        <f>C38/SUM(C:C)</f>
        <v>4.1436464088397788E-3</v>
      </c>
      <c r="I38" s="18">
        <f>I37+H38</f>
        <v>0.20515469613259657</v>
      </c>
      <c r="J38" t="str">
        <f>IF(I38&lt;0.8,"A",IF(I38&lt;0.91,"B","C"))</f>
        <v>A</v>
      </c>
      <c r="K38" s="16">
        <f>D38/SUM(D:D)</f>
        <v>3.7291787519681775E-3</v>
      </c>
      <c r="L38" s="18">
        <f>L37+K38</f>
        <v>0.2980702743018146</v>
      </c>
      <c r="M38" t="str">
        <f>IF(L38&lt;0.8,"A",IF(L38&lt;0.91,"B","C"))</f>
        <v>A</v>
      </c>
      <c r="N38" t="str">
        <f>G38&amp;J38&amp;M38</f>
        <v>AAA</v>
      </c>
      <c r="O38" s="15">
        <f>VLOOKUP(A38, xyz!A:G,2,FALSE)</f>
        <v>2.2360679774997898</v>
      </c>
      <c r="P38" t="str">
        <f t="shared" si="0"/>
        <v>Z</v>
      </c>
      <c r="Q38" t="str">
        <f t="shared" si="1"/>
        <v>AAAZ</v>
      </c>
    </row>
    <row r="39" spans="1:17" x14ac:dyDescent="0.35">
      <c r="A39" s="9" t="s">
        <v>322</v>
      </c>
      <c r="B39">
        <v>6</v>
      </c>
      <c r="C39" s="10">
        <v>6</v>
      </c>
      <c r="D39" s="11">
        <v>180</v>
      </c>
      <c r="E39" s="15">
        <f>B39/SUM(B:B)</f>
        <v>3.729346523939941E-3</v>
      </c>
      <c r="F39" s="17">
        <f>E39+F38</f>
        <v>0.27981114116781575</v>
      </c>
      <c r="G39" t="str">
        <f>IF(F39&lt;0.8,"A",IF( F39&lt;0.91, "B","C"))</f>
        <v>A</v>
      </c>
      <c r="H39" s="16">
        <f>C39/SUM(C:C)</f>
        <v>4.1436464088397788E-3</v>
      </c>
      <c r="I39" s="18">
        <f>I38+H39</f>
        <v>0.20929834254143634</v>
      </c>
      <c r="J39" t="str">
        <f>IF(I39&lt;0.8,"A",IF(I39&lt;0.91,"B","C"))</f>
        <v>A</v>
      </c>
      <c r="K39" s="16">
        <f>D39/SUM(D:D)</f>
        <v>3.7291787519681775E-3</v>
      </c>
      <c r="L39" s="18">
        <f>L38+K39</f>
        <v>0.30179945305378275</v>
      </c>
      <c r="M39" t="str">
        <f>IF(L39&lt;0.8,"A",IF(L39&lt;0.91,"B","C"))</f>
        <v>A</v>
      </c>
      <c r="N39" t="str">
        <f>G39&amp;J39&amp;M39</f>
        <v>AAA</v>
      </c>
      <c r="O39" s="15">
        <f>VLOOKUP(A39, xyz!A:G,2,FALSE)</f>
        <v>2.2360679774997898</v>
      </c>
      <c r="P39" t="str">
        <f t="shared" si="0"/>
        <v>Z</v>
      </c>
      <c r="Q39" t="str">
        <f t="shared" si="1"/>
        <v>AAAZ</v>
      </c>
    </row>
    <row r="40" spans="1:17" x14ac:dyDescent="0.35">
      <c r="A40" s="9" t="s">
        <v>291</v>
      </c>
      <c r="B40">
        <v>6</v>
      </c>
      <c r="C40" s="10">
        <v>6</v>
      </c>
      <c r="D40" s="11">
        <v>180</v>
      </c>
      <c r="E40" s="15">
        <f>B40/SUM(B:B)</f>
        <v>3.729346523939941E-3</v>
      </c>
      <c r="F40" s="17">
        <f>E40+F39</f>
        <v>0.28354048769175566</v>
      </c>
      <c r="G40" t="str">
        <f>IF(F40&lt;0.8,"A",IF( F40&lt;0.91, "B","C"))</f>
        <v>A</v>
      </c>
      <c r="H40" s="16">
        <f>C40/SUM(C:C)</f>
        <v>4.1436464088397788E-3</v>
      </c>
      <c r="I40" s="18">
        <f>I39+H40</f>
        <v>0.21344198895027611</v>
      </c>
      <c r="J40" t="str">
        <f>IF(I40&lt;0.8,"A",IF(I40&lt;0.91,"B","C"))</f>
        <v>A</v>
      </c>
      <c r="K40" s="16">
        <f>D40/SUM(D:D)</f>
        <v>3.7291787519681775E-3</v>
      </c>
      <c r="L40" s="18">
        <f>L39+K40</f>
        <v>0.30552863180575091</v>
      </c>
      <c r="M40" t="str">
        <f>IF(L40&lt;0.8,"A",IF(L40&lt;0.91,"B","C"))</f>
        <v>A</v>
      </c>
      <c r="N40" t="str">
        <f>G40&amp;J40&amp;M40</f>
        <v>AAA</v>
      </c>
      <c r="O40" s="15">
        <f>VLOOKUP(A40, xyz!A:G,2,FALSE)</f>
        <v>2.2360679774997898</v>
      </c>
      <c r="P40" t="str">
        <f t="shared" si="0"/>
        <v>Z</v>
      </c>
      <c r="Q40" t="str">
        <f t="shared" si="1"/>
        <v>AAAZ</v>
      </c>
    </row>
    <row r="41" spans="1:17" x14ac:dyDescent="0.35">
      <c r="A41" s="9" t="s">
        <v>288</v>
      </c>
      <c r="B41">
        <v>6</v>
      </c>
      <c r="C41" s="10">
        <v>6</v>
      </c>
      <c r="D41" s="11">
        <v>180</v>
      </c>
      <c r="E41" s="15">
        <f>B41/SUM(B:B)</f>
        <v>3.729346523939941E-3</v>
      </c>
      <c r="F41" s="17">
        <f>E41+F40</f>
        <v>0.28726983421569557</v>
      </c>
      <c r="G41" t="str">
        <f>IF(F41&lt;0.8,"A",IF( F41&lt;0.91, "B","C"))</f>
        <v>A</v>
      </c>
      <c r="H41" s="16">
        <f>C41/SUM(C:C)</f>
        <v>4.1436464088397788E-3</v>
      </c>
      <c r="I41" s="18">
        <f>I40+H41</f>
        <v>0.21758563535911588</v>
      </c>
      <c r="J41" t="str">
        <f>IF(I41&lt;0.8,"A",IF(I41&lt;0.91,"B","C"))</f>
        <v>A</v>
      </c>
      <c r="K41" s="16">
        <f>D41/SUM(D:D)</f>
        <v>3.7291787519681775E-3</v>
      </c>
      <c r="L41" s="18">
        <f>L40+K41</f>
        <v>0.30925781055771906</v>
      </c>
      <c r="M41" t="str">
        <f>IF(L41&lt;0.8,"A",IF(L41&lt;0.91,"B","C"))</f>
        <v>A</v>
      </c>
      <c r="N41" t="str">
        <f>G41&amp;J41&amp;M41</f>
        <v>AAA</v>
      </c>
      <c r="O41" s="15">
        <f>VLOOKUP(A41, xyz!A:G,2,FALSE)</f>
        <v>2.2360679774997898</v>
      </c>
      <c r="P41" t="str">
        <f t="shared" si="0"/>
        <v>Z</v>
      </c>
      <c r="Q41" t="str">
        <f t="shared" si="1"/>
        <v>AAAZ</v>
      </c>
    </row>
    <row r="42" spans="1:17" x14ac:dyDescent="0.35">
      <c r="A42" s="9" t="s">
        <v>233</v>
      </c>
      <c r="B42">
        <v>6</v>
      </c>
      <c r="C42" s="10">
        <v>6</v>
      </c>
      <c r="D42" s="11">
        <v>180</v>
      </c>
      <c r="E42" s="15">
        <f>B42/SUM(B:B)</f>
        <v>3.729346523939941E-3</v>
      </c>
      <c r="F42" s="17">
        <f>E42+F41</f>
        <v>0.29099918073963549</v>
      </c>
      <c r="G42" t="str">
        <f>IF(F42&lt;0.8,"A",IF( F42&lt;0.91, "B","C"))</f>
        <v>A</v>
      </c>
      <c r="H42" s="16">
        <f>C42/SUM(C:C)</f>
        <v>4.1436464088397788E-3</v>
      </c>
      <c r="I42" s="18">
        <f>I41+H42</f>
        <v>0.22172928176795564</v>
      </c>
      <c r="J42" t="str">
        <f>IF(I42&lt;0.8,"A",IF(I42&lt;0.91,"B","C"))</f>
        <v>A</v>
      </c>
      <c r="K42" s="16">
        <f>D42/SUM(D:D)</f>
        <v>3.7291787519681775E-3</v>
      </c>
      <c r="L42" s="18">
        <f>L41+K42</f>
        <v>0.31298698930968721</v>
      </c>
      <c r="M42" t="str">
        <f>IF(L42&lt;0.8,"A",IF(L42&lt;0.91,"B","C"))</f>
        <v>A</v>
      </c>
      <c r="N42" t="str">
        <f>G42&amp;J42&amp;M42</f>
        <v>AAA</v>
      </c>
      <c r="O42" s="15">
        <f>VLOOKUP(A42, xyz!A:G,2,FALSE)</f>
        <v>2.2360679774997898</v>
      </c>
      <c r="P42" t="str">
        <f t="shared" si="0"/>
        <v>Z</v>
      </c>
      <c r="Q42" t="str">
        <f t="shared" si="1"/>
        <v>AAAZ</v>
      </c>
    </row>
    <row r="43" spans="1:17" x14ac:dyDescent="0.35">
      <c r="A43" s="9" t="s">
        <v>126</v>
      </c>
      <c r="B43">
        <v>6</v>
      </c>
      <c r="C43" s="10">
        <v>4</v>
      </c>
      <c r="D43" s="11">
        <v>180</v>
      </c>
      <c r="E43" s="15">
        <f>B43/SUM(B:B)</f>
        <v>3.729346523939941E-3</v>
      </c>
      <c r="F43" s="17">
        <f>E43+F42</f>
        <v>0.2947285272635754</v>
      </c>
      <c r="G43" t="str">
        <f>IF(F43&lt;0.8,"A",IF( F43&lt;0.91, "B","C"))</f>
        <v>A</v>
      </c>
      <c r="H43" s="16">
        <f>C43/SUM(C:C)</f>
        <v>2.7624309392265192E-3</v>
      </c>
      <c r="I43" s="18">
        <f>I42+H43</f>
        <v>0.22449171270718216</v>
      </c>
      <c r="J43" t="str">
        <f>IF(I43&lt;0.8,"A",IF(I43&lt;0.91,"B","C"))</f>
        <v>A</v>
      </c>
      <c r="K43" s="16">
        <f>D43/SUM(D:D)</f>
        <v>3.7291787519681775E-3</v>
      </c>
      <c r="L43" s="18">
        <f>L42+K43</f>
        <v>0.31671616806165537</v>
      </c>
      <c r="M43" t="str">
        <f>IF(L43&lt;0.8,"A",IF(L43&lt;0.91,"B","C"))</f>
        <v>A</v>
      </c>
      <c r="N43" t="str">
        <f>G43&amp;J43&amp;M43</f>
        <v>AAA</v>
      </c>
      <c r="O43" s="15">
        <f>VLOOKUP(A43, xyz!A:G,2,FALSE)</f>
        <v>1.4907119849998598</v>
      </c>
      <c r="P43" t="str">
        <f t="shared" si="0"/>
        <v>Z</v>
      </c>
      <c r="Q43" t="str">
        <f t="shared" si="1"/>
        <v>AAAZ</v>
      </c>
    </row>
    <row r="44" spans="1:17" x14ac:dyDescent="0.35">
      <c r="A44" s="9" t="s">
        <v>212</v>
      </c>
      <c r="B44">
        <v>5</v>
      </c>
      <c r="C44" s="10">
        <v>5</v>
      </c>
      <c r="D44" s="11">
        <v>150</v>
      </c>
      <c r="E44" s="15">
        <f>B44/SUM(B:B)</f>
        <v>3.1077887699499512E-3</v>
      </c>
      <c r="F44" s="17">
        <f>E44+F43</f>
        <v>0.29783631603352534</v>
      </c>
      <c r="G44" t="str">
        <f>IF(F44&lt;0.8,"A",IF( F44&lt;0.91, "B","C"))</f>
        <v>A</v>
      </c>
      <c r="H44" s="16">
        <f>C44/SUM(C:C)</f>
        <v>3.453038674033149E-3</v>
      </c>
      <c r="I44" s="18">
        <f>I43+H44</f>
        <v>0.22794475138121531</v>
      </c>
      <c r="J44" t="str">
        <f>IF(I44&lt;0.8,"A",IF(I44&lt;0.91,"B","C"))</f>
        <v>A</v>
      </c>
      <c r="K44" s="16">
        <f>D44/SUM(D:D)</f>
        <v>3.1076489599734815E-3</v>
      </c>
      <c r="L44" s="18">
        <f>L43+K44</f>
        <v>0.31982381702162888</v>
      </c>
      <c r="M44" t="str">
        <f>IF(L44&lt;0.8,"A",IF(L44&lt;0.91,"B","C"))</f>
        <v>A</v>
      </c>
      <c r="N44" t="str">
        <f>G44&amp;J44&amp;M44</f>
        <v>AAA</v>
      </c>
      <c r="O44" s="15">
        <f>VLOOKUP(A44, xyz!A:G,2,FALSE)</f>
        <v>2.2360679774997898</v>
      </c>
      <c r="P44" t="str">
        <f t="shared" si="0"/>
        <v>Z</v>
      </c>
      <c r="Q44" t="str">
        <f t="shared" si="1"/>
        <v>AAAZ</v>
      </c>
    </row>
    <row r="45" spans="1:17" x14ac:dyDescent="0.35">
      <c r="A45" s="9" t="s">
        <v>778</v>
      </c>
      <c r="B45">
        <v>5</v>
      </c>
      <c r="C45" s="10">
        <v>5</v>
      </c>
      <c r="D45" s="11">
        <v>150</v>
      </c>
      <c r="E45" s="15">
        <f>B45/SUM(B:B)</f>
        <v>3.1077887699499512E-3</v>
      </c>
      <c r="F45" s="17">
        <f>E45+F44</f>
        <v>0.30094410480347528</v>
      </c>
      <c r="G45" t="str">
        <f>IF(F45&lt;0.8,"A",IF( F45&lt;0.91, "B","C"))</f>
        <v>A</v>
      </c>
      <c r="H45" s="16">
        <f>C45/SUM(C:C)</f>
        <v>3.453038674033149E-3</v>
      </c>
      <c r="I45" s="18">
        <f>I44+H45</f>
        <v>0.23139779005524846</v>
      </c>
      <c r="J45" t="str">
        <f>IF(I45&lt;0.8,"A",IF(I45&lt;0.91,"B","C"))</f>
        <v>A</v>
      </c>
      <c r="K45" s="16">
        <f>D45/SUM(D:D)</f>
        <v>3.1076489599734815E-3</v>
      </c>
      <c r="L45" s="18">
        <f>L44+K45</f>
        <v>0.32293146598160238</v>
      </c>
      <c r="M45" t="str">
        <f>IF(L45&lt;0.8,"A",IF(L45&lt;0.91,"B","C"))</f>
        <v>A</v>
      </c>
      <c r="N45" t="str">
        <f>G45&amp;J45&amp;M45</f>
        <v>AAA</v>
      </c>
      <c r="O45" s="15">
        <f>VLOOKUP(A45, xyz!A:G,2,FALSE)</f>
        <v>2.2360679774997898</v>
      </c>
      <c r="P45" t="str">
        <f t="shared" si="0"/>
        <v>Z</v>
      </c>
      <c r="Q45" t="str">
        <f t="shared" si="1"/>
        <v>AAAZ</v>
      </c>
    </row>
    <row r="46" spans="1:17" x14ac:dyDescent="0.35">
      <c r="A46" s="9" t="s">
        <v>718</v>
      </c>
      <c r="B46">
        <v>5</v>
      </c>
      <c r="C46" s="10">
        <v>5</v>
      </c>
      <c r="D46" s="11">
        <v>150</v>
      </c>
      <c r="E46" s="15">
        <f>B46/SUM(B:B)</f>
        <v>3.1077887699499512E-3</v>
      </c>
      <c r="F46" s="17">
        <f>E46+F45</f>
        <v>0.30405189357342521</v>
      </c>
      <c r="G46" t="str">
        <f>IF(F46&lt;0.8,"A",IF( F46&lt;0.91, "B","C"))</f>
        <v>A</v>
      </c>
      <c r="H46" s="16">
        <f>C46/SUM(C:C)</f>
        <v>3.453038674033149E-3</v>
      </c>
      <c r="I46" s="18">
        <f>I45+H46</f>
        <v>0.23485082872928162</v>
      </c>
      <c r="J46" t="str">
        <f>IF(I46&lt;0.8,"A",IF(I46&lt;0.91,"B","C"))</f>
        <v>A</v>
      </c>
      <c r="K46" s="16">
        <f>D46/SUM(D:D)</f>
        <v>3.1076489599734815E-3</v>
      </c>
      <c r="L46" s="18">
        <f>L45+K46</f>
        <v>0.32603911494157589</v>
      </c>
      <c r="M46" t="str">
        <f>IF(L46&lt;0.8,"A",IF(L46&lt;0.91,"B","C"))</f>
        <v>A</v>
      </c>
      <c r="N46" t="str">
        <f>G46&amp;J46&amp;M46</f>
        <v>AAA</v>
      </c>
      <c r="O46" s="15">
        <f>VLOOKUP(A46, xyz!A:G,2,FALSE)</f>
        <v>2.2360679774997898</v>
      </c>
      <c r="P46" t="str">
        <f t="shared" si="0"/>
        <v>Z</v>
      </c>
      <c r="Q46" t="str">
        <f t="shared" si="1"/>
        <v>AAAZ</v>
      </c>
    </row>
    <row r="47" spans="1:17" x14ac:dyDescent="0.35">
      <c r="A47" s="9" t="s">
        <v>714</v>
      </c>
      <c r="B47">
        <v>5</v>
      </c>
      <c r="C47" s="10">
        <v>5</v>
      </c>
      <c r="D47" s="11">
        <v>150</v>
      </c>
      <c r="E47" s="15">
        <f>B47/SUM(B:B)</f>
        <v>3.1077887699499512E-3</v>
      </c>
      <c r="F47" s="17">
        <f>E47+F46</f>
        <v>0.30715968234337515</v>
      </c>
      <c r="G47" t="str">
        <f>IF(F47&lt;0.8,"A",IF( F47&lt;0.91, "B","C"))</f>
        <v>A</v>
      </c>
      <c r="H47" s="16">
        <f>C47/SUM(C:C)</f>
        <v>3.453038674033149E-3</v>
      </c>
      <c r="I47" s="18">
        <f>I46+H47</f>
        <v>0.23830386740331477</v>
      </c>
      <c r="J47" t="str">
        <f>IF(I47&lt;0.8,"A",IF(I47&lt;0.91,"B","C"))</f>
        <v>A</v>
      </c>
      <c r="K47" s="16">
        <f>D47/SUM(D:D)</f>
        <v>3.1076489599734815E-3</v>
      </c>
      <c r="L47" s="18">
        <f>L46+K47</f>
        <v>0.3291467639015494</v>
      </c>
      <c r="M47" t="str">
        <f>IF(L47&lt;0.8,"A",IF(L47&lt;0.91,"B","C"))</f>
        <v>A</v>
      </c>
      <c r="N47" t="str">
        <f>G47&amp;J47&amp;M47</f>
        <v>AAA</v>
      </c>
      <c r="O47" s="15">
        <f>VLOOKUP(A47, xyz!A:G,2,FALSE)</f>
        <v>2.2360679774997898</v>
      </c>
      <c r="P47" t="str">
        <f t="shared" si="0"/>
        <v>Z</v>
      </c>
      <c r="Q47" t="str">
        <f t="shared" si="1"/>
        <v>AAAZ</v>
      </c>
    </row>
    <row r="48" spans="1:17" x14ac:dyDescent="0.35">
      <c r="A48" s="9" t="s">
        <v>278</v>
      </c>
      <c r="B48">
        <v>5</v>
      </c>
      <c r="C48" s="10">
        <v>5</v>
      </c>
      <c r="D48" s="11">
        <v>150</v>
      </c>
      <c r="E48" s="15">
        <f>B48/SUM(B:B)</f>
        <v>3.1077887699499512E-3</v>
      </c>
      <c r="F48" s="17">
        <f>E48+F47</f>
        <v>0.31026747111332509</v>
      </c>
      <c r="G48" t="str">
        <f>IF(F48&lt;0.8,"A",IF( F48&lt;0.91, "B","C"))</f>
        <v>A</v>
      </c>
      <c r="H48" s="16">
        <f>C48/SUM(C:C)</f>
        <v>3.453038674033149E-3</v>
      </c>
      <c r="I48" s="18">
        <f>I47+H48</f>
        <v>0.24175690607734793</v>
      </c>
      <c r="J48" t="str">
        <f>IF(I48&lt;0.8,"A",IF(I48&lt;0.91,"B","C"))</f>
        <v>A</v>
      </c>
      <c r="K48" s="16">
        <f>D48/SUM(D:D)</f>
        <v>3.1076489599734815E-3</v>
      </c>
      <c r="L48" s="18">
        <f>L47+K48</f>
        <v>0.33225441286152291</v>
      </c>
      <c r="M48" t="str">
        <f>IF(L48&lt;0.8,"A",IF(L48&lt;0.91,"B","C"))</f>
        <v>A</v>
      </c>
      <c r="N48" t="str">
        <f>G48&amp;J48&amp;M48</f>
        <v>AAA</v>
      </c>
      <c r="O48" s="15">
        <f>VLOOKUP(A48, xyz!A:G,2,FALSE)</f>
        <v>2.2360679774997898</v>
      </c>
      <c r="P48" t="str">
        <f t="shared" si="0"/>
        <v>Z</v>
      </c>
      <c r="Q48" t="str">
        <f t="shared" si="1"/>
        <v>AAAZ</v>
      </c>
    </row>
    <row r="49" spans="1:17" x14ac:dyDescent="0.35">
      <c r="A49" s="9" t="s">
        <v>1072</v>
      </c>
      <c r="B49">
        <v>5</v>
      </c>
      <c r="C49" s="10">
        <v>5</v>
      </c>
      <c r="D49" s="11">
        <v>150</v>
      </c>
      <c r="E49" s="15">
        <f>B49/SUM(B:B)</f>
        <v>3.1077887699499512E-3</v>
      </c>
      <c r="F49" s="17">
        <f>E49+F48</f>
        <v>0.31337525988327503</v>
      </c>
      <c r="G49" t="str">
        <f>IF(F49&lt;0.8,"A",IF( F49&lt;0.91, "B","C"))</f>
        <v>A</v>
      </c>
      <c r="H49" s="16">
        <f>C49/SUM(C:C)</f>
        <v>3.453038674033149E-3</v>
      </c>
      <c r="I49" s="18">
        <f>I48+H49</f>
        <v>0.24520994475138108</v>
      </c>
      <c r="J49" t="str">
        <f>IF(I49&lt;0.8,"A",IF(I49&lt;0.91,"B","C"))</f>
        <v>A</v>
      </c>
      <c r="K49" s="16">
        <f>D49/SUM(D:D)</f>
        <v>3.1076489599734815E-3</v>
      </c>
      <c r="L49" s="18">
        <f>L48+K49</f>
        <v>0.33536206182149642</v>
      </c>
      <c r="M49" t="str">
        <f>IF(L49&lt;0.8,"A",IF(L49&lt;0.91,"B","C"))</f>
        <v>A</v>
      </c>
      <c r="N49" t="str">
        <f>G49&amp;J49&amp;M49</f>
        <v>AAA</v>
      </c>
      <c r="O49" s="15">
        <f>VLOOKUP(A49, xyz!A:G,2,FALSE)</f>
        <v>2.2360679774997898</v>
      </c>
      <c r="P49" t="str">
        <f t="shared" si="0"/>
        <v>Z</v>
      </c>
      <c r="Q49" t="str">
        <f t="shared" si="1"/>
        <v>AAAZ</v>
      </c>
    </row>
    <row r="50" spans="1:17" x14ac:dyDescent="0.35">
      <c r="A50" s="9" t="s">
        <v>530</v>
      </c>
      <c r="B50">
        <v>5</v>
      </c>
      <c r="C50" s="10">
        <v>5</v>
      </c>
      <c r="D50" s="11">
        <v>150</v>
      </c>
      <c r="E50" s="15">
        <f>B50/SUM(B:B)</f>
        <v>3.1077887699499512E-3</v>
      </c>
      <c r="F50" s="17">
        <f>E50+F49</f>
        <v>0.31648304865322496</v>
      </c>
      <c r="G50" t="str">
        <f>IF(F50&lt;0.8,"A",IF( F50&lt;0.91, "B","C"))</f>
        <v>A</v>
      </c>
      <c r="H50" s="16">
        <f>C50/SUM(C:C)</f>
        <v>3.453038674033149E-3</v>
      </c>
      <c r="I50" s="18">
        <f>I49+H50</f>
        <v>0.24866298342541424</v>
      </c>
      <c r="J50" t="str">
        <f>IF(I50&lt;0.8,"A",IF(I50&lt;0.91,"B","C"))</f>
        <v>A</v>
      </c>
      <c r="K50" s="16">
        <f>D50/SUM(D:D)</f>
        <v>3.1076489599734815E-3</v>
      </c>
      <c r="L50" s="18">
        <f>L49+K50</f>
        <v>0.33846971078146992</v>
      </c>
      <c r="M50" t="str">
        <f>IF(L50&lt;0.8,"A",IF(L50&lt;0.91,"B","C"))</f>
        <v>A</v>
      </c>
      <c r="N50" t="str">
        <f>G50&amp;J50&amp;M50</f>
        <v>AAA</v>
      </c>
      <c r="O50" s="15">
        <f>VLOOKUP(A50, xyz!A:G,2,FALSE)</f>
        <v>2.2360679774997898</v>
      </c>
      <c r="P50" t="str">
        <f t="shared" si="0"/>
        <v>Z</v>
      </c>
      <c r="Q50" t="str">
        <f t="shared" si="1"/>
        <v>AAAZ</v>
      </c>
    </row>
    <row r="51" spans="1:17" x14ac:dyDescent="0.35">
      <c r="A51" s="9" t="s">
        <v>632</v>
      </c>
      <c r="B51">
        <v>5</v>
      </c>
      <c r="C51" s="10">
        <v>5</v>
      </c>
      <c r="D51" s="11">
        <v>150</v>
      </c>
      <c r="E51" s="15">
        <f>B51/SUM(B:B)</f>
        <v>3.1077887699499512E-3</v>
      </c>
      <c r="F51" s="17">
        <f>E51+F50</f>
        <v>0.3195908374231749</v>
      </c>
      <c r="G51" t="str">
        <f>IF(F51&lt;0.8,"A",IF( F51&lt;0.91, "B","C"))</f>
        <v>A</v>
      </c>
      <c r="H51" s="16">
        <f>C51/SUM(C:C)</f>
        <v>3.453038674033149E-3</v>
      </c>
      <c r="I51" s="18">
        <f>I50+H51</f>
        <v>0.25211602209944739</v>
      </c>
      <c r="J51" t="str">
        <f>IF(I51&lt;0.8,"A",IF(I51&lt;0.91,"B","C"))</f>
        <v>A</v>
      </c>
      <c r="K51" s="16">
        <f>D51/SUM(D:D)</f>
        <v>3.1076489599734815E-3</v>
      </c>
      <c r="L51" s="18">
        <f>L50+K51</f>
        <v>0.34157735974144343</v>
      </c>
      <c r="M51" t="str">
        <f>IF(L51&lt;0.8,"A",IF(L51&lt;0.91,"B","C"))</f>
        <v>A</v>
      </c>
      <c r="N51" t="str">
        <f>G51&amp;J51&amp;M51</f>
        <v>AAA</v>
      </c>
      <c r="O51" s="15">
        <f>VLOOKUP(A51, xyz!A:G,2,FALSE)</f>
        <v>2.2360679774997898</v>
      </c>
      <c r="P51" t="str">
        <f t="shared" si="0"/>
        <v>Z</v>
      </c>
      <c r="Q51" t="str">
        <f t="shared" si="1"/>
        <v>AAAZ</v>
      </c>
    </row>
    <row r="52" spans="1:17" x14ac:dyDescent="0.35">
      <c r="A52" s="9" t="s">
        <v>943</v>
      </c>
      <c r="B52">
        <v>5</v>
      </c>
      <c r="C52" s="10">
        <v>5</v>
      </c>
      <c r="D52" s="11">
        <v>150</v>
      </c>
      <c r="E52" s="15">
        <f>B52/SUM(B:B)</f>
        <v>3.1077887699499512E-3</v>
      </c>
      <c r="F52" s="17">
        <f>E52+F51</f>
        <v>0.32269862619312484</v>
      </c>
      <c r="G52" t="str">
        <f>IF(F52&lt;0.8,"A",IF( F52&lt;0.91, "B","C"))</f>
        <v>A</v>
      </c>
      <c r="H52" s="16">
        <f>C52/SUM(C:C)</f>
        <v>3.453038674033149E-3</v>
      </c>
      <c r="I52" s="18">
        <f>I51+H52</f>
        <v>0.25556906077348052</v>
      </c>
      <c r="J52" t="str">
        <f>IF(I52&lt;0.8,"A",IF(I52&lt;0.91,"B","C"))</f>
        <v>A</v>
      </c>
      <c r="K52" s="16">
        <f>D52/SUM(D:D)</f>
        <v>3.1076489599734815E-3</v>
      </c>
      <c r="L52" s="18">
        <f>L51+K52</f>
        <v>0.34468500870141694</v>
      </c>
      <c r="M52" t="str">
        <f>IF(L52&lt;0.8,"A",IF(L52&lt;0.91,"B","C"))</f>
        <v>A</v>
      </c>
      <c r="N52" t="str">
        <f>G52&amp;J52&amp;M52</f>
        <v>AAA</v>
      </c>
      <c r="O52" s="15">
        <f>VLOOKUP(A52, xyz!A:G,2,FALSE)</f>
        <v>2.2360679774997898</v>
      </c>
      <c r="P52" t="str">
        <f t="shared" si="0"/>
        <v>Z</v>
      </c>
      <c r="Q52" t="str">
        <f t="shared" si="1"/>
        <v>AAAZ</v>
      </c>
    </row>
    <row r="53" spans="1:17" x14ac:dyDescent="0.35">
      <c r="A53" s="9" t="s">
        <v>247</v>
      </c>
      <c r="B53">
        <v>5</v>
      </c>
      <c r="C53" s="10">
        <v>5</v>
      </c>
      <c r="D53" s="11">
        <v>150</v>
      </c>
      <c r="E53" s="15">
        <f>B53/SUM(B:B)</f>
        <v>3.1077887699499512E-3</v>
      </c>
      <c r="F53" s="17">
        <f>E53+F52</f>
        <v>0.32580641496307478</v>
      </c>
      <c r="G53" t="str">
        <f>IF(F53&lt;0.8,"A",IF( F53&lt;0.91, "B","C"))</f>
        <v>A</v>
      </c>
      <c r="H53" s="16">
        <f>C53/SUM(C:C)</f>
        <v>3.453038674033149E-3</v>
      </c>
      <c r="I53" s="18">
        <f>I52+H53</f>
        <v>0.25902209944751364</v>
      </c>
      <c r="J53" t="str">
        <f>IF(I53&lt;0.8,"A",IF(I53&lt;0.91,"B","C"))</f>
        <v>A</v>
      </c>
      <c r="K53" s="16">
        <f>D53/SUM(D:D)</f>
        <v>3.1076489599734815E-3</v>
      </c>
      <c r="L53" s="18">
        <f>L52+K53</f>
        <v>0.34779265766139045</v>
      </c>
      <c r="M53" t="str">
        <f>IF(L53&lt;0.8,"A",IF(L53&lt;0.91,"B","C"))</f>
        <v>A</v>
      </c>
      <c r="N53" t="str">
        <f>G53&amp;J53&amp;M53</f>
        <v>AAA</v>
      </c>
      <c r="O53" s="15">
        <f>VLOOKUP(A53, xyz!A:G,2,FALSE)</f>
        <v>2.2360679774997898</v>
      </c>
      <c r="P53" t="str">
        <f t="shared" si="0"/>
        <v>Z</v>
      </c>
      <c r="Q53" t="str">
        <f t="shared" si="1"/>
        <v>AAAZ</v>
      </c>
    </row>
    <row r="54" spans="1:17" x14ac:dyDescent="0.35">
      <c r="A54" s="9" t="s">
        <v>1222</v>
      </c>
      <c r="B54">
        <v>5</v>
      </c>
      <c r="C54" s="10">
        <v>3</v>
      </c>
      <c r="D54" s="11">
        <v>150</v>
      </c>
      <c r="E54" s="15">
        <f>B54/SUM(B:B)</f>
        <v>3.1077887699499512E-3</v>
      </c>
      <c r="F54" s="17">
        <f>E54+F53</f>
        <v>0.32891420373302471</v>
      </c>
      <c r="G54" t="str">
        <f>IF(F54&lt;0.8,"A",IF( F54&lt;0.91, "B","C"))</f>
        <v>A</v>
      </c>
      <c r="H54" s="16">
        <f>C54/SUM(C:C)</f>
        <v>2.0718232044198894E-3</v>
      </c>
      <c r="I54" s="18">
        <f>I53+H54</f>
        <v>0.26109392265193354</v>
      </c>
      <c r="J54" t="str">
        <f>IF(I54&lt;0.8,"A",IF(I54&lt;0.91,"B","C"))</f>
        <v>A</v>
      </c>
      <c r="K54" s="16">
        <f>D54/SUM(D:D)</f>
        <v>3.1076489599734815E-3</v>
      </c>
      <c r="L54" s="18">
        <f>L53+K54</f>
        <v>0.35090030662136396</v>
      </c>
      <c r="M54" t="str">
        <f>IF(L54&lt;0.8,"A",IF(L54&lt;0.91,"B","C"))</f>
        <v>A</v>
      </c>
      <c r="N54" t="str">
        <f>G54&amp;J54&amp;M54</f>
        <v>AAA</v>
      </c>
      <c r="O54" s="15">
        <f>VLOOKUP(A54, xyz!A:G,2,FALSE)</f>
        <v>2.2360679774997898</v>
      </c>
      <c r="P54" t="str">
        <f t="shared" si="0"/>
        <v>Z</v>
      </c>
      <c r="Q54" t="str">
        <f t="shared" si="1"/>
        <v>AAAZ</v>
      </c>
    </row>
    <row r="55" spans="1:17" x14ac:dyDescent="0.35">
      <c r="A55" s="9" t="s">
        <v>555</v>
      </c>
      <c r="B55">
        <v>5</v>
      </c>
      <c r="C55" s="10">
        <v>2</v>
      </c>
      <c r="D55" s="11">
        <v>150</v>
      </c>
      <c r="E55" s="15">
        <f>B55/SUM(B:B)</f>
        <v>3.1077887699499512E-3</v>
      </c>
      <c r="F55" s="17">
        <f>E55+F54</f>
        <v>0.33202199250297465</v>
      </c>
      <c r="G55" t="str">
        <f>IF(F55&lt;0.8,"A",IF( F55&lt;0.91, "B","C"))</f>
        <v>A</v>
      </c>
      <c r="H55" s="16">
        <f>C55/SUM(C:C)</f>
        <v>1.3812154696132596E-3</v>
      </c>
      <c r="I55" s="18">
        <f>I54+H55</f>
        <v>0.26247513812154682</v>
      </c>
      <c r="J55" t="str">
        <f>IF(I55&lt;0.8,"A",IF(I55&lt;0.91,"B","C"))</f>
        <v>A</v>
      </c>
      <c r="K55" s="16">
        <f>D55/SUM(D:D)</f>
        <v>3.1076489599734815E-3</v>
      </c>
      <c r="L55" s="18">
        <f>L54+K55</f>
        <v>0.35400795558133746</v>
      </c>
      <c r="M55" t="str">
        <f>IF(L55&lt;0.8,"A",IF(L55&lt;0.91,"B","C"))</f>
        <v>A</v>
      </c>
      <c r="N55" t="str">
        <f>G55&amp;J55&amp;M55</f>
        <v>AAA</v>
      </c>
      <c r="O55" s="15">
        <f>VLOOKUP(A55, xyz!A:G,2,FALSE)</f>
        <v>2.2360679774997898</v>
      </c>
      <c r="P55" t="str">
        <f t="shared" si="0"/>
        <v>Z</v>
      </c>
      <c r="Q55" t="str">
        <f t="shared" si="1"/>
        <v>AAAZ</v>
      </c>
    </row>
    <row r="56" spans="1:17" x14ac:dyDescent="0.35">
      <c r="A56" s="9" t="s">
        <v>592</v>
      </c>
      <c r="B56">
        <v>5</v>
      </c>
      <c r="C56" s="10">
        <v>2</v>
      </c>
      <c r="D56" s="11">
        <v>150</v>
      </c>
      <c r="E56" s="15">
        <f>B56/SUM(B:B)</f>
        <v>3.1077887699499512E-3</v>
      </c>
      <c r="F56" s="17">
        <f>E56+F55</f>
        <v>0.33512978127292459</v>
      </c>
      <c r="G56" t="str">
        <f>IF(F56&lt;0.8,"A",IF( F56&lt;0.91, "B","C"))</f>
        <v>A</v>
      </c>
      <c r="H56" s="16">
        <f>C56/SUM(C:C)</f>
        <v>1.3812154696132596E-3</v>
      </c>
      <c r="I56" s="18">
        <f>I55+H56</f>
        <v>0.26385635359116011</v>
      </c>
      <c r="J56" t="str">
        <f>IF(I56&lt;0.8,"A",IF(I56&lt;0.91,"B","C"))</f>
        <v>A</v>
      </c>
      <c r="K56" s="16">
        <f>D56/SUM(D:D)</f>
        <v>3.1076489599734815E-3</v>
      </c>
      <c r="L56" s="18">
        <f>L55+K56</f>
        <v>0.35711560454131097</v>
      </c>
      <c r="M56" t="str">
        <f>IF(L56&lt;0.8,"A",IF(L56&lt;0.91,"B","C"))</f>
        <v>A</v>
      </c>
      <c r="N56" t="str">
        <f>G56&amp;J56&amp;M56</f>
        <v>AAA</v>
      </c>
      <c r="O56" s="15">
        <f>VLOOKUP(A56, xyz!A:G,2,FALSE)</f>
        <v>2.2360679774997898</v>
      </c>
      <c r="P56" t="str">
        <f t="shared" si="0"/>
        <v>Z</v>
      </c>
      <c r="Q56" t="str">
        <f t="shared" si="1"/>
        <v>AAAZ</v>
      </c>
    </row>
    <row r="57" spans="1:17" x14ac:dyDescent="0.35">
      <c r="A57" s="9" t="s">
        <v>35</v>
      </c>
      <c r="B57">
        <v>4</v>
      </c>
      <c r="C57" s="10">
        <v>4</v>
      </c>
      <c r="D57" s="11">
        <v>120</v>
      </c>
      <c r="E57" s="15">
        <f>B57/SUM(B:B)</f>
        <v>2.486231015959961E-3</v>
      </c>
      <c r="F57" s="17">
        <f>E57+F56</f>
        <v>0.33761601228888455</v>
      </c>
      <c r="G57" t="str">
        <f>IF(F57&lt;0.8,"A",IF( F57&lt;0.91, "B","C"))</f>
        <v>A</v>
      </c>
      <c r="H57" s="16">
        <f>C57/SUM(C:C)</f>
        <v>2.7624309392265192E-3</v>
      </c>
      <c r="I57" s="18">
        <f>I56+H57</f>
        <v>0.26661878453038662</v>
      </c>
      <c r="J57" t="str">
        <f>IF(I57&lt;0.8,"A",IF(I57&lt;0.91,"B","C"))</f>
        <v>A</v>
      </c>
      <c r="K57" s="16">
        <f>D57/SUM(D:D)</f>
        <v>2.4861191679787851E-3</v>
      </c>
      <c r="L57" s="18">
        <f>L56+K57</f>
        <v>0.35960172370928978</v>
      </c>
      <c r="M57" t="str">
        <f>IF(L57&lt;0.8,"A",IF(L57&lt;0.91,"B","C"))</f>
        <v>A</v>
      </c>
      <c r="N57" t="str">
        <f>G57&amp;J57&amp;M57</f>
        <v>AAA</v>
      </c>
      <c r="O57" s="15">
        <f>VLOOKUP(A57, xyz!A:G,2,FALSE)</f>
        <v>2.2360679774997894</v>
      </c>
      <c r="P57" t="str">
        <f t="shared" si="0"/>
        <v>Z</v>
      </c>
      <c r="Q57" t="str">
        <f t="shared" si="1"/>
        <v>AAAZ</v>
      </c>
    </row>
    <row r="58" spans="1:17" x14ac:dyDescent="0.35">
      <c r="A58" s="9" t="s">
        <v>1079</v>
      </c>
      <c r="B58">
        <v>4</v>
      </c>
      <c r="C58" s="10">
        <v>4</v>
      </c>
      <c r="D58" s="11">
        <v>120</v>
      </c>
      <c r="E58" s="15">
        <f>B58/SUM(B:B)</f>
        <v>2.486231015959961E-3</v>
      </c>
      <c r="F58" s="17">
        <f>E58+F57</f>
        <v>0.34010224330484451</v>
      </c>
      <c r="G58" t="str">
        <f>IF(F58&lt;0.8,"A",IF( F58&lt;0.91, "B","C"))</f>
        <v>A</v>
      </c>
      <c r="H58" s="16">
        <f>C58/SUM(C:C)</f>
        <v>2.7624309392265192E-3</v>
      </c>
      <c r="I58" s="18">
        <f>I57+H58</f>
        <v>0.26938121546961313</v>
      </c>
      <c r="J58" t="str">
        <f>IF(I58&lt;0.8,"A",IF(I58&lt;0.91,"B","C"))</f>
        <v>A</v>
      </c>
      <c r="K58" s="16">
        <f>D58/SUM(D:D)</f>
        <v>2.4861191679787851E-3</v>
      </c>
      <c r="L58" s="18">
        <f>L57+K58</f>
        <v>0.36208784287726858</v>
      </c>
      <c r="M58" t="str">
        <f>IF(L58&lt;0.8,"A",IF(L58&lt;0.91,"B","C"))</f>
        <v>A</v>
      </c>
      <c r="N58" t="str">
        <f>G58&amp;J58&amp;M58</f>
        <v>AAA</v>
      </c>
      <c r="O58" s="15">
        <f>VLOOKUP(A58, xyz!A:G,2,FALSE)</f>
        <v>2.2360679774997894</v>
      </c>
      <c r="P58" t="str">
        <f t="shared" si="0"/>
        <v>Z</v>
      </c>
      <c r="Q58" t="str">
        <f t="shared" si="1"/>
        <v>AAAZ</v>
      </c>
    </row>
    <row r="59" spans="1:17" x14ac:dyDescent="0.35">
      <c r="A59" s="9" t="s">
        <v>908</v>
      </c>
      <c r="B59">
        <v>4</v>
      </c>
      <c r="C59" s="10">
        <v>4</v>
      </c>
      <c r="D59" s="11">
        <v>120</v>
      </c>
      <c r="E59" s="15">
        <f>B59/SUM(B:B)</f>
        <v>2.486231015959961E-3</v>
      </c>
      <c r="F59" s="17">
        <f>E59+F58</f>
        <v>0.34258847432080447</v>
      </c>
      <c r="G59" t="str">
        <f>IF(F59&lt;0.8,"A",IF( F59&lt;0.91, "B","C"))</f>
        <v>A</v>
      </c>
      <c r="H59" s="16">
        <f>C59/SUM(C:C)</f>
        <v>2.7624309392265192E-3</v>
      </c>
      <c r="I59" s="18">
        <f>I58+H59</f>
        <v>0.27214364640883965</v>
      </c>
      <c r="J59" t="str">
        <f>IF(I59&lt;0.8,"A",IF(I59&lt;0.91,"B","C"))</f>
        <v>A</v>
      </c>
      <c r="K59" s="16">
        <f>D59/SUM(D:D)</f>
        <v>2.4861191679787851E-3</v>
      </c>
      <c r="L59" s="18">
        <f>L58+K59</f>
        <v>0.36457396204524739</v>
      </c>
      <c r="M59" t="str">
        <f>IF(L59&lt;0.8,"A",IF(L59&lt;0.91,"B","C"))</f>
        <v>A</v>
      </c>
      <c r="N59" t="str">
        <f>G59&amp;J59&amp;M59</f>
        <v>AAA</v>
      </c>
      <c r="O59" s="15">
        <f>VLOOKUP(A59, xyz!A:G,2,FALSE)</f>
        <v>2.2360679774997894</v>
      </c>
      <c r="P59" t="str">
        <f t="shared" si="0"/>
        <v>Z</v>
      </c>
      <c r="Q59" t="str">
        <f t="shared" si="1"/>
        <v>AAAZ</v>
      </c>
    </row>
    <row r="60" spans="1:17" x14ac:dyDescent="0.35">
      <c r="A60" s="9" t="s">
        <v>410</v>
      </c>
      <c r="B60">
        <v>4</v>
      </c>
      <c r="C60" s="10">
        <v>4</v>
      </c>
      <c r="D60" s="11">
        <v>120</v>
      </c>
      <c r="E60" s="15">
        <f>B60/SUM(B:B)</f>
        <v>2.486231015959961E-3</v>
      </c>
      <c r="F60" s="17">
        <f>E60+F59</f>
        <v>0.34507470533676443</v>
      </c>
      <c r="G60" t="str">
        <f>IF(F60&lt;0.8,"A",IF( F60&lt;0.91, "B","C"))</f>
        <v>A</v>
      </c>
      <c r="H60" s="16">
        <f>C60/SUM(C:C)</f>
        <v>2.7624309392265192E-3</v>
      </c>
      <c r="I60" s="18">
        <f>I59+H60</f>
        <v>0.27490607734806616</v>
      </c>
      <c r="J60" t="str">
        <f>IF(I60&lt;0.8,"A",IF(I60&lt;0.91,"B","C"))</f>
        <v>A</v>
      </c>
      <c r="K60" s="16">
        <f>D60/SUM(D:D)</f>
        <v>2.4861191679787851E-3</v>
      </c>
      <c r="L60" s="18">
        <f>L59+K60</f>
        <v>0.3670600812132262</v>
      </c>
      <c r="M60" t="str">
        <f>IF(L60&lt;0.8,"A",IF(L60&lt;0.91,"B","C"))</f>
        <v>A</v>
      </c>
      <c r="N60" t="str">
        <f>G60&amp;J60&amp;M60</f>
        <v>AAA</v>
      </c>
      <c r="O60" s="15">
        <f>VLOOKUP(A60, xyz!A:G,2,FALSE)</f>
        <v>2.2360679774997894</v>
      </c>
      <c r="P60" t="str">
        <f t="shared" si="0"/>
        <v>Z</v>
      </c>
      <c r="Q60" t="str">
        <f t="shared" si="1"/>
        <v>AAAZ</v>
      </c>
    </row>
    <row r="61" spans="1:17" x14ac:dyDescent="0.35">
      <c r="A61" s="9" t="s">
        <v>802</v>
      </c>
      <c r="B61">
        <v>4</v>
      </c>
      <c r="C61" s="10">
        <v>4</v>
      </c>
      <c r="D61" s="11">
        <v>120</v>
      </c>
      <c r="E61" s="15">
        <f>B61/SUM(B:B)</f>
        <v>2.486231015959961E-3</v>
      </c>
      <c r="F61" s="17">
        <f>E61+F60</f>
        <v>0.34756093635272439</v>
      </c>
      <c r="G61" t="str">
        <f>IF(F61&lt;0.8,"A",IF( F61&lt;0.91, "B","C"))</f>
        <v>A</v>
      </c>
      <c r="H61" s="16">
        <f>C61/SUM(C:C)</f>
        <v>2.7624309392265192E-3</v>
      </c>
      <c r="I61" s="18">
        <f>I60+H61</f>
        <v>0.27766850828729267</v>
      </c>
      <c r="J61" t="str">
        <f>IF(I61&lt;0.8,"A",IF(I61&lt;0.91,"B","C"))</f>
        <v>A</v>
      </c>
      <c r="K61" s="16">
        <f>D61/SUM(D:D)</f>
        <v>2.4861191679787851E-3</v>
      </c>
      <c r="L61" s="18">
        <f>L60+K61</f>
        <v>0.369546200381205</v>
      </c>
      <c r="M61" t="str">
        <f>IF(L61&lt;0.8,"A",IF(L61&lt;0.91,"B","C"))</f>
        <v>A</v>
      </c>
      <c r="N61" t="str">
        <f>G61&amp;J61&amp;M61</f>
        <v>AAA</v>
      </c>
      <c r="O61" s="15">
        <f>VLOOKUP(A61, xyz!A:G,2,FALSE)</f>
        <v>2.2360679774997894</v>
      </c>
      <c r="P61" t="str">
        <f t="shared" si="0"/>
        <v>Z</v>
      </c>
      <c r="Q61" t="str">
        <f t="shared" si="1"/>
        <v>AAAZ</v>
      </c>
    </row>
    <row r="62" spans="1:17" x14ac:dyDescent="0.35">
      <c r="A62" s="9" t="s">
        <v>879</v>
      </c>
      <c r="B62">
        <v>4</v>
      </c>
      <c r="C62" s="10">
        <v>4</v>
      </c>
      <c r="D62" s="11">
        <v>120</v>
      </c>
      <c r="E62" s="15">
        <f>B62/SUM(B:B)</f>
        <v>2.486231015959961E-3</v>
      </c>
      <c r="F62" s="17">
        <f>E62+F61</f>
        <v>0.35004716736868435</v>
      </c>
      <c r="G62" t="str">
        <f>IF(F62&lt;0.8,"A",IF( F62&lt;0.91, "B","C"))</f>
        <v>A</v>
      </c>
      <c r="H62" s="16">
        <f>C62/SUM(C:C)</f>
        <v>2.7624309392265192E-3</v>
      </c>
      <c r="I62" s="18">
        <f>I61+H62</f>
        <v>0.28043093922651918</v>
      </c>
      <c r="J62" t="str">
        <f>IF(I62&lt;0.8,"A",IF(I62&lt;0.91,"B","C"))</f>
        <v>A</v>
      </c>
      <c r="K62" s="16">
        <f>D62/SUM(D:D)</f>
        <v>2.4861191679787851E-3</v>
      </c>
      <c r="L62" s="18">
        <f>L61+K62</f>
        <v>0.37203231954918381</v>
      </c>
      <c r="M62" t="str">
        <f>IF(L62&lt;0.8,"A",IF(L62&lt;0.91,"B","C"))</f>
        <v>A</v>
      </c>
      <c r="N62" t="str">
        <f>G62&amp;J62&amp;M62</f>
        <v>AAA</v>
      </c>
      <c r="O62" s="15">
        <f>VLOOKUP(A62, xyz!A:G,2,FALSE)</f>
        <v>2.2360679774997894</v>
      </c>
      <c r="P62" t="str">
        <f t="shared" si="0"/>
        <v>Z</v>
      </c>
      <c r="Q62" t="str">
        <f t="shared" si="1"/>
        <v>AAAZ</v>
      </c>
    </row>
    <row r="63" spans="1:17" x14ac:dyDescent="0.35">
      <c r="A63" s="9" t="s">
        <v>820</v>
      </c>
      <c r="B63">
        <v>4</v>
      </c>
      <c r="C63" s="10">
        <v>4</v>
      </c>
      <c r="D63" s="11">
        <v>120</v>
      </c>
      <c r="E63" s="15">
        <f>B63/SUM(B:B)</f>
        <v>2.486231015959961E-3</v>
      </c>
      <c r="F63" s="17">
        <f>E63+F62</f>
        <v>0.35253339838464431</v>
      </c>
      <c r="G63" t="str">
        <f>IF(F63&lt;0.8,"A",IF( F63&lt;0.91, "B","C"))</f>
        <v>A</v>
      </c>
      <c r="H63" s="16">
        <f>C63/SUM(C:C)</f>
        <v>2.7624309392265192E-3</v>
      </c>
      <c r="I63" s="18">
        <f>I62+H63</f>
        <v>0.28319337016574569</v>
      </c>
      <c r="J63" t="str">
        <f>IF(I63&lt;0.8,"A",IF(I63&lt;0.91,"B","C"))</f>
        <v>A</v>
      </c>
      <c r="K63" s="16">
        <f>D63/SUM(D:D)</f>
        <v>2.4861191679787851E-3</v>
      </c>
      <c r="L63" s="18">
        <f>L62+K63</f>
        <v>0.37451843871716262</v>
      </c>
      <c r="M63" t="str">
        <f>IF(L63&lt;0.8,"A",IF(L63&lt;0.91,"B","C"))</f>
        <v>A</v>
      </c>
      <c r="N63" t="str">
        <f>G63&amp;J63&amp;M63</f>
        <v>AAA</v>
      </c>
      <c r="O63" s="15">
        <f>VLOOKUP(A63, xyz!A:G,2,FALSE)</f>
        <v>2.2360679774997894</v>
      </c>
      <c r="P63" t="str">
        <f t="shared" si="0"/>
        <v>Z</v>
      </c>
      <c r="Q63" t="str">
        <f t="shared" si="1"/>
        <v>AAAZ</v>
      </c>
    </row>
    <row r="64" spans="1:17" x14ac:dyDescent="0.35">
      <c r="A64" s="9" t="s">
        <v>1082</v>
      </c>
      <c r="B64">
        <v>4</v>
      </c>
      <c r="C64" s="10">
        <v>4</v>
      </c>
      <c r="D64" s="11">
        <v>120</v>
      </c>
      <c r="E64" s="15">
        <f>B64/SUM(B:B)</f>
        <v>2.486231015959961E-3</v>
      </c>
      <c r="F64" s="17">
        <f>E64+F63</f>
        <v>0.35501962940060428</v>
      </c>
      <c r="G64" t="str">
        <f>IF(F64&lt;0.8,"A",IF( F64&lt;0.91, "B","C"))</f>
        <v>A</v>
      </c>
      <c r="H64" s="16">
        <f>C64/SUM(C:C)</f>
        <v>2.7624309392265192E-3</v>
      </c>
      <c r="I64" s="18">
        <f>I63+H64</f>
        <v>0.28595580110497221</v>
      </c>
      <c r="J64" t="str">
        <f>IF(I64&lt;0.8,"A",IF(I64&lt;0.91,"B","C"))</f>
        <v>A</v>
      </c>
      <c r="K64" s="16">
        <f>D64/SUM(D:D)</f>
        <v>2.4861191679787851E-3</v>
      </c>
      <c r="L64" s="18">
        <f>L63+K64</f>
        <v>0.37700455788514142</v>
      </c>
      <c r="M64" t="str">
        <f>IF(L64&lt;0.8,"A",IF(L64&lt;0.91,"B","C"))</f>
        <v>A</v>
      </c>
      <c r="N64" t="str">
        <f>G64&amp;J64&amp;M64</f>
        <v>AAA</v>
      </c>
      <c r="O64" s="15">
        <f>VLOOKUP(A64, xyz!A:G,2,FALSE)</f>
        <v>2.2360679774997894</v>
      </c>
      <c r="P64" t="str">
        <f t="shared" si="0"/>
        <v>Z</v>
      </c>
      <c r="Q64" t="str">
        <f t="shared" si="1"/>
        <v>AAAZ</v>
      </c>
    </row>
    <row r="65" spans="1:17" x14ac:dyDescent="0.35">
      <c r="A65" s="9" t="s">
        <v>259</v>
      </c>
      <c r="B65">
        <v>4</v>
      </c>
      <c r="C65" s="10">
        <v>4</v>
      </c>
      <c r="D65" s="11">
        <v>120</v>
      </c>
      <c r="E65" s="15">
        <f>B65/SUM(B:B)</f>
        <v>2.486231015959961E-3</v>
      </c>
      <c r="F65" s="17">
        <f>E65+F64</f>
        <v>0.35750586041656424</v>
      </c>
      <c r="G65" t="str">
        <f>IF(F65&lt;0.8,"A",IF( F65&lt;0.91, "B","C"))</f>
        <v>A</v>
      </c>
      <c r="H65" s="16">
        <f>C65/SUM(C:C)</f>
        <v>2.7624309392265192E-3</v>
      </c>
      <c r="I65" s="18">
        <f>I64+H65</f>
        <v>0.28871823204419872</v>
      </c>
      <c r="J65" t="str">
        <f>IF(I65&lt;0.8,"A",IF(I65&lt;0.91,"B","C"))</f>
        <v>A</v>
      </c>
      <c r="K65" s="16">
        <f>D65/SUM(D:D)</f>
        <v>2.4861191679787851E-3</v>
      </c>
      <c r="L65" s="18">
        <f>L64+K65</f>
        <v>0.37949067705312023</v>
      </c>
      <c r="M65" t="str">
        <f>IF(L65&lt;0.8,"A",IF(L65&lt;0.91,"B","C"))</f>
        <v>A</v>
      </c>
      <c r="N65" t="str">
        <f>G65&amp;J65&amp;M65</f>
        <v>AAA</v>
      </c>
      <c r="O65" s="15">
        <f>VLOOKUP(A65, xyz!A:G,2,FALSE)</f>
        <v>2.2360679774997894</v>
      </c>
      <c r="P65" t="str">
        <f t="shared" si="0"/>
        <v>Z</v>
      </c>
      <c r="Q65" t="str">
        <f t="shared" si="1"/>
        <v>AAAZ</v>
      </c>
    </row>
    <row r="66" spans="1:17" x14ac:dyDescent="0.35">
      <c r="A66" s="9" t="s">
        <v>40</v>
      </c>
      <c r="B66">
        <v>4</v>
      </c>
      <c r="C66" s="10">
        <v>4</v>
      </c>
      <c r="D66" s="11">
        <v>120</v>
      </c>
      <c r="E66" s="15">
        <f>B66/SUM(B:B)</f>
        <v>2.486231015959961E-3</v>
      </c>
      <c r="F66" s="17">
        <f>E66+F65</f>
        <v>0.3599920914325242</v>
      </c>
      <c r="G66" t="str">
        <f>IF(F66&lt;0.8,"A",IF( F66&lt;0.91, "B","C"))</f>
        <v>A</v>
      </c>
      <c r="H66" s="16">
        <f>C66/SUM(C:C)</f>
        <v>2.7624309392265192E-3</v>
      </c>
      <c r="I66" s="18">
        <f>I65+H66</f>
        <v>0.29148066298342523</v>
      </c>
      <c r="J66" t="str">
        <f>IF(I66&lt;0.8,"A",IF(I66&lt;0.91,"B","C"))</f>
        <v>A</v>
      </c>
      <c r="K66" s="16">
        <f>D66/SUM(D:D)</f>
        <v>2.4861191679787851E-3</v>
      </c>
      <c r="L66" s="18">
        <f>L65+K66</f>
        <v>0.38197679622109904</v>
      </c>
      <c r="M66" t="str">
        <f>IF(L66&lt;0.8,"A",IF(L66&lt;0.91,"B","C"))</f>
        <v>A</v>
      </c>
      <c r="N66" t="str">
        <f>G66&amp;J66&amp;M66</f>
        <v>AAA</v>
      </c>
      <c r="O66" s="15">
        <f>VLOOKUP(A66, xyz!A:G,2,FALSE)</f>
        <v>2.2360679774997894</v>
      </c>
      <c r="P66" t="str">
        <f t="shared" si="0"/>
        <v>Z</v>
      </c>
      <c r="Q66" t="str">
        <f t="shared" si="1"/>
        <v>AAAZ</v>
      </c>
    </row>
    <row r="67" spans="1:17" x14ac:dyDescent="0.35">
      <c r="A67" s="9" t="s">
        <v>286</v>
      </c>
      <c r="B67">
        <v>4</v>
      </c>
      <c r="C67" s="10">
        <v>4</v>
      </c>
      <c r="D67" s="11">
        <v>120</v>
      </c>
      <c r="E67" s="15">
        <f>B67/SUM(B:B)</f>
        <v>2.486231015959961E-3</v>
      </c>
      <c r="F67" s="17">
        <f>E67+F66</f>
        <v>0.36247832244848416</v>
      </c>
      <c r="G67" t="str">
        <f>IF(F67&lt;0.8,"A",IF( F67&lt;0.91, "B","C"))</f>
        <v>A</v>
      </c>
      <c r="H67" s="16">
        <f>C67/SUM(C:C)</f>
        <v>2.7624309392265192E-3</v>
      </c>
      <c r="I67" s="18">
        <f>I66+H67</f>
        <v>0.29424309392265174</v>
      </c>
      <c r="J67" t="str">
        <f>IF(I67&lt;0.8,"A",IF(I67&lt;0.91,"B","C"))</f>
        <v>A</v>
      </c>
      <c r="K67" s="16">
        <f>D67/SUM(D:D)</f>
        <v>2.4861191679787851E-3</v>
      </c>
      <c r="L67" s="18">
        <f>L66+K67</f>
        <v>0.38446291538907784</v>
      </c>
      <c r="M67" t="str">
        <f>IF(L67&lt;0.8,"A",IF(L67&lt;0.91,"B","C"))</f>
        <v>A</v>
      </c>
      <c r="N67" t="str">
        <f>G67&amp;J67&amp;M67</f>
        <v>AAA</v>
      </c>
      <c r="O67" s="15">
        <f>VLOOKUP(A67, xyz!A:G,2,FALSE)</f>
        <v>2.2360679774997894</v>
      </c>
      <c r="P67" t="str">
        <f t="shared" ref="P67:P130" si="2">IF(O67&lt;0.1,"X", IF(O67&lt;0.25,"Y","Z"))</f>
        <v>Z</v>
      </c>
      <c r="Q67" t="str">
        <f t="shared" ref="Q67:Q130" si="3">N67&amp;P67</f>
        <v>AAAZ</v>
      </c>
    </row>
    <row r="68" spans="1:17" x14ac:dyDescent="0.35">
      <c r="A68" s="9" t="s">
        <v>74</v>
      </c>
      <c r="B68">
        <v>4</v>
      </c>
      <c r="C68" s="10">
        <v>4</v>
      </c>
      <c r="D68" s="11">
        <v>120</v>
      </c>
      <c r="E68" s="15">
        <f>B68/SUM(B:B)</f>
        <v>2.486231015959961E-3</v>
      </c>
      <c r="F68" s="17">
        <f>E68+F67</f>
        <v>0.36496455346444412</v>
      </c>
      <c r="G68" t="str">
        <f>IF(F68&lt;0.8,"A",IF( F68&lt;0.91, "B","C"))</f>
        <v>A</v>
      </c>
      <c r="H68" s="16">
        <f>C68/SUM(C:C)</f>
        <v>2.7624309392265192E-3</v>
      </c>
      <c r="I68" s="18">
        <f>I67+H68</f>
        <v>0.29700552486187826</v>
      </c>
      <c r="J68" t="str">
        <f>IF(I68&lt;0.8,"A",IF(I68&lt;0.91,"B","C"))</f>
        <v>A</v>
      </c>
      <c r="K68" s="16">
        <f>D68/SUM(D:D)</f>
        <v>2.4861191679787851E-3</v>
      </c>
      <c r="L68" s="18">
        <f>L67+K68</f>
        <v>0.38694903455705665</v>
      </c>
      <c r="M68" t="str">
        <f>IF(L68&lt;0.8,"A",IF(L68&lt;0.91,"B","C"))</f>
        <v>A</v>
      </c>
      <c r="N68" t="str">
        <f>G68&amp;J68&amp;M68</f>
        <v>AAA</v>
      </c>
      <c r="O68" s="15">
        <f>VLOOKUP(A68, xyz!A:G,2,FALSE)</f>
        <v>2.2360679774997894</v>
      </c>
      <c r="P68" t="str">
        <f t="shared" si="2"/>
        <v>Z</v>
      </c>
      <c r="Q68" t="str">
        <f t="shared" si="3"/>
        <v>AAAZ</v>
      </c>
    </row>
    <row r="69" spans="1:17" x14ac:dyDescent="0.35">
      <c r="A69" s="9" t="s">
        <v>681</v>
      </c>
      <c r="B69">
        <v>4</v>
      </c>
      <c r="C69" s="10">
        <v>4</v>
      </c>
      <c r="D69" s="11">
        <v>120</v>
      </c>
      <c r="E69" s="15">
        <f>B69/SUM(B:B)</f>
        <v>2.486231015959961E-3</v>
      </c>
      <c r="F69" s="17">
        <f>E69+F68</f>
        <v>0.36745078448040408</v>
      </c>
      <c r="G69" t="str">
        <f>IF(F69&lt;0.8,"A",IF( F69&lt;0.91, "B","C"))</f>
        <v>A</v>
      </c>
      <c r="H69" s="16">
        <f>C69/SUM(C:C)</f>
        <v>2.7624309392265192E-3</v>
      </c>
      <c r="I69" s="18">
        <f>I68+H69</f>
        <v>0.29976795580110477</v>
      </c>
      <c r="J69" t="str">
        <f>IF(I69&lt;0.8,"A",IF(I69&lt;0.91,"B","C"))</f>
        <v>A</v>
      </c>
      <c r="K69" s="16">
        <f>D69/SUM(D:D)</f>
        <v>2.4861191679787851E-3</v>
      </c>
      <c r="L69" s="18">
        <f>L68+K69</f>
        <v>0.38943515372503545</v>
      </c>
      <c r="M69" t="str">
        <f>IF(L69&lt;0.8,"A",IF(L69&lt;0.91,"B","C"))</f>
        <v>A</v>
      </c>
      <c r="N69" t="str">
        <f>G69&amp;J69&amp;M69</f>
        <v>AAA</v>
      </c>
      <c r="O69" s="15">
        <f>VLOOKUP(A69, xyz!A:G,2,FALSE)</f>
        <v>2.2360679774997894</v>
      </c>
      <c r="P69" t="str">
        <f t="shared" si="2"/>
        <v>Z</v>
      </c>
      <c r="Q69" t="str">
        <f t="shared" si="3"/>
        <v>AAAZ</v>
      </c>
    </row>
    <row r="70" spans="1:17" x14ac:dyDescent="0.35">
      <c r="A70" s="9" t="s">
        <v>456</v>
      </c>
      <c r="B70">
        <v>4</v>
      </c>
      <c r="C70" s="10">
        <v>4</v>
      </c>
      <c r="D70" s="11">
        <v>120</v>
      </c>
      <c r="E70" s="15">
        <f>B70/SUM(B:B)</f>
        <v>2.486231015959961E-3</v>
      </c>
      <c r="F70" s="17">
        <f>E70+F69</f>
        <v>0.36993701549636404</v>
      </c>
      <c r="G70" t="str">
        <f>IF(F70&lt;0.8,"A",IF( F70&lt;0.91, "B","C"))</f>
        <v>A</v>
      </c>
      <c r="H70" s="16">
        <f>C70/SUM(C:C)</f>
        <v>2.7624309392265192E-3</v>
      </c>
      <c r="I70" s="18">
        <f>I69+H70</f>
        <v>0.30253038674033128</v>
      </c>
      <c r="J70" t="str">
        <f>IF(I70&lt;0.8,"A",IF(I70&lt;0.91,"B","C"))</f>
        <v>A</v>
      </c>
      <c r="K70" s="16">
        <f>D70/SUM(D:D)</f>
        <v>2.4861191679787851E-3</v>
      </c>
      <c r="L70" s="18">
        <f>L69+K70</f>
        <v>0.39192127289301426</v>
      </c>
      <c r="M70" t="str">
        <f>IF(L70&lt;0.8,"A",IF(L70&lt;0.91,"B","C"))</f>
        <v>A</v>
      </c>
      <c r="N70" t="str">
        <f>G70&amp;J70&amp;M70</f>
        <v>AAA</v>
      </c>
      <c r="O70" s="15">
        <f>VLOOKUP(A70, xyz!A:G,2,FALSE)</f>
        <v>2.2360679774997894</v>
      </c>
      <c r="P70" t="str">
        <f t="shared" si="2"/>
        <v>Z</v>
      </c>
      <c r="Q70" t="str">
        <f t="shared" si="3"/>
        <v>AAAZ</v>
      </c>
    </row>
    <row r="71" spans="1:17" x14ac:dyDescent="0.35">
      <c r="A71" s="9" t="s">
        <v>249</v>
      </c>
      <c r="B71">
        <v>4</v>
      </c>
      <c r="C71" s="10">
        <v>4</v>
      </c>
      <c r="D71" s="11">
        <v>120</v>
      </c>
      <c r="E71" s="15">
        <f>B71/SUM(B:B)</f>
        <v>2.486231015959961E-3</v>
      </c>
      <c r="F71" s="17">
        <f>E71+F70</f>
        <v>0.372423246512324</v>
      </c>
      <c r="G71" t="str">
        <f>IF(F71&lt;0.8,"A",IF( F71&lt;0.91, "B","C"))</f>
        <v>A</v>
      </c>
      <c r="H71" s="16">
        <f>C71/SUM(C:C)</f>
        <v>2.7624309392265192E-3</v>
      </c>
      <c r="I71" s="18">
        <f>I70+H71</f>
        <v>0.30529281767955779</v>
      </c>
      <c r="J71" t="str">
        <f>IF(I71&lt;0.8,"A",IF(I71&lt;0.91,"B","C"))</f>
        <v>A</v>
      </c>
      <c r="K71" s="16">
        <f>D71/SUM(D:D)</f>
        <v>2.4861191679787851E-3</v>
      </c>
      <c r="L71" s="18">
        <f>L70+K71</f>
        <v>0.39440739206099307</v>
      </c>
      <c r="M71" t="str">
        <f>IF(L71&lt;0.8,"A",IF(L71&lt;0.91,"B","C"))</f>
        <v>A</v>
      </c>
      <c r="N71" t="str">
        <f>G71&amp;J71&amp;M71</f>
        <v>AAA</v>
      </c>
      <c r="O71" s="15">
        <f>VLOOKUP(A71, xyz!A:G,2,FALSE)</f>
        <v>2.2360679774997894</v>
      </c>
      <c r="P71" t="str">
        <f t="shared" si="2"/>
        <v>Z</v>
      </c>
      <c r="Q71" t="str">
        <f t="shared" si="3"/>
        <v>AAAZ</v>
      </c>
    </row>
    <row r="72" spans="1:17" x14ac:dyDescent="0.35">
      <c r="A72" s="9" t="s">
        <v>132</v>
      </c>
      <c r="B72">
        <v>4</v>
      </c>
      <c r="C72" s="10">
        <v>4</v>
      </c>
      <c r="D72" s="11">
        <v>120</v>
      </c>
      <c r="E72" s="15">
        <f>B72/SUM(B:B)</f>
        <v>2.486231015959961E-3</v>
      </c>
      <c r="F72" s="17">
        <f>E72+F71</f>
        <v>0.37490947752828396</v>
      </c>
      <c r="G72" t="str">
        <f>IF(F72&lt;0.8,"A",IF( F72&lt;0.91, "B","C"))</f>
        <v>A</v>
      </c>
      <c r="H72" s="16">
        <f>C72/SUM(C:C)</f>
        <v>2.7624309392265192E-3</v>
      </c>
      <c r="I72" s="18">
        <f>I71+H72</f>
        <v>0.30805524861878431</v>
      </c>
      <c r="J72" t="str">
        <f>IF(I72&lt;0.8,"A",IF(I72&lt;0.91,"B","C"))</f>
        <v>A</v>
      </c>
      <c r="K72" s="16">
        <f>D72/SUM(D:D)</f>
        <v>2.4861191679787851E-3</v>
      </c>
      <c r="L72" s="18">
        <f>L71+K72</f>
        <v>0.39689351122897187</v>
      </c>
      <c r="M72" t="str">
        <f>IF(L72&lt;0.8,"A",IF(L72&lt;0.91,"B","C"))</f>
        <v>A</v>
      </c>
      <c r="N72" t="str">
        <f>G72&amp;J72&amp;M72</f>
        <v>AAA</v>
      </c>
      <c r="O72" s="15">
        <f>VLOOKUP(A72, xyz!A:G,2,FALSE)</f>
        <v>2.2360679774997894</v>
      </c>
      <c r="P72" t="str">
        <f t="shared" si="2"/>
        <v>Z</v>
      </c>
      <c r="Q72" t="str">
        <f t="shared" si="3"/>
        <v>AAAZ</v>
      </c>
    </row>
    <row r="73" spans="1:17" x14ac:dyDescent="0.35">
      <c r="A73" s="9" t="s">
        <v>828</v>
      </c>
      <c r="B73">
        <v>4</v>
      </c>
      <c r="C73" s="10">
        <v>4</v>
      </c>
      <c r="D73" s="11">
        <v>120</v>
      </c>
      <c r="E73" s="15">
        <f>B73/SUM(B:B)</f>
        <v>2.486231015959961E-3</v>
      </c>
      <c r="F73" s="17">
        <f>E73+F72</f>
        <v>0.37739570854424392</v>
      </c>
      <c r="G73" t="str">
        <f>IF(F73&lt;0.8,"A",IF( F73&lt;0.91, "B","C"))</f>
        <v>A</v>
      </c>
      <c r="H73" s="16">
        <f>C73/SUM(C:C)</f>
        <v>2.7624309392265192E-3</v>
      </c>
      <c r="I73" s="18">
        <f>I72+H73</f>
        <v>0.31081767955801082</v>
      </c>
      <c r="J73" t="str">
        <f>IF(I73&lt;0.8,"A",IF(I73&lt;0.91,"B","C"))</f>
        <v>A</v>
      </c>
      <c r="K73" s="16">
        <f>D73/SUM(D:D)</f>
        <v>2.4861191679787851E-3</v>
      </c>
      <c r="L73" s="18">
        <f>L72+K73</f>
        <v>0.39937963039695068</v>
      </c>
      <c r="M73" t="str">
        <f>IF(L73&lt;0.8,"A",IF(L73&lt;0.91,"B","C"))</f>
        <v>A</v>
      </c>
      <c r="N73" t="str">
        <f>G73&amp;J73&amp;M73</f>
        <v>AAA</v>
      </c>
      <c r="O73" s="15">
        <f>VLOOKUP(A73, xyz!A:G,2,FALSE)</f>
        <v>2.2360679774997894</v>
      </c>
      <c r="P73" t="str">
        <f t="shared" si="2"/>
        <v>Z</v>
      </c>
      <c r="Q73" t="str">
        <f t="shared" si="3"/>
        <v>AAAZ</v>
      </c>
    </row>
    <row r="74" spans="1:17" x14ac:dyDescent="0.35">
      <c r="A74" s="9" t="s">
        <v>171</v>
      </c>
      <c r="B74">
        <v>4</v>
      </c>
      <c r="C74" s="10">
        <v>4</v>
      </c>
      <c r="D74" s="11">
        <v>120</v>
      </c>
      <c r="E74" s="15">
        <f>B74/SUM(B:B)</f>
        <v>2.486231015959961E-3</v>
      </c>
      <c r="F74" s="17">
        <f>E74+F73</f>
        <v>0.37988193956020389</v>
      </c>
      <c r="G74" t="str">
        <f>IF(F74&lt;0.8,"A",IF( F74&lt;0.91, "B","C"))</f>
        <v>A</v>
      </c>
      <c r="H74" s="16">
        <f>C74/SUM(C:C)</f>
        <v>2.7624309392265192E-3</v>
      </c>
      <c r="I74" s="18">
        <f>I73+H74</f>
        <v>0.31358011049723733</v>
      </c>
      <c r="J74" t="str">
        <f>IF(I74&lt;0.8,"A",IF(I74&lt;0.91,"B","C"))</f>
        <v>A</v>
      </c>
      <c r="K74" s="16">
        <f>D74/SUM(D:D)</f>
        <v>2.4861191679787851E-3</v>
      </c>
      <c r="L74" s="18">
        <f>L73+K74</f>
        <v>0.40186574956492949</v>
      </c>
      <c r="M74" t="str">
        <f>IF(L74&lt;0.8,"A",IF(L74&lt;0.91,"B","C"))</f>
        <v>A</v>
      </c>
      <c r="N74" t="str">
        <f>G74&amp;J74&amp;M74</f>
        <v>AAA</v>
      </c>
      <c r="O74" s="15">
        <f>VLOOKUP(A74, xyz!A:G,2,FALSE)</f>
        <v>2.2360679774997894</v>
      </c>
      <c r="P74" t="str">
        <f t="shared" si="2"/>
        <v>Z</v>
      </c>
      <c r="Q74" t="str">
        <f t="shared" si="3"/>
        <v>AAAZ</v>
      </c>
    </row>
    <row r="75" spans="1:17" x14ac:dyDescent="0.35">
      <c r="A75" s="9" t="s">
        <v>82</v>
      </c>
      <c r="B75">
        <v>4</v>
      </c>
      <c r="C75" s="10">
        <v>4</v>
      </c>
      <c r="D75" s="11">
        <v>120</v>
      </c>
      <c r="E75" s="15">
        <f>B75/SUM(B:B)</f>
        <v>2.486231015959961E-3</v>
      </c>
      <c r="F75" s="17">
        <f>E75+F74</f>
        <v>0.38236817057616385</v>
      </c>
      <c r="G75" t="str">
        <f>IF(F75&lt;0.8,"A",IF( F75&lt;0.91, "B","C"))</f>
        <v>A</v>
      </c>
      <c r="H75" s="16">
        <f>C75/SUM(C:C)</f>
        <v>2.7624309392265192E-3</v>
      </c>
      <c r="I75" s="18">
        <f>I74+H75</f>
        <v>0.31634254143646384</v>
      </c>
      <c r="J75" t="str">
        <f>IF(I75&lt;0.8,"A",IF(I75&lt;0.91,"B","C"))</f>
        <v>A</v>
      </c>
      <c r="K75" s="16">
        <f>D75/SUM(D:D)</f>
        <v>2.4861191679787851E-3</v>
      </c>
      <c r="L75" s="18">
        <f>L74+K75</f>
        <v>0.40435186873290829</v>
      </c>
      <c r="M75" t="str">
        <f>IF(L75&lt;0.8,"A",IF(L75&lt;0.91,"B","C"))</f>
        <v>A</v>
      </c>
      <c r="N75" t="str">
        <f>G75&amp;J75&amp;M75</f>
        <v>AAA</v>
      </c>
      <c r="O75" s="15">
        <f>VLOOKUP(A75, xyz!A:G,2,FALSE)</f>
        <v>2.2360679774997894</v>
      </c>
      <c r="P75" t="str">
        <f t="shared" si="2"/>
        <v>Z</v>
      </c>
      <c r="Q75" t="str">
        <f t="shared" si="3"/>
        <v>AAAZ</v>
      </c>
    </row>
    <row r="76" spans="1:17" x14ac:dyDescent="0.35">
      <c r="A76" s="9" t="s">
        <v>51</v>
      </c>
      <c r="B76">
        <v>4</v>
      </c>
      <c r="C76" s="10">
        <v>3</v>
      </c>
      <c r="D76" s="11">
        <v>120</v>
      </c>
      <c r="E76" s="15">
        <f>B76/SUM(B:B)</f>
        <v>2.486231015959961E-3</v>
      </c>
      <c r="F76" s="17">
        <f>E76+F75</f>
        <v>0.38485440159212381</v>
      </c>
      <c r="G76" t="str">
        <f>IF(F76&lt;0.8,"A",IF( F76&lt;0.91, "B","C"))</f>
        <v>A</v>
      </c>
      <c r="H76" s="16">
        <f>C76/SUM(C:C)</f>
        <v>2.0718232044198894E-3</v>
      </c>
      <c r="I76" s="18">
        <f>I75+H76</f>
        <v>0.31841436464088374</v>
      </c>
      <c r="J76" t="str">
        <f>IF(I76&lt;0.8,"A",IF(I76&lt;0.91,"B","C"))</f>
        <v>A</v>
      </c>
      <c r="K76" s="16">
        <f>D76/SUM(D:D)</f>
        <v>2.4861191679787851E-3</v>
      </c>
      <c r="L76" s="18">
        <f>L75+K76</f>
        <v>0.4068379879008871</v>
      </c>
      <c r="M76" t="str">
        <f>IF(L76&lt;0.8,"A",IF(L76&lt;0.91,"B","C"))</f>
        <v>A</v>
      </c>
      <c r="N76" t="str">
        <f>G76&amp;J76&amp;M76</f>
        <v>AAA</v>
      </c>
      <c r="O76" s="15">
        <f>VLOOKUP(A76, xyz!A:G,2,FALSE)</f>
        <v>1.3693063937629151</v>
      </c>
      <c r="P76" t="str">
        <f t="shared" si="2"/>
        <v>Z</v>
      </c>
      <c r="Q76" t="str">
        <f t="shared" si="3"/>
        <v>AAAZ</v>
      </c>
    </row>
    <row r="77" spans="1:17" x14ac:dyDescent="0.35">
      <c r="A77" s="9" t="s">
        <v>711</v>
      </c>
      <c r="B77">
        <v>4</v>
      </c>
      <c r="C77" s="10">
        <v>2</v>
      </c>
      <c r="D77" s="11">
        <v>120</v>
      </c>
      <c r="E77" s="15">
        <f>B77/SUM(B:B)</f>
        <v>2.486231015959961E-3</v>
      </c>
      <c r="F77" s="17">
        <f>E77+F76</f>
        <v>0.38734063260808377</v>
      </c>
      <c r="G77" t="str">
        <f>IF(F77&lt;0.8,"A",IF( F77&lt;0.91, "B","C"))</f>
        <v>A</v>
      </c>
      <c r="H77" s="16">
        <f>C77/SUM(C:C)</f>
        <v>1.3812154696132596E-3</v>
      </c>
      <c r="I77" s="18">
        <f>I76+H77</f>
        <v>0.31979558011049702</v>
      </c>
      <c r="J77" t="str">
        <f>IF(I77&lt;0.8,"A",IF(I77&lt;0.91,"B","C"))</f>
        <v>A</v>
      </c>
      <c r="K77" s="16">
        <f>D77/SUM(D:D)</f>
        <v>2.4861191679787851E-3</v>
      </c>
      <c r="L77" s="18">
        <f>L76+K77</f>
        <v>0.40932410706886591</v>
      </c>
      <c r="M77" t="str">
        <f>IF(L77&lt;0.8,"A",IF(L77&lt;0.91,"B","C"))</f>
        <v>A</v>
      </c>
      <c r="N77" t="str">
        <f>G77&amp;J77&amp;M77</f>
        <v>AAA</v>
      </c>
      <c r="O77" s="15">
        <f>VLOOKUP(A77, xyz!A:G,2,FALSE)</f>
        <v>1.6298006013006621</v>
      </c>
      <c r="P77" t="str">
        <f t="shared" si="2"/>
        <v>Z</v>
      </c>
      <c r="Q77" t="str">
        <f t="shared" si="3"/>
        <v>AAAZ</v>
      </c>
    </row>
    <row r="78" spans="1:17" x14ac:dyDescent="0.35">
      <c r="A78" s="9" t="s">
        <v>1357</v>
      </c>
      <c r="B78">
        <v>4</v>
      </c>
      <c r="C78" s="10">
        <v>1</v>
      </c>
      <c r="D78" s="11">
        <v>120</v>
      </c>
      <c r="E78" s="15">
        <f>B78/SUM(B:B)</f>
        <v>2.486231015959961E-3</v>
      </c>
      <c r="F78" s="17">
        <f>E78+F77</f>
        <v>0.38982686362404373</v>
      </c>
      <c r="G78" t="str">
        <f>IF(F78&lt;0.8,"A",IF( F78&lt;0.91, "B","C"))</f>
        <v>A</v>
      </c>
      <c r="H78" s="16">
        <f>C78/SUM(C:C)</f>
        <v>6.9060773480662981E-4</v>
      </c>
      <c r="I78" s="18">
        <f>I77+H78</f>
        <v>0.32048618784530364</v>
      </c>
      <c r="J78" t="str">
        <f>IF(I78&lt;0.8,"A",IF(I78&lt;0.91,"B","C"))</f>
        <v>A</v>
      </c>
      <c r="K78" s="16">
        <f>D78/SUM(D:D)</f>
        <v>2.4861191679787851E-3</v>
      </c>
      <c r="L78" s="18">
        <f>L77+K78</f>
        <v>0.41181022623684471</v>
      </c>
      <c r="M78" t="str">
        <f>IF(L78&lt;0.8,"A",IF(L78&lt;0.91,"B","C"))</f>
        <v>A</v>
      </c>
      <c r="N78" t="str">
        <f>G78&amp;J78&amp;M78</f>
        <v>AAA</v>
      </c>
      <c r="O78" s="15">
        <f>VLOOKUP(A78, xyz!A:G,2,FALSE)</f>
        <v>2.2360679774997894</v>
      </c>
      <c r="P78" t="str">
        <f t="shared" si="2"/>
        <v>Z</v>
      </c>
      <c r="Q78" t="str">
        <f t="shared" si="3"/>
        <v>AAAZ</v>
      </c>
    </row>
    <row r="79" spans="1:17" x14ac:dyDescent="0.35">
      <c r="A79" s="9" t="s">
        <v>193</v>
      </c>
      <c r="B79">
        <v>3</v>
      </c>
      <c r="C79" s="10">
        <v>3</v>
      </c>
      <c r="D79" s="11">
        <v>90</v>
      </c>
      <c r="E79" s="15">
        <f>B79/SUM(B:B)</f>
        <v>1.8646732619699705E-3</v>
      </c>
      <c r="F79" s="17">
        <f>E79+F78</f>
        <v>0.39169153688601371</v>
      </c>
      <c r="G79" t="str">
        <f>IF(F79&lt;0.8,"A",IF( F79&lt;0.91, "B","C"))</f>
        <v>A</v>
      </c>
      <c r="H79" s="16">
        <f>C79/SUM(C:C)</f>
        <v>2.0718232044198894E-3</v>
      </c>
      <c r="I79" s="18">
        <f>I78+H79</f>
        <v>0.32255801104972354</v>
      </c>
      <c r="J79" t="str">
        <f>IF(I79&lt;0.8,"A",IF(I79&lt;0.91,"B","C"))</f>
        <v>A</v>
      </c>
      <c r="K79" s="16">
        <f>D79/SUM(D:D)</f>
        <v>1.8645893759840887E-3</v>
      </c>
      <c r="L79" s="18">
        <f>L78+K79</f>
        <v>0.41367481561282882</v>
      </c>
      <c r="M79" t="str">
        <f>IF(L79&lt;0.8,"A",IF(L79&lt;0.91,"B","C"))</f>
        <v>A</v>
      </c>
      <c r="N79" t="str">
        <f>G79&amp;J79&amp;M79</f>
        <v>AAA</v>
      </c>
      <c r="O79" s="15">
        <f>VLOOKUP(A79, xyz!A:G,2,FALSE)</f>
        <v>2.2360679774997898</v>
      </c>
      <c r="P79" t="str">
        <f t="shared" si="2"/>
        <v>Z</v>
      </c>
      <c r="Q79" t="str">
        <f t="shared" si="3"/>
        <v>AAAZ</v>
      </c>
    </row>
    <row r="80" spans="1:17" x14ac:dyDescent="0.35">
      <c r="A80" s="9" t="s">
        <v>647</v>
      </c>
      <c r="B80">
        <v>3</v>
      </c>
      <c r="C80" s="10">
        <v>3</v>
      </c>
      <c r="D80" s="11">
        <v>90</v>
      </c>
      <c r="E80" s="15">
        <f>B80/SUM(B:B)</f>
        <v>1.8646732619699705E-3</v>
      </c>
      <c r="F80" s="17">
        <f>E80+F79</f>
        <v>0.3935562101479837</v>
      </c>
      <c r="G80" t="str">
        <f>IF(F80&lt;0.8,"A",IF( F80&lt;0.91, "B","C"))</f>
        <v>A</v>
      </c>
      <c r="H80" s="16">
        <f>C80/SUM(C:C)</f>
        <v>2.0718232044198894E-3</v>
      </c>
      <c r="I80" s="18">
        <f>I79+H80</f>
        <v>0.32462983425414343</v>
      </c>
      <c r="J80" t="str">
        <f>IF(I80&lt;0.8,"A",IF(I80&lt;0.91,"B","C"))</f>
        <v>A</v>
      </c>
      <c r="K80" s="16">
        <f>D80/SUM(D:D)</f>
        <v>1.8645893759840887E-3</v>
      </c>
      <c r="L80" s="18">
        <f>L79+K80</f>
        <v>0.41553940498881292</v>
      </c>
      <c r="M80" t="str">
        <f>IF(L80&lt;0.8,"A",IF(L80&lt;0.91,"B","C"))</f>
        <v>A</v>
      </c>
      <c r="N80" t="str">
        <f>G80&amp;J80&amp;M80</f>
        <v>AAA</v>
      </c>
      <c r="O80" s="15">
        <f>VLOOKUP(A80, xyz!A:G,2,FALSE)</f>
        <v>2.2360679774997898</v>
      </c>
      <c r="P80" t="str">
        <f t="shared" si="2"/>
        <v>Z</v>
      </c>
      <c r="Q80" t="str">
        <f t="shared" si="3"/>
        <v>AAAZ</v>
      </c>
    </row>
    <row r="81" spans="1:17" x14ac:dyDescent="0.35">
      <c r="A81" s="9" t="s">
        <v>275</v>
      </c>
      <c r="B81">
        <v>3</v>
      </c>
      <c r="C81" s="10">
        <v>3</v>
      </c>
      <c r="D81" s="11">
        <v>90</v>
      </c>
      <c r="E81" s="15">
        <f>B81/SUM(B:B)</f>
        <v>1.8646732619699705E-3</v>
      </c>
      <c r="F81" s="17">
        <f>E81+F80</f>
        <v>0.39542088340995368</v>
      </c>
      <c r="G81" t="str">
        <f>IF(F81&lt;0.8,"A",IF( F81&lt;0.91, "B","C"))</f>
        <v>A</v>
      </c>
      <c r="H81" s="16">
        <f>C81/SUM(C:C)</f>
        <v>2.0718232044198894E-3</v>
      </c>
      <c r="I81" s="18">
        <f>I80+H81</f>
        <v>0.32670165745856333</v>
      </c>
      <c r="J81" t="str">
        <f>IF(I81&lt;0.8,"A",IF(I81&lt;0.91,"B","C"))</f>
        <v>A</v>
      </c>
      <c r="K81" s="16">
        <f>D81/SUM(D:D)</f>
        <v>1.8645893759840887E-3</v>
      </c>
      <c r="L81" s="18">
        <f>L80+K81</f>
        <v>0.41740399436479703</v>
      </c>
      <c r="M81" t="str">
        <f>IF(L81&lt;0.8,"A",IF(L81&lt;0.91,"B","C"))</f>
        <v>A</v>
      </c>
      <c r="N81" t="str">
        <f>G81&amp;J81&amp;M81</f>
        <v>AAA</v>
      </c>
      <c r="O81" s="15">
        <f>VLOOKUP(A81, xyz!A:G,2,FALSE)</f>
        <v>2.2360679774997898</v>
      </c>
      <c r="P81" t="str">
        <f t="shared" si="2"/>
        <v>Z</v>
      </c>
      <c r="Q81" t="str">
        <f t="shared" si="3"/>
        <v>AAAZ</v>
      </c>
    </row>
    <row r="82" spans="1:17" x14ac:dyDescent="0.35">
      <c r="A82" s="9" t="s">
        <v>543</v>
      </c>
      <c r="B82">
        <v>3</v>
      </c>
      <c r="C82" s="10">
        <v>3</v>
      </c>
      <c r="D82" s="11">
        <v>90</v>
      </c>
      <c r="E82" s="15">
        <f>B82/SUM(B:B)</f>
        <v>1.8646732619699705E-3</v>
      </c>
      <c r="F82" s="17">
        <f>E82+F81</f>
        <v>0.39728555667192367</v>
      </c>
      <c r="G82" t="str">
        <f>IF(F82&lt;0.8,"A",IF( F82&lt;0.91, "B","C"))</f>
        <v>A</v>
      </c>
      <c r="H82" s="16">
        <f>C82/SUM(C:C)</f>
        <v>2.0718232044198894E-3</v>
      </c>
      <c r="I82" s="18">
        <f>I81+H82</f>
        <v>0.32877348066298323</v>
      </c>
      <c r="J82" t="str">
        <f>IF(I82&lt;0.8,"A",IF(I82&lt;0.91,"B","C"))</f>
        <v>A</v>
      </c>
      <c r="K82" s="16">
        <f>D82/SUM(D:D)</f>
        <v>1.8645893759840887E-3</v>
      </c>
      <c r="L82" s="18">
        <f>L81+K82</f>
        <v>0.41926858374078113</v>
      </c>
      <c r="M82" t="str">
        <f>IF(L82&lt;0.8,"A",IF(L82&lt;0.91,"B","C"))</f>
        <v>A</v>
      </c>
      <c r="N82" t="str">
        <f>G82&amp;J82&amp;M82</f>
        <v>AAA</v>
      </c>
      <c r="O82" s="15">
        <f>VLOOKUP(A82, xyz!A:G,2,FALSE)</f>
        <v>2.2360679774997898</v>
      </c>
      <c r="P82" t="str">
        <f t="shared" si="2"/>
        <v>Z</v>
      </c>
      <c r="Q82" t="str">
        <f t="shared" si="3"/>
        <v>AAAZ</v>
      </c>
    </row>
    <row r="83" spans="1:17" x14ac:dyDescent="0.35">
      <c r="A83" s="9" t="s">
        <v>1106</v>
      </c>
      <c r="B83">
        <v>3</v>
      </c>
      <c r="C83" s="10">
        <v>3</v>
      </c>
      <c r="D83" s="11">
        <v>90</v>
      </c>
      <c r="E83" s="15">
        <f>B83/SUM(B:B)</f>
        <v>1.8646732619699705E-3</v>
      </c>
      <c r="F83" s="17">
        <f>E83+F82</f>
        <v>0.39915022993389365</v>
      </c>
      <c r="G83" t="str">
        <f>IF(F83&lt;0.8,"A",IF( F83&lt;0.91, "B","C"))</f>
        <v>A</v>
      </c>
      <c r="H83" s="16">
        <f>C83/SUM(C:C)</f>
        <v>2.0718232044198894E-3</v>
      </c>
      <c r="I83" s="18">
        <f>I82+H83</f>
        <v>0.33084530386740313</v>
      </c>
      <c r="J83" t="str">
        <f>IF(I83&lt;0.8,"A",IF(I83&lt;0.91,"B","C"))</f>
        <v>A</v>
      </c>
      <c r="K83" s="16">
        <f>D83/SUM(D:D)</f>
        <v>1.8645893759840887E-3</v>
      </c>
      <c r="L83" s="18">
        <f>L82+K83</f>
        <v>0.42113317311676524</v>
      </c>
      <c r="M83" t="str">
        <f>IF(L83&lt;0.8,"A",IF(L83&lt;0.91,"B","C"))</f>
        <v>A</v>
      </c>
      <c r="N83" t="str">
        <f>G83&amp;J83&amp;M83</f>
        <v>AAA</v>
      </c>
      <c r="O83" s="15">
        <f>VLOOKUP(A83, xyz!A:G,2,FALSE)</f>
        <v>2.2360679774997898</v>
      </c>
      <c r="P83" t="str">
        <f t="shared" si="2"/>
        <v>Z</v>
      </c>
      <c r="Q83" t="str">
        <f t="shared" si="3"/>
        <v>AAAZ</v>
      </c>
    </row>
    <row r="84" spans="1:17" x14ac:dyDescent="0.35">
      <c r="A84" s="9" t="s">
        <v>655</v>
      </c>
      <c r="B84">
        <v>3</v>
      </c>
      <c r="C84" s="10">
        <v>3</v>
      </c>
      <c r="D84" s="11">
        <v>90</v>
      </c>
      <c r="E84" s="15">
        <f>B84/SUM(B:B)</f>
        <v>1.8646732619699705E-3</v>
      </c>
      <c r="F84" s="17">
        <f>E84+F83</f>
        <v>0.40101490319586364</v>
      </c>
      <c r="G84" t="str">
        <f>IF(F84&lt;0.8,"A",IF( F84&lt;0.91, "B","C"))</f>
        <v>A</v>
      </c>
      <c r="H84" s="16">
        <f>C84/SUM(C:C)</f>
        <v>2.0718232044198894E-3</v>
      </c>
      <c r="I84" s="18">
        <f>I83+H84</f>
        <v>0.33291712707182303</v>
      </c>
      <c r="J84" t="str">
        <f>IF(I84&lt;0.8,"A",IF(I84&lt;0.91,"B","C"))</f>
        <v>A</v>
      </c>
      <c r="K84" s="16">
        <f>D84/SUM(D:D)</f>
        <v>1.8645893759840887E-3</v>
      </c>
      <c r="L84" s="18">
        <f>L83+K84</f>
        <v>0.42299776249274934</v>
      </c>
      <c r="M84" t="str">
        <f>IF(L84&lt;0.8,"A",IF(L84&lt;0.91,"B","C"))</f>
        <v>A</v>
      </c>
      <c r="N84" t="str">
        <f>G84&amp;J84&amp;M84</f>
        <v>AAA</v>
      </c>
      <c r="O84" s="15">
        <f>VLOOKUP(A84, xyz!A:G,2,FALSE)</f>
        <v>2.2360679774997898</v>
      </c>
      <c r="P84" t="str">
        <f t="shared" si="2"/>
        <v>Z</v>
      </c>
      <c r="Q84" t="str">
        <f t="shared" si="3"/>
        <v>AAAZ</v>
      </c>
    </row>
    <row r="85" spans="1:17" x14ac:dyDescent="0.35">
      <c r="A85" s="9" t="s">
        <v>1031</v>
      </c>
      <c r="B85">
        <v>3</v>
      </c>
      <c r="C85" s="10">
        <v>3</v>
      </c>
      <c r="D85" s="11">
        <v>90</v>
      </c>
      <c r="E85" s="15">
        <f>B85/SUM(B:B)</f>
        <v>1.8646732619699705E-3</v>
      </c>
      <c r="F85" s="17">
        <f>E85+F84</f>
        <v>0.40287957645783362</v>
      </c>
      <c r="G85" t="str">
        <f>IF(F85&lt;0.8,"A",IF( F85&lt;0.91, "B","C"))</f>
        <v>A</v>
      </c>
      <c r="H85" s="16">
        <f>C85/SUM(C:C)</f>
        <v>2.0718232044198894E-3</v>
      </c>
      <c r="I85" s="18">
        <f>I84+H85</f>
        <v>0.33498895027624292</v>
      </c>
      <c r="J85" t="str">
        <f>IF(I85&lt;0.8,"A",IF(I85&lt;0.91,"B","C"))</f>
        <v>A</v>
      </c>
      <c r="K85" s="16">
        <f>D85/SUM(D:D)</f>
        <v>1.8645893759840887E-3</v>
      </c>
      <c r="L85" s="18">
        <f>L84+K85</f>
        <v>0.42486235186873345</v>
      </c>
      <c r="M85" t="str">
        <f>IF(L85&lt;0.8,"A",IF(L85&lt;0.91,"B","C"))</f>
        <v>A</v>
      </c>
      <c r="N85" t="str">
        <f>G85&amp;J85&amp;M85</f>
        <v>AAA</v>
      </c>
      <c r="O85" s="15">
        <f>VLOOKUP(A85, xyz!A:G,2,FALSE)</f>
        <v>2.2360679774997898</v>
      </c>
      <c r="P85" t="str">
        <f t="shared" si="2"/>
        <v>Z</v>
      </c>
      <c r="Q85" t="str">
        <f t="shared" si="3"/>
        <v>AAAZ</v>
      </c>
    </row>
    <row r="86" spans="1:17" x14ac:dyDescent="0.35">
      <c r="A86" s="9" t="s">
        <v>118</v>
      </c>
      <c r="B86">
        <v>3</v>
      </c>
      <c r="C86" s="10">
        <v>3</v>
      </c>
      <c r="D86" s="11">
        <v>90</v>
      </c>
      <c r="E86" s="15">
        <f>B86/SUM(B:B)</f>
        <v>1.8646732619699705E-3</v>
      </c>
      <c r="F86" s="17">
        <f>E86+F85</f>
        <v>0.40474424971980361</v>
      </c>
      <c r="G86" t="str">
        <f>IF(F86&lt;0.8,"A",IF( F86&lt;0.91, "B","C"))</f>
        <v>A</v>
      </c>
      <c r="H86" s="16">
        <f>C86/SUM(C:C)</f>
        <v>2.0718232044198894E-3</v>
      </c>
      <c r="I86" s="18">
        <f>I85+H86</f>
        <v>0.33706077348066282</v>
      </c>
      <c r="J86" t="str">
        <f>IF(I86&lt;0.8,"A",IF(I86&lt;0.91,"B","C"))</f>
        <v>A</v>
      </c>
      <c r="K86" s="16">
        <f>D86/SUM(D:D)</f>
        <v>1.8645893759840887E-3</v>
      </c>
      <c r="L86" s="18">
        <f>L85+K86</f>
        <v>0.42672694124471755</v>
      </c>
      <c r="M86" t="str">
        <f>IF(L86&lt;0.8,"A",IF(L86&lt;0.91,"B","C"))</f>
        <v>A</v>
      </c>
      <c r="N86" t="str">
        <f>G86&amp;J86&amp;M86</f>
        <v>AAA</v>
      </c>
      <c r="O86" s="15">
        <f>VLOOKUP(A86, xyz!A:G,2,FALSE)</f>
        <v>2.2360679774997898</v>
      </c>
      <c r="P86" t="str">
        <f t="shared" si="2"/>
        <v>Z</v>
      </c>
      <c r="Q86" t="str">
        <f t="shared" si="3"/>
        <v>AAAZ</v>
      </c>
    </row>
    <row r="87" spans="1:17" x14ac:dyDescent="0.35">
      <c r="A87" s="9" t="s">
        <v>965</v>
      </c>
      <c r="B87">
        <v>3</v>
      </c>
      <c r="C87" s="10">
        <v>3</v>
      </c>
      <c r="D87" s="11">
        <v>90</v>
      </c>
      <c r="E87" s="15">
        <f>B87/SUM(B:B)</f>
        <v>1.8646732619699705E-3</v>
      </c>
      <c r="F87" s="17">
        <f>E87+F86</f>
        <v>0.40660892298177359</v>
      </c>
      <c r="G87" t="str">
        <f>IF(F87&lt;0.8,"A",IF( F87&lt;0.91, "B","C"))</f>
        <v>A</v>
      </c>
      <c r="H87" s="16">
        <f>C87/SUM(C:C)</f>
        <v>2.0718232044198894E-3</v>
      </c>
      <c r="I87" s="18">
        <f>I86+H87</f>
        <v>0.33913259668508272</v>
      </c>
      <c r="J87" t="str">
        <f>IF(I87&lt;0.8,"A",IF(I87&lt;0.91,"B","C"))</f>
        <v>A</v>
      </c>
      <c r="K87" s="16">
        <f>D87/SUM(D:D)</f>
        <v>1.8645893759840887E-3</v>
      </c>
      <c r="L87" s="18">
        <f>L86+K87</f>
        <v>0.42859153062070166</v>
      </c>
      <c r="M87" t="str">
        <f>IF(L87&lt;0.8,"A",IF(L87&lt;0.91,"B","C"))</f>
        <v>A</v>
      </c>
      <c r="N87" t="str">
        <f>G87&amp;J87&amp;M87</f>
        <v>AAA</v>
      </c>
      <c r="O87" s="15">
        <f>VLOOKUP(A87, xyz!A:G,2,FALSE)</f>
        <v>2.2360679774997898</v>
      </c>
      <c r="P87" t="str">
        <f t="shared" si="2"/>
        <v>Z</v>
      </c>
      <c r="Q87" t="str">
        <f t="shared" si="3"/>
        <v>AAAZ</v>
      </c>
    </row>
    <row r="88" spans="1:17" x14ac:dyDescent="0.35">
      <c r="A88" s="9" t="s">
        <v>420</v>
      </c>
      <c r="B88">
        <v>3</v>
      </c>
      <c r="C88" s="10">
        <v>3</v>
      </c>
      <c r="D88" s="11">
        <v>90</v>
      </c>
      <c r="E88" s="15">
        <f>B88/SUM(B:B)</f>
        <v>1.8646732619699705E-3</v>
      </c>
      <c r="F88" s="17">
        <f>E88+F87</f>
        <v>0.40847359624374358</v>
      </c>
      <c r="G88" t="str">
        <f>IF(F88&lt;0.8,"A",IF( F88&lt;0.91, "B","C"))</f>
        <v>A</v>
      </c>
      <c r="H88" s="16">
        <f>C88/SUM(C:C)</f>
        <v>2.0718232044198894E-3</v>
      </c>
      <c r="I88" s="18">
        <f>I87+H88</f>
        <v>0.34120441988950262</v>
      </c>
      <c r="J88" t="str">
        <f>IF(I88&lt;0.8,"A",IF(I88&lt;0.91,"B","C"))</f>
        <v>A</v>
      </c>
      <c r="K88" s="16">
        <f>D88/SUM(D:D)</f>
        <v>1.8645893759840887E-3</v>
      </c>
      <c r="L88" s="18">
        <f>L87+K88</f>
        <v>0.43045611999668576</v>
      </c>
      <c r="M88" t="str">
        <f>IF(L88&lt;0.8,"A",IF(L88&lt;0.91,"B","C"))</f>
        <v>A</v>
      </c>
      <c r="N88" t="str">
        <f>G88&amp;J88&amp;M88</f>
        <v>AAA</v>
      </c>
      <c r="O88" s="15">
        <f>VLOOKUP(A88, xyz!A:G,2,FALSE)</f>
        <v>2.2360679774997898</v>
      </c>
      <c r="P88" t="str">
        <f t="shared" si="2"/>
        <v>Z</v>
      </c>
      <c r="Q88" t="str">
        <f t="shared" si="3"/>
        <v>AAAZ</v>
      </c>
    </row>
    <row r="89" spans="1:17" x14ac:dyDescent="0.35">
      <c r="A89" s="9" t="s">
        <v>848</v>
      </c>
      <c r="B89">
        <v>3</v>
      </c>
      <c r="C89" s="10">
        <v>3</v>
      </c>
      <c r="D89" s="11">
        <v>90</v>
      </c>
      <c r="E89" s="15">
        <f>B89/SUM(B:B)</f>
        <v>1.8646732619699705E-3</v>
      </c>
      <c r="F89" s="17">
        <f>E89+F88</f>
        <v>0.41033826950571356</v>
      </c>
      <c r="G89" t="str">
        <f>IF(F89&lt;0.8,"A",IF( F89&lt;0.91, "B","C"))</f>
        <v>A</v>
      </c>
      <c r="H89" s="16">
        <f>C89/SUM(C:C)</f>
        <v>2.0718232044198894E-3</v>
      </c>
      <c r="I89" s="18">
        <f>I88+H89</f>
        <v>0.34327624309392252</v>
      </c>
      <c r="J89" t="str">
        <f>IF(I89&lt;0.8,"A",IF(I89&lt;0.91,"B","C"))</f>
        <v>A</v>
      </c>
      <c r="K89" s="16">
        <f>D89/SUM(D:D)</f>
        <v>1.8645893759840887E-3</v>
      </c>
      <c r="L89" s="18">
        <f>L88+K89</f>
        <v>0.43232070937266986</v>
      </c>
      <c r="M89" t="str">
        <f>IF(L89&lt;0.8,"A",IF(L89&lt;0.91,"B","C"))</f>
        <v>A</v>
      </c>
      <c r="N89" t="str">
        <f>G89&amp;J89&amp;M89</f>
        <v>AAA</v>
      </c>
      <c r="O89" s="15">
        <f>VLOOKUP(A89, xyz!A:G,2,FALSE)</f>
        <v>2.2360679774997898</v>
      </c>
      <c r="P89" t="str">
        <f t="shared" si="2"/>
        <v>Z</v>
      </c>
      <c r="Q89" t="str">
        <f t="shared" si="3"/>
        <v>AAAZ</v>
      </c>
    </row>
    <row r="90" spans="1:17" x14ac:dyDescent="0.35">
      <c r="A90" s="9" t="s">
        <v>149</v>
      </c>
      <c r="B90">
        <v>3</v>
      </c>
      <c r="C90" s="10">
        <v>3</v>
      </c>
      <c r="D90" s="11">
        <v>90</v>
      </c>
      <c r="E90" s="15">
        <f>B90/SUM(B:B)</f>
        <v>1.8646732619699705E-3</v>
      </c>
      <c r="F90" s="17">
        <f>E90+F89</f>
        <v>0.41220294276768354</v>
      </c>
      <c r="G90" t="str">
        <f>IF(F90&lt;0.8,"A",IF( F90&lt;0.91, "B","C"))</f>
        <v>A</v>
      </c>
      <c r="H90" s="16">
        <f>C90/SUM(C:C)</f>
        <v>2.0718232044198894E-3</v>
      </c>
      <c r="I90" s="18">
        <f>I89+H90</f>
        <v>0.34534806629834242</v>
      </c>
      <c r="J90" t="str">
        <f>IF(I90&lt;0.8,"A",IF(I90&lt;0.91,"B","C"))</f>
        <v>A</v>
      </c>
      <c r="K90" s="16">
        <f>D90/SUM(D:D)</f>
        <v>1.8645893759840887E-3</v>
      </c>
      <c r="L90" s="18">
        <f>L89+K90</f>
        <v>0.43418529874865397</v>
      </c>
      <c r="M90" t="str">
        <f>IF(L90&lt;0.8,"A",IF(L90&lt;0.91,"B","C"))</f>
        <v>A</v>
      </c>
      <c r="N90" t="str">
        <f>G90&amp;J90&amp;M90</f>
        <v>AAA</v>
      </c>
      <c r="O90" s="15">
        <f>VLOOKUP(A90, xyz!A:G,2,FALSE)</f>
        <v>2.2360679774997898</v>
      </c>
      <c r="P90" t="str">
        <f t="shared" si="2"/>
        <v>Z</v>
      </c>
      <c r="Q90" t="str">
        <f t="shared" si="3"/>
        <v>AAAZ</v>
      </c>
    </row>
    <row r="91" spans="1:17" x14ac:dyDescent="0.35">
      <c r="A91" s="9" t="s">
        <v>387</v>
      </c>
      <c r="B91">
        <v>3</v>
      </c>
      <c r="C91" s="10">
        <v>3</v>
      </c>
      <c r="D91" s="11">
        <v>90</v>
      </c>
      <c r="E91" s="15">
        <f>B91/SUM(B:B)</f>
        <v>1.8646732619699705E-3</v>
      </c>
      <c r="F91" s="17">
        <f>E91+F90</f>
        <v>0.41406761602965353</v>
      </c>
      <c r="G91" t="str">
        <f>IF(F91&lt;0.8,"A",IF( F91&lt;0.91, "B","C"))</f>
        <v>A</v>
      </c>
      <c r="H91" s="16">
        <f>C91/SUM(C:C)</f>
        <v>2.0718232044198894E-3</v>
      </c>
      <c r="I91" s="18">
        <f>I90+H91</f>
        <v>0.34741988950276231</v>
      </c>
      <c r="J91" t="str">
        <f>IF(I91&lt;0.8,"A",IF(I91&lt;0.91,"B","C"))</f>
        <v>A</v>
      </c>
      <c r="K91" s="16">
        <f>D91/SUM(D:D)</f>
        <v>1.8645893759840887E-3</v>
      </c>
      <c r="L91" s="18">
        <f>L90+K91</f>
        <v>0.43604988812463807</v>
      </c>
      <c r="M91" t="str">
        <f>IF(L91&lt;0.8,"A",IF(L91&lt;0.91,"B","C"))</f>
        <v>A</v>
      </c>
      <c r="N91" t="str">
        <f>G91&amp;J91&amp;M91</f>
        <v>AAA</v>
      </c>
      <c r="O91" s="15">
        <f>VLOOKUP(A91, xyz!A:G,2,FALSE)</f>
        <v>2.2360679774997898</v>
      </c>
      <c r="P91" t="str">
        <f t="shared" si="2"/>
        <v>Z</v>
      </c>
      <c r="Q91" t="str">
        <f t="shared" si="3"/>
        <v>AAAZ</v>
      </c>
    </row>
    <row r="92" spans="1:17" x14ac:dyDescent="0.35">
      <c r="A92" s="9" t="s">
        <v>332</v>
      </c>
      <c r="B92">
        <v>3</v>
      </c>
      <c r="C92" s="10">
        <v>3</v>
      </c>
      <c r="D92" s="11">
        <v>90</v>
      </c>
      <c r="E92" s="15">
        <f>B92/SUM(B:B)</f>
        <v>1.8646732619699705E-3</v>
      </c>
      <c r="F92" s="17">
        <f>E92+F91</f>
        <v>0.41593228929162351</v>
      </c>
      <c r="G92" t="str">
        <f>IF(F92&lt;0.8,"A",IF( F92&lt;0.91, "B","C"))</f>
        <v>A</v>
      </c>
      <c r="H92" s="16">
        <f>C92/SUM(C:C)</f>
        <v>2.0718232044198894E-3</v>
      </c>
      <c r="I92" s="18">
        <f>I91+H92</f>
        <v>0.34949171270718221</v>
      </c>
      <c r="J92" t="str">
        <f>IF(I92&lt;0.8,"A",IF(I92&lt;0.91,"B","C"))</f>
        <v>A</v>
      </c>
      <c r="K92" s="16">
        <f>D92/SUM(D:D)</f>
        <v>1.8645893759840887E-3</v>
      </c>
      <c r="L92" s="18">
        <f>L91+K92</f>
        <v>0.43791447750062218</v>
      </c>
      <c r="M92" t="str">
        <f>IF(L92&lt;0.8,"A",IF(L92&lt;0.91,"B","C"))</f>
        <v>A</v>
      </c>
      <c r="N92" t="str">
        <f>G92&amp;J92&amp;M92</f>
        <v>AAA</v>
      </c>
      <c r="O92" s="15">
        <f>VLOOKUP(A92, xyz!A:G,2,FALSE)</f>
        <v>2.2360679774997898</v>
      </c>
      <c r="P92" t="str">
        <f t="shared" si="2"/>
        <v>Z</v>
      </c>
      <c r="Q92" t="str">
        <f t="shared" si="3"/>
        <v>AAAZ</v>
      </c>
    </row>
    <row r="93" spans="1:17" x14ac:dyDescent="0.35">
      <c r="A93" s="9" t="s">
        <v>590</v>
      </c>
      <c r="B93">
        <v>3</v>
      </c>
      <c r="C93" s="10">
        <v>3</v>
      </c>
      <c r="D93" s="11">
        <v>90</v>
      </c>
      <c r="E93" s="15">
        <f>B93/SUM(B:B)</f>
        <v>1.8646732619699705E-3</v>
      </c>
      <c r="F93" s="17">
        <f>E93+F92</f>
        <v>0.4177969625535935</v>
      </c>
      <c r="G93" t="str">
        <f>IF(F93&lt;0.8,"A",IF( F93&lt;0.91, "B","C"))</f>
        <v>A</v>
      </c>
      <c r="H93" s="16">
        <f>C93/SUM(C:C)</f>
        <v>2.0718232044198894E-3</v>
      </c>
      <c r="I93" s="18">
        <f>I92+H93</f>
        <v>0.35156353591160211</v>
      </c>
      <c r="J93" t="str">
        <f>IF(I93&lt;0.8,"A",IF(I93&lt;0.91,"B","C"))</f>
        <v>A</v>
      </c>
      <c r="K93" s="16">
        <f>D93/SUM(D:D)</f>
        <v>1.8645893759840887E-3</v>
      </c>
      <c r="L93" s="18">
        <f>L92+K93</f>
        <v>0.43977906687660628</v>
      </c>
      <c r="M93" t="str">
        <f>IF(L93&lt;0.8,"A",IF(L93&lt;0.91,"B","C"))</f>
        <v>A</v>
      </c>
      <c r="N93" t="str">
        <f>G93&amp;J93&amp;M93</f>
        <v>AAA</v>
      </c>
      <c r="O93" s="15">
        <f>VLOOKUP(A93, xyz!A:G,2,FALSE)</f>
        <v>2.2360679774997898</v>
      </c>
      <c r="P93" t="str">
        <f t="shared" si="2"/>
        <v>Z</v>
      </c>
      <c r="Q93" t="str">
        <f t="shared" si="3"/>
        <v>AAAZ</v>
      </c>
    </row>
    <row r="94" spans="1:17" x14ac:dyDescent="0.35">
      <c r="A94" s="9" t="s">
        <v>588</v>
      </c>
      <c r="B94">
        <v>3</v>
      </c>
      <c r="C94" s="10">
        <v>3</v>
      </c>
      <c r="D94" s="11">
        <v>90</v>
      </c>
      <c r="E94" s="15">
        <f>B94/SUM(B:B)</f>
        <v>1.8646732619699705E-3</v>
      </c>
      <c r="F94" s="17">
        <f>E94+F93</f>
        <v>0.41966163581556348</v>
      </c>
      <c r="G94" t="str">
        <f>IF(F94&lt;0.8,"A",IF( F94&lt;0.91, "B","C"))</f>
        <v>A</v>
      </c>
      <c r="H94" s="16">
        <f>C94/SUM(C:C)</f>
        <v>2.0718232044198894E-3</v>
      </c>
      <c r="I94" s="18">
        <f>I93+H94</f>
        <v>0.35363535911602201</v>
      </c>
      <c r="J94" t="str">
        <f>IF(I94&lt;0.8,"A",IF(I94&lt;0.91,"B","C"))</f>
        <v>A</v>
      </c>
      <c r="K94" s="16">
        <f>D94/SUM(D:D)</f>
        <v>1.8645893759840887E-3</v>
      </c>
      <c r="L94" s="18">
        <f>L93+K94</f>
        <v>0.44164365625259039</v>
      </c>
      <c r="M94" t="str">
        <f>IF(L94&lt;0.8,"A",IF(L94&lt;0.91,"B","C"))</f>
        <v>A</v>
      </c>
      <c r="N94" t="str">
        <f>G94&amp;J94&amp;M94</f>
        <v>AAA</v>
      </c>
      <c r="O94" s="15">
        <f>VLOOKUP(A94, xyz!A:G,2,FALSE)</f>
        <v>2.2360679774997898</v>
      </c>
      <c r="P94" t="str">
        <f t="shared" si="2"/>
        <v>Z</v>
      </c>
      <c r="Q94" t="str">
        <f t="shared" si="3"/>
        <v>AAAZ</v>
      </c>
    </row>
    <row r="95" spans="1:17" x14ac:dyDescent="0.35">
      <c r="A95" s="9" t="s">
        <v>356</v>
      </c>
      <c r="B95">
        <v>3</v>
      </c>
      <c r="C95" s="10">
        <v>3</v>
      </c>
      <c r="D95" s="11">
        <v>90</v>
      </c>
      <c r="E95" s="15">
        <f>B95/SUM(B:B)</f>
        <v>1.8646732619699705E-3</v>
      </c>
      <c r="F95" s="17">
        <f>E95+F94</f>
        <v>0.42152630907753347</v>
      </c>
      <c r="G95" t="str">
        <f>IF(F95&lt;0.8,"A",IF( F95&lt;0.91, "B","C"))</f>
        <v>A</v>
      </c>
      <c r="H95" s="16">
        <f>C95/SUM(C:C)</f>
        <v>2.0718232044198894E-3</v>
      </c>
      <c r="I95" s="18">
        <f>I94+H95</f>
        <v>0.35570718232044191</v>
      </c>
      <c r="J95" t="str">
        <f>IF(I95&lt;0.8,"A",IF(I95&lt;0.91,"B","C"))</f>
        <v>A</v>
      </c>
      <c r="K95" s="16">
        <f>D95/SUM(D:D)</f>
        <v>1.8645893759840887E-3</v>
      </c>
      <c r="L95" s="18">
        <f>L94+K95</f>
        <v>0.44350824562857449</v>
      </c>
      <c r="M95" t="str">
        <f>IF(L95&lt;0.8,"A",IF(L95&lt;0.91,"B","C"))</f>
        <v>A</v>
      </c>
      <c r="N95" t="str">
        <f>G95&amp;J95&amp;M95</f>
        <v>AAA</v>
      </c>
      <c r="O95" s="15">
        <f>VLOOKUP(A95, xyz!A:G,2,FALSE)</f>
        <v>2.2360679774997898</v>
      </c>
      <c r="P95" t="str">
        <f t="shared" si="2"/>
        <v>Z</v>
      </c>
      <c r="Q95" t="str">
        <f t="shared" si="3"/>
        <v>AAAZ</v>
      </c>
    </row>
    <row r="96" spans="1:17" x14ac:dyDescent="0.35">
      <c r="A96" s="9" t="s">
        <v>139</v>
      </c>
      <c r="B96">
        <v>3</v>
      </c>
      <c r="C96" s="10">
        <v>3</v>
      </c>
      <c r="D96" s="11">
        <v>90</v>
      </c>
      <c r="E96" s="15">
        <f>B96/SUM(B:B)</f>
        <v>1.8646732619699705E-3</v>
      </c>
      <c r="F96" s="17">
        <f>E96+F95</f>
        <v>0.42339098233950345</v>
      </c>
      <c r="G96" t="str">
        <f>IF(F96&lt;0.8,"A",IF( F96&lt;0.91, "B","C"))</f>
        <v>A</v>
      </c>
      <c r="H96" s="16">
        <f>C96/SUM(C:C)</f>
        <v>2.0718232044198894E-3</v>
      </c>
      <c r="I96" s="18">
        <f>I95+H96</f>
        <v>0.3577790055248618</v>
      </c>
      <c r="J96" t="str">
        <f>IF(I96&lt;0.8,"A",IF(I96&lt;0.91,"B","C"))</f>
        <v>A</v>
      </c>
      <c r="K96" s="16">
        <f>D96/SUM(D:D)</f>
        <v>1.8645893759840887E-3</v>
      </c>
      <c r="L96" s="18">
        <f>L95+K96</f>
        <v>0.4453728350045586</v>
      </c>
      <c r="M96" t="str">
        <f>IF(L96&lt;0.8,"A",IF(L96&lt;0.91,"B","C"))</f>
        <v>A</v>
      </c>
      <c r="N96" t="str">
        <f>G96&amp;J96&amp;M96</f>
        <v>AAA</v>
      </c>
      <c r="O96" s="15">
        <f>VLOOKUP(A96, xyz!A:G,2,FALSE)</f>
        <v>2.2360679774997898</v>
      </c>
      <c r="P96" t="str">
        <f t="shared" si="2"/>
        <v>Z</v>
      </c>
      <c r="Q96" t="str">
        <f t="shared" si="3"/>
        <v>AAAZ</v>
      </c>
    </row>
    <row r="97" spans="1:17" x14ac:dyDescent="0.35">
      <c r="A97" s="9" t="s">
        <v>556</v>
      </c>
      <c r="B97">
        <v>3</v>
      </c>
      <c r="C97" s="10">
        <v>3</v>
      </c>
      <c r="D97" s="11">
        <v>90</v>
      </c>
      <c r="E97" s="15">
        <f>B97/SUM(B:B)</f>
        <v>1.8646732619699705E-3</v>
      </c>
      <c r="F97" s="17">
        <f>E97+F96</f>
        <v>0.42525565560147344</v>
      </c>
      <c r="G97" t="str">
        <f>IF(F97&lt;0.8,"A",IF( F97&lt;0.91, "B","C"))</f>
        <v>A</v>
      </c>
      <c r="H97" s="16">
        <f>C97/SUM(C:C)</f>
        <v>2.0718232044198894E-3</v>
      </c>
      <c r="I97" s="18">
        <f>I96+H97</f>
        <v>0.3598508287292817</v>
      </c>
      <c r="J97" t="str">
        <f>IF(I97&lt;0.8,"A",IF(I97&lt;0.91,"B","C"))</f>
        <v>A</v>
      </c>
      <c r="K97" s="16">
        <f>D97/SUM(D:D)</f>
        <v>1.8645893759840887E-3</v>
      </c>
      <c r="L97" s="18">
        <f>L96+K97</f>
        <v>0.4472374243805427</v>
      </c>
      <c r="M97" t="str">
        <f>IF(L97&lt;0.8,"A",IF(L97&lt;0.91,"B","C"))</f>
        <v>A</v>
      </c>
      <c r="N97" t="str">
        <f>G97&amp;J97&amp;M97</f>
        <v>AAA</v>
      </c>
      <c r="O97" s="15">
        <f>VLOOKUP(A97, xyz!A:G,2,FALSE)</f>
        <v>2.2360679774997898</v>
      </c>
      <c r="P97" t="str">
        <f t="shared" si="2"/>
        <v>Z</v>
      </c>
      <c r="Q97" t="str">
        <f t="shared" si="3"/>
        <v>AAAZ</v>
      </c>
    </row>
    <row r="98" spans="1:17" x14ac:dyDescent="0.35">
      <c r="A98" s="9" t="s">
        <v>423</v>
      </c>
      <c r="B98">
        <v>3</v>
      </c>
      <c r="C98" s="10">
        <v>3</v>
      </c>
      <c r="D98" s="11">
        <v>90</v>
      </c>
      <c r="E98" s="15">
        <f>B98/SUM(B:B)</f>
        <v>1.8646732619699705E-3</v>
      </c>
      <c r="F98" s="17">
        <f>E98+F97</f>
        <v>0.42712032886344342</v>
      </c>
      <c r="G98" t="str">
        <f>IF(F98&lt;0.8,"A",IF( F98&lt;0.91, "B","C"))</f>
        <v>A</v>
      </c>
      <c r="H98" s="16">
        <f>C98/SUM(C:C)</f>
        <v>2.0718232044198894E-3</v>
      </c>
      <c r="I98" s="18">
        <f>I97+H98</f>
        <v>0.3619226519337016</v>
      </c>
      <c r="J98" t="str">
        <f>IF(I98&lt;0.8,"A",IF(I98&lt;0.91,"B","C"))</f>
        <v>A</v>
      </c>
      <c r="K98" s="16">
        <f>D98/SUM(D:D)</f>
        <v>1.8645893759840887E-3</v>
      </c>
      <c r="L98" s="18">
        <f>L97+K98</f>
        <v>0.44910201375652681</v>
      </c>
      <c r="M98" t="str">
        <f>IF(L98&lt;0.8,"A",IF(L98&lt;0.91,"B","C"))</f>
        <v>A</v>
      </c>
      <c r="N98" t="str">
        <f>G98&amp;J98&amp;M98</f>
        <v>AAA</v>
      </c>
      <c r="O98" s="15">
        <f>VLOOKUP(A98, xyz!A:G,2,FALSE)</f>
        <v>2.2360679774997898</v>
      </c>
      <c r="P98" t="str">
        <f t="shared" si="2"/>
        <v>Z</v>
      </c>
      <c r="Q98" t="str">
        <f t="shared" si="3"/>
        <v>AAAZ</v>
      </c>
    </row>
    <row r="99" spans="1:17" x14ac:dyDescent="0.35">
      <c r="A99" s="9" t="s">
        <v>327</v>
      </c>
      <c r="B99">
        <v>3</v>
      </c>
      <c r="C99" s="10">
        <v>3</v>
      </c>
      <c r="D99" s="11">
        <v>90</v>
      </c>
      <c r="E99" s="15">
        <f>B99/SUM(B:B)</f>
        <v>1.8646732619699705E-3</v>
      </c>
      <c r="F99" s="17">
        <f>E99+F98</f>
        <v>0.42898500212541341</v>
      </c>
      <c r="G99" t="str">
        <f>IF(F99&lt;0.8,"A",IF( F99&lt;0.91, "B","C"))</f>
        <v>A</v>
      </c>
      <c r="H99" s="16">
        <f>C99/SUM(C:C)</f>
        <v>2.0718232044198894E-3</v>
      </c>
      <c r="I99" s="18">
        <f>I98+H99</f>
        <v>0.3639944751381215</v>
      </c>
      <c r="J99" t="str">
        <f>IF(I99&lt;0.8,"A",IF(I99&lt;0.91,"B","C"))</f>
        <v>A</v>
      </c>
      <c r="K99" s="16">
        <f>D99/SUM(D:D)</f>
        <v>1.8645893759840887E-3</v>
      </c>
      <c r="L99" s="18">
        <f>L98+K99</f>
        <v>0.45096660313251091</v>
      </c>
      <c r="M99" t="str">
        <f>IF(L99&lt;0.8,"A",IF(L99&lt;0.91,"B","C"))</f>
        <v>A</v>
      </c>
      <c r="N99" t="str">
        <f>G99&amp;J99&amp;M99</f>
        <v>AAA</v>
      </c>
      <c r="O99" s="15">
        <f>VLOOKUP(A99, xyz!A:G,2,FALSE)</f>
        <v>2.2360679774997898</v>
      </c>
      <c r="P99" t="str">
        <f t="shared" si="2"/>
        <v>Z</v>
      </c>
      <c r="Q99" t="str">
        <f t="shared" si="3"/>
        <v>AAAZ</v>
      </c>
    </row>
    <row r="100" spans="1:17" x14ac:dyDescent="0.35">
      <c r="A100" s="9" t="s">
        <v>466</v>
      </c>
      <c r="B100">
        <v>3</v>
      </c>
      <c r="C100" s="10">
        <v>3</v>
      </c>
      <c r="D100" s="11">
        <v>90</v>
      </c>
      <c r="E100" s="15">
        <f>B100/SUM(B:B)</f>
        <v>1.8646732619699705E-3</v>
      </c>
      <c r="F100" s="17">
        <f>E100+F99</f>
        <v>0.43084967538738339</v>
      </c>
      <c r="G100" t="str">
        <f>IF(F100&lt;0.8,"A",IF( F100&lt;0.91, "B","C"))</f>
        <v>A</v>
      </c>
      <c r="H100" s="16">
        <f>C100/SUM(C:C)</f>
        <v>2.0718232044198894E-3</v>
      </c>
      <c r="I100" s="18">
        <f>I99+H100</f>
        <v>0.3660662983425414</v>
      </c>
      <c r="J100" t="str">
        <f>IF(I100&lt;0.8,"A",IF(I100&lt;0.91,"B","C"))</f>
        <v>A</v>
      </c>
      <c r="K100" s="16">
        <f>D100/SUM(D:D)</f>
        <v>1.8645893759840887E-3</v>
      </c>
      <c r="L100" s="18">
        <f>L99+K100</f>
        <v>0.45283119250849502</v>
      </c>
      <c r="M100" t="str">
        <f>IF(L100&lt;0.8,"A",IF(L100&lt;0.91,"B","C"))</f>
        <v>A</v>
      </c>
      <c r="N100" t="str">
        <f>G100&amp;J100&amp;M100</f>
        <v>AAA</v>
      </c>
      <c r="O100" s="15">
        <f>VLOOKUP(A100, xyz!A:G,2,FALSE)</f>
        <v>2.2360679774997898</v>
      </c>
      <c r="P100" t="str">
        <f t="shared" si="2"/>
        <v>Z</v>
      </c>
      <c r="Q100" t="str">
        <f t="shared" si="3"/>
        <v>AAAZ</v>
      </c>
    </row>
    <row r="101" spans="1:17" x14ac:dyDescent="0.35">
      <c r="A101" s="9" t="s">
        <v>564</v>
      </c>
      <c r="B101">
        <v>3</v>
      </c>
      <c r="C101" s="10">
        <v>3</v>
      </c>
      <c r="D101" s="11">
        <v>90</v>
      </c>
      <c r="E101" s="15">
        <f>B101/SUM(B:B)</f>
        <v>1.8646732619699705E-3</v>
      </c>
      <c r="F101" s="17">
        <f>E101+F100</f>
        <v>0.43271434864935338</v>
      </c>
      <c r="G101" t="str">
        <f>IF(F101&lt;0.8,"A",IF( F101&lt;0.91, "B","C"))</f>
        <v>A</v>
      </c>
      <c r="H101" s="16">
        <f>C101/SUM(C:C)</f>
        <v>2.0718232044198894E-3</v>
      </c>
      <c r="I101" s="18">
        <f>I100+H101</f>
        <v>0.36813812154696129</v>
      </c>
      <c r="J101" t="str">
        <f>IF(I101&lt;0.8,"A",IF(I101&lt;0.91,"B","C"))</f>
        <v>A</v>
      </c>
      <c r="K101" s="16">
        <f>D101/SUM(D:D)</f>
        <v>1.8645893759840887E-3</v>
      </c>
      <c r="L101" s="18">
        <f>L100+K101</f>
        <v>0.45469578188447912</v>
      </c>
      <c r="M101" t="str">
        <f>IF(L101&lt;0.8,"A",IF(L101&lt;0.91,"B","C"))</f>
        <v>A</v>
      </c>
      <c r="N101" t="str">
        <f>G101&amp;J101&amp;M101</f>
        <v>AAA</v>
      </c>
      <c r="O101" s="15">
        <f>VLOOKUP(A101, xyz!A:G,2,FALSE)</f>
        <v>2.2360679774997898</v>
      </c>
      <c r="P101" t="str">
        <f t="shared" si="2"/>
        <v>Z</v>
      </c>
      <c r="Q101" t="str">
        <f t="shared" si="3"/>
        <v>AAAZ</v>
      </c>
    </row>
    <row r="102" spans="1:17" x14ac:dyDescent="0.35">
      <c r="A102" s="9" t="s">
        <v>903</v>
      </c>
      <c r="B102">
        <v>3</v>
      </c>
      <c r="C102" s="10">
        <v>3</v>
      </c>
      <c r="D102" s="11">
        <v>90</v>
      </c>
      <c r="E102" s="15">
        <f>B102/SUM(B:B)</f>
        <v>1.8646732619699705E-3</v>
      </c>
      <c r="F102" s="17">
        <f>E102+F101</f>
        <v>0.43457902191132336</v>
      </c>
      <c r="G102" t="str">
        <f>IF(F102&lt;0.8,"A",IF( F102&lt;0.91, "B","C"))</f>
        <v>A</v>
      </c>
      <c r="H102" s="16">
        <f>C102/SUM(C:C)</f>
        <v>2.0718232044198894E-3</v>
      </c>
      <c r="I102" s="18">
        <f>I101+H102</f>
        <v>0.37020994475138119</v>
      </c>
      <c r="J102" t="str">
        <f>IF(I102&lt;0.8,"A",IF(I102&lt;0.91,"B","C"))</f>
        <v>A</v>
      </c>
      <c r="K102" s="16">
        <f>D102/SUM(D:D)</f>
        <v>1.8645893759840887E-3</v>
      </c>
      <c r="L102" s="18">
        <f>L101+K102</f>
        <v>0.45656037126046323</v>
      </c>
      <c r="M102" t="str">
        <f>IF(L102&lt;0.8,"A",IF(L102&lt;0.91,"B","C"))</f>
        <v>A</v>
      </c>
      <c r="N102" t="str">
        <f>G102&amp;J102&amp;M102</f>
        <v>AAA</v>
      </c>
      <c r="O102" s="15">
        <f>VLOOKUP(A102, xyz!A:G,2,FALSE)</f>
        <v>2.2360679774997898</v>
      </c>
      <c r="P102" t="str">
        <f t="shared" si="2"/>
        <v>Z</v>
      </c>
      <c r="Q102" t="str">
        <f t="shared" si="3"/>
        <v>AAAZ</v>
      </c>
    </row>
    <row r="103" spans="1:17" x14ac:dyDescent="0.35">
      <c r="A103" s="9" t="s">
        <v>891</v>
      </c>
      <c r="B103">
        <v>3</v>
      </c>
      <c r="C103" s="10">
        <v>3</v>
      </c>
      <c r="D103" s="11">
        <v>90</v>
      </c>
      <c r="E103" s="15">
        <f>B103/SUM(B:B)</f>
        <v>1.8646732619699705E-3</v>
      </c>
      <c r="F103" s="17">
        <f>E103+F102</f>
        <v>0.43644369517329334</v>
      </c>
      <c r="G103" t="str">
        <f>IF(F103&lt;0.8,"A",IF( F103&lt;0.91, "B","C"))</f>
        <v>A</v>
      </c>
      <c r="H103" s="16">
        <f>C103/SUM(C:C)</f>
        <v>2.0718232044198894E-3</v>
      </c>
      <c r="I103" s="18">
        <f>I102+H103</f>
        <v>0.37228176795580109</v>
      </c>
      <c r="J103" t="str">
        <f>IF(I103&lt;0.8,"A",IF(I103&lt;0.91,"B","C"))</f>
        <v>A</v>
      </c>
      <c r="K103" s="16">
        <f>D103/SUM(D:D)</f>
        <v>1.8645893759840887E-3</v>
      </c>
      <c r="L103" s="18">
        <f>L102+K103</f>
        <v>0.45842496063644733</v>
      </c>
      <c r="M103" t="str">
        <f>IF(L103&lt;0.8,"A",IF(L103&lt;0.91,"B","C"))</f>
        <v>A</v>
      </c>
      <c r="N103" t="str">
        <f>G103&amp;J103&amp;M103</f>
        <v>AAA</v>
      </c>
      <c r="O103" s="15">
        <f>VLOOKUP(A103, xyz!A:G,2,FALSE)</f>
        <v>2.2360679774997898</v>
      </c>
      <c r="P103" t="str">
        <f t="shared" si="2"/>
        <v>Z</v>
      </c>
      <c r="Q103" t="str">
        <f t="shared" si="3"/>
        <v>AAAZ</v>
      </c>
    </row>
    <row r="104" spans="1:17" x14ac:dyDescent="0.35">
      <c r="A104" s="9" t="s">
        <v>629</v>
      </c>
      <c r="B104">
        <v>3</v>
      </c>
      <c r="C104" s="10">
        <v>3</v>
      </c>
      <c r="D104" s="11">
        <v>90</v>
      </c>
      <c r="E104" s="15">
        <f>B104/SUM(B:B)</f>
        <v>1.8646732619699705E-3</v>
      </c>
      <c r="F104" s="17">
        <f>E104+F103</f>
        <v>0.43830836843526333</v>
      </c>
      <c r="G104" t="str">
        <f>IF(F104&lt;0.8,"A",IF( F104&lt;0.91, "B","C"))</f>
        <v>A</v>
      </c>
      <c r="H104" s="16">
        <f>C104/SUM(C:C)</f>
        <v>2.0718232044198894E-3</v>
      </c>
      <c r="I104" s="18">
        <f>I103+H104</f>
        <v>0.37435359116022099</v>
      </c>
      <c r="J104" t="str">
        <f>IF(I104&lt;0.8,"A",IF(I104&lt;0.91,"B","C"))</f>
        <v>A</v>
      </c>
      <c r="K104" s="16">
        <f>D104/SUM(D:D)</f>
        <v>1.8645893759840887E-3</v>
      </c>
      <c r="L104" s="18">
        <f>L103+K104</f>
        <v>0.46028955001243144</v>
      </c>
      <c r="M104" t="str">
        <f>IF(L104&lt;0.8,"A",IF(L104&lt;0.91,"B","C"))</f>
        <v>A</v>
      </c>
      <c r="N104" t="str">
        <f>G104&amp;J104&amp;M104</f>
        <v>AAA</v>
      </c>
      <c r="O104" s="15">
        <f>VLOOKUP(A104, xyz!A:G,2,FALSE)</f>
        <v>2.2360679774997898</v>
      </c>
      <c r="P104" t="str">
        <f t="shared" si="2"/>
        <v>Z</v>
      </c>
      <c r="Q104" t="str">
        <f t="shared" si="3"/>
        <v>AAAZ</v>
      </c>
    </row>
    <row r="105" spans="1:17" x14ac:dyDescent="0.35">
      <c r="A105" s="9" t="s">
        <v>1180</v>
      </c>
      <c r="B105">
        <v>3</v>
      </c>
      <c r="C105" s="10">
        <v>3</v>
      </c>
      <c r="D105" s="11">
        <v>90</v>
      </c>
      <c r="E105" s="15">
        <f>B105/SUM(B:B)</f>
        <v>1.8646732619699705E-3</v>
      </c>
      <c r="F105" s="17">
        <f>E105+F104</f>
        <v>0.44017304169723331</v>
      </c>
      <c r="G105" t="str">
        <f>IF(F105&lt;0.8,"A",IF( F105&lt;0.91, "B","C"))</f>
        <v>A</v>
      </c>
      <c r="H105" s="16">
        <f>C105/SUM(C:C)</f>
        <v>2.0718232044198894E-3</v>
      </c>
      <c r="I105" s="18">
        <f>I104+H105</f>
        <v>0.37642541436464089</v>
      </c>
      <c r="J105" t="str">
        <f>IF(I105&lt;0.8,"A",IF(I105&lt;0.91,"B","C"))</f>
        <v>A</v>
      </c>
      <c r="K105" s="16">
        <f>D105/SUM(D:D)</f>
        <v>1.8645893759840887E-3</v>
      </c>
      <c r="L105" s="18">
        <f>L104+K105</f>
        <v>0.46215413938841554</v>
      </c>
      <c r="M105" t="str">
        <f>IF(L105&lt;0.8,"A",IF(L105&lt;0.91,"B","C"))</f>
        <v>A</v>
      </c>
      <c r="N105" t="str">
        <f>G105&amp;J105&amp;M105</f>
        <v>AAA</v>
      </c>
      <c r="O105" s="15">
        <f>VLOOKUP(A105, xyz!A:G,2,FALSE)</f>
        <v>2.2360679774997898</v>
      </c>
      <c r="P105" t="str">
        <f t="shared" si="2"/>
        <v>Z</v>
      </c>
      <c r="Q105" t="str">
        <f t="shared" si="3"/>
        <v>AAAZ</v>
      </c>
    </row>
    <row r="106" spans="1:17" x14ac:dyDescent="0.35">
      <c r="A106" s="9" t="s">
        <v>417</v>
      </c>
      <c r="B106">
        <v>3</v>
      </c>
      <c r="C106" s="10">
        <v>3</v>
      </c>
      <c r="D106" s="11">
        <v>90</v>
      </c>
      <c r="E106" s="15">
        <f>B106/SUM(B:B)</f>
        <v>1.8646732619699705E-3</v>
      </c>
      <c r="F106" s="17">
        <f>E106+F105</f>
        <v>0.4420377149592033</v>
      </c>
      <c r="G106" t="str">
        <f>IF(F106&lt;0.8,"A",IF( F106&lt;0.91, "B","C"))</f>
        <v>A</v>
      </c>
      <c r="H106" s="16">
        <f>C106/SUM(C:C)</f>
        <v>2.0718232044198894E-3</v>
      </c>
      <c r="I106" s="18">
        <f>I105+H106</f>
        <v>0.37849723756906078</v>
      </c>
      <c r="J106" t="str">
        <f>IF(I106&lt;0.8,"A",IF(I106&lt;0.91,"B","C"))</f>
        <v>A</v>
      </c>
      <c r="K106" s="16">
        <f>D106/SUM(D:D)</f>
        <v>1.8645893759840887E-3</v>
      </c>
      <c r="L106" s="18">
        <f>L105+K106</f>
        <v>0.46401872876439965</v>
      </c>
      <c r="M106" t="str">
        <f>IF(L106&lt;0.8,"A",IF(L106&lt;0.91,"B","C"))</f>
        <v>A</v>
      </c>
      <c r="N106" t="str">
        <f>G106&amp;J106&amp;M106</f>
        <v>AAA</v>
      </c>
      <c r="O106" s="15">
        <f>VLOOKUP(A106, xyz!A:G,2,FALSE)</f>
        <v>2.2360679774997898</v>
      </c>
      <c r="P106" t="str">
        <f t="shared" si="2"/>
        <v>Z</v>
      </c>
      <c r="Q106" t="str">
        <f t="shared" si="3"/>
        <v>AAAZ</v>
      </c>
    </row>
    <row r="107" spans="1:17" x14ac:dyDescent="0.35">
      <c r="A107" s="9" t="s">
        <v>411</v>
      </c>
      <c r="B107">
        <v>3</v>
      </c>
      <c r="C107" s="10">
        <v>3</v>
      </c>
      <c r="D107" s="11">
        <v>90</v>
      </c>
      <c r="E107" s="15">
        <f>B107/SUM(B:B)</f>
        <v>1.8646732619699705E-3</v>
      </c>
      <c r="F107" s="17">
        <f>E107+F106</f>
        <v>0.44390238822117328</v>
      </c>
      <c r="G107" t="str">
        <f>IF(F107&lt;0.8,"A",IF( F107&lt;0.91, "B","C"))</f>
        <v>A</v>
      </c>
      <c r="H107" s="16">
        <f>C107/SUM(C:C)</f>
        <v>2.0718232044198894E-3</v>
      </c>
      <c r="I107" s="18">
        <f>I106+H107</f>
        <v>0.38056906077348068</v>
      </c>
      <c r="J107" t="str">
        <f>IF(I107&lt;0.8,"A",IF(I107&lt;0.91,"B","C"))</f>
        <v>A</v>
      </c>
      <c r="K107" s="16">
        <f>D107/SUM(D:D)</f>
        <v>1.8645893759840887E-3</v>
      </c>
      <c r="L107" s="18">
        <f>L106+K107</f>
        <v>0.46588331814038375</v>
      </c>
      <c r="M107" t="str">
        <f>IF(L107&lt;0.8,"A",IF(L107&lt;0.91,"B","C"))</f>
        <v>A</v>
      </c>
      <c r="N107" t="str">
        <f>G107&amp;J107&amp;M107</f>
        <v>AAA</v>
      </c>
      <c r="O107" s="15">
        <f>VLOOKUP(A107, xyz!A:G,2,FALSE)</f>
        <v>2.2360679774997898</v>
      </c>
      <c r="P107" t="str">
        <f t="shared" si="2"/>
        <v>Z</v>
      </c>
      <c r="Q107" t="str">
        <f t="shared" si="3"/>
        <v>AAAZ</v>
      </c>
    </row>
    <row r="108" spans="1:17" x14ac:dyDescent="0.35">
      <c r="A108" s="9" t="s">
        <v>311</v>
      </c>
      <c r="B108">
        <v>3</v>
      </c>
      <c r="C108" s="10">
        <v>3</v>
      </c>
      <c r="D108" s="11">
        <v>90</v>
      </c>
      <c r="E108" s="15">
        <f>B108/SUM(B:B)</f>
        <v>1.8646732619699705E-3</v>
      </c>
      <c r="F108" s="17">
        <f>E108+F107</f>
        <v>0.44576706148314327</v>
      </c>
      <c r="G108" t="str">
        <f>IF(F108&lt;0.8,"A",IF( F108&lt;0.91, "B","C"))</f>
        <v>A</v>
      </c>
      <c r="H108" s="16">
        <f>C108/SUM(C:C)</f>
        <v>2.0718232044198894E-3</v>
      </c>
      <c r="I108" s="18">
        <f>I107+H108</f>
        <v>0.38264088397790058</v>
      </c>
      <c r="J108" t="str">
        <f>IF(I108&lt;0.8,"A",IF(I108&lt;0.91,"B","C"))</f>
        <v>A</v>
      </c>
      <c r="K108" s="16">
        <f>D108/SUM(D:D)</f>
        <v>1.8645893759840887E-3</v>
      </c>
      <c r="L108" s="18">
        <f>L107+K108</f>
        <v>0.46774790751636786</v>
      </c>
      <c r="M108" t="str">
        <f>IF(L108&lt;0.8,"A",IF(L108&lt;0.91,"B","C"))</f>
        <v>A</v>
      </c>
      <c r="N108" t="str">
        <f>G108&amp;J108&amp;M108</f>
        <v>AAA</v>
      </c>
      <c r="O108" s="15">
        <f>VLOOKUP(A108, xyz!A:G,2,FALSE)</f>
        <v>1.4907119849998598</v>
      </c>
      <c r="P108" t="str">
        <f t="shared" si="2"/>
        <v>Z</v>
      </c>
      <c r="Q108" t="str">
        <f t="shared" si="3"/>
        <v>AAAZ</v>
      </c>
    </row>
    <row r="109" spans="1:17" x14ac:dyDescent="0.35">
      <c r="A109" s="9" t="s">
        <v>557</v>
      </c>
      <c r="B109">
        <v>3</v>
      </c>
      <c r="C109" s="10">
        <v>3</v>
      </c>
      <c r="D109" s="11">
        <v>90</v>
      </c>
      <c r="E109" s="15">
        <f>B109/SUM(B:B)</f>
        <v>1.8646732619699705E-3</v>
      </c>
      <c r="F109" s="17">
        <f>E109+F108</f>
        <v>0.44763173474511325</v>
      </c>
      <c r="G109" t="str">
        <f>IF(F109&lt;0.8,"A",IF( F109&lt;0.91, "B","C"))</f>
        <v>A</v>
      </c>
      <c r="H109" s="16">
        <f>C109/SUM(C:C)</f>
        <v>2.0718232044198894E-3</v>
      </c>
      <c r="I109" s="18">
        <f>I108+H109</f>
        <v>0.38471270718232048</v>
      </c>
      <c r="J109" t="str">
        <f>IF(I109&lt;0.8,"A",IF(I109&lt;0.91,"B","C"))</f>
        <v>A</v>
      </c>
      <c r="K109" s="16">
        <f>D109/SUM(D:D)</f>
        <v>1.8645893759840887E-3</v>
      </c>
      <c r="L109" s="18">
        <f>L108+K109</f>
        <v>0.46961249689235196</v>
      </c>
      <c r="M109" t="str">
        <f>IF(L109&lt;0.8,"A",IF(L109&lt;0.91,"B","C"))</f>
        <v>A</v>
      </c>
      <c r="N109" t="str">
        <f>G109&amp;J109&amp;M109</f>
        <v>AAA</v>
      </c>
      <c r="O109" s="15">
        <f>VLOOKUP(A109, xyz!A:G,2,FALSE)</f>
        <v>2.2360679774997898</v>
      </c>
      <c r="P109" t="str">
        <f t="shared" si="2"/>
        <v>Z</v>
      </c>
      <c r="Q109" t="str">
        <f t="shared" si="3"/>
        <v>AAAZ</v>
      </c>
    </row>
    <row r="110" spans="1:17" x14ac:dyDescent="0.35">
      <c r="A110" s="9" t="s">
        <v>161</v>
      </c>
      <c r="B110">
        <v>3</v>
      </c>
      <c r="C110" s="10">
        <v>3</v>
      </c>
      <c r="D110" s="11">
        <v>90</v>
      </c>
      <c r="E110" s="15">
        <f>B110/SUM(B:B)</f>
        <v>1.8646732619699705E-3</v>
      </c>
      <c r="F110" s="17">
        <f>E110+F109</f>
        <v>0.44949640800708324</v>
      </c>
      <c r="G110" t="str">
        <f>IF(F110&lt;0.8,"A",IF( F110&lt;0.91, "B","C"))</f>
        <v>A</v>
      </c>
      <c r="H110" s="16">
        <f>C110/SUM(C:C)</f>
        <v>2.0718232044198894E-3</v>
      </c>
      <c r="I110" s="18">
        <f>I109+H110</f>
        <v>0.38678453038674038</v>
      </c>
      <c r="J110" t="str">
        <f>IF(I110&lt;0.8,"A",IF(I110&lt;0.91,"B","C"))</f>
        <v>A</v>
      </c>
      <c r="K110" s="16">
        <f>D110/SUM(D:D)</f>
        <v>1.8645893759840887E-3</v>
      </c>
      <c r="L110" s="18">
        <f>L109+K110</f>
        <v>0.47147708626833607</v>
      </c>
      <c r="M110" t="str">
        <f>IF(L110&lt;0.8,"A",IF(L110&lt;0.91,"B","C"))</f>
        <v>A</v>
      </c>
      <c r="N110" t="str">
        <f>G110&amp;J110&amp;M110</f>
        <v>AAA</v>
      </c>
      <c r="O110" s="15">
        <f>VLOOKUP(A110, xyz!A:G,2,FALSE)</f>
        <v>2.2360679774997898</v>
      </c>
      <c r="P110" t="str">
        <f t="shared" si="2"/>
        <v>Z</v>
      </c>
      <c r="Q110" t="str">
        <f t="shared" si="3"/>
        <v>AAAZ</v>
      </c>
    </row>
    <row r="111" spans="1:17" x14ac:dyDescent="0.35">
      <c r="A111" s="9" t="s">
        <v>1091</v>
      </c>
      <c r="B111">
        <v>3</v>
      </c>
      <c r="C111" s="10">
        <v>3</v>
      </c>
      <c r="D111" s="11">
        <v>90</v>
      </c>
      <c r="E111" s="15">
        <f>B111/SUM(B:B)</f>
        <v>1.8646732619699705E-3</v>
      </c>
      <c r="F111" s="17">
        <f>E111+F110</f>
        <v>0.45136108126905322</v>
      </c>
      <c r="G111" t="str">
        <f>IF(F111&lt;0.8,"A",IF( F111&lt;0.91, "B","C"))</f>
        <v>A</v>
      </c>
      <c r="H111" s="16">
        <f>C111/SUM(C:C)</f>
        <v>2.0718232044198894E-3</v>
      </c>
      <c r="I111" s="18">
        <f>I110+H111</f>
        <v>0.38885635359116028</v>
      </c>
      <c r="J111" t="str">
        <f>IF(I111&lt;0.8,"A",IF(I111&lt;0.91,"B","C"))</f>
        <v>A</v>
      </c>
      <c r="K111" s="16">
        <f>D111/SUM(D:D)</f>
        <v>1.8645893759840887E-3</v>
      </c>
      <c r="L111" s="18">
        <f>L110+K111</f>
        <v>0.47334167564432017</v>
      </c>
      <c r="M111" t="str">
        <f>IF(L111&lt;0.8,"A",IF(L111&lt;0.91,"B","C"))</f>
        <v>A</v>
      </c>
      <c r="N111" t="str">
        <f>G111&amp;J111&amp;M111</f>
        <v>AAA</v>
      </c>
      <c r="O111" s="15">
        <f>VLOOKUP(A111, xyz!A:G,2,FALSE)</f>
        <v>2.2360679774997898</v>
      </c>
      <c r="P111" t="str">
        <f t="shared" si="2"/>
        <v>Z</v>
      </c>
      <c r="Q111" t="str">
        <f t="shared" si="3"/>
        <v>AAAZ</v>
      </c>
    </row>
    <row r="112" spans="1:17" x14ac:dyDescent="0.35">
      <c r="A112" s="9" t="s">
        <v>308</v>
      </c>
      <c r="B112">
        <v>3</v>
      </c>
      <c r="C112" s="10">
        <v>3</v>
      </c>
      <c r="D112" s="11">
        <v>90</v>
      </c>
      <c r="E112" s="15">
        <f>B112/SUM(B:B)</f>
        <v>1.8646732619699705E-3</v>
      </c>
      <c r="F112" s="17">
        <f>E112+F111</f>
        <v>0.45322575453102321</v>
      </c>
      <c r="G112" t="str">
        <f>IF(F112&lt;0.8,"A",IF( F112&lt;0.91, "B","C"))</f>
        <v>A</v>
      </c>
      <c r="H112" s="16">
        <f>C112/SUM(C:C)</f>
        <v>2.0718232044198894E-3</v>
      </c>
      <c r="I112" s="18">
        <f>I111+H112</f>
        <v>0.39092817679558017</v>
      </c>
      <c r="J112" t="str">
        <f>IF(I112&lt;0.8,"A",IF(I112&lt;0.91,"B","C"))</f>
        <v>A</v>
      </c>
      <c r="K112" s="16">
        <f>D112/SUM(D:D)</f>
        <v>1.8645893759840887E-3</v>
      </c>
      <c r="L112" s="18">
        <f>L111+K112</f>
        <v>0.47520626502030427</v>
      </c>
      <c r="M112" t="str">
        <f>IF(L112&lt;0.8,"A",IF(L112&lt;0.91,"B","C"))</f>
        <v>A</v>
      </c>
      <c r="N112" t="str">
        <f>G112&amp;J112&amp;M112</f>
        <v>AAA</v>
      </c>
      <c r="O112" s="15">
        <f>VLOOKUP(A112, xyz!A:G,2,FALSE)</f>
        <v>2.2360679774997898</v>
      </c>
      <c r="P112" t="str">
        <f t="shared" si="2"/>
        <v>Z</v>
      </c>
      <c r="Q112" t="str">
        <f t="shared" si="3"/>
        <v>AAAZ</v>
      </c>
    </row>
    <row r="113" spans="1:17" x14ac:dyDescent="0.35">
      <c r="A113" s="9" t="s">
        <v>627</v>
      </c>
      <c r="B113">
        <v>3</v>
      </c>
      <c r="C113" s="10">
        <v>3</v>
      </c>
      <c r="D113" s="11">
        <v>90</v>
      </c>
      <c r="E113" s="15">
        <f>B113/SUM(B:B)</f>
        <v>1.8646732619699705E-3</v>
      </c>
      <c r="F113" s="17">
        <f>E113+F112</f>
        <v>0.45509042779299319</v>
      </c>
      <c r="G113" t="str">
        <f>IF(F113&lt;0.8,"A",IF( F113&lt;0.91, "B","C"))</f>
        <v>A</v>
      </c>
      <c r="H113" s="16">
        <f>C113/SUM(C:C)</f>
        <v>2.0718232044198894E-3</v>
      </c>
      <c r="I113" s="18">
        <f>I112+H113</f>
        <v>0.39300000000000007</v>
      </c>
      <c r="J113" t="str">
        <f>IF(I113&lt;0.8,"A",IF(I113&lt;0.91,"B","C"))</f>
        <v>A</v>
      </c>
      <c r="K113" s="16">
        <f>D113/SUM(D:D)</f>
        <v>1.8645893759840887E-3</v>
      </c>
      <c r="L113" s="18">
        <f>L112+K113</f>
        <v>0.47707085439628838</v>
      </c>
      <c r="M113" t="str">
        <f>IF(L113&lt;0.8,"A",IF(L113&lt;0.91,"B","C"))</f>
        <v>A</v>
      </c>
      <c r="N113" t="str">
        <f>G113&amp;J113&amp;M113</f>
        <v>AAA</v>
      </c>
      <c r="O113" s="15">
        <f>VLOOKUP(A113, xyz!A:G,2,FALSE)</f>
        <v>2.2360679774997898</v>
      </c>
      <c r="P113" t="str">
        <f t="shared" si="2"/>
        <v>Z</v>
      </c>
      <c r="Q113" t="str">
        <f t="shared" si="3"/>
        <v>AAAZ</v>
      </c>
    </row>
    <row r="114" spans="1:17" x14ac:dyDescent="0.35">
      <c r="A114" s="9" t="s">
        <v>59</v>
      </c>
      <c r="B114">
        <v>3</v>
      </c>
      <c r="C114" s="10">
        <v>3</v>
      </c>
      <c r="D114" s="11">
        <v>90</v>
      </c>
      <c r="E114" s="15">
        <f>B114/SUM(B:B)</f>
        <v>1.8646732619699705E-3</v>
      </c>
      <c r="F114" s="17">
        <f>E114+F113</f>
        <v>0.45695510105496318</v>
      </c>
      <c r="G114" t="str">
        <f>IF(F114&lt;0.8,"A",IF( F114&lt;0.91, "B","C"))</f>
        <v>A</v>
      </c>
      <c r="H114" s="16">
        <f>C114/SUM(C:C)</f>
        <v>2.0718232044198894E-3</v>
      </c>
      <c r="I114" s="18">
        <f>I113+H114</f>
        <v>0.39507182320441997</v>
      </c>
      <c r="J114" t="str">
        <f>IF(I114&lt;0.8,"A",IF(I114&lt;0.91,"B","C"))</f>
        <v>A</v>
      </c>
      <c r="K114" s="16">
        <f>D114/SUM(D:D)</f>
        <v>1.8645893759840887E-3</v>
      </c>
      <c r="L114" s="18">
        <f>L113+K114</f>
        <v>0.47893544377227248</v>
      </c>
      <c r="M114" t="str">
        <f>IF(L114&lt;0.8,"A",IF(L114&lt;0.91,"B","C"))</f>
        <v>A</v>
      </c>
      <c r="N114" t="str">
        <f>G114&amp;J114&amp;M114</f>
        <v>AAA</v>
      </c>
      <c r="O114" s="15">
        <f>VLOOKUP(A114, xyz!A:G,2,FALSE)</f>
        <v>2.2360679774997898</v>
      </c>
      <c r="P114" t="str">
        <f t="shared" si="2"/>
        <v>Z</v>
      </c>
      <c r="Q114" t="str">
        <f t="shared" si="3"/>
        <v>AAAZ</v>
      </c>
    </row>
    <row r="115" spans="1:17" x14ac:dyDescent="0.35">
      <c r="A115" s="9" t="s">
        <v>654</v>
      </c>
      <c r="B115">
        <v>3</v>
      </c>
      <c r="C115" s="10">
        <v>3</v>
      </c>
      <c r="D115" s="11">
        <v>90</v>
      </c>
      <c r="E115" s="15">
        <f>B115/SUM(B:B)</f>
        <v>1.8646732619699705E-3</v>
      </c>
      <c r="F115" s="17">
        <f>E115+F114</f>
        <v>0.45881977431693316</v>
      </c>
      <c r="G115" t="str">
        <f>IF(F115&lt;0.8,"A",IF( F115&lt;0.91, "B","C"))</f>
        <v>A</v>
      </c>
      <c r="H115" s="16">
        <f>C115/SUM(C:C)</f>
        <v>2.0718232044198894E-3</v>
      </c>
      <c r="I115" s="18">
        <f>I114+H115</f>
        <v>0.39714364640883987</v>
      </c>
      <c r="J115" t="str">
        <f>IF(I115&lt;0.8,"A",IF(I115&lt;0.91,"B","C"))</f>
        <v>A</v>
      </c>
      <c r="K115" s="16">
        <f>D115/SUM(D:D)</f>
        <v>1.8645893759840887E-3</v>
      </c>
      <c r="L115" s="18">
        <f>L114+K115</f>
        <v>0.48080003314825659</v>
      </c>
      <c r="M115" t="str">
        <f>IF(L115&lt;0.8,"A",IF(L115&lt;0.91,"B","C"))</f>
        <v>A</v>
      </c>
      <c r="N115" t="str">
        <f>G115&amp;J115&amp;M115</f>
        <v>AAA</v>
      </c>
      <c r="O115" s="15">
        <f>VLOOKUP(A115, xyz!A:G,2,FALSE)</f>
        <v>2.2360679774997898</v>
      </c>
      <c r="P115" t="str">
        <f t="shared" si="2"/>
        <v>Z</v>
      </c>
      <c r="Q115" t="str">
        <f t="shared" si="3"/>
        <v>AAAZ</v>
      </c>
    </row>
    <row r="116" spans="1:17" x14ac:dyDescent="0.35">
      <c r="A116" s="9" t="s">
        <v>720</v>
      </c>
      <c r="B116">
        <v>3</v>
      </c>
      <c r="C116" s="10">
        <v>3</v>
      </c>
      <c r="D116" s="11">
        <v>90</v>
      </c>
      <c r="E116" s="15">
        <f>B116/SUM(B:B)</f>
        <v>1.8646732619699705E-3</v>
      </c>
      <c r="F116" s="17">
        <f>E116+F115</f>
        <v>0.46068444757890314</v>
      </c>
      <c r="G116" t="str">
        <f>IF(F116&lt;0.8,"A",IF( F116&lt;0.91, "B","C"))</f>
        <v>A</v>
      </c>
      <c r="H116" s="16">
        <f>C116/SUM(C:C)</f>
        <v>2.0718232044198894E-3</v>
      </c>
      <c r="I116" s="18">
        <f>I115+H116</f>
        <v>0.39921546961325977</v>
      </c>
      <c r="J116" t="str">
        <f>IF(I116&lt;0.8,"A",IF(I116&lt;0.91,"B","C"))</f>
        <v>A</v>
      </c>
      <c r="K116" s="16">
        <f>D116/SUM(D:D)</f>
        <v>1.8645893759840887E-3</v>
      </c>
      <c r="L116" s="18">
        <f>L115+K116</f>
        <v>0.48266462252424069</v>
      </c>
      <c r="M116" t="str">
        <f>IF(L116&lt;0.8,"A",IF(L116&lt;0.91,"B","C"))</f>
        <v>A</v>
      </c>
      <c r="N116" t="str">
        <f>G116&amp;J116&amp;M116</f>
        <v>AAA</v>
      </c>
      <c r="O116" s="15">
        <f>VLOOKUP(A116, xyz!A:G,2,FALSE)</f>
        <v>2.2360679774997898</v>
      </c>
      <c r="P116" t="str">
        <f t="shared" si="2"/>
        <v>Z</v>
      </c>
      <c r="Q116" t="str">
        <f t="shared" si="3"/>
        <v>AAAZ</v>
      </c>
    </row>
    <row r="117" spans="1:17" x14ac:dyDescent="0.35">
      <c r="A117" s="9" t="s">
        <v>299</v>
      </c>
      <c r="B117">
        <v>3</v>
      </c>
      <c r="C117" s="10">
        <v>3</v>
      </c>
      <c r="D117" s="11">
        <v>90</v>
      </c>
      <c r="E117" s="15">
        <f>B117/SUM(B:B)</f>
        <v>1.8646732619699705E-3</v>
      </c>
      <c r="F117" s="17">
        <f>E117+F116</f>
        <v>0.46254912084087313</v>
      </c>
      <c r="G117" t="str">
        <f>IF(F117&lt;0.8,"A",IF( F117&lt;0.91, "B","C"))</f>
        <v>A</v>
      </c>
      <c r="H117" s="16">
        <f>C117/SUM(C:C)</f>
        <v>2.0718232044198894E-3</v>
      </c>
      <c r="I117" s="18">
        <f>I116+H117</f>
        <v>0.40128729281767966</v>
      </c>
      <c r="J117" t="str">
        <f>IF(I117&lt;0.8,"A",IF(I117&lt;0.91,"B","C"))</f>
        <v>A</v>
      </c>
      <c r="K117" s="16">
        <f>D117/SUM(D:D)</f>
        <v>1.8645893759840887E-3</v>
      </c>
      <c r="L117" s="18">
        <f>L116+K117</f>
        <v>0.4845292119002248</v>
      </c>
      <c r="M117" t="str">
        <f>IF(L117&lt;0.8,"A",IF(L117&lt;0.91,"B","C"))</f>
        <v>A</v>
      </c>
      <c r="N117" t="str">
        <f>G117&amp;J117&amp;M117</f>
        <v>AAA</v>
      </c>
      <c r="O117" s="15">
        <f>VLOOKUP(A117, xyz!A:G,2,FALSE)</f>
        <v>2.2360679774997898</v>
      </c>
      <c r="P117" t="str">
        <f t="shared" si="2"/>
        <v>Z</v>
      </c>
      <c r="Q117" t="str">
        <f t="shared" si="3"/>
        <v>AAAZ</v>
      </c>
    </row>
    <row r="118" spans="1:17" x14ac:dyDescent="0.35">
      <c r="A118" s="9" t="s">
        <v>160</v>
      </c>
      <c r="B118">
        <v>3</v>
      </c>
      <c r="C118" s="10">
        <v>3</v>
      </c>
      <c r="D118" s="11">
        <v>90</v>
      </c>
      <c r="E118" s="15">
        <f>B118/SUM(B:B)</f>
        <v>1.8646732619699705E-3</v>
      </c>
      <c r="F118" s="17">
        <f>E118+F117</f>
        <v>0.46441379410284311</v>
      </c>
      <c r="G118" t="str">
        <f>IF(F118&lt;0.8,"A",IF( F118&lt;0.91, "B","C"))</f>
        <v>A</v>
      </c>
      <c r="H118" s="16">
        <f>C118/SUM(C:C)</f>
        <v>2.0718232044198894E-3</v>
      </c>
      <c r="I118" s="18">
        <f>I117+H118</f>
        <v>0.40335911602209956</v>
      </c>
      <c r="J118" t="str">
        <f>IF(I118&lt;0.8,"A",IF(I118&lt;0.91,"B","C"))</f>
        <v>A</v>
      </c>
      <c r="K118" s="16">
        <f>D118/SUM(D:D)</f>
        <v>1.8645893759840887E-3</v>
      </c>
      <c r="L118" s="18">
        <f>L117+K118</f>
        <v>0.4863938012762089</v>
      </c>
      <c r="M118" t="str">
        <f>IF(L118&lt;0.8,"A",IF(L118&lt;0.91,"B","C"))</f>
        <v>A</v>
      </c>
      <c r="N118" t="str">
        <f>G118&amp;J118&amp;M118</f>
        <v>AAA</v>
      </c>
      <c r="O118" s="15">
        <f>VLOOKUP(A118, xyz!A:G,2,FALSE)</f>
        <v>2.2360679774997898</v>
      </c>
      <c r="P118" t="str">
        <f t="shared" si="2"/>
        <v>Z</v>
      </c>
      <c r="Q118" t="str">
        <f t="shared" si="3"/>
        <v>AAAZ</v>
      </c>
    </row>
    <row r="119" spans="1:17" x14ac:dyDescent="0.35">
      <c r="A119" s="9" t="s">
        <v>255</v>
      </c>
      <c r="B119">
        <v>3</v>
      </c>
      <c r="C119" s="10">
        <v>3</v>
      </c>
      <c r="D119" s="11">
        <v>90</v>
      </c>
      <c r="E119" s="15">
        <f>B119/SUM(B:B)</f>
        <v>1.8646732619699705E-3</v>
      </c>
      <c r="F119" s="17">
        <f>E119+F118</f>
        <v>0.4662784673648131</v>
      </c>
      <c r="G119" t="str">
        <f>IF(F119&lt;0.8,"A",IF( F119&lt;0.91, "B","C"))</f>
        <v>A</v>
      </c>
      <c r="H119" s="16">
        <f>C119/SUM(C:C)</f>
        <v>2.0718232044198894E-3</v>
      </c>
      <c r="I119" s="18">
        <f>I118+H119</f>
        <v>0.40543093922651946</v>
      </c>
      <c r="J119" t="str">
        <f>IF(I119&lt;0.8,"A",IF(I119&lt;0.91,"B","C"))</f>
        <v>A</v>
      </c>
      <c r="K119" s="16">
        <f>D119/SUM(D:D)</f>
        <v>1.8645893759840887E-3</v>
      </c>
      <c r="L119" s="18">
        <f>L118+K119</f>
        <v>0.48825839065219301</v>
      </c>
      <c r="M119" t="str">
        <f>IF(L119&lt;0.8,"A",IF(L119&lt;0.91,"B","C"))</f>
        <v>A</v>
      </c>
      <c r="N119" t="str">
        <f>G119&amp;J119&amp;M119</f>
        <v>AAA</v>
      </c>
      <c r="O119" s="15">
        <f>VLOOKUP(A119, xyz!A:G,2,FALSE)</f>
        <v>2.2360679774997898</v>
      </c>
      <c r="P119" t="str">
        <f t="shared" si="2"/>
        <v>Z</v>
      </c>
      <c r="Q119" t="str">
        <f t="shared" si="3"/>
        <v>AAAZ</v>
      </c>
    </row>
    <row r="120" spans="1:17" x14ac:dyDescent="0.35">
      <c r="A120" s="9" t="s">
        <v>467</v>
      </c>
      <c r="B120">
        <v>3</v>
      </c>
      <c r="C120" s="10">
        <v>3</v>
      </c>
      <c r="D120" s="11">
        <v>90</v>
      </c>
      <c r="E120" s="15">
        <f>B120/SUM(B:B)</f>
        <v>1.8646732619699705E-3</v>
      </c>
      <c r="F120" s="17">
        <f>E120+F119</f>
        <v>0.46814314062678308</v>
      </c>
      <c r="G120" t="str">
        <f>IF(F120&lt;0.8,"A",IF( F120&lt;0.91, "B","C"))</f>
        <v>A</v>
      </c>
      <c r="H120" s="16">
        <f>C120/SUM(C:C)</f>
        <v>2.0718232044198894E-3</v>
      </c>
      <c r="I120" s="18">
        <f>I119+H120</f>
        <v>0.40750276243093936</v>
      </c>
      <c r="J120" t="str">
        <f>IF(I120&lt;0.8,"A",IF(I120&lt;0.91,"B","C"))</f>
        <v>A</v>
      </c>
      <c r="K120" s="16">
        <f>D120/SUM(D:D)</f>
        <v>1.8645893759840887E-3</v>
      </c>
      <c r="L120" s="18">
        <f>L119+K120</f>
        <v>0.49012298002817711</v>
      </c>
      <c r="M120" t="str">
        <f>IF(L120&lt;0.8,"A",IF(L120&lt;0.91,"B","C"))</f>
        <v>A</v>
      </c>
      <c r="N120" t="str">
        <f>G120&amp;J120&amp;M120</f>
        <v>AAA</v>
      </c>
      <c r="O120" s="15">
        <f>VLOOKUP(A120, xyz!A:G,2,FALSE)</f>
        <v>2.2360679774997898</v>
      </c>
      <c r="P120" t="str">
        <f t="shared" si="2"/>
        <v>Z</v>
      </c>
      <c r="Q120" t="str">
        <f t="shared" si="3"/>
        <v>AAAZ</v>
      </c>
    </row>
    <row r="121" spans="1:17" x14ac:dyDescent="0.35">
      <c r="A121" s="9" t="s">
        <v>1182</v>
      </c>
      <c r="B121">
        <v>3</v>
      </c>
      <c r="C121" s="10">
        <v>3</v>
      </c>
      <c r="D121" s="11">
        <v>90</v>
      </c>
      <c r="E121" s="15">
        <f>B121/SUM(B:B)</f>
        <v>1.8646732619699705E-3</v>
      </c>
      <c r="F121" s="17">
        <f>E121+F120</f>
        <v>0.47000781388875307</v>
      </c>
      <c r="G121" t="str">
        <f>IF(F121&lt;0.8,"A",IF( F121&lt;0.91, "B","C"))</f>
        <v>A</v>
      </c>
      <c r="H121" s="16">
        <f>C121/SUM(C:C)</f>
        <v>2.0718232044198894E-3</v>
      </c>
      <c r="I121" s="18">
        <f>I120+H121</f>
        <v>0.40957458563535926</v>
      </c>
      <c r="J121" t="str">
        <f>IF(I121&lt;0.8,"A",IF(I121&lt;0.91,"B","C"))</f>
        <v>A</v>
      </c>
      <c r="K121" s="16">
        <f>D121/SUM(D:D)</f>
        <v>1.8645893759840887E-3</v>
      </c>
      <c r="L121" s="18">
        <f>L120+K121</f>
        <v>0.49198756940416122</v>
      </c>
      <c r="M121" t="str">
        <f>IF(L121&lt;0.8,"A",IF(L121&lt;0.91,"B","C"))</f>
        <v>A</v>
      </c>
      <c r="N121" t="str">
        <f>G121&amp;J121&amp;M121</f>
        <v>AAA</v>
      </c>
      <c r="O121" s="15">
        <f>VLOOKUP(A121, xyz!A:G,2,FALSE)</f>
        <v>2.2360679774997898</v>
      </c>
      <c r="P121" t="str">
        <f t="shared" si="2"/>
        <v>Z</v>
      </c>
      <c r="Q121" t="str">
        <f t="shared" si="3"/>
        <v>AAAZ</v>
      </c>
    </row>
    <row r="122" spans="1:17" x14ac:dyDescent="0.35">
      <c r="A122" s="9" t="s">
        <v>313</v>
      </c>
      <c r="B122">
        <v>3</v>
      </c>
      <c r="C122" s="10">
        <v>3</v>
      </c>
      <c r="D122" s="11">
        <v>90</v>
      </c>
      <c r="E122" s="15">
        <f>B122/SUM(B:B)</f>
        <v>1.8646732619699705E-3</v>
      </c>
      <c r="F122" s="17">
        <f>E122+F121</f>
        <v>0.47187248715072305</v>
      </c>
      <c r="G122" t="str">
        <f>IF(F122&lt;0.8,"A",IF( F122&lt;0.91, "B","C"))</f>
        <v>A</v>
      </c>
      <c r="H122" s="16">
        <f>C122/SUM(C:C)</f>
        <v>2.0718232044198894E-3</v>
      </c>
      <c r="I122" s="18">
        <f>I121+H122</f>
        <v>0.41164640883977915</v>
      </c>
      <c r="J122" t="str">
        <f>IF(I122&lt;0.8,"A",IF(I122&lt;0.91,"B","C"))</f>
        <v>A</v>
      </c>
      <c r="K122" s="16">
        <f>D122/SUM(D:D)</f>
        <v>1.8645893759840887E-3</v>
      </c>
      <c r="L122" s="18">
        <f>L121+K122</f>
        <v>0.49385215878014532</v>
      </c>
      <c r="M122" t="str">
        <f>IF(L122&lt;0.8,"A",IF(L122&lt;0.91,"B","C"))</f>
        <v>A</v>
      </c>
      <c r="N122" t="str">
        <f>G122&amp;J122&amp;M122</f>
        <v>AAA</v>
      </c>
      <c r="O122" s="15">
        <f>VLOOKUP(A122, xyz!A:G,2,FALSE)</f>
        <v>2.2360679774997898</v>
      </c>
      <c r="P122" t="str">
        <f t="shared" si="2"/>
        <v>Z</v>
      </c>
      <c r="Q122" t="str">
        <f t="shared" si="3"/>
        <v>AAAZ</v>
      </c>
    </row>
    <row r="123" spans="1:17" x14ac:dyDescent="0.35">
      <c r="A123" s="9" t="s">
        <v>608</v>
      </c>
      <c r="B123">
        <v>3</v>
      </c>
      <c r="C123" s="10">
        <v>3</v>
      </c>
      <c r="D123" s="11">
        <v>90</v>
      </c>
      <c r="E123" s="15">
        <f>B123/SUM(B:B)</f>
        <v>1.8646732619699705E-3</v>
      </c>
      <c r="F123" s="17">
        <f>E123+F122</f>
        <v>0.47373716041269304</v>
      </c>
      <c r="G123" t="str">
        <f>IF(F123&lt;0.8,"A",IF( F123&lt;0.91, "B","C"))</f>
        <v>A</v>
      </c>
      <c r="H123" s="16">
        <f>C123/SUM(C:C)</f>
        <v>2.0718232044198894E-3</v>
      </c>
      <c r="I123" s="18">
        <f>I122+H123</f>
        <v>0.41371823204419905</v>
      </c>
      <c r="J123" t="str">
        <f>IF(I123&lt;0.8,"A",IF(I123&lt;0.91,"B","C"))</f>
        <v>A</v>
      </c>
      <c r="K123" s="16">
        <f>D123/SUM(D:D)</f>
        <v>1.8645893759840887E-3</v>
      </c>
      <c r="L123" s="18">
        <f>L122+K123</f>
        <v>0.49571674815612943</v>
      </c>
      <c r="M123" t="str">
        <f>IF(L123&lt;0.8,"A",IF(L123&lt;0.91,"B","C"))</f>
        <v>A</v>
      </c>
      <c r="N123" t="str">
        <f>G123&amp;J123&amp;M123</f>
        <v>AAA</v>
      </c>
      <c r="O123" s="15">
        <f>VLOOKUP(A123, xyz!A:G,2,FALSE)</f>
        <v>2.2360679774997898</v>
      </c>
      <c r="P123" t="str">
        <f t="shared" si="2"/>
        <v>Z</v>
      </c>
      <c r="Q123" t="str">
        <f t="shared" si="3"/>
        <v>AAAZ</v>
      </c>
    </row>
    <row r="124" spans="1:17" x14ac:dyDescent="0.35">
      <c r="A124" s="9" t="s">
        <v>253</v>
      </c>
      <c r="B124">
        <v>3</v>
      </c>
      <c r="C124" s="10">
        <v>3</v>
      </c>
      <c r="D124" s="11">
        <v>90</v>
      </c>
      <c r="E124" s="15">
        <f>B124/SUM(B:B)</f>
        <v>1.8646732619699705E-3</v>
      </c>
      <c r="F124" s="17">
        <f>E124+F123</f>
        <v>0.47560183367466302</v>
      </c>
      <c r="G124" t="str">
        <f>IF(F124&lt;0.8,"A",IF( F124&lt;0.91, "B","C"))</f>
        <v>A</v>
      </c>
      <c r="H124" s="16">
        <f>C124/SUM(C:C)</f>
        <v>2.0718232044198894E-3</v>
      </c>
      <c r="I124" s="18">
        <f>I123+H124</f>
        <v>0.41579005524861895</v>
      </c>
      <c r="J124" t="str">
        <f>IF(I124&lt;0.8,"A",IF(I124&lt;0.91,"B","C"))</f>
        <v>A</v>
      </c>
      <c r="K124" s="16">
        <f>D124/SUM(D:D)</f>
        <v>1.8645893759840887E-3</v>
      </c>
      <c r="L124" s="18">
        <f>L123+K124</f>
        <v>0.49758133753211353</v>
      </c>
      <c r="M124" t="str">
        <f>IF(L124&lt;0.8,"A",IF(L124&lt;0.91,"B","C"))</f>
        <v>A</v>
      </c>
      <c r="N124" t="str">
        <f>G124&amp;J124&amp;M124</f>
        <v>AAA</v>
      </c>
      <c r="O124" s="15">
        <f>VLOOKUP(A124, xyz!A:G,2,FALSE)</f>
        <v>2.2360679774997898</v>
      </c>
      <c r="P124" t="str">
        <f t="shared" si="2"/>
        <v>Z</v>
      </c>
      <c r="Q124" t="str">
        <f t="shared" si="3"/>
        <v>AAAZ</v>
      </c>
    </row>
    <row r="125" spans="1:17" x14ac:dyDescent="0.35">
      <c r="A125" s="9" t="s">
        <v>768</v>
      </c>
      <c r="B125">
        <v>3</v>
      </c>
      <c r="C125" s="10">
        <v>3</v>
      </c>
      <c r="D125" s="11">
        <v>90</v>
      </c>
      <c r="E125" s="15">
        <f>B125/SUM(B:B)</f>
        <v>1.8646732619699705E-3</v>
      </c>
      <c r="F125" s="17">
        <f>E125+F124</f>
        <v>0.47746650693663301</v>
      </c>
      <c r="G125" t="str">
        <f>IF(F125&lt;0.8,"A",IF( F125&lt;0.91, "B","C"))</f>
        <v>A</v>
      </c>
      <c r="H125" s="16">
        <f>C125/SUM(C:C)</f>
        <v>2.0718232044198894E-3</v>
      </c>
      <c r="I125" s="18">
        <f>I124+H125</f>
        <v>0.41786187845303885</v>
      </c>
      <c r="J125" t="str">
        <f>IF(I125&lt;0.8,"A",IF(I125&lt;0.91,"B","C"))</f>
        <v>A</v>
      </c>
      <c r="K125" s="16">
        <f>D125/SUM(D:D)</f>
        <v>1.8645893759840887E-3</v>
      </c>
      <c r="L125" s="18">
        <f>L124+K125</f>
        <v>0.49944592690809764</v>
      </c>
      <c r="M125" t="str">
        <f>IF(L125&lt;0.8,"A",IF(L125&lt;0.91,"B","C"))</f>
        <v>A</v>
      </c>
      <c r="N125" t="str">
        <f>G125&amp;J125&amp;M125</f>
        <v>AAA</v>
      </c>
      <c r="O125" s="15">
        <f>VLOOKUP(A125, xyz!A:G,2,FALSE)</f>
        <v>2.2360679774997898</v>
      </c>
      <c r="P125" t="str">
        <f t="shared" si="2"/>
        <v>Z</v>
      </c>
      <c r="Q125" t="str">
        <f t="shared" si="3"/>
        <v>AAAZ</v>
      </c>
    </row>
    <row r="126" spans="1:17" x14ac:dyDescent="0.35">
      <c r="A126" s="9" t="s">
        <v>436</v>
      </c>
      <c r="B126">
        <v>3</v>
      </c>
      <c r="C126" s="10">
        <v>3</v>
      </c>
      <c r="D126" s="11">
        <v>90</v>
      </c>
      <c r="E126" s="15">
        <f>B126/SUM(B:B)</f>
        <v>1.8646732619699705E-3</v>
      </c>
      <c r="F126" s="17">
        <f>E126+F125</f>
        <v>0.47933118019860299</v>
      </c>
      <c r="G126" t="str">
        <f>IF(F126&lt;0.8,"A",IF( F126&lt;0.91, "B","C"))</f>
        <v>A</v>
      </c>
      <c r="H126" s="16">
        <f>C126/SUM(C:C)</f>
        <v>2.0718232044198894E-3</v>
      </c>
      <c r="I126" s="18">
        <f>I125+H126</f>
        <v>0.41993370165745875</v>
      </c>
      <c r="J126" t="str">
        <f>IF(I126&lt;0.8,"A",IF(I126&lt;0.91,"B","C"))</f>
        <v>A</v>
      </c>
      <c r="K126" s="16">
        <f>D126/SUM(D:D)</f>
        <v>1.8645893759840887E-3</v>
      </c>
      <c r="L126" s="18">
        <f>L125+K126</f>
        <v>0.50131051628408174</v>
      </c>
      <c r="M126" t="str">
        <f>IF(L126&lt;0.8,"A",IF(L126&lt;0.91,"B","C"))</f>
        <v>A</v>
      </c>
      <c r="N126" t="str">
        <f>G126&amp;J126&amp;M126</f>
        <v>AAA</v>
      </c>
      <c r="O126" s="15">
        <f>VLOOKUP(A126, xyz!A:G,2,FALSE)</f>
        <v>2.2360679774997898</v>
      </c>
      <c r="P126" t="str">
        <f t="shared" si="2"/>
        <v>Z</v>
      </c>
      <c r="Q126" t="str">
        <f t="shared" si="3"/>
        <v>AAAZ</v>
      </c>
    </row>
    <row r="127" spans="1:17" x14ac:dyDescent="0.35">
      <c r="A127" s="9" t="s">
        <v>893</v>
      </c>
      <c r="B127">
        <v>3</v>
      </c>
      <c r="C127" s="10">
        <v>3</v>
      </c>
      <c r="D127" s="11">
        <v>90</v>
      </c>
      <c r="E127" s="15">
        <f>B127/SUM(B:B)</f>
        <v>1.8646732619699705E-3</v>
      </c>
      <c r="F127" s="17">
        <f>E127+F126</f>
        <v>0.48119585346057298</v>
      </c>
      <c r="G127" t="str">
        <f>IF(F127&lt;0.8,"A",IF( F127&lt;0.91, "B","C"))</f>
        <v>A</v>
      </c>
      <c r="H127" s="16">
        <f>C127/SUM(C:C)</f>
        <v>2.0718232044198894E-3</v>
      </c>
      <c r="I127" s="18">
        <f>I126+H127</f>
        <v>0.42200552486187864</v>
      </c>
      <c r="J127" t="str">
        <f>IF(I127&lt;0.8,"A",IF(I127&lt;0.91,"B","C"))</f>
        <v>A</v>
      </c>
      <c r="K127" s="16">
        <f>D127/SUM(D:D)</f>
        <v>1.8645893759840887E-3</v>
      </c>
      <c r="L127" s="18">
        <f>L126+K127</f>
        <v>0.50317510566006585</v>
      </c>
      <c r="M127" t="str">
        <f>IF(L127&lt;0.8,"A",IF(L127&lt;0.91,"B","C"))</f>
        <v>A</v>
      </c>
      <c r="N127" t="str">
        <f>G127&amp;J127&amp;M127</f>
        <v>AAA</v>
      </c>
      <c r="O127" s="15">
        <f>VLOOKUP(A127, xyz!A:G,2,FALSE)</f>
        <v>2.2360679774997898</v>
      </c>
      <c r="P127" t="str">
        <f t="shared" si="2"/>
        <v>Z</v>
      </c>
      <c r="Q127" t="str">
        <f t="shared" si="3"/>
        <v>AAAZ</v>
      </c>
    </row>
    <row r="128" spans="1:17" x14ac:dyDescent="0.35">
      <c r="A128" s="9" t="s">
        <v>372</v>
      </c>
      <c r="B128">
        <v>3</v>
      </c>
      <c r="C128" s="10">
        <v>2</v>
      </c>
      <c r="D128" s="11">
        <v>90</v>
      </c>
      <c r="E128" s="15">
        <f>B128/SUM(B:B)</f>
        <v>1.8646732619699705E-3</v>
      </c>
      <c r="F128" s="17">
        <f>E128+F127</f>
        <v>0.48306052672254296</v>
      </c>
      <c r="G128" t="str">
        <f>IF(F128&lt;0.8,"A",IF( F128&lt;0.91, "B","C"))</f>
        <v>A</v>
      </c>
      <c r="H128" s="16">
        <f>C128/SUM(C:C)</f>
        <v>1.3812154696132596E-3</v>
      </c>
      <c r="I128" s="18">
        <f>I127+H128</f>
        <v>0.42338674033149193</v>
      </c>
      <c r="J128" t="str">
        <f>IF(I128&lt;0.8,"A",IF(I128&lt;0.91,"B","C"))</f>
        <v>A</v>
      </c>
      <c r="K128" s="16">
        <f>D128/SUM(D:D)</f>
        <v>1.8645893759840887E-3</v>
      </c>
      <c r="L128" s="18">
        <f>L127+K128</f>
        <v>0.50503969503604995</v>
      </c>
      <c r="M128" t="str">
        <f>IF(L128&lt;0.8,"A",IF(L128&lt;0.91,"B","C"))</f>
        <v>A</v>
      </c>
      <c r="N128" t="str">
        <f>G128&amp;J128&amp;M128</f>
        <v>AAA</v>
      </c>
      <c r="O128" s="15">
        <f>VLOOKUP(A128, xyz!A:G,2,FALSE)</f>
        <v>1.4907119849998598</v>
      </c>
      <c r="P128" t="str">
        <f t="shared" si="2"/>
        <v>Z</v>
      </c>
      <c r="Q128" t="str">
        <f t="shared" si="3"/>
        <v>AAAZ</v>
      </c>
    </row>
    <row r="129" spans="1:17" x14ac:dyDescent="0.35">
      <c r="A129" s="9" t="s">
        <v>758</v>
      </c>
      <c r="B129">
        <v>3</v>
      </c>
      <c r="C129" s="10">
        <v>2</v>
      </c>
      <c r="D129" s="11">
        <v>90</v>
      </c>
      <c r="E129" s="15">
        <f>B129/SUM(B:B)</f>
        <v>1.8646732619699705E-3</v>
      </c>
      <c r="F129" s="17">
        <f>E129+F128</f>
        <v>0.48492519998451294</v>
      </c>
      <c r="G129" t="str">
        <f>IF(F129&lt;0.8,"A",IF( F129&lt;0.91, "B","C"))</f>
        <v>A</v>
      </c>
      <c r="H129" s="16">
        <f>C129/SUM(C:C)</f>
        <v>1.3812154696132596E-3</v>
      </c>
      <c r="I129" s="18">
        <f>I128+H129</f>
        <v>0.42476795580110521</v>
      </c>
      <c r="J129" t="str">
        <f>IF(I129&lt;0.8,"A",IF(I129&lt;0.91,"B","C"))</f>
        <v>A</v>
      </c>
      <c r="K129" s="16">
        <f>D129/SUM(D:D)</f>
        <v>1.8645893759840887E-3</v>
      </c>
      <c r="L129" s="18">
        <f>L128+K129</f>
        <v>0.50690428441203406</v>
      </c>
      <c r="M129" t="str">
        <f>IF(L129&lt;0.8,"A",IF(L129&lt;0.91,"B","C"))</f>
        <v>A</v>
      </c>
      <c r="N129" t="str">
        <f>G129&amp;J129&amp;M129</f>
        <v>AAA</v>
      </c>
      <c r="O129" s="15">
        <f>VLOOKUP(A129, xyz!A:G,2,FALSE)</f>
        <v>2.2360679774997898</v>
      </c>
      <c r="P129" t="str">
        <f t="shared" si="2"/>
        <v>Z</v>
      </c>
      <c r="Q129" t="str">
        <f t="shared" si="3"/>
        <v>AAAZ</v>
      </c>
    </row>
    <row r="130" spans="1:17" x14ac:dyDescent="0.35">
      <c r="A130" s="9" t="s">
        <v>241</v>
      </c>
      <c r="B130">
        <v>3</v>
      </c>
      <c r="C130" s="10">
        <v>2</v>
      </c>
      <c r="D130" s="11">
        <v>90</v>
      </c>
      <c r="E130" s="15">
        <f>B130/SUM(B:B)</f>
        <v>1.8646732619699705E-3</v>
      </c>
      <c r="F130" s="17">
        <f>E130+F129</f>
        <v>0.48678987324648293</v>
      </c>
      <c r="G130" t="str">
        <f>IF(F130&lt;0.8,"A",IF( F130&lt;0.91, "B","C"))</f>
        <v>A</v>
      </c>
      <c r="H130" s="16">
        <f>C130/SUM(C:C)</f>
        <v>1.3812154696132596E-3</v>
      </c>
      <c r="I130" s="18">
        <f>I129+H130</f>
        <v>0.4261491712707185</v>
      </c>
      <c r="J130" t="str">
        <f>IF(I130&lt;0.8,"A",IF(I130&lt;0.91,"B","C"))</f>
        <v>A</v>
      </c>
      <c r="K130" s="16">
        <f>D130/SUM(D:D)</f>
        <v>1.8645893759840887E-3</v>
      </c>
      <c r="L130" s="18">
        <f>L129+K130</f>
        <v>0.50876887378801816</v>
      </c>
      <c r="M130" t="str">
        <f>IF(L130&lt;0.8,"A",IF(L130&lt;0.91,"B","C"))</f>
        <v>A</v>
      </c>
      <c r="N130" t="str">
        <f>G130&amp;J130&amp;M130</f>
        <v>AAA</v>
      </c>
      <c r="O130" s="15">
        <f>VLOOKUP(A130, xyz!A:G,2,FALSE)</f>
        <v>2.2360679774997898</v>
      </c>
      <c r="P130" t="str">
        <f t="shared" si="2"/>
        <v>Z</v>
      </c>
      <c r="Q130" t="str">
        <f t="shared" si="3"/>
        <v>AAAZ</v>
      </c>
    </row>
    <row r="131" spans="1:17" x14ac:dyDescent="0.35">
      <c r="A131" s="9" t="s">
        <v>347</v>
      </c>
      <c r="B131">
        <v>3</v>
      </c>
      <c r="C131" s="10">
        <v>2</v>
      </c>
      <c r="D131" s="11">
        <v>90</v>
      </c>
      <c r="E131" s="15">
        <f>B131/SUM(B:B)</f>
        <v>1.8646732619699705E-3</v>
      </c>
      <c r="F131" s="17">
        <f>E131+F130</f>
        <v>0.48865454650845291</v>
      </c>
      <c r="G131" t="str">
        <f>IF(F131&lt;0.8,"A",IF( F131&lt;0.91, "B","C"))</f>
        <v>A</v>
      </c>
      <c r="H131" s="16">
        <f>C131/SUM(C:C)</f>
        <v>1.3812154696132596E-3</v>
      </c>
      <c r="I131" s="18">
        <f>I130+H131</f>
        <v>0.42753038674033178</v>
      </c>
      <c r="J131" t="str">
        <f>IF(I131&lt;0.8,"A",IF(I131&lt;0.91,"B","C"))</f>
        <v>A</v>
      </c>
      <c r="K131" s="16">
        <f>D131/SUM(D:D)</f>
        <v>1.8645893759840887E-3</v>
      </c>
      <c r="L131" s="18">
        <f>L130+K131</f>
        <v>0.51063346316400227</v>
      </c>
      <c r="M131" t="str">
        <f>IF(L131&lt;0.8,"A",IF(L131&lt;0.91,"B","C"))</f>
        <v>A</v>
      </c>
      <c r="N131" t="str">
        <f>G131&amp;J131&amp;M131</f>
        <v>AAA</v>
      </c>
      <c r="O131" s="15">
        <f>VLOOKUP(A131, xyz!A:G,2,FALSE)</f>
        <v>1.4907119849998598</v>
      </c>
      <c r="P131" t="str">
        <f t="shared" ref="P131:P194" si="4">IF(O131&lt;0.1,"X", IF(O131&lt;0.25,"Y","Z"))</f>
        <v>Z</v>
      </c>
      <c r="Q131" t="str">
        <f t="shared" ref="Q131:Q194" si="5">N131&amp;P131</f>
        <v>AAAZ</v>
      </c>
    </row>
    <row r="132" spans="1:17" x14ac:dyDescent="0.35">
      <c r="A132" s="9" t="s">
        <v>324</v>
      </c>
      <c r="B132">
        <v>3</v>
      </c>
      <c r="C132" s="10">
        <v>2</v>
      </c>
      <c r="D132" s="11">
        <v>90</v>
      </c>
      <c r="E132" s="15">
        <f>B132/SUM(B:B)</f>
        <v>1.8646732619699705E-3</v>
      </c>
      <c r="F132" s="17">
        <f>E132+F131</f>
        <v>0.4905192197704229</v>
      </c>
      <c r="G132" t="str">
        <f>IF(F132&lt;0.8,"A",IF( F132&lt;0.91, "B","C"))</f>
        <v>A</v>
      </c>
      <c r="H132" s="16">
        <f>C132/SUM(C:C)</f>
        <v>1.3812154696132596E-3</v>
      </c>
      <c r="I132" s="18">
        <f>I131+H132</f>
        <v>0.42891160220994506</v>
      </c>
      <c r="J132" t="str">
        <f>IF(I132&lt;0.8,"A",IF(I132&lt;0.91,"B","C"))</f>
        <v>A</v>
      </c>
      <c r="K132" s="16">
        <f>D132/SUM(D:D)</f>
        <v>1.8645893759840887E-3</v>
      </c>
      <c r="L132" s="18">
        <f>L131+K132</f>
        <v>0.51249805253998637</v>
      </c>
      <c r="M132" t="str">
        <f>IF(L132&lt;0.8,"A",IF(L132&lt;0.91,"B","C"))</f>
        <v>A</v>
      </c>
      <c r="N132" t="str">
        <f>G132&amp;J132&amp;M132</f>
        <v>AAA</v>
      </c>
      <c r="O132" s="15">
        <f>VLOOKUP(A132, xyz!A:G,2,FALSE)</f>
        <v>1.4907119849998598</v>
      </c>
      <c r="P132" t="str">
        <f t="shared" si="4"/>
        <v>Z</v>
      </c>
      <c r="Q132" t="str">
        <f t="shared" si="5"/>
        <v>AAAZ</v>
      </c>
    </row>
    <row r="133" spans="1:17" x14ac:dyDescent="0.35">
      <c r="A133" s="9" t="s">
        <v>680</v>
      </c>
      <c r="B133">
        <v>3</v>
      </c>
      <c r="C133" s="10">
        <v>2</v>
      </c>
      <c r="D133" s="11">
        <v>90</v>
      </c>
      <c r="E133" s="15">
        <f>B133/SUM(B:B)</f>
        <v>1.8646732619699705E-3</v>
      </c>
      <c r="F133" s="17">
        <f>E133+F132</f>
        <v>0.49238389303239288</v>
      </c>
      <c r="G133" t="str">
        <f>IF(F133&lt;0.8,"A",IF( F133&lt;0.91, "B","C"))</f>
        <v>A</v>
      </c>
      <c r="H133" s="16">
        <f>C133/SUM(C:C)</f>
        <v>1.3812154696132596E-3</v>
      </c>
      <c r="I133" s="18">
        <f>I132+H133</f>
        <v>0.43029281767955835</v>
      </c>
      <c r="J133" t="str">
        <f>IF(I133&lt;0.8,"A",IF(I133&lt;0.91,"B","C"))</f>
        <v>A</v>
      </c>
      <c r="K133" s="16">
        <f>D133/SUM(D:D)</f>
        <v>1.8645893759840887E-3</v>
      </c>
      <c r="L133" s="18">
        <f>L132+K133</f>
        <v>0.51436264191597048</v>
      </c>
      <c r="M133" t="str">
        <f>IF(L133&lt;0.8,"A",IF(L133&lt;0.91,"B","C"))</f>
        <v>A</v>
      </c>
      <c r="N133" t="str">
        <f>G133&amp;J133&amp;M133</f>
        <v>AAA</v>
      </c>
      <c r="O133" s="15">
        <f>VLOOKUP(A133, xyz!A:G,2,FALSE)</f>
        <v>1.4907119849998598</v>
      </c>
      <c r="P133" t="str">
        <f t="shared" si="4"/>
        <v>Z</v>
      </c>
      <c r="Q133" t="str">
        <f t="shared" si="5"/>
        <v>AAAZ</v>
      </c>
    </row>
    <row r="134" spans="1:17" x14ac:dyDescent="0.35">
      <c r="A134" s="9" t="s">
        <v>611</v>
      </c>
      <c r="B134">
        <v>3</v>
      </c>
      <c r="C134" s="10">
        <v>2</v>
      </c>
      <c r="D134" s="11">
        <v>90</v>
      </c>
      <c r="E134" s="15">
        <f>B134/SUM(B:B)</f>
        <v>1.8646732619699705E-3</v>
      </c>
      <c r="F134" s="17">
        <f>E134+F133</f>
        <v>0.49424856629436287</v>
      </c>
      <c r="G134" t="str">
        <f>IF(F134&lt;0.8,"A",IF( F134&lt;0.91, "B","C"))</f>
        <v>A</v>
      </c>
      <c r="H134" s="16">
        <f>C134/SUM(C:C)</f>
        <v>1.3812154696132596E-3</v>
      </c>
      <c r="I134" s="18">
        <f>I133+H134</f>
        <v>0.43167403314917163</v>
      </c>
      <c r="J134" t="str">
        <f>IF(I134&lt;0.8,"A",IF(I134&lt;0.91,"B","C"))</f>
        <v>A</v>
      </c>
      <c r="K134" s="16">
        <f>D134/SUM(D:D)</f>
        <v>1.8645893759840887E-3</v>
      </c>
      <c r="L134" s="18">
        <f>L133+K134</f>
        <v>0.51622723129195458</v>
      </c>
      <c r="M134" t="str">
        <f>IF(L134&lt;0.8,"A",IF(L134&lt;0.91,"B","C"))</f>
        <v>A</v>
      </c>
      <c r="N134" t="str">
        <f>G134&amp;J134&amp;M134</f>
        <v>AAA</v>
      </c>
      <c r="O134" s="15">
        <f>VLOOKUP(A134, xyz!A:G,2,FALSE)</f>
        <v>1.4907119849998598</v>
      </c>
      <c r="P134" t="str">
        <f t="shared" si="4"/>
        <v>Z</v>
      </c>
      <c r="Q134" t="str">
        <f t="shared" si="5"/>
        <v>AAAZ</v>
      </c>
    </row>
    <row r="135" spans="1:17" x14ac:dyDescent="0.35">
      <c r="A135" s="9" t="s">
        <v>1097</v>
      </c>
      <c r="B135">
        <v>3</v>
      </c>
      <c r="C135" s="10">
        <v>2</v>
      </c>
      <c r="D135" s="11">
        <v>90</v>
      </c>
      <c r="E135" s="15">
        <f>B135/SUM(B:B)</f>
        <v>1.8646732619699705E-3</v>
      </c>
      <c r="F135" s="17">
        <f>E135+F134</f>
        <v>0.49611323955633285</v>
      </c>
      <c r="G135" t="str">
        <f>IF(F135&lt;0.8,"A",IF( F135&lt;0.91, "B","C"))</f>
        <v>A</v>
      </c>
      <c r="H135" s="16">
        <f>C135/SUM(C:C)</f>
        <v>1.3812154696132596E-3</v>
      </c>
      <c r="I135" s="18">
        <f>I134+H135</f>
        <v>0.43305524861878492</v>
      </c>
      <c r="J135" t="str">
        <f>IF(I135&lt;0.8,"A",IF(I135&lt;0.91,"B","C"))</f>
        <v>A</v>
      </c>
      <c r="K135" s="16">
        <f>D135/SUM(D:D)</f>
        <v>1.8645893759840887E-3</v>
      </c>
      <c r="L135" s="18">
        <f>L134+K135</f>
        <v>0.51809182066793869</v>
      </c>
      <c r="M135" t="str">
        <f>IF(L135&lt;0.8,"A",IF(L135&lt;0.91,"B","C"))</f>
        <v>A</v>
      </c>
      <c r="N135" t="str">
        <f>G135&amp;J135&amp;M135</f>
        <v>AAA</v>
      </c>
      <c r="O135" s="15">
        <f>VLOOKUP(A135, xyz!A:G,2,FALSE)</f>
        <v>1.4907119849998598</v>
      </c>
      <c r="P135" t="str">
        <f t="shared" si="4"/>
        <v>Z</v>
      </c>
      <c r="Q135" t="str">
        <f t="shared" si="5"/>
        <v>AAAZ</v>
      </c>
    </row>
    <row r="136" spans="1:17" x14ac:dyDescent="0.35">
      <c r="A136" s="9" t="s">
        <v>360</v>
      </c>
      <c r="B136">
        <v>3</v>
      </c>
      <c r="C136" s="10">
        <v>1</v>
      </c>
      <c r="D136" s="11">
        <v>90</v>
      </c>
      <c r="E136" s="15">
        <f>B136/SUM(B:B)</f>
        <v>1.8646732619699705E-3</v>
      </c>
      <c r="F136" s="17">
        <f>E136+F135</f>
        <v>0.49797791281830284</v>
      </c>
      <c r="G136" t="str">
        <f>IF(F136&lt;0.8,"A",IF( F136&lt;0.91, "B","C"))</f>
        <v>A</v>
      </c>
      <c r="H136" s="16">
        <f>C136/SUM(C:C)</f>
        <v>6.9060773480662981E-4</v>
      </c>
      <c r="I136" s="18">
        <f>I135+H136</f>
        <v>0.43374585635359153</v>
      </c>
      <c r="J136" t="str">
        <f>IF(I136&lt;0.8,"A",IF(I136&lt;0.91,"B","C"))</f>
        <v>A</v>
      </c>
      <c r="K136" s="16">
        <f>D136/SUM(D:D)</f>
        <v>1.8645893759840887E-3</v>
      </c>
      <c r="L136" s="18">
        <f>L135+K136</f>
        <v>0.51995641004392279</v>
      </c>
      <c r="M136" t="str">
        <f>IF(L136&lt;0.8,"A",IF(L136&lt;0.91,"B","C"))</f>
        <v>A</v>
      </c>
      <c r="N136" t="str">
        <f>G136&amp;J136&amp;M136</f>
        <v>AAA</v>
      </c>
      <c r="O136" s="15">
        <f>VLOOKUP(A136, xyz!A:G,2,FALSE)</f>
        <v>2.2360679774997898</v>
      </c>
      <c r="P136" t="str">
        <f t="shared" si="4"/>
        <v>Z</v>
      </c>
      <c r="Q136" t="str">
        <f t="shared" si="5"/>
        <v>AAAZ</v>
      </c>
    </row>
    <row r="137" spans="1:17" x14ac:dyDescent="0.35">
      <c r="A137" s="9" t="s">
        <v>231</v>
      </c>
      <c r="B137">
        <v>2</v>
      </c>
      <c r="C137" s="10">
        <v>2</v>
      </c>
      <c r="D137" s="11">
        <v>60</v>
      </c>
      <c r="E137" s="15">
        <f>B137/SUM(B:B)</f>
        <v>1.2431155079799805E-3</v>
      </c>
      <c r="F137" s="17">
        <f>E137+F136</f>
        <v>0.49922102832628279</v>
      </c>
      <c r="G137" t="str">
        <f>IF(F137&lt;0.8,"A",IF( F137&lt;0.91, "B","C"))</f>
        <v>A</v>
      </c>
      <c r="H137" s="16">
        <f>C137/SUM(C:C)</f>
        <v>1.3812154696132596E-3</v>
      </c>
      <c r="I137" s="18">
        <f>I136+H137</f>
        <v>0.43512707182320481</v>
      </c>
      <c r="J137" t="str">
        <f>IF(I137&lt;0.8,"A",IF(I137&lt;0.91,"B","C"))</f>
        <v>A</v>
      </c>
      <c r="K137" s="16">
        <f>D137/SUM(D:D)</f>
        <v>1.2430595839893926E-3</v>
      </c>
      <c r="L137" s="18">
        <f>L136+K137</f>
        <v>0.52119946962791219</v>
      </c>
      <c r="M137" t="str">
        <f>IF(L137&lt;0.8,"A",IF(L137&lt;0.91,"B","C"))</f>
        <v>A</v>
      </c>
      <c r="N137" t="str">
        <f>G137&amp;J137&amp;M137</f>
        <v>AAA</v>
      </c>
      <c r="O137" s="15">
        <f>VLOOKUP(A137, xyz!A:G,2,FALSE)</f>
        <v>2.2360679774997894</v>
      </c>
      <c r="P137" t="str">
        <f t="shared" si="4"/>
        <v>Z</v>
      </c>
      <c r="Q137" t="str">
        <f t="shared" si="5"/>
        <v>AAAZ</v>
      </c>
    </row>
    <row r="138" spans="1:17" x14ac:dyDescent="0.35">
      <c r="A138" s="9" t="s">
        <v>93</v>
      </c>
      <c r="B138">
        <v>2</v>
      </c>
      <c r="C138" s="10">
        <v>2</v>
      </c>
      <c r="D138" s="11">
        <v>60</v>
      </c>
      <c r="E138" s="15">
        <f>B138/SUM(B:B)</f>
        <v>1.2431155079799805E-3</v>
      </c>
      <c r="F138" s="17">
        <f>E138+F137</f>
        <v>0.50046414383426274</v>
      </c>
      <c r="G138" t="str">
        <f>IF(F138&lt;0.8,"A",IF( F138&lt;0.91, "B","C"))</f>
        <v>A</v>
      </c>
      <c r="H138" s="16">
        <f>C138/SUM(C:C)</f>
        <v>1.3812154696132596E-3</v>
      </c>
      <c r="I138" s="18">
        <f>I137+H138</f>
        <v>0.4365082872928181</v>
      </c>
      <c r="J138" t="str">
        <f>IF(I138&lt;0.8,"A",IF(I138&lt;0.91,"B","C"))</f>
        <v>A</v>
      </c>
      <c r="K138" s="16">
        <f>D138/SUM(D:D)</f>
        <v>1.2430595839893926E-3</v>
      </c>
      <c r="L138" s="18">
        <f>L137+K138</f>
        <v>0.5224425292119016</v>
      </c>
      <c r="M138" t="str">
        <f>IF(L138&lt;0.8,"A",IF(L138&lt;0.91,"B","C"))</f>
        <v>A</v>
      </c>
      <c r="N138" t="str">
        <f>G138&amp;J138&amp;M138</f>
        <v>AAA</v>
      </c>
      <c r="O138" s="15">
        <f>VLOOKUP(A138, xyz!A:G,2,FALSE)</f>
        <v>2.2360679774997894</v>
      </c>
      <c r="P138" t="str">
        <f t="shared" si="4"/>
        <v>Z</v>
      </c>
      <c r="Q138" t="str">
        <f t="shared" si="5"/>
        <v>AAAZ</v>
      </c>
    </row>
    <row r="139" spans="1:17" x14ac:dyDescent="0.35">
      <c r="A139" s="9" t="s">
        <v>923</v>
      </c>
      <c r="B139">
        <v>2</v>
      </c>
      <c r="C139" s="10">
        <v>2</v>
      </c>
      <c r="D139" s="11">
        <v>60</v>
      </c>
      <c r="E139" s="15">
        <f>B139/SUM(B:B)</f>
        <v>1.2431155079799805E-3</v>
      </c>
      <c r="F139" s="17">
        <f>E139+F138</f>
        <v>0.5017072593422427</v>
      </c>
      <c r="G139" t="str">
        <f>IF(F139&lt;0.8,"A",IF( F139&lt;0.91, "B","C"))</f>
        <v>A</v>
      </c>
      <c r="H139" s="16">
        <f>C139/SUM(C:C)</f>
        <v>1.3812154696132596E-3</v>
      </c>
      <c r="I139" s="18">
        <f>I138+H139</f>
        <v>0.43788950276243138</v>
      </c>
      <c r="J139" t="str">
        <f>IF(I139&lt;0.8,"A",IF(I139&lt;0.91,"B","C"))</f>
        <v>A</v>
      </c>
      <c r="K139" s="16">
        <f>D139/SUM(D:D)</f>
        <v>1.2430595839893926E-3</v>
      </c>
      <c r="L139" s="18">
        <f>L138+K139</f>
        <v>0.523685588795891</v>
      </c>
      <c r="M139" t="str">
        <f>IF(L139&lt;0.8,"A",IF(L139&lt;0.91,"B","C"))</f>
        <v>A</v>
      </c>
      <c r="N139" t="str">
        <f>G139&amp;J139&amp;M139</f>
        <v>AAA</v>
      </c>
      <c r="O139" s="15">
        <f>VLOOKUP(A139, xyz!A:G,2,FALSE)</f>
        <v>2.2360679774997894</v>
      </c>
      <c r="P139" t="str">
        <f t="shared" si="4"/>
        <v>Z</v>
      </c>
      <c r="Q139" t="str">
        <f t="shared" si="5"/>
        <v>AAAZ</v>
      </c>
    </row>
    <row r="140" spans="1:17" x14ac:dyDescent="0.35">
      <c r="A140" s="9" t="s">
        <v>737</v>
      </c>
      <c r="B140">
        <v>2</v>
      </c>
      <c r="C140" s="10">
        <v>2</v>
      </c>
      <c r="D140" s="11">
        <v>60</v>
      </c>
      <c r="E140" s="15">
        <f>B140/SUM(B:B)</f>
        <v>1.2431155079799805E-3</v>
      </c>
      <c r="F140" s="17">
        <f>E140+F139</f>
        <v>0.50295037485022265</v>
      </c>
      <c r="G140" t="str">
        <f>IF(F140&lt;0.8,"A",IF( F140&lt;0.91, "B","C"))</f>
        <v>A</v>
      </c>
      <c r="H140" s="16">
        <f>C140/SUM(C:C)</f>
        <v>1.3812154696132596E-3</v>
      </c>
      <c r="I140" s="18">
        <f>I139+H140</f>
        <v>0.43927071823204467</v>
      </c>
      <c r="J140" t="str">
        <f>IF(I140&lt;0.8,"A",IF(I140&lt;0.91,"B","C"))</f>
        <v>A</v>
      </c>
      <c r="K140" s="16">
        <f>D140/SUM(D:D)</f>
        <v>1.2430595839893926E-3</v>
      </c>
      <c r="L140" s="18">
        <f>L139+K140</f>
        <v>0.5249286483798804</v>
      </c>
      <c r="M140" t="str">
        <f>IF(L140&lt;0.8,"A",IF(L140&lt;0.91,"B","C"))</f>
        <v>A</v>
      </c>
      <c r="N140" t="str">
        <f>G140&amp;J140&amp;M140</f>
        <v>AAA</v>
      </c>
      <c r="O140" s="15">
        <f>VLOOKUP(A140, xyz!A:G,2,FALSE)</f>
        <v>2.2360679774997894</v>
      </c>
      <c r="P140" t="str">
        <f t="shared" si="4"/>
        <v>Z</v>
      </c>
      <c r="Q140" t="str">
        <f t="shared" si="5"/>
        <v>AAAZ</v>
      </c>
    </row>
    <row r="141" spans="1:17" x14ac:dyDescent="0.35">
      <c r="A141" s="9" t="s">
        <v>330</v>
      </c>
      <c r="B141">
        <v>2</v>
      </c>
      <c r="C141" s="10">
        <v>2</v>
      </c>
      <c r="D141" s="11">
        <v>60</v>
      </c>
      <c r="E141" s="15">
        <f>B141/SUM(B:B)</f>
        <v>1.2431155079799805E-3</v>
      </c>
      <c r="F141" s="17">
        <f>E141+F140</f>
        <v>0.5041934903582026</v>
      </c>
      <c r="G141" t="str">
        <f>IF(F141&lt;0.8,"A",IF( F141&lt;0.91, "B","C"))</f>
        <v>A</v>
      </c>
      <c r="H141" s="16">
        <f>C141/SUM(C:C)</f>
        <v>1.3812154696132596E-3</v>
      </c>
      <c r="I141" s="18">
        <f>I140+H141</f>
        <v>0.44065193370165795</v>
      </c>
      <c r="J141" t="str">
        <f>IF(I141&lt;0.8,"A",IF(I141&lt;0.91,"B","C"))</f>
        <v>A</v>
      </c>
      <c r="K141" s="16">
        <f>D141/SUM(D:D)</f>
        <v>1.2430595839893926E-3</v>
      </c>
      <c r="L141" s="18">
        <f>L140+K141</f>
        <v>0.52617170796386981</v>
      </c>
      <c r="M141" t="str">
        <f>IF(L141&lt;0.8,"A",IF(L141&lt;0.91,"B","C"))</f>
        <v>A</v>
      </c>
      <c r="N141" t="str">
        <f>G141&amp;J141&amp;M141</f>
        <v>AAA</v>
      </c>
      <c r="O141" s="15">
        <f>VLOOKUP(A141, xyz!A:G,2,FALSE)</f>
        <v>2.2360679774997894</v>
      </c>
      <c r="P141" t="str">
        <f t="shared" si="4"/>
        <v>Z</v>
      </c>
      <c r="Q141" t="str">
        <f t="shared" si="5"/>
        <v>AAAZ</v>
      </c>
    </row>
    <row r="142" spans="1:17" x14ac:dyDescent="0.35">
      <c r="A142" s="9" t="s">
        <v>199</v>
      </c>
      <c r="B142">
        <v>2</v>
      </c>
      <c r="C142" s="10">
        <v>2</v>
      </c>
      <c r="D142" s="11">
        <v>60</v>
      </c>
      <c r="E142" s="15">
        <f>B142/SUM(B:B)</f>
        <v>1.2431155079799805E-3</v>
      </c>
      <c r="F142" s="17">
        <f>E142+F141</f>
        <v>0.50543660586618255</v>
      </c>
      <c r="G142" t="str">
        <f>IF(F142&lt;0.8,"A",IF( F142&lt;0.91, "B","C"))</f>
        <v>A</v>
      </c>
      <c r="H142" s="16">
        <f>C142/SUM(C:C)</f>
        <v>1.3812154696132596E-3</v>
      </c>
      <c r="I142" s="18">
        <f>I141+H142</f>
        <v>0.44203314917127123</v>
      </c>
      <c r="J142" t="str">
        <f>IF(I142&lt;0.8,"A",IF(I142&lt;0.91,"B","C"))</f>
        <v>A</v>
      </c>
      <c r="K142" s="16">
        <f>D142/SUM(D:D)</f>
        <v>1.2430595839893926E-3</v>
      </c>
      <c r="L142" s="18">
        <f>L141+K142</f>
        <v>0.52741476754785921</v>
      </c>
      <c r="M142" t="str">
        <f>IF(L142&lt;0.8,"A",IF(L142&lt;0.91,"B","C"))</f>
        <v>A</v>
      </c>
      <c r="N142" t="str">
        <f>G142&amp;J142&amp;M142</f>
        <v>AAA</v>
      </c>
      <c r="O142" s="15">
        <f>VLOOKUP(A142, xyz!A:G,2,FALSE)</f>
        <v>2.2360679774997894</v>
      </c>
      <c r="P142" t="str">
        <f t="shared" si="4"/>
        <v>Z</v>
      </c>
      <c r="Q142" t="str">
        <f t="shared" si="5"/>
        <v>AAAZ</v>
      </c>
    </row>
    <row r="143" spans="1:17" x14ac:dyDescent="0.35">
      <c r="A143" s="9" t="s">
        <v>515</v>
      </c>
      <c r="B143">
        <v>2</v>
      </c>
      <c r="C143" s="10">
        <v>2</v>
      </c>
      <c r="D143" s="11">
        <v>60</v>
      </c>
      <c r="E143" s="15">
        <f>B143/SUM(B:B)</f>
        <v>1.2431155079799805E-3</v>
      </c>
      <c r="F143" s="17">
        <f>E143+F142</f>
        <v>0.50667972137416251</v>
      </c>
      <c r="G143" t="str">
        <f>IF(F143&lt;0.8,"A",IF( F143&lt;0.91, "B","C"))</f>
        <v>A</v>
      </c>
      <c r="H143" s="16">
        <f>C143/SUM(C:C)</f>
        <v>1.3812154696132596E-3</v>
      </c>
      <c r="I143" s="18">
        <f>I142+H143</f>
        <v>0.44341436464088452</v>
      </c>
      <c r="J143" t="str">
        <f>IF(I143&lt;0.8,"A",IF(I143&lt;0.91,"B","C"))</f>
        <v>A</v>
      </c>
      <c r="K143" s="16">
        <f>D143/SUM(D:D)</f>
        <v>1.2430595839893926E-3</v>
      </c>
      <c r="L143" s="18">
        <f>L142+K143</f>
        <v>0.52865782713184861</v>
      </c>
      <c r="M143" t="str">
        <f>IF(L143&lt;0.8,"A",IF(L143&lt;0.91,"B","C"))</f>
        <v>A</v>
      </c>
      <c r="N143" t="str">
        <f>G143&amp;J143&amp;M143</f>
        <v>AAA</v>
      </c>
      <c r="O143" s="15">
        <f>VLOOKUP(A143, xyz!A:G,2,FALSE)</f>
        <v>2.2360679774997894</v>
      </c>
      <c r="P143" t="str">
        <f t="shared" si="4"/>
        <v>Z</v>
      </c>
      <c r="Q143" t="str">
        <f t="shared" si="5"/>
        <v>AAAZ</v>
      </c>
    </row>
    <row r="144" spans="1:17" x14ac:dyDescent="0.35">
      <c r="A144" s="9" t="s">
        <v>493</v>
      </c>
      <c r="B144">
        <v>2</v>
      </c>
      <c r="C144" s="10">
        <v>2</v>
      </c>
      <c r="D144" s="11">
        <v>60</v>
      </c>
      <c r="E144" s="15">
        <f>B144/SUM(B:B)</f>
        <v>1.2431155079799805E-3</v>
      </c>
      <c r="F144" s="17">
        <f>E144+F143</f>
        <v>0.50792283688214246</v>
      </c>
      <c r="G144" t="str">
        <f>IF(F144&lt;0.8,"A",IF( F144&lt;0.91, "B","C"))</f>
        <v>A</v>
      </c>
      <c r="H144" s="16">
        <f>C144/SUM(C:C)</f>
        <v>1.3812154696132596E-3</v>
      </c>
      <c r="I144" s="18">
        <f>I143+H144</f>
        <v>0.4447955801104978</v>
      </c>
      <c r="J144" t="str">
        <f>IF(I144&lt;0.8,"A",IF(I144&lt;0.91,"B","C"))</f>
        <v>A</v>
      </c>
      <c r="K144" s="16">
        <f>D144/SUM(D:D)</f>
        <v>1.2430595839893926E-3</v>
      </c>
      <c r="L144" s="18">
        <f>L143+K144</f>
        <v>0.52990088671583802</v>
      </c>
      <c r="M144" t="str">
        <f>IF(L144&lt;0.8,"A",IF(L144&lt;0.91,"B","C"))</f>
        <v>A</v>
      </c>
      <c r="N144" t="str">
        <f>G144&amp;J144&amp;M144</f>
        <v>AAA</v>
      </c>
      <c r="O144" s="15">
        <f>VLOOKUP(A144, xyz!A:G,2,FALSE)</f>
        <v>1.3693063937629151</v>
      </c>
      <c r="P144" t="str">
        <f t="shared" si="4"/>
        <v>Z</v>
      </c>
      <c r="Q144" t="str">
        <f t="shared" si="5"/>
        <v>AAAZ</v>
      </c>
    </row>
    <row r="145" spans="1:17" x14ac:dyDescent="0.35">
      <c r="A145" s="9" t="s">
        <v>877</v>
      </c>
      <c r="B145">
        <v>2</v>
      </c>
      <c r="C145" s="10">
        <v>2</v>
      </c>
      <c r="D145" s="11">
        <v>60</v>
      </c>
      <c r="E145" s="15">
        <f>B145/SUM(B:B)</f>
        <v>1.2431155079799805E-3</v>
      </c>
      <c r="F145" s="17">
        <f>E145+F144</f>
        <v>0.50916595239012241</v>
      </c>
      <c r="G145" t="str">
        <f>IF(F145&lt;0.8,"A",IF( F145&lt;0.91, "B","C"))</f>
        <v>A</v>
      </c>
      <c r="H145" s="16">
        <f>C145/SUM(C:C)</f>
        <v>1.3812154696132596E-3</v>
      </c>
      <c r="I145" s="18">
        <f>I144+H145</f>
        <v>0.44617679558011109</v>
      </c>
      <c r="J145" t="str">
        <f>IF(I145&lt;0.8,"A",IF(I145&lt;0.91,"B","C"))</f>
        <v>A</v>
      </c>
      <c r="K145" s="16">
        <f>D145/SUM(D:D)</f>
        <v>1.2430595839893926E-3</v>
      </c>
      <c r="L145" s="18">
        <f>L144+K145</f>
        <v>0.53114394629982742</v>
      </c>
      <c r="M145" t="str">
        <f>IF(L145&lt;0.8,"A",IF(L145&lt;0.91,"B","C"))</f>
        <v>A</v>
      </c>
      <c r="N145" t="str">
        <f>G145&amp;J145&amp;M145</f>
        <v>AAA</v>
      </c>
      <c r="O145" s="15">
        <f>VLOOKUP(A145, xyz!A:G,2,FALSE)</f>
        <v>2.2360679774997894</v>
      </c>
      <c r="P145" t="str">
        <f t="shared" si="4"/>
        <v>Z</v>
      </c>
      <c r="Q145" t="str">
        <f t="shared" si="5"/>
        <v>AAAZ</v>
      </c>
    </row>
    <row r="146" spans="1:17" x14ac:dyDescent="0.35">
      <c r="A146" s="9" t="s">
        <v>44</v>
      </c>
      <c r="B146">
        <v>2</v>
      </c>
      <c r="C146" s="10">
        <v>2</v>
      </c>
      <c r="D146" s="11">
        <v>60</v>
      </c>
      <c r="E146" s="15">
        <f>B146/SUM(B:B)</f>
        <v>1.2431155079799805E-3</v>
      </c>
      <c r="F146" s="17">
        <f>E146+F145</f>
        <v>0.51040906789810236</v>
      </c>
      <c r="G146" t="str">
        <f>IF(F146&lt;0.8,"A",IF( F146&lt;0.91, "B","C"))</f>
        <v>A</v>
      </c>
      <c r="H146" s="16">
        <f>C146/SUM(C:C)</f>
        <v>1.3812154696132596E-3</v>
      </c>
      <c r="I146" s="18">
        <f>I145+H146</f>
        <v>0.44755801104972437</v>
      </c>
      <c r="J146" t="str">
        <f>IF(I146&lt;0.8,"A",IF(I146&lt;0.91,"B","C"))</f>
        <v>A</v>
      </c>
      <c r="K146" s="16">
        <f>D146/SUM(D:D)</f>
        <v>1.2430595839893926E-3</v>
      </c>
      <c r="L146" s="18">
        <f>L145+K146</f>
        <v>0.53238700588381682</v>
      </c>
      <c r="M146" t="str">
        <f>IF(L146&lt;0.8,"A",IF(L146&lt;0.91,"B","C"))</f>
        <v>A</v>
      </c>
      <c r="N146" t="str">
        <f>G146&amp;J146&amp;M146</f>
        <v>AAA</v>
      </c>
      <c r="O146" s="15">
        <f>VLOOKUP(A146, xyz!A:G,2,FALSE)</f>
        <v>2.2360679774997894</v>
      </c>
      <c r="P146" t="str">
        <f t="shared" si="4"/>
        <v>Z</v>
      </c>
      <c r="Q146" t="str">
        <f t="shared" si="5"/>
        <v>AAAZ</v>
      </c>
    </row>
    <row r="147" spans="1:17" x14ac:dyDescent="0.35">
      <c r="A147" s="9" t="s">
        <v>701</v>
      </c>
      <c r="B147">
        <v>2</v>
      </c>
      <c r="C147" s="10">
        <v>2</v>
      </c>
      <c r="D147" s="11">
        <v>60</v>
      </c>
      <c r="E147" s="15">
        <f>B147/SUM(B:B)</f>
        <v>1.2431155079799805E-3</v>
      </c>
      <c r="F147" s="17">
        <f>E147+F146</f>
        <v>0.51165218340608232</v>
      </c>
      <c r="G147" t="str">
        <f>IF(F147&lt;0.8,"A",IF( F147&lt;0.91, "B","C"))</f>
        <v>A</v>
      </c>
      <c r="H147" s="16">
        <f>C147/SUM(C:C)</f>
        <v>1.3812154696132596E-3</v>
      </c>
      <c r="I147" s="18">
        <f>I146+H147</f>
        <v>0.44893922651933765</v>
      </c>
      <c r="J147" t="str">
        <f>IF(I147&lt;0.8,"A",IF(I147&lt;0.91,"B","C"))</f>
        <v>A</v>
      </c>
      <c r="K147" s="16">
        <f>D147/SUM(D:D)</f>
        <v>1.2430595839893926E-3</v>
      </c>
      <c r="L147" s="18">
        <f>L146+K147</f>
        <v>0.53363006546780622</v>
      </c>
      <c r="M147" t="str">
        <f>IF(L147&lt;0.8,"A",IF(L147&lt;0.91,"B","C"))</f>
        <v>A</v>
      </c>
      <c r="N147" t="str">
        <f>G147&amp;J147&amp;M147</f>
        <v>AAA</v>
      </c>
      <c r="O147" s="15">
        <f>VLOOKUP(A147, xyz!A:G,2,FALSE)</f>
        <v>2.2360679774997894</v>
      </c>
      <c r="P147" t="str">
        <f t="shared" si="4"/>
        <v>Z</v>
      </c>
      <c r="Q147" t="str">
        <f t="shared" si="5"/>
        <v>AAAZ</v>
      </c>
    </row>
    <row r="148" spans="1:17" x14ac:dyDescent="0.35">
      <c r="A148" s="9" t="s">
        <v>1086</v>
      </c>
      <c r="B148">
        <v>2</v>
      </c>
      <c r="C148" s="10">
        <v>2</v>
      </c>
      <c r="D148" s="11">
        <v>60</v>
      </c>
      <c r="E148" s="15">
        <f>B148/SUM(B:B)</f>
        <v>1.2431155079799805E-3</v>
      </c>
      <c r="F148" s="17">
        <f>E148+F147</f>
        <v>0.51289529891406227</v>
      </c>
      <c r="G148" t="str">
        <f>IF(F148&lt;0.8,"A",IF( F148&lt;0.91, "B","C"))</f>
        <v>A</v>
      </c>
      <c r="H148" s="16">
        <f>C148/SUM(C:C)</f>
        <v>1.3812154696132596E-3</v>
      </c>
      <c r="I148" s="18">
        <f>I147+H148</f>
        <v>0.45032044198895094</v>
      </c>
      <c r="J148" t="str">
        <f>IF(I148&lt;0.8,"A",IF(I148&lt;0.91,"B","C"))</f>
        <v>A</v>
      </c>
      <c r="K148" s="16">
        <f>D148/SUM(D:D)</f>
        <v>1.2430595839893926E-3</v>
      </c>
      <c r="L148" s="18">
        <f>L147+K148</f>
        <v>0.53487312505179563</v>
      </c>
      <c r="M148" t="str">
        <f>IF(L148&lt;0.8,"A",IF(L148&lt;0.91,"B","C"))</f>
        <v>A</v>
      </c>
      <c r="N148" t="str">
        <f>G148&amp;J148&amp;M148</f>
        <v>AAA</v>
      </c>
      <c r="O148" s="15">
        <f>VLOOKUP(A148, xyz!A:G,2,FALSE)</f>
        <v>2.2360679774997894</v>
      </c>
      <c r="P148" t="str">
        <f t="shared" si="4"/>
        <v>Z</v>
      </c>
      <c r="Q148" t="str">
        <f t="shared" si="5"/>
        <v>AAAZ</v>
      </c>
    </row>
    <row r="149" spans="1:17" x14ac:dyDescent="0.35">
      <c r="A149" s="9" t="s">
        <v>282</v>
      </c>
      <c r="B149">
        <v>2</v>
      </c>
      <c r="C149" s="10">
        <v>2</v>
      </c>
      <c r="D149" s="11">
        <v>60</v>
      </c>
      <c r="E149" s="15">
        <f>B149/SUM(B:B)</f>
        <v>1.2431155079799805E-3</v>
      </c>
      <c r="F149" s="17">
        <f>E149+F148</f>
        <v>0.51413841442204222</v>
      </c>
      <c r="G149" t="str">
        <f>IF(F149&lt;0.8,"A",IF( F149&lt;0.91, "B","C"))</f>
        <v>A</v>
      </c>
      <c r="H149" s="16">
        <f>C149/SUM(C:C)</f>
        <v>1.3812154696132596E-3</v>
      </c>
      <c r="I149" s="18">
        <f>I148+H149</f>
        <v>0.45170165745856422</v>
      </c>
      <c r="J149" t="str">
        <f>IF(I149&lt;0.8,"A",IF(I149&lt;0.91,"B","C"))</f>
        <v>A</v>
      </c>
      <c r="K149" s="16">
        <f>D149/SUM(D:D)</f>
        <v>1.2430595839893926E-3</v>
      </c>
      <c r="L149" s="18">
        <f>L148+K149</f>
        <v>0.53611618463578503</v>
      </c>
      <c r="M149" t="str">
        <f>IF(L149&lt;0.8,"A",IF(L149&lt;0.91,"B","C"))</f>
        <v>A</v>
      </c>
      <c r="N149" t="str">
        <f>G149&amp;J149&amp;M149</f>
        <v>AAA</v>
      </c>
      <c r="O149" s="15">
        <f>VLOOKUP(A149, xyz!A:G,2,FALSE)</f>
        <v>2.2360679774997894</v>
      </c>
      <c r="P149" t="str">
        <f t="shared" si="4"/>
        <v>Z</v>
      </c>
      <c r="Q149" t="str">
        <f t="shared" si="5"/>
        <v>AAAZ</v>
      </c>
    </row>
    <row r="150" spans="1:17" x14ac:dyDescent="0.35">
      <c r="A150" s="9" t="s">
        <v>169</v>
      </c>
      <c r="B150">
        <v>2</v>
      </c>
      <c r="C150" s="10">
        <v>2</v>
      </c>
      <c r="D150" s="11">
        <v>60</v>
      </c>
      <c r="E150" s="15">
        <f>B150/SUM(B:B)</f>
        <v>1.2431155079799805E-3</v>
      </c>
      <c r="F150" s="17">
        <f>E150+F149</f>
        <v>0.51538152993002218</v>
      </c>
      <c r="G150" t="str">
        <f>IF(F150&lt;0.8,"A",IF( F150&lt;0.91, "B","C"))</f>
        <v>A</v>
      </c>
      <c r="H150" s="16">
        <f>C150/SUM(C:C)</f>
        <v>1.3812154696132596E-3</v>
      </c>
      <c r="I150" s="18">
        <f>I149+H150</f>
        <v>0.4530828729281775</v>
      </c>
      <c r="J150" t="str">
        <f>IF(I150&lt;0.8,"A",IF(I150&lt;0.91,"B","C"))</f>
        <v>A</v>
      </c>
      <c r="K150" s="16">
        <f>D150/SUM(D:D)</f>
        <v>1.2430595839893926E-3</v>
      </c>
      <c r="L150" s="18">
        <f>L149+K150</f>
        <v>0.53735924421977443</v>
      </c>
      <c r="M150" t="str">
        <f>IF(L150&lt;0.8,"A",IF(L150&lt;0.91,"B","C"))</f>
        <v>A</v>
      </c>
      <c r="N150" t="str">
        <f>G150&amp;J150&amp;M150</f>
        <v>AAA</v>
      </c>
      <c r="O150" s="15">
        <f>VLOOKUP(A150, xyz!A:G,2,FALSE)</f>
        <v>2.2360679774997894</v>
      </c>
      <c r="P150" t="str">
        <f t="shared" si="4"/>
        <v>Z</v>
      </c>
      <c r="Q150" t="str">
        <f t="shared" si="5"/>
        <v>AAAZ</v>
      </c>
    </row>
    <row r="151" spans="1:17" x14ac:dyDescent="0.35">
      <c r="A151" s="9" t="s">
        <v>478</v>
      </c>
      <c r="B151">
        <v>2</v>
      </c>
      <c r="C151" s="10">
        <v>2</v>
      </c>
      <c r="D151" s="11">
        <v>60</v>
      </c>
      <c r="E151" s="15">
        <f>B151/SUM(B:B)</f>
        <v>1.2431155079799805E-3</v>
      </c>
      <c r="F151" s="17">
        <f>E151+F150</f>
        <v>0.51662464543800213</v>
      </c>
      <c r="G151" t="str">
        <f>IF(F151&lt;0.8,"A",IF( F151&lt;0.91, "B","C"))</f>
        <v>A</v>
      </c>
      <c r="H151" s="16">
        <f>C151/SUM(C:C)</f>
        <v>1.3812154696132596E-3</v>
      </c>
      <c r="I151" s="18">
        <f>I150+H151</f>
        <v>0.45446408839779079</v>
      </c>
      <c r="J151" t="str">
        <f>IF(I151&lt;0.8,"A",IF(I151&lt;0.91,"B","C"))</f>
        <v>A</v>
      </c>
      <c r="K151" s="16">
        <f>D151/SUM(D:D)</f>
        <v>1.2430595839893926E-3</v>
      </c>
      <c r="L151" s="18">
        <f>L150+K151</f>
        <v>0.53860230380376384</v>
      </c>
      <c r="M151" t="str">
        <f>IF(L151&lt;0.8,"A",IF(L151&lt;0.91,"B","C"))</f>
        <v>A</v>
      </c>
      <c r="N151" t="str">
        <f>G151&amp;J151&amp;M151</f>
        <v>AAA</v>
      </c>
      <c r="O151" s="15">
        <f>VLOOKUP(A151, xyz!A:G,2,FALSE)</f>
        <v>2.2360679774997894</v>
      </c>
      <c r="P151" t="str">
        <f t="shared" si="4"/>
        <v>Z</v>
      </c>
      <c r="Q151" t="str">
        <f t="shared" si="5"/>
        <v>AAAZ</v>
      </c>
    </row>
    <row r="152" spans="1:17" x14ac:dyDescent="0.35">
      <c r="A152" s="9" t="s">
        <v>685</v>
      </c>
      <c r="B152">
        <v>2</v>
      </c>
      <c r="C152" s="10">
        <v>2</v>
      </c>
      <c r="D152" s="11">
        <v>60</v>
      </c>
      <c r="E152" s="15">
        <f>B152/SUM(B:B)</f>
        <v>1.2431155079799805E-3</v>
      </c>
      <c r="F152" s="17">
        <f>E152+F151</f>
        <v>0.51786776094598208</v>
      </c>
      <c r="G152" t="str">
        <f>IF(F152&lt;0.8,"A",IF( F152&lt;0.91, "B","C"))</f>
        <v>A</v>
      </c>
      <c r="H152" s="16">
        <f>C152/SUM(C:C)</f>
        <v>1.3812154696132596E-3</v>
      </c>
      <c r="I152" s="18">
        <f>I151+H152</f>
        <v>0.45584530386740407</v>
      </c>
      <c r="J152" t="str">
        <f>IF(I152&lt;0.8,"A",IF(I152&lt;0.91,"B","C"))</f>
        <v>A</v>
      </c>
      <c r="K152" s="16">
        <f>D152/SUM(D:D)</f>
        <v>1.2430595839893926E-3</v>
      </c>
      <c r="L152" s="18">
        <f>L151+K152</f>
        <v>0.53984536338775324</v>
      </c>
      <c r="M152" t="str">
        <f>IF(L152&lt;0.8,"A",IF(L152&lt;0.91,"B","C"))</f>
        <v>A</v>
      </c>
      <c r="N152" t="str">
        <f>G152&amp;J152&amp;M152</f>
        <v>AAA</v>
      </c>
      <c r="O152" s="15">
        <f>VLOOKUP(A152, xyz!A:G,2,FALSE)</f>
        <v>2.2360679774997894</v>
      </c>
      <c r="P152" t="str">
        <f t="shared" si="4"/>
        <v>Z</v>
      </c>
      <c r="Q152" t="str">
        <f t="shared" si="5"/>
        <v>AAAZ</v>
      </c>
    </row>
    <row r="153" spans="1:17" x14ac:dyDescent="0.35">
      <c r="A153" s="9" t="s">
        <v>267</v>
      </c>
      <c r="B153">
        <v>2</v>
      </c>
      <c r="C153" s="10">
        <v>2</v>
      </c>
      <c r="D153" s="11">
        <v>60</v>
      </c>
      <c r="E153" s="15">
        <f>B153/SUM(B:B)</f>
        <v>1.2431155079799805E-3</v>
      </c>
      <c r="F153" s="17">
        <f>E153+F152</f>
        <v>0.51911087645396203</v>
      </c>
      <c r="G153" t="str">
        <f>IF(F153&lt;0.8,"A",IF( F153&lt;0.91, "B","C"))</f>
        <v>A</v>
      </c>
      <c r="H153" s="16">
        <f>C153/SUM(C:C)</f>
        <v>1.3812154696132596E-3</v>
      </c>
      <c r="I153" s="18">
        <f>I152+H153</f>
        <v>0.45722651933701736</v>
      </c>
      <c r="J153" t="str">
        <f>IF(I153&lt;0.8,"A",IF(I153&lt;0.91,"B","C"))</f>
        <v>A</v>
      </c>
      <c r="K153" s="16">
        <f>D153/SUM(D:D)</f>
        <v>1.2430595839893926E-3</v>
      </c>
      <c r="L153" s="18">
        <f>L152+K153</f>
        <v>0.54108842297174264</v>
      </c>
      <c r="M153" t="str">
        <f>IF(L153&lt;0.8,"A",IF(L153&lt;0.91,"B","C"))</f>
        <v>A</v>
      </c>
      <c r="N153" t="str">
        <f>G153&amp;J153&amp;M153</f>
        <v>AAA</v>
      </c>
      <c r="O153" s="15">
        <f>VLOOKUP(A153, xyz!A:G,2,FALSE)</f>
        <v>2.2360679774997894</v>
      </c>
      <c r="P153" t="str">
        <f t="shared" si="4"/>
        <v>Z</v>
      </c>
      <c r="Q153" t="str">
        <f t="shared" si="5"/>
        <v>AAAZ</v>
      </c>
    </row>
    <row r="154" spans="1:17" x14ac:dyDescent="0.35">
      <c r="A154" s="9" t="s">
        <v>1077</v>
      </c>
      <c r="B154">
        <v>2</v>
      </c>
      <c r="C154" s="10">
        <v>2</v>
      </c>
      <c r="D154" s="11">
        <v>60</v>
      </c>
      <c r="E154" s="15">
        <f>B154/SUM(B:B)</f>
        <v>1.2431155079799805E-3</v>
      </c>
      <c r="F154" s="17">
        <f>E154+F153</f>
        <v>0.52035399196194199</v>
      </c>
      <c r="G154" t="str">
        <f>IF(F154&lt;0.8,"A",IF( F154&lt;0.91, "B","C"))</f>
        <v>A</v>
      </c>
      <c r="H154" s="16">
        <f>C154/SUM(C:C)</f>
        <v>1.3812154696132596E-3</v>
      </c>
      <c r="I154" s="18">
        <f>I153+H154</f>
        <v>0.45860773480663064</v>
      </c>
      <c r="J154" t="str">
        <f>IF(I154&lt;0.8,"A",IF(I154&lt;0.91,"B","C"))</f>
        <v>A</v>
      </c>
      <c r="K154" s="16">
        <f>D154/SUM(D:D)</f>
        <v>1.2430595839893926E-3</v>
      </c>
      <c r="L154" s="18">
        <f>L153+K154</f>
        <v>0.54233148255573205</v>
      </c>
      <c r="M154" t="str">
        <f>IF(L154&lt;0.8,"A",IF(L154&lt;0.91,"B","C"))</f>
        <v>A</v>
      </c>
      <c r="N154" t="str">
        <f>G154&amp;J154&amp;M154</f>
        <v>AAA</v>
      </c>
      <c r="O154" s="15">
        <f>VLOOKUP(A154, xyz!A:G,2,FALSE)</f>
        <v>2.2360679774997894</v>
      </c>
      <c r="P154" t="str">
        <f t="shared" si="4"/>
        <v>Z</v>
      </c>
      <c r="Q154" t="str">
        <f t="shared" si="5"/>
        <v>AAAZ</v>
      </c>
    </row>
    <row r="155" spans="1:17" x14ac:dyDescent="0.35">
      <c r="A155" s="9" t="s">
        <v>871</v>
      </c>
      <c r="B155">
        <v>2</v>
      </c>
      <c r="C155" s="10">
        <v>2</v>
      </c>
      <c r="D155" s="11">
        <v>60</v>
      </c>
      <c r="E155" s="15">
        <f>B155/SUM(B:B)</f>
        <v>1.2431155079799805E-3</v>
      </c>
      <c r="F155" s="17">
        <f>E155+F154</f>
        <v>0.52159710746992194</v>
      </c>
      <c r="G155" t="str">
        <f>IF(F155&lt;0.8,"A",IF( F155&lt;0.91, "B","C"))</f>
        <v>A</v>
      </c>
      <c r="H155" s="16">
        <f>C155/SUM(C:C)</f>
        <v>1.3812154696132596E-3</v>
      </c>
      <c r="I155" s="18">
        <f>I154+H155</f>
        <v>0.45998895027624392</v>
      </c>
      <c r="J155" t="str">
        <f>IF(I155&lt;0.8,"A",IF(I155&lt;0.91,"B","C"))</f>
        <v>A</v>
      </c>
      <c r="K155" s="16">
        <f>D155/SUM(D:D)</f>
        <v>1.2430595839893926E-3</v>
      </c>
      <c r="L155" s="18">
        <f>L154+K155</f>
        <v>0.54357454213972145</v>
      </c>
      <c r="M155" t="str">
        <f>IF(L155&lt;0.8,"A",IF(L155&lt;0.91,"B","C"))</f>
        <v>A</v>
      </c>
      <c r="N155" t="str">
        <f>G155&amp;J155&amp;M155</f>
        <v>AAA</v>
      </c>
      <c r="O155" s="15">
        <f>VLOOKUP(A155, xyz!A:G,2,FALSE)</f>
        <v>2.2360679774997894</v>
      </c>
      <c r="P155" t="str">
        <f t="shared" si="4"/>
        <v>Z</v>
      </c>
      <c r="Q155" t="str">
        <f t="shared" si="5"/>
        <v>AAAZ</v>
      </c>
    </row>
    <row r="156" spans="1:17" x14ac:dyDescent="0.35">
      <c r="A156" s="9" t="s">
        <v>1058</v>
      </c>
      <c r="B156">
        <v>2</v>
      </c>
      <c r="C156" s="10">
        <v>2</v>
      </c>
      <c r="D156" s="11">
        <v>60</v>
      </c>
      <c r="E156" s="15">
        <f>B156/SUM(B:B)</f>
        <v>1.2431155079799805E-3</v>
      </c>
      <c r="F156" s="17">
        <f>E156+F155</f>
        <v>0.52284022297790189</v>
      </c>
      <c r="G156" t="str">
        <f>IF(F156&lt;0.8,"A",IF( F156&lt;0.91, "B","C"))</f>
        <v>A</v>
      </c>
      <c r="H156" s="16">
        <f>C156/SUM(C:C)</f>
        <v>1.3812154696132596E-3</v>
      </c>
      <c r="I156" s="18">
        <f>I155+H156</f>
        <v>0.46137016574585721</v>
      </c>
      <c r="J156" t="str">
        <f>IF(I156&lt;0.8,"A",IF(I156&lt;0.91,"B","C"))</f>
        <v>A</v>
      </c>
      <c r="K156" s="16">
        <f>D156/SUM(D:D)</f>
        <v>1.2430595839893926E-3</v>
      </c>
      <c r="L156" s="18">
        <f>L155+K156</f>
        <v>0.54481760172371085</v>
      </c>
      <c r="M156" t="str">
        <f>IF(L156&lt;0.8,"A",IF(L156&lt;0.91,"B","C"))</f>
        <v>A</v>
      </c>
      <c r="N156" t="str">
        <f>G156&amp;J156&amp;M156</f>
        <v>AAA</v>
      </c>
      <c r="O156" s="15">
        <f>VLOOKUP(A156, xyz!A:G,2,FALSE)</f>
        <v>2.2360679774997894</v>
      </c>
      <c r="P156" t="str">
        <f t="shared" si="4"/>
        <v>Z</v>
      </c>
      <c r="Q156" t="str">
        <f t="shared" si="5"/>
        <v>AAAZ</v>
      </c>
    </row>
    <row r="157" spans="1:17" x14ac:dyDescent="0.35">
      <c r="A157" s="9" t="s">
        <v>348</v>
      </c>
      <c r="B157">
        <v>2</v>
      </c>
      <c r="C157" s="10">
        <v>2</v>
      </c>
      <c r="D157" s="11">
        <v>60</v>
      </c>
      <c r="E157" s="15">
        <f>B157/SUM(B:B)</f>
        <v>1.2431155079799805E-3</v>
      </c>
      <c r="F157" s="17">
        <f>E157+F156</f>
        <v>0.52408333848588184</v>
      </c>
      <c r="G157" t="str">
        <f>IF(F157&lt;0.8,"A",IF( F157&lt;0.91, "B","C"))</f>
        <v>A</v>
      </c>
      <c r="H157" s="16">
        <f>C157/SUM(C:C)</f>
        <v>1.3812154696132596E-3</v>
      </c>
      <c r="I157" s="18">
        <f>I156+H157</f>
        <v>0.46275138121547049</v>
      </c>
      <c r="J157" t="str">
        <f>IF(I157&lt;0.8,"A",IF(I157&lt;0.91,"B","C"))</f>
        <v>A</v>
      </c>
      <c r="K157" s="16">
        <f>D157/SUM(D:D)</f>
        <v>1.2430595839893926E-3</v>
      </c>
      <c r="L157" s="18">
        <f>L156+K157</f>
        <v>0.54606066130770026</v>
      </c>
      <c r="M157" t="str">
        <f>IF(L157&lt;0.8,"A",IF(L157&lt;0.91,"B","C"))</f>
        <v>A</v>
      </c>
      <c r="N157" t="str">
        <f>G157&amp;J157&amp;M157</f>
        <v>AAA</v>
      </c>
      <c r="O157" s="15">
        <f>VLOOKUP(A157, xyz!A:G,2,FALSE)</f>
        <v>2.2360679774997894</v>
      </c>
      <c r="P157" t="str">
        <f t="shared" si="4"/>
        <v>Z</v>
      </c>
      <c r="Q157" t="str">
        <f t="shared" si="5"/>
        <v>AAAZ</v>
      </c>
    </row>
    <row r="158" spans="1:17" x14ac:dyDescent="0.35">
      <c r="A158" s="9" t="s">
        <v>213</v>
      </c>
      <c r="B158">
        <v>2</v>
      </c>
      <c r="C158" s="10">
        <v>2</v>
      </c>
      <c r="D158" s="11">
        <v>60</v>
      </c>
      <c r="E158" s="15">
        <f>B158/SUM(B:B)</f>
        <v>1.2431155079799805E-3</v>
      </c>
      <c r="F158" s="17">
        <f>E158+F157</f>
        <v>0.5253264539938618</v>
      </c>
      <c r="G158" t="str">
        <f>IF(F158&lt;0.8,"A",IF( F158&lt;0.91, "B","C"))</f>
        <v>A</v>
      </c>
      <c r="H158" s="16">
        <f>C158/SUM(C:C)</f>
        <v>1.3812154696132596E-3</v>
      </c>
      <c r="I158" s="18">
        <f>I157+H158</f>
        <v>0.46413259668508378</v>
      </c>
      <c r="J158" t="str">
        <f>IF(I158&lt;0.8,"A",IF(I158&lt;0.91,"B","C"))</f>
        <v>A</v>
      </c>
      <c r="K158" s="16">
        <f>D158/SUM(D:D)</f>
        <v>1.2430595839893926E-3</v>
      </c>
      <c r="L158" s="18">
        <f>L157+K158</f>
        <v>0.54730372089168966</v>
      </c>
      <c r="M158" t="str">
        <f>IF(L158&lt;0.8,"A",IF(L158&lt;0.91,"B","C"))</f>
        <v>A</v>
      </c>
      <c r="N158" t="str">
        <f>G158&amp;J158&amp;M158</f>
        <v>AAA</v>
      </c>
      <c r="O158" s="15">
        <f>VLOOKUP(A158, xyz!A:G,2,FALSE)</f>
        <v>2.2360679774997894</v>
      </c>
      <c r="P158" t="str">
        <f t="shared" si="4"/>
        <v>Z</v>
      </c>
      <c r="Q158" t="str">
        <f t="shared" si="5"/>
        <v>AAAZ</v>
      </c>
    </row>
    <row r="159" spans="1:17" x14ac:dyDescent="0.35">
      <c r="A159" s="9" t="s">
        <v>208</v>
      </c>
      <c r="B159">
        <v>2</v>
      </c>
      <c r="C159" s="10">
        <v>2</v>
      </c>
      <c r="D159" s="11">
        <v>60</v>
      </c>
      <c r="E159" s="15">
        <f>B159/SUM(B:B)</f>
        <v>1.2431155079799805E-3</v>
      </c>
      <c r="F159" s="17">
        <f>E159+F158</f>
        <v>0.52656956950184175</v>
      </c>
      <c r="G159" t="str">
        <f>IF(F159&lt;0.8,"A",IF( F159&lt;0.91, "B","C"))</f>
        <v>A</v>
      </c>
      <c r="H159" s="16">
        <f>C159/SUM(C:C)</f>
        <v>1.3812154696132596E-3</v>
      </c>
      <c r="I159" s="18">
        <f>I158+H159</f>
        <v>0.46551381215469706</v>
      </c>
      <c r="J159" t="str">
        <f>IF(I159&lt;0.8,"A",IF(I159&lt;0.91,"B","C"))</f>
        <v>A</v>
      </c>
      <c r="K159" s="16">
        <f>D159/SUM(D:D)</f>
        <v>1.2430595839893926E-3</v>
      </c>
      <c r="L159" s="18">
        <f>L158+K159</f>
        <v>0.54854678047567906</v>
      </c>
      <c r="M159" t="str">
        <f>IF(L159&lt;0.8,"A",IF(L159&lt;0.91,"B","C"))</f>
        <v>A</v>
      </c>
      <c r="N159" t="str">
        <f>G159&amp;J159&amp;M159</f>
        <v>AAA</v>
      </c>
      <c r="O159" s="15">
        <f>VLOOKUP(A159, xyz!A:G,2,FALSE)</f>
        <v>2.2360679774997894</v>
      </c>
      <c r="P159" t="str">
        <f t="shared" si="4"/>
        <v>Z</v>
      </c>
      <c r="Q159" t="str">
        <f t="shared" si="5"/>
        <v>AAAZ</v>
      </c>
    </row>
    <row r="160" spans="1:17" x14ac:dyDescent="0.35">
      <c r="A160" s="9" t="s">
        <v>498</v>
      </c>
      <c r="B160">
        <v>2</v>
      </c>
      <c r="C160" s="10">
        <v>2</v>
      </c>
      <c r="D160" s="11">
        <v>60</v>
      </c>
      <c r="E160" s="15">
        <f>B160/SUM(B:B)</f>
        <v>1.2431155079799805E-3</v>
      </c>
      <c r="F160" s="17">
        <f>E160+F159</f>
        <v>0.5278126850098217</v>
      </c>
      <c r="G160" t="str">
        <f>IF(F160&lt;0.8,"A",IF( F160&lt;0.91, "B","C"))</f>
        <v>A</v>
      </c>
      <c r="H160" s="16">
        <f>C160/SUM(C:C)</f>
        <v>1.3812154696132596E-3</v>
      </c>
      <c r="I160" s="18">
        <f>I159+H160</f>
        <v>0.46689502762431034</v>
      </c>
      <c r="J160" t="str">
        <f>IF(I160&lt;0.8,"A",IF(I160&lt;0.91,"B","C"))</f>
        <v>A</v>
      </c>
      <c r="K160" s="16">
        <f>D160/SUM(D:D)</f>
        <v>1.2430595839893926E-3</v>
      </c>
      <c r="L160" s="18">
        <f>L159+K160</f>
        <v>0.54978984005966847</v>
      </c>
      <c r="M160" t="str">
        <f>IF(L160&lt;0.8,"A",IF(L160&lt;0.91,"B","C"))</f>
        <v>A</v>
      </c>
      <c r="N160" t="str">
        <f>G160&amp;J160&amp;M160</f>
        <v>AAA</v>
      </c>
      <c r="O160" s="15">
        <f>VLOOKUP(A160, xyz!A:G,2,FALSE)</f>
        <v>2.2360679774997894</v>
      </c>
      <c r="P160" t="str">
        <f t="shared" si="4"/>
        <v>Z</v>
      </c>
      <c r="Q160" t="str">
        <f t="shared" si="5"/>
        <v>AAAZ</v>
      </c>
    </row>
    <row r="161" spans="1:17" x14ac:dyDescent="0.35">
      <c r="A161" s="9" t="s">
        <v>124</v>
      </c>
      <c r="B161">
        <v>2</v>
      </c>
      <c r="C161" s="10">
        <v>2</v>
      </c>
      <c r="D161" s="11">
        <v>60</v>
      </c>
      <c r="E161" s="15">
        <f>B161/SUM(B:B)</f>
        <v>1.2431155079799805E-3</v>
      </c>
      <c r="F161" s="17">
        <f>E161+F160</f>
        <v>0.52905580051780166</v>
      </c>
      <c r="G161" t="str">
        <f>IF(F161&lt;0.8,"A",IF( F161&lt;0.91, "B","C"))</f>
        <v>A</v>
      </c>
      <c r="H161" s="16">
        <f>C161/SUM(C:C)</f>
        <v>1.3812154696132596E-3</v>
      </c>
      <c r="I161" s="18">
        <f>I160+H161</f>
        <v>0.46827624309392363</v>
      </c>
      <c r="J161" t="str">
        <f>IF(I161&lt;0.8,"A",IF(I161&lt;0.91,"B","C"))</f>
        <v>A</v>
      </c>
      <c r="K161" s="16">
        <f>D161/SUM(D:D)</f>
        <v>1.2430595839893926E-3</v>
      </c>
      <c r="L161" s="18">
        <f>L160+K161</f>
        <v>0.55103289964365787</v>
      </c>
      <c r="M161" t="str">
        <f>IF(L161&lt;0.8,"A",IF(L161&lt;0.91,"B","C"))</f>
        <v>A</v>
      </c>
      <c r="N161" t="str">
        <f>G161&amp;J161&amp;M161</f>
        <v>AAA</v>
      </c>
      <c r="O161" s="15">
        <f>VLOOKUP(A161, xyz!A:G,2,FALSE)</f>
        <v>2.2360679774997894</v>
      </c>
      <c r="P161" t="str">
        <f t="shared" si="4"/>
        <v>Z</v>
      </c>
      <c r="Q161" t="str">
        <f t="shared" si="5"/>
        <v>AAAZ</v>
      </c>
    </row>
    <row r="162" spans="1:17" x14ac:dyDescent="0.35">
      <c r="A162" s="9" t="s">
        <v>983</v>
      </c>
      <c r="B162">
        <v>2</v>
      </c>
      <c r="C162" s="10">
        <v>2</v>
      </c>
      <c r="D162" s="11">
        <v>60</v>
      </c>
      <c r="E162" s="15">
        <f>B162/SUM(B:B)</f>
        <v>1.2431155079799805E-3</v>
      </c>
      <c r="F162" s="17">
        <f>E162+F161</f>
        <v>0.53029891602578161</v>
      </c>
      <c r="G162" t="str">
        <f>IF(F162&lt;0.8,"A",IF( F162&lt;0.91, "B","C"))</f>
        <v>A</v>
      </c>
      <c r="H162" s="16">
        <f>C162/SUM(C:C)</f>
        <v>1.3812154696132596E-3</v>
      </c>
      <c r="I162" s="18">
        <f>I161+H162</f>
        <v>0.46965745856353691</v>
      </c>
      <c r="J162" t="str">
        <f>IF(I162&lt;0.8,"A",IF(I162&lt;0.91,"B","C"))</f>
        <v>A</v>
      </c>
      <c r="K162" s="16">
        <f>D162/SUM(D:D)</f>
        <v>1.2430595839893926E-3</v>
      </c>
      <c r="L162" s="18">
        <f>L161+K162</f>
        <v>0.55227595922764727</v>
      </c>
      <c r="M162" t="str">
        <f>IF(L162&lt;0.8,"A",IF(L162&lt;0.91,"B","C"))</f>
        <v>A</v>
      </c>
      <c r="N162" t="str">
        <f>G162&amp;J162&amp;M162</f>
        <v>AAA</v>
      </c>
      <c r="O162" s="15">
        <f>VLOOKUP(A162, xyz!A:G,2,FALSE)</f>
        <v>2.2360679774997894</v>
      </c>
      <c r="P162" t="str">
        <f t="shared" si="4"/>
        <v>Z</v>
      </c>
      <c r="Q162" t="str">
        <f t="shared" si="5"/>
        <v>AAAZ</v>
      </c>
    </row>
    <row r="163" spans="1:17" x14ac:dyDescent="0.35">
      <c r="A163" s="9" t="s">
        <v>1189</v>
      </c>
      <c r="B163">
        <v>2</v>
      </c>
      <c r="C163" s="10">
        <v>2</v>
      </c>
      <c r="D163" s="11">
        <v>60</v>
      </c>
      <c r="E163" s="15">
        <f>B163/SUM(B:B)</f>
        <v>1.2431155079799805E-3</v>
      </c>
      <c r="F163" s="17">
        <f>E163+F162</f>
        <v>0.53154203153376156</v>
      </c>
      <c r="G163" t="str">
        <f>IF(F163&lt;0.8,"A",IF( F163&lt;0.91, "B","C"))</f>
        <v>A</v>
      </c>
      <c r="H163" s="16">
        <f>C163/SUM(C:C)</f>
        <v>1.3812154696132596E-3</v>
      </c>
      <c r="I163" s="18">
        <f>I162+H163</f>
        <v>0.4710386740331502</v>
      </c>
      <c r="J163" t="str">
        <f>IF(I163&lt;0.8,"A",IF(I163&lt;0.91,"B","C"))</f>
        <v>A</v>
      </c>
      <c r="K163" s="16">
        <f>D163/SUM(D:D)</f>
        <v>1.2430595839893926E-3</v>
      </c>
      <c r="L163" s="18">
        <f>L162+K163</f>
        <v>0.55351901881163668</v>
      </c>
      <c r="M163" t="str">
        <f>IF(L163&lt;0.8,"A",IF(L163&lt;0.91,"B","C"))</f>
        <v>A</v>
      </c>
      <c r="N163" t="str">
        <f>G163&amp;J163&amp;M163</f>
        <v>AAA</v>
      </c>
      <c r="O163" s="15">
        <f>VLOOKUP(A163, xyz!A:G,2,FALSE)</f>
        <v>2.2360679774997894</v>
      </c>
      <c r="P163" t="str">
        <f t="shared" si="4"/>
        <v>Z</v>
      </c>
      <c r="Q163" t="str">
        <f t="shared" si="5"/>
        <v>AAAZ</v>
      </c>
    </row>
    <row r="164" spans="1:17" x14ac:dyDescent="0.35">
      <c r="A164" s="9" t="s">
        <v>316</v>
      </c>
      <c r="B164">
        <v>2</v>
      </c>
      <c r="C164" s="10">
        <v>2</v>
      </c>
      <c r="D164" s="11">
        <v>60</v>
      </c>
      <c r="E164" s="15">
        <f>B164/SUM(B:B)</f>
        <v>1.2431155079799805E-3</v>
      </c>
      <c r="F164" s="17">
        <f>E164+F163</f>
        <v>0.53278514704174151</v>
      </c>
      <c r="G164" t="str">
        <f>IF(F164&lt;0.8,"A",IF( F164&lt;0.91, "B","C"))</f>
        <v>A</v>
      </c>
      <c r="H164" s="16">
        <f>C164/SUM(C:C)</f>
        <v>1.3812154696132596E-3</v>
      </c>
      <c r="I164" s="18">
        <f>I163+H164</f>
        <v>0.47241988950276348</v>
      </c>
      <c r="J164" t="str">
        <f>IF(I164&lt;0.8,"A",IF(I164&lt;0.91,"B","C"))</f>
        <v>A</v>
      </c>
      <c r="K164" s="16">
        <f>D164/SUM(D:D)</f>
        <v>1.2430595839893926E-3</v>
      </c>
      <c r="L164" s="18">
        <f>L163+K164</f>
        <v>0.55476207839562608</v>
      </c>
      <c r="M164" t="str">
        <f>IF(L164&lt;0.8,"A",IF(L164&lt;0.91,"B","C"))</f>
        <v>A</v>
      </c>
      <c r="N164" t="str">
        <f>G164&amp;J164&amp;M164</f>
        <v>AAA</v>
      </c>
      <c r="O164" s="15">
        <f>VLOOKUP(A164, xyz!A:G,2,FALSE)</f>
        <v>2.2360679774997894</v>
      </c>
      <c r="P164" t="str">
        <f t="shared" si="4"/>
        <v>Z</v>
      </c>
      <c r="Q164" t="str">
        <f t="shared" si="5"/>
        <v>AAAZ</v>
      </c>
    </row>
    <row r="165" spans="1:17" x14ac:dyDescent="0.35">
      <c r="A165" s="9" t="s">
        <v>548</v>
      </c>
      <c r="B165">
        <v>2</v>
      </c>
      <c r="C165" s="10">
        <v>2</v>
      </c>
      <c r="D165" s="11">
        <v>60</v>
      </c>
      <c r="E165" s="15">
        <f>B165/SUM(B:B)</f>
        <v>1.2431155079799805E-3</v>
      </c>
      <c r="F165" s="17">
        <f>E165+F164</f>
        <v>0.53402826254972147</v>
      </c>
      <c r="G165" t="str">
        <f>IF(F165&lt;0.8,"A",IF( F165&lt;0.91, "B","C"))</f>
        <v>A</v>
      </c>
      <c r="H165" s="16">
        <f>C165/SUM(C:C)</f>
        <v>1.3812154696132596E-3</v>
      </c>
      <c r="I165" s="18">
        <f>I164+H165</f>
        <v>0.47380110497237676</v>
      </c>
      <c r="J165" t="str">
        <f>IF(I165&lt;0.8,"A",IF(I165&lt;0.91,"B","C"))</f>
        <v>A</v>
      </c>
      <c r="K165" s="16">
        <f>D165/SUM(D:D)</f>
        <v>1.2430595839893926E-3</v>
      </c>
      <c r="L165" s="18">
        <f>L164+K165</f>
        <v>0.55600513797961548</v>
      </c>
      <c r="M165" t="str">
        <f>IF(L165&lt;0.8,"A",IF(L165&lt;0.91,"B","C"))</f>
        <v>A</v>
      </c>
      <c r="N165" t="str">
        <f>G165&amp;J165&amp;M165</f>
        <v>AAA</v>
      </c>
      <c r="O165" s="15">
        <f>VLOOKUP(A165, xyz!A:G,2,FALSE)</f>
        <v>2.2360679774997894</v>
      </c>
      <c r="P165" t="str">
        <f t="shared" si="4"/>
        <v>Z</v>
      </c>
      <c r="Q165" t="str">
        <f t="shared" si="5"/>
        <v>AAAZ</v>
      </c>
    </row>
    <row r="166" spans="1:17" x14ac:dyDescent="0.35">
      <c r="A166" s="9" t="s">
        <v>1000</v>
      </c>
      <c r="B166">
        <v>2</v>
      </c>
      <c r="C166" s="10">
        <v>2</v>
      </c>
      <c r="D166" s="11">
        <v>60</v>
      </c>
      <c r="E166" s="15">
        <f>B166/SUM(B:B)</f>
        <v>1.2431155079799805E-3</v>
      </c>
      <c r="F166" s="17">
        <f>E166+F165</f>
        <v>0.53527137805770142</v>
      </c>
      <c r="G166" t="str">
        <f>IF(F166&lt;0.8,"A",IF( F166&lt;0.91, "B","C"))</f>
        <v>A</v>
      </c>
      <c r="H166" s="16">
        <f>C166/SUM(C:C)</f>
        <v>1.3812154696132596E-3</v>
      </c>
      <c r="I166" s="18">
        <f>I165+H166</f>
        <v>0.47518232044199005</v>
      </c>
      <c r="J166" t="str">
        <f>IF(I166&lt;0.8,"A",IF(I166&lt;0.91,"B","C"))</f>
        <v>A</v>
      </c>
      <c r="K166" s="16">
        <f>D166/SUM(D:D)</f>
        <v>1.2430595839893926E-3</v>
      </c>
      <c r="L166" s="18">
        <f>L165+K166</f>
        <v>0.55724819756360489</v>
      </c>
      <c r="M166" t="str">
        <f>IF(L166&lt;0.8,"A",IF(L166&lt;0.91,"B","C"))</f>
        <v>A</v>
      </c>
      <c r="N166" t="str">
        <f>G166&amp;J166&amp;M166</f>
        <v>AAA</v>
      </c>
      <c r="O166" s="15">
        <f>VLOOKUP(A166, xyz!A:G,2,FALSE)</f>
        <v>2.2360679774997894</v>
      </c>
      <c r="P166" t="str">
        <f t="shared" si="4"/>
        <v>Z</v>
      </c>
      <c r="Q166" t="str">
        <f t="shared" si="5"/>
        <v>AAAZ</v>
      </c>
    </row>
    <row r="167" spans="1:17" x14ac:dyDescent="0.35">
      <c r="A167" s="9" t="s">
        <v>359</v>
      </c>
      <c r="B167">
        <v>2</v>
      </c>
      <c r="C167" s="10">
        <v>2</v>
      </c>
      <c r="D167" s="11">
        <v>60</v>
      </c>
      <c r="E167" s="15">
        <f>B167/SUM(B:B)</f>
        <v>1.2431155079799805E-3</v>
      </c>
      <c r="F167" s="17">
        <f>E167+F166</f>
        <v>0.53651449356568137</v>
      </c>
      <c r="G167" t="str">
        <f>IF(F167&lt;0.8,"A",IF( F167&lt;0.91, "B","C"))</f>
        <v>A</v>
      </c>
      <c r="H167" s="16">
        <f>C167/SUM(C:C)</f>
        <v>1.3812154696132596E-3</v>
      </c>
      <c r="I167" s="18">
        <f>I166+H167</f>
        <v>0.47656353591160333</v>
      </c>
      <c r="J167" t="str">
        <f>IF(I167&lt;0.8,"A",IF(I167&lt;0.91,"B","C"))</f>
        <v>A</v>
      </c>
      <c r="K167" s="16">
        <f>D167/SUM(D:D)</f>
        <v>1.2430595839893926E-3</v>
      </c>
      <c r="L167" s="18">
        <f>L166+K167</f>
        <v>0.55849125714759429</v>
      </c>
      <c r="M167" t="str">
        <f>IF(L167&lt;0.8,"A",IF(L167&lt;0.91,"B","C"))</f>
        <v>A</v>
      </c>
      <c r="N167" t="str">
        <f>G167&amp;J167&amp;M167</f>
        <v>AAA</v>
      </c>
      <c r="O167" s="15">
        <f>VLOOKUP(A167, xyz!A:G,2,FALSE)</f>
        <v>2.2360679774997894</v>
      </c>
      <c r="P167" t="str">
        <f t="shared" si="4"/>
        <v>Z</v>
      </c>
      <c r="Q167" t="str">
        <f t="shared" si="5"/>
        <v>AAAZ</v>
      </c>
    </row>
    <row r="168" spans="1:17" x14ac:dyDescent="0.35">
      <c r="A168" s="9" t="s">
        <v>1269</v>
      </c>
      <c r="B168">
        <v>2</v>
      </c>
      <c r="C168" s="10">
        <v>2</v>
      </c>
      <c r="D168" s="11">
        <v>60</v>
      </c>
      <c r="E168" s="15">
        <f>B168/SUM(B:B)</f>
        <v>1.2431155079799805E-3</v>
      </c>
      <c r="F168" s="17">
        <f>E168+F167</f>
        <v>0.53775760907366132</v>
      </c>
      <c r="G168" t="str">
        <f>IF(F168&lt;0.8,"A",IF( F168&lt;0.91, "B","C"))</f>
        <v>A</v>
      </c>
      <c r="H168" s="16">
        <f>C168/SUM(C:C)</f>
        <v>1.3812154696132596E-3</v>
      </c>
      <c r="I168" s="18">
        <f>I167+H168</f>
        <v>0.47794475138121661</v>
      </c>
      <c r="J168" t="str">
        <f>IF(I168&lt;0.8,"A",IF(I168&lt;0.91,"B","C"))</f>
        <v>A</v>
      </c>
      <c r="K168" s="16">
        <f>D168/SUM(D:D)</f>
        <v>1.2430595839893926E-3</v>
      </c>
      <c r="L168" s="18">
        <f>L167+K168</f>
        <v>0.55973431673158369</v>
      </c>
      <c r="M168" t="str">
        <f>IF(L168&lt;0.8,"A",IF(L168&lt;0.91,"B","C"))</f>
        <v>A</v>
      </c>
      <c r="N168" t="str">
        <f>G168&amp;J168&amp;M168</f>
        <v>AAA</v>
      </c>
      <c r="O168" s="15">
        <f>VLOOKUP(A168, xyz!A:G,2,FALSE)</f>
        <v>2.2360679774997894</v>
      </c>
      <c r="P168" t="str">
        <f t="shared" si="4"/>
        <v>Z</v>
      </c>
      <c r="Q168" t="str">
        <f t="shared" si="5"/>
        <v>AAAZ</v>
      </c>
    </row>
    <row r="169" spans="1:17" x14ac:dyDescent="0.35">
      <c r="A169" s="9" t="s">
        <v>924</v>
      </c>
      <c r="B169">
        <v>2</v>
      </c>
      <c r="C169" s="10">
        <v>2</v>
      </c>
      <c r="D169" s="11">
        <v>60</v>
      </c>
      <c r="E169" s="15">
        <f>B169/SUM(B:B)</f>
        <v>1.2431155079799805E-3</v>
      </c>
      <c r="F169" s="17">
        <f>E169+F168</f>
        <v>0.53900072458164128</v>
      </c>
      <c r="G169" t="str">
        <f>IF(F169&lt;0.8,"A",IF( F169&lt;0.91, "B","C"))</f>
        <v>A</v>
      </c>
      <c r="H169" s="16">
        <f>C169/SUM(C:C)</f>
        <v>1.3812154696132596E-3</v>
      </c>
      <c r="I169" s="18">
        <f>I168+H169</f>
        <v>0.4793259668508299</v>
      </c>
      <c r="J169" t="str">
        <f>IF(I169&lt;0.8,"A",IF(I169&lt;0.91,"B","C"))</f>
        <v>A</v>
      </c>
      <c r="K169" s="16">
        <f>D169/SUM(D:D)</f>
        <v>1.2430595839893926E-3</v>
      </c>
      <c r="L169" s="18">
        <f>L168+K169</f>
        <v>0.5609773763155731</v>
      </c>
      <c r="M169" t="str">
        <f>IF(L169&lt;0.8,"A",IF(L169&lt;0.91,"B","C"))</f>
        <v>A</v>
      </c>
      <c r="N169" t="str">
        <f>G169&amp;J169&amp;M169</f>
        <v>AAA</v>
      </c>
      <c r="O169" s="15">
        <f>VLOOKUP(A169, xyz!A:G,2,FALSE)</f>
        <v>2.2360679774997894</v>
      </c>
      <c r="P169" t="str">
        <f t="shared" si="4"/>
        <v>Z</v>
      </c>
      <c r="Q169" t="str">
        <f t="shared" si="5"/>
        <v>AAAZ</v>
      </c>
    </row>
    <row r="170" spans="1:17" x14ac:dyDescent="0.35">
      <c r="A170" s="9" t="s">
        <v>889</v>
      </c>
      <c r="B170">
        <v>2</v>
      </c>
      <c r="C170" s="10">
        <v>2</v>
      </c>
      <c r="D170" s="11">
        <v>60</v>
      </c>
      <c r="E170" s="15">
        <f>B170/SUM(B:B)</f>
        <v>1.2431155079799805E-3</v>
      </c>
      <c r="F170" s="17">
        <f>E170+F169</f>
        <v>0.54024384008962123</v>
      </c>
      <c r="G170" t="str">
        <f>IF(F170&lt;0.8,"A",IF( F170&lt;0.91, "B","C"))</f>
        <v>A</v>
      </c>
      <c r="H170" s="16">
        <f>C170/SUM(C:C)</f>
        <v>1.3812154696132596E-3</v>
      </c>
      <c r="I170" s="18">
        <f>I169+H170</f>
        <v>0.48070718232044318</v>
      </c>
      <c r="J170" t="str">
        <f>IF(I170&lt;0.8,"A",IF(I170&lt;0.91,"B","C"))</f>
        <v>A</v>
      </c>
      <c r="K170" s="16">
        <f>D170/SUM(D:D)</f>
        <v>1.2430595839893926E-3</v>
      </c>
      <c r="L170" s="18">
        <f>L169+K170</f>
        <v>0.5622204358995625</v>
      </c>
      <c r="M170" t="str">
        <f>IF(L170&lt;0.8,"A",IF(L170&lt;0.91,"B","C"))</f>
        <v>A</v>
      </c>
      <c r="N170" t="str">
        <f>G170&amp;J170&amp;M170</f>
        <v>AAA</v>
      </c>
      <c r="O170" s="15">
        <f>VLOOKUP(A170, xyz!A:G,2,FALSE)</f>
        <v>2.2360679774997894</v>
      </c>
      <c r="P170" t="str">
        <f t="shared" si="4"/>
        <v>Z</v>
      </c>
      <c r="Q170" t="str">
        <f t="shared" si="5"/>
        <v>AAAZ</v>
      </c>
    </row>
    <row r="171" spans="1:17" x14ac:dyDescent="0.35">
      <c r="A171" s="9" t="s">
        <v>309</v>
      </c>
      <c r="B171">
        <v>2</v>
      </c>
      <c r="C171" s="10">
        <v>2</v>
      </c>
      <c r="D171" s="11">
        <v>60</v>
      </c>
      <c r="E171" s="15">
        <f>B171/SUM(B:B)</f>
        <v>1.2431155079799805E-3</v>
      </c>
      <c r="F171" s="17">
        <f>E171+F170</f>
        <v>0.54148695559760118</v>
      </c>
      <c r="G171" t="str">
        <f>IF(F171&lt;0.8,"A",IF( F171&lt;0.91, "B","C"))</f>
        <v>A</v>
      </c>
      <c r="H171" s="16">
        <f>C171/SUM(C:C)</f>
        <v>1.3812154696132596E-3</v>
      </c>
      <c r="I171" s="18">
        <f>I170+H171</f>
        <v>0.48208839779005647</v>
      </c>
      <c r="J171" t="str">
        <f>IF(I171&lt;0.8,"A",IF(I171&lt;0.91,"B","C"))</f>
        <v>A</v>
      </c>
      <c r="K171" s="16">
        <f>D171/SUM(D:D)</f>
        <v>1.2430595839893926E-3</v>
      </c>
      <c r="L171" s="18">
        <f>L170+K171</f>
        <v>0.5634634954835519</v>
      </c>
      <c r="M171" t="str">
        <f>IF(L171&lt;0.8,"A",IF(L171&lt;0.91,"B","C"))</f>
        <v>A</v>
      </c>
      <c r="N171" t="str">
        <f>G171&amp;J171&amp;M171</f>
        <v>AAA</v>
      </c>
      <c r="O171" s="15">
        <f>VLOOKUP(A171, xyz!A:G,2,FALSE)</f>
        <v>2.2360679774997894</v>
      </c>
      <c r="P171" t="str">
        <f t="shared" si="4"/>
        <v>Z</v>
      </c>
      <c r="Q171" t="str">
        <f t="shared" si="5"/>
        <v>AAAZ</v>
      </c>
    </row>
    <row r="172" spans="1:17" x14ac:dyDescent="0.35">
      <c r="A172" s="9" t="s">
        <v>805</v>
      </c>
      <c r="B172">
        <v>2</v>
      </c>
      <c r="C172" s="10">
        <v>2</v>
      </c>
      <c r="D172" s="11">
        <v>60</v>
      </c>
      <c r="E172" s="15">
        <f>B172/SUM(B:B)</f>
        <v>1.2431155079799805E-3</v>
      </c>
      <c r="F172" s="17">
        <f>E172+F171</f>
        <v>0.54273007110558114</v>
      </c>
      <c r="G172" t="str">
        <f>IF(F172&lt;0.8,"A",IF( F172&lt;0.91, "B","C"))</f>
        <v>A</v>
      </c>
      <c r="H172" s="16">
        <f>C172/SUM(C:C)</f>
        <v>1.3812154696132596E-3</v>
      </c>
      <c r="I172" s="18">
        <f>I171+H172</f>
        <v>0.48346961325966975</v>
      </c>
      <c r="J172" t="str">
        <f>IF(I172&lt;0.8,"A",IF(I172&lt;0.91,"B","C"))</f>
        <v>A</v>
      </c>
      <c r="K172" s="16">
        <f>D172/SUM(D:D)</f>
        <v>1.2430595839893926E-3</v>
      </c>
      <c r="L172" s="18">
        <f>L171+K172</f>
        <v>0.5647065550675413</v>
      </c>
      <c r="M172" t="str">
        <f>IF(L172&lt;0.8,"A",IF(L172&lt;0.91,"B","C"))</f>
        <v>A</v>
      </c>
      <c r="N172" t="str">
        <f>G172&amp;J172&amp;M172</f>
        <v>AAA</v>
      </c>
      <c r="O172" s="15">
        <f>VLOOKUP(A172, xyz!A:G,2,FALSE)</f>
        <v>2.2360679774997894</v>
      </c>
      <c r="P172" t="str">
        <f t="shared" si="4"/>
        <v>Z</v>
      </c>
      <c r="Q172" t="str">
        <f t="shared" si="5"/>
        <v>AAAZ</v>
      </c>
    </row>
    <row r="173" spans="1:17" x14ac:dyDescent="0.35">
      <c r="A173" s="9" t="s">
        <v>497</v>
      </c>
      <c r="B173">
        <v>2</v>
      </c>
      <c r="C173" s="10">
        <v>2</v>
      </c>
      <c r="D173" s="11">
        <v>60</v>
      </c>
      <c r="E173" s="15">
        <f>B173/SUM(B:B)</f>
        <v>1.2431155079799805E-3</v>
      </c>
      <c r="F173" s="17">
        <f>E173+F172</f>
        <v>0.54397318661356109</v>
      </c>
      <c r="G173" t="str">
        <f>IF(F173&lt;0.8,"A",IF( F173&lt;0.91, "B","C"))</f>
        <v>A</v>
      </c>
      <c r="H173" s="16">
        <f>C173/SUM(C:C)</f>
        <v>1.3812154696132596E-3</v>
      </c>
      <c r="I173" s="18">
        <f>I172+H173</f>
        <v>0.48485082872928303</v>
      </c>
      <c r="J173" t="str">
        <f>IF(I173&lt;0.8,"A",IF(I173&lt;0.91,"B","C"))</f>
        <v>A</v>
      </c>
      <c r="K173" s="16">
        <f>D173/SUM(D:D)</f>
        <v>1.2430595839893926E-3</v>
      </c>
      <c r="L173" s="18">
        <f>L172+K173</f>
        <v>0.56594961465153071</v>
      </c>
      <c r="M173" t="str">
        <f>IF(L173&lt;0.8,"A",IF(L173&lt;0.91,"B","C"))</f>
        <v>A</v>
      </c>
      <c r="N173" t="str">
        <f>G173&amp;J173&amp;M173</f>
        <v>AAA</v>
      </c>
      <c r="O173" s="15">
        <f>VLOOKUP(A173, xyz!A:G,2,FALSE)</f>
        <v>2.2360679774997894</v>
      </c>
      <c r="P173" t="str">
        <f t="shared" si="4"/>
        <v>Z</v>
      </c>
      <c r="Q173" t="str">
        <f t="shared" si="5"/>
        <v>AAAZ</v>
      </c>
    </row>
    <row r="174" spans="1:17" x14ac:dyDescent="0.35">
      <c r="A174" s="9" t="s">
        <v>732</v>
      </c>
      <c r="B174">
        <v>2</v>
      </c>
      <c r="C174" s="10">
        <v>2</v>
      </c>
      <c r="D174" s="11">
        <v>60</v>
      </c>
      <c r="E174" s="15">
        <f>B174/SUM(B:B)</f>
        <v>1.2431155079799805E-3</v>
      </c>
      <c r="F174" s="17">
        <f>E174+F173</f>
        <v>0.54521630212154104</v>
      </c>
      <c r="G174" t="str">
        <f>IF(F174&lt;0.8,"A",IF( F174&lt;0.91, "B","C"))</f>
        <v>A</v>
      </c>
      <c r="H174" s="16">
        <f>C174/SUM(C:C)</f>
        <v>1.3812154696132596E-3</v>
      </c>
      <c r="I174" s="18">
        <f>I173+H174</f>
        <v>0.48623204419889632</v>
      </c>
      <c r="J174" t="str">
        <f>IF(I174&lt;0.8,"A",IF(I174&lt;0.91,"B","C"))</f>
        <v>A</v>
      </c>
      <c r="K174" s="16">
        <f>D174/SUM(D:D)</f>
        <v>1.2430595839893926E-3</v>
      </c>
      <c r="L174" s="18">
        <f>L173+K174</f>
        <v>0.56719267423552011</v>
      </c>
      <c r="M174" t="str">
        <f>IF(L174&lt;0.8,"A",IF(L174&lt;0.91,"B","C"))</f>
        <v>A</v>
      </c>
      <c r="N174" t="str">
        <f>G174&amp;J174&amp;M174</f>
        <v>AAA</v>
      </c>
      <c r="O174" s="15">
        <f>VLOOKUP(A174, xyz!A:G,2,FALSE)</f>
        <v>2.2360679774997894</v>
      </c>
      <c r="P174" t="str">
        <f t="shared" si="4"/>
        <v>Z</v>
      </c>
      <c r="Q174" t="str">
        <f t="shared" si="5"/>
        <v>AAAZ</v>
      </c>
    </row>
    <row r="175" spans="1:17" x14ac:dyDescent="0.35">
      <c r="A175" s="9" t="s">
        <v>141</v>
      </c>
      <c r="B175">
        <v>2</v>
      </c>
      <c r="C175" s="10">
        <v>2</v>
      </c>
      <c r="D175" s="11">
        <v>60</v>
      </c>
      <c r="E175" s="15">
        <f>B175/SUM(B:B)</f>
        <v>1.2431155079799805E-3</v>
      </c>
      <c r="F175" s="17">
        <f>E175+F174</f>
        <v>0.54645941762952099</v>
      </c>
      <c r="G175" t="str">
        <f>IF(F175&lt;0.8,"A",IF( F175&lt;0.91, "B","C"))</f>
        <v>A</v>
      </c>
      <c r="H175" s="16">
        <f>C175/SUM(C:C)</f>
        <v>1.3812154696132596E-3</v>
      </c>
      <c r="I175" s="18">
        <f>I174+H175</f>
        <v>0.4876132596685096</v>
      </c>
      <c r="J175" t="str">
        <f>IF(I175&lt;0.8,"A",IF(I175&lt;0.91,"B","C"))</f>
        <v>A</v>
      </c>
      <c r="K175" s="16">
        <f>D175/SUM(D:D)</f>
        <v>1.2430595839893926E-3</v>
      </c>
      <c r="L175" s="18">
        <f>L174+K175</f>
        <v>0.56843573381950951</v>
      </c>
      <c r="M175" t="str">
        <f>IF(L175&lt;0.8,"A",IF(L175&lt;0.91,"B","C"))</f>
        <v>A</v>
      </c>
      <c r="N175" t="str">
        <f>G175&amp;J175&amp;M175</f>
        <v>AAA</v>
      </c>
      <c r="O175" s="15">
        <f>VLOOKUP(A175, xyz!A:G,2,FALSE)</f>
        <v>2.2360679774997894</v>
      </c>
      <c r="P175" t="str">
        <f t="shared" si="4"/>
        <v>Z</v>
      </c>
      <c r="Q175" t="str">
        <f t="shared" si="5"/>
        <v>AAAZ</v>
      </c>
    </row>
    <row r="176" spans="1:17" x14ac:dyDescent="0.35">
      <c r="A176" s="9" t="s">
        <v>1108</v>
      </c>
      <c r="B176">
        <v>2</v>
      </c>
      <c r="C176" s="10">
        <v>2</v>
      </c>
      <c r="D176" s="11">
        <v>60</v>
      </c>
      <c r="E176" s="15">
        <f>B176/SUM(B:B)</f>
        <v>1.2431155079799805E-3</v>
      </c>
      <c r="F176" s="17">
        <f>E176+F175</f>
        <v>0.54770253313750095</v>
      </c>
      <c r="G176" t="str">
        <f>IF(F176&lt;0.8,"A",IF( F176&lt;0.91, "B","C"))</f>
        <v>A</v>
      </c>
      <c r="H176" s="16">
        <f>C176/SUM(C:C)</f>
        <v>1.3812154696132596E-3</v>
      </c>
      <c r="I176" s="18">
        <f>I175+H176</f>
        <v>0.48899447513812289</v>
      </c>
      <c r="J176" t="str">
        <f>IF(I176&lt;0.8,"A",IF(I176&lt;0.91,"B","C"))</f>
        <v>A</v>
      </c>
      <c r="K176" s="16">
        <f>D176/SUM(D:D)</f>
        <v>1.2430595839893926E-3</v>
      </c>
      <c r="L176" s="18">
        <f>L175+K176</f>
        <v>0.56967879340349892</v>
      </c>
      <c r="M176" t="str">
        <f>IF(L176&lt;0.8,"A",IF(L176&lt;0.91,"B","C"))</f>
        <v>A</v>
      </c>
      <c r="N176" t="str">
        <f>G176&amp;J176&amp;M176</f>
        <v>AAA</v>
      </c>
      <c r="O176" s="15">
        <f>VLOOKUP(A176, xyz!A:G,2,FALSE)</f>
        <v>2.2360679774997894</v>
      </c>
      <c r="P176" t="str">
        <f t="shared" si="4"/>
        <v>Z</v>
      </c>
      <c r="Q176" t="str">
        <f t="shared" si="5"/>
        <v>AAAZ</v>
      </c>
    </row>
    <row r="177" spans="1:17" x14ac:dyDescent="0.35">
      <c r="A177" s="9" t="s">
        <v>418</v>
      </c>
      <c r="B177">
        <v>2</v>
      </c>
      <c r="C177" s="10">
        <v>2</v>
      </c>
      <c r="D177" s="11">
        <v>60</v>
      </c>
      <c r="E177" s="15">
        <f>B177/SUM(B:B)</f>
        <v>1.2431155079799805E-3</v>
      </c>
      <c r="F177" s="17">
        <f>E177+F176</f>
        <v>0.5489456486454809</v>
      </c>
      <c r="G177" t="str">
        <f>IF(F177&lt;0.8,"A",IF( F177&lt;0.91, "B","C"))</f>
        <v>A</v>
      </c>
      <c r="H177" s="16">
        <f>C177/SUM(C:C)</f>
        <v>1.3812154696132596E-3</v>
      </c>
      <c r="I177" s="18">
        <f>I176+H177</f>
        <v>0.49037569060773617</v>
      </c>
      <c r="J177" t="str">
        <f>IF(I177&lt;0.8,"A",IF(I177&lt;0.91,"B","C"))</f>
        <v>A</v>
      </c>
      <c r="K177" s="16">
        <f>D177/SUM(D:D)</f>
        <v>1.2430595839893926E-3</v>
      </c>
      <c r="L177" s="18">
        <f>L176+K177</f>
        <v>0.57092185298748832</v>
      </c>
      <c r="M177" t="str">
        <f>IF(L177&lt;0.8,"A",IF(L177&lt;0.91,"B","C"))</f>
        <v>A</v>
      </c>
      <c r="N177" t="str">
        <f>G177&amp;J177&amp;M177</f>
        <v>AAA</v>
      </c>
      <c r="O177" s="15">
        <f>VLOOKUP(A177, xyz!A:G,2,FALSE)</f>
        <v>2.2360679774997894</v>
      </c>
      <c r="P177" t="str">
        <f t="shared" si="4"/>
        <v>Z</v>
      </c>
      <c r="Q177" t="str">
        <f t="shared" si="5"/>
        <v>AAAZ</v>
      </c>
    </row>
    <row r="178" spans="1:17" x14ac:dyDescent="0.35">
      <c r="A178" s="9" t="s">
        <v>405</v>
      </c>
      <c r="B178">
        <v>2</v>
      </c>
      <c r="C178" s="10">
        <v>2</v>
      </c>
      <c r="D178" s="11">
        <v>60</v>
      </c>
      <c r="E178" s="15">
        <f>B178/SUM(B:B)</f>
        <v>1.2431155079799805E-3</v>
      </c>
      <c r="F178" s="17">
        <f>E178+F177</f>
        <v>0.55018876415346085</v>
      </c>
      <c r="G178" t="str">
        <f>IF(F178&lt;0.8,"A",IF( F178&lt;0.91, "B","C"))</f>
        <v>A</v>
      </c>
      <c r="H178" s="16">
        <f>C178/SUM(C:C)</f>
        <v>1.3812154696132596E-3</v>
      </c>
      <c r="I178" s="18">
        <f>I177+H178</f>
        <v>0.49175690607734945</v>
      </c>
      <c r="J178" t="str">
        <f>IF(I178&lt;0.8,"A",IF(I178&lt;0.91,"B","C"))</f>
        <v>A</v>
      </c>
      <c r="K178" s="16">
        <f>D178/SUM(D:D)</f>
        <v>1.2430595839893926E-3</v>
      </c>
      <c r="L178" s="18">
        <f>L177+K178</f>
        <v>0.57216491257147772</v>
      </c>
      <c r="M178" t="str">
        <f>IF(L178&lt;0.8,"A",IF(L178&lt;0.91,"B","C"))</f>
        <v>A</v>
      </c>
      <c r="N178" t="str">
        <f>G178&amp;J178&amp;M178</f>
        <v>AAA</v>
      </c>
      <c r="O178" s="15">
        <f>VLOOKUP(A178, xyz!A:G,2,FALSE)</f>
        <v>2.2360679774997894</v>
      </c>
      <c r="P178" t="str">
        <f t="shared" si="4"/>
        <v>Z</v>
      </c>
      <c r="Q178" t="str">
        <f t="shared" si="5"/>
        <v>AAAZ</v>
      </c>
    </row>
    <row r="179" spans="1:17" x14ac:dyDescent="0.35">
      <c r="A179" s="9" t="s">
        <v>457</v>
      </c>
      <c r="B179">
        <v>2</v>
      </c>
      <c r="C179" s="10">
        <v>2</v>
      </c>
      <c r="D179" s="11">
        <v>60</v>
      </c>
      <c r="E179" s="15">
        <f>B179/SUM(B:B)</f>
        <v>1.2431155079799805E-3</v>
      </c>
      <c r="F179" s="17">
        <f>E179+F178</f>
        <v>0.5514318796614408</v>
      </c>
      <c r="G179" t="str">
        <f>IF(F179&lt;0.8,"A",IF( F179&lt;0.91, "B","C"))</f>
        <v>A</v>
      </c>
      <c r="H179" s="16">
        <f>C179/SUM(C:C)</f>
        <v>1.3812154696132596E-3</v>
      </c>
      <c r="I179" s="18">
        <f>I178+H179</f>
        <v>0.49313812154696274</v>
      </c>
      <c r="J179" t="str">
        <f>IF(I179&lt;0.8,"A",IF(I179&lt;0.91,"B","C"))</f>
        <v>A</v>
      </c>
      <c r="K179" s="16">
        <f>D179/SUM(D:D)</f>
        <v>1.2430595839893926E-3</v>
      </c>
      <c r="L179" s="18">
        <f>L178+K179</f>
        <v>0.57340797215546713</v>
      </c>
      <c r="M179" t="str">
        <f>IF(L179&lt;0.8,"A",IF(L179&lt;0.91,"B","C"))</f>
        <v>A</v>
      </c>
      <c r="N179" t="str">
        <f>G179&amp;J179&amp;M179</f>
        <v>AAA</v>
      </c>
      <c r="O179" s="15">
        <f>VLOOKUP(A179, xyz!A:G,2,FALSE)</f>
        <v>2.2360679774997894</v>
      </c>
      <c r="P179" t="str">
        <f t="shared" si="4"/>
        <v>Z</v>
      </c>
      <c r="Q179" t="str">
        <f t="shared" si="5"/>
        <v>AAAZ</v>
      </c>
    </row>
    <row r="180" spans="1:17" x14ac:dyDescent="0.35">
      <c r="A180" s="9" t="s">
        <v>101</v>
      </c>
      <c r="B180">
        <v>2</v>
      </c>
      <c r="C180" s="10">
        <v>2</v>
      </c>
      <c r="D180" s="11">
        <v>60</v>
      </c>
      <c r="E180" s="15">
        <f>B180/SUM(B:B)</f>
        <v>1.2431155079799805E-3</v>
      </c>
      <c r="F180" s="17">
        <f>E180+F179</f>
        <v>0.55267499516942076</v>
      </c>
      <c r="G180" t="str">
        <f>IF(F180&lt;0.8,"A",IF( F180&lt;0.91, "B","C"))</f>
        <v>A</v>
      </c>
      <c r="H180" s="16">
        <f>C180/SUM(C:C)</f>
        <v>1.3812154696132596E-3</v>
      </c>
      <c r="I180" s="18">
        <f>I179+H180</f>
        <v>0.49451933701657602</v>
      </c>
      <c r="J180" t="str">
        <f>IF(I180&lt;0.8,"A",IF(I180&lt;0.91,"B","C"))</f>
        <v>A</v>
      </c>
      <c r="K180" s="16">
        <f>D180/SUM(D:D)</f>
        <v>1.2430595839893926E-3</v>
      </c>
      <c r="L180" s="18">
        <f>L179+K180</f>
        <v>0.57465103173945653</v>
      </c>
      <c r="M180" t="str">
        <f>IF(L180&lt;0.8,"A",IF(L180&lt;0.91,"B","C"))</f>
        <v>A</v>
      </c>
      <c r="N180" t="str">
        <f>G180&amp;J180&amp;M180</f>
        <v>AAA</v>
      </c>
      <c r="O180" s="15">
        <f>VLOOKUP(A180, xyz!A:G,2,FALSE)</f>
        <v>2.2360679774997894</v>
      </c>
      <c r="P180" t="str">
        <f t="shared" si="4"/>
        <v>Z</v>
      </c>
      <c r="Q180" t="str">
        <f t="shared" si="5"/>
        <v>AAAZ</v>
      </c>
    </row>
    <row r="181" spans="1:17" x14ac:dyDescent="0.35">
      <c r="A181" s="9" t="s">
        <v>408</v>
      </c>
      <c r="B181">
        <v>2</v>
      </c>
      <c r="C181" s="10">
        <v>2</v>
      </c>
      <c r="D181" s="11">
        <v>60</v>
      </c>
      <c r="E181" s="15">
        <f>B181/SUM(B:B)</f>
        <v>1.2431155079799805E-3</v>
      </c>
      <c r="F181" s="17">
        <f>E181+F180</f>
        <v>0.55391811067740071</v>
      </c>
      <c r="G181" t="str">
        <f>IF(F181&lt;0.8,"A",IF( F181&lt;0.91, "B","C"))</f>
        <v>A</v>
      </c>
      <c r="H181" s="16">
        <f>C181/SUM(C:C)</f>
        <v>1.3812154696132596E-3</v>
      </c>
      <c r="I181" s="18">
        <f>I180+H181</f>
        <v>0.49590055248618931</v>
      </c>
      <c r="J181" t="str">
        <f>IF(I181&lt;0.8,"A",IF(I181&lt;0.91,"B","C"))</f>
        <v>A</v>
      </c>
      <c r="K181" s="16">
        <f>D181/SUM(D:D)</f>
        <v>1.2430595839893926E-3</v>
      </c>
      <c r="L181" s="18">
        <f>L180+K181</f>
        <v>0.57589409132344593</v>
      </c>
      <c r="M181" t="str">
        <f>IF(L181&lt;0.8,"A",IF(L181&lt;0.91,"B","C"))</f>
        <v>A</v>
      </c>
      <c r="N181" t="str">
        <f>G181&amp;J181&amp;M181</f>
        <v>AAA</v>
      </c>
      <c r="O181" s="15">
        <f>VLOOKUP(A181, xyz!A:G,2,FALSE)</f>
        <v>2.2360679774997894</v>
      </c>
      <c r="P181" t="str">
        <f t="shared" si="4"/>
        <v>Z</v>
      </c>
      <c r="Q181" t="str">
        <f t="shared" si="5"/>
        <v>AAAZ</v>
      </c>
    </row>
    <row r="182" spans="1:17" x14ac:dyDescent="0.35">
      <c r="A182" s="9" t="s">
        <v>151</v>
      </c>
      <c r="B182">
        <v>2</v>
      </c>
      <c r="C182" s="10">
        <v>2</v>
      </c>
      <c r="D182" s="11">
        <v>60</v>
      </c>
      <c r="E182" s="15">
        <f>B182/SUM(B:B)</f>
        <v>1.2431155079799805E-3</v>
      </c>
      <c r="F182" s="17">
        <f>E182+F181</f>
        <v>0.55516122618538066</v>
      </c>
      <c r="G182" t="str">
        <f>IF(F182&lt;0.8,"A",IF( F182&lt;0.91, "B","C"))</f>
        <v>A</v>
      </c>
      <c r="H182" s="16">
        <f>C182/SUM(C:C)</f>
        <v>1.3812154696132596E-3</v>
      </c>
      <c r="I182" s="18">
        <f>I181+H182</f>
        <v>0.49728176795580259</v>
      </c>
      <c r="J182" t="str">
        <f>IF(I182&lt;0.8,"A",IF(I182&lt;0.91,"B","C"))</f>
        <v>A</v>
      </c>
      <c r="K182" s="16">
        <f>D182/SUM(D:D)</f>
        <v>1.2430595839893926E-3</v>
      </c>
      <c r="L182" s="18">
        <f>L181+K182</f>
        <v>0.57713715090743534</v>
      </c>
      <c r="M182" t="str">
        <f>IF(L182&lt;0.8,"A",IF(L182&lt;0.91,"B","C"))</f>
        <v>A</v>
      </c>
      <c r="N182" t="str">
        <f>G182&amp;J182&amp;M182</f>
        <v>AAA</v>
      </c>
      <c r="O182" s="15">
        <f>VLOOKUP(A182, xyz!A:G,2,FALSE)</f>
        <v>2.2360679774997894</v>
      </c>
      <c r="P182" t="str">
        <f t="shared" si="4"/>
        <v>Z</v>
      </c>
      <c r="Q182" t="str">
        <f t="shared" si="5"/>
        <v>AAAZ</v>
      </c>
    </row>
    <row r="183" spans="1:17" x14ac:dyDescent="0.35">
      <c r="A183" s="9" t="s">
        <v>1303</v>
      </c>
      <c r="B183">
        <v>2</v>
      </c>
      <c r="C183" s="10">
        <v>2</v>
      </c>
      <c r="D183" s="11">
        <v>60</v>
      </c>
      <c r="E183" s="15">
        <f>B183/SUM(B:B)</f>
        <v>1.2431155079799805E-3</v>
      </c>
      <c r="F183" s="17">
        <f>E183+F182</f>
        <v>0.55640434169336062</v>
      </c>
      <c r="G183" t="str">
        <f>IF(F183&lt;0.8,"A",IF( F183&lt;0.91, "B","C"))</f>
        <v>A</v>
      </c>
      <c r="H183" s="16">
        <f>C183/SUM(C:C)</f>
        <v>1.3812154696132596E-3</v>
      </c>
      <c r="I183" s="18">
        <f>I182+H183</f>
        <v>0.49866298342541587</v>
      </c>
      <c r="J183" t="str">
        <f>IF(I183&lt;0.8,"A",IF(I183&lt;0.91,"B","C"))</f>
        <v>A</v>
      </c>
      <c r="K183" s="16">
        <f>D183/SUM(D:D)</f>
        <v>1.2430595839893926E-3</v>
      </c>
      <c r="L183" s="18">
        <f>L182+K183</f>
        <v>0.57838021049142474</v>
      </c>
      <c r="M183" t="str">
        <f>IF(L183&lt;0.8,"A",IF(L183&lt;0.91,"B","C"))</f>
        <v>A</v>
      </c>
      <c r="N183" t="str">
        <f>G183&amp;J183&amp;M183</f>
        <v>AAA</v>
      </c>
      <c r="O183" s="15">
        <f>VLOOKUP(A183, xyz!A:G,2,FALSE)</f>
        <v>2.2360679774997894</v>
      </c>
      <c r="P183" t="str">
        <f t="shared" si="4"/>
        <v>Z</v>
      </c>
      <c r="Q183" t="str">
        <f t="shared" si="5"/>
        <v>AAAZ</v>
      </c>
    </row>
    <row r="184" spans="1:17" x14ac:dyDescent="0.35">
      <c r="A184" s="9" t="s">
        <v>1308</v>
      </c>
      <c r="B184">
        <v>2</v>
      </c>
      <c r="C184" s="10">
        <v>2</v>
      </c>
      <c r="D184" s="11">
        <v>60</v>
      </c>
      <c r="E184" s="15">
        <f>B184/SUM(B:B)</f>
        <v>1.2431155079799805E-3</v>
      </c>
      <c r="F184" s="17">
        <f>E184+F183</f>
        <v>0.55764745720134057</v>
      </c>
      <c r="G184" t="str">
        <f>IF(F184&lt;0.8,"A",IF( F184&lt;0.91, "B","C"))</f>
        <v>A</v>
      </c>
      <c r="H184" s="16">
        <f>C184/SUM(C:C)</f>
        <v>1.3812154696132596E-3</v>
      </c>
      <c r="I184" s="18">
        <f>I183+H184</f>
        <v>0.50004419889502916</v>
      </c>
      <c r="J184" t="str">
        <f>IF(I184&lt;0.8,"A",IF(I184&lt;0.91,"B","C"))</f>
        <v>A</v>
      </c>
      <c r="K184" s="16">
        <f>D184/SUM(D:D)</f>
        <v>1.2430595839893926E-3</v>
      </c>
      <c r="L184" s="18">
        <f>L183+K184</f>
        <v>0.57962327007541414</v>
      </c>
      <c r="M184" t="str">
        <f>IF(L184&lt;0.8,"A",IF(L184&lt;0.91,"B","C"))</f>
        <v>A</v>
      </c>
      <c r="N184" t="str">
        <f>G184&amp;J184&amp;M184</f>
        <v>AAA</v>
      </c>
      <c r="O184" s="15">
        <f>VLOOKUP(A184, xyz!A:G,2,FALSE)</f>
        <v>2.2360679774997894</v>
      </c>
      <c r="P184" t="str">
        <f t="shared" si="4"/>
        <v>Z</v>
      </c>
      <c r="Q184" t="str">
        <f t="shared" si="5"/>
        <v>AAAZ</v>
      </c>
    </row>
    <row r="185" spans="1:17" x14ac:dyDescent="0.35">
      <c r="A185" s="9" t="s">
        <v>407</v>
      </c>
      <c r="B185">
        <v>2</v>
      </c>
      <c r="C185" s="10">
        <v>2</v>
      </c>
      <c r="D185" s="11">
        <v>60</v>
      </c>
      <c r="E185" s="15">
        <f>B185/SUM(B:B)</f>
        <v>1.2431155079799805E-3</v>
      </c>
      <c r="F185" s="17">
        <f>E185+F184</f>
        <v>0.55889057270932052</v>
      </c>
      <c r="G185" t="str">
        <f>IF(F185&lt;0.8,"A",IF( F185&lt;0.91, "B","C"))</f>
        <v>A</v>
      </c>
      <c r="H185" s="16">
        <f>C185/SUM(C:C)</f>
        <v>1.3812154696132596E-3</v>
      </c>
      <c r="I185" s="18">
        <f>I184+H185</f>
        <v>0.50142541436464239</v>
      </c>
      <c r="J185" t="str">
        <f>IF(I185&lt;0.8,"A",IF(I185&lt;0.91,"B","C"))</f>
        <v>A</v>
      </c>
      <c r="K185" s="16">
        <f>D185/SUM(D:D)</f>
        <v>1.2430595839893926E-3</v>
      </c>
      <c r="L185" s="18">
        <f>L184+K185</f>
        <v>0.58086632965940355</v>
      </c>
      <c r="M185" t="str">
        <f>IF(L185&lt;0.8,"A",IF(L185&lt;0.91,"B","C"))</f>
        <v>A</v>
      </c>
      <c r="N185" t="str">
        <f>G185&amp;J185&amp;M185</f>
        <v>AAA</v>
      </c>
      <c r="O185" s="15">
        <f>VLOOKUP(A185, xyz!A:G,2,FALSE)</f>
        <v>2.2360679774997894</v>
      </c>
      <c r="P185" t="str">
        <f t="shared" si="4"/>
        <v>Z</v>
      </c>
      <c r="Q185" t="str">
        <f t="shared" si="5"/>
        <v>AAAZ</v>
      </c>
    </row>
    <row r="186" spans="1:17" x14ac:dyDescent="0.35">
      <c r="A186" s="9" t="s">
        <v>933</v>
      </c>
      <c r="B186">
        <v>2</v>
      </c>
      <c r="C186" s="10">
        <v>2</v>
      </c>
      <c r="D186" s="11">
        <v>60</v>
      </c>
      <c r="E186" s="15">
        <f>B186/SUM(B:B)</f>
        <v>1.2431155079799805E-3</v>
      </c>
      <c r="F186" s="17">
        <f>E186+F185</f>
        <v>0.56013368821730047</v>
      </c>
      <c r="G186" t="str">
        <f>IF(F186&lt;0.8,"A",IF( F186&lt;0.91, "B","C"))</f>
        <v>A</v>
      </c>
      <c r="H186" s="16">
        <f>C186/SUM(C:C)</f>
        <v>1.3812154696132596E-3</v>
      </c>
      <c r="I186" s="18">
        <f>I185+H186</f>
        <v>0.50280662983425561</v>
      </c>
      <c r="J186" t="str">
        <f>IF(I186&lt;0.8,"A",IF(I186&lt;0.91,"B","C"))</f>
        <v>A</v>
      </c>
      <c r="K186" s="16">
        <f>D186/SUM(D:D)</f>
        <v>1.2430595839893926E-3</v>
      </c>
      <c r="L186" s="18">
        <f>L185+K186</f>
        <v>0.58210938924339295</v>
      </c>
      <c r="M186" t="str">
        <f>IF(L186&lt;0.8,"A",IF(L186&lt;0.91,"B","C"))</f>
        <v>A</v>
      </c>
      <c r="N186" t="str">
        <f>G186&amp;J186&amp;M186</f>
        <v>AAA</v>
      </c>
      <c r="O186" s="15">
        <f>VLOOKUP(A186, xyz!A:G,2,FALSE)</f>
        <v>2.2360679774997894</v>
      </c>
      <c r="P186" t="str">
        <f t="shared" si="4"/>
        <v>Z</v>
      </c>
      <c r="Q186" t="str">
        <f t="shared" si="5"/>
        <v>AAAZ</v>
      </c>
    </row>
    <row r="187" spans="1:17" x14ac:dyDescent="0.35">
      <c r="A187" s="9" t="s">
        <v>847</v>
      </c>
      <c r="B187">
        <v>2</v>
      </c>
      <c r="C187" s="10">
        <v>2</v>
      </c>
      <c r="D187" s="11">
        <v>60</v>
      </c>
      <c r="E187" s="15">
        <f>B187/SUM(B:B)</f>
        <v>1.2431155079799805E-3</v>
      </c>
      <c r="F187" s="17">
        <f>E187+F186</f>
        <v>0.56137680372528043</v>
      </c>
      <c r="G187" t="str">
        <f>IF(F187&lt;0.8,"A",IF( F187&lt;0.91, "B","C"))</f>
        <v>A</v>
      </c>
      <c r="H187" s="16">
        <f>C187/SUM(C:C)</f>
        <v>1.3812154696132596E-3</v>
      </c>
      <c r="I187" s="18">
        <f>I186+H187</f>
        <v>0.50418784530386884</v>
      </c>
      <c r="J187" t="str">
        <f>IF(I187&lt;0.8,"A",IF(I187&lt;0.91,"B","C"))</f>
        <v>A</v>
      </c>
      <c r="K187" s="16">
        <f>D187/SUM(D:D)</f>
        <v>1.2430595839893926E-3</v>
      </c>
      <c r="L187" s="18">
        <f>L186+K187</f>
        <v>0.58335244882738235</v>
      </c>
      <c r="M187" t="str">
        <f>IF(L187&lt;0.8,"A",IF(L187&lt;0.91,"B","C"))</f>
        <v>A</v>
      </c>
      <c r="N187" t="str">
        <f>G187&amp;J187&amp;M187</f>
        <v>AAA</v>
      </c>
      <c r="O187" s="15">
        <f>VLOOKUP(A187, xyz!A:G,2,FALSE)</f>
        <v>2.2360679774997894</v>
      </c>
      <c r="P187" t="str">
        <f t="shared" si="4"/>
        <v>Z</v>
      </c>
      <c r="Q187" t="str">
        <f t="shared" si="5"/>
        <v>AAAZ</v>
      </c>
    </row>
    <row r="188" spans="1:17" x14ac:dyDescent="0.35">
      <c r="A188" s="9" t="s">
        <v>1067</v>
      </c>
      <c r="B188">
        <v>2</v>
      </c>
      <c r="C188" s="10">
        <v>2</v>
      </c>
      <c r="D188" s="11">
        <v>60</v>
      </c>
      <c r="E188" s="15">
        <f>B188/SUM(B:B)</f>
        <v>1.2431155079799805E-3</v>
      </c>
      <c r="F188" s="17">
        <f>E188+F187</f>
        <v>0.56261991923326038</v>
      </c>
      <c r="G188" t="str">
        <f>IF(F188&lt;0.8,"A",IF( F188&lt;0.91, "B","C"))</f>
        <v>A</v>
      </c>
      <c r="H188" s="16">
        <f>C188/SUM(C:C)</f>
        <v>1.3812154696132596E-3</v>
      </c>
      <c r="I188" s="18">
        <f>I187+H188</f>
        <v>0.50556906077348207</v>
      </c>
      <c r="J188" t="str">
        <f>IF(I188&lt;0.8,"A",IF(I188&lt;0.91,"B","C"))</f>
        <v>A</v>
      </c>
      <c r="K188" s="16">
        <f>D188/SUM(D:D)</f>
        <v>1.2430595839893926E-3</v>
      </c>
      <c r="L188" s="18">
        <f>L187+K188</f>
        <v>0.58459550841137176</v>
      </c>
      <c r="M188" t="str">
        <f>IF(L188&lt;0.8,"A",IF(L188&lt;0.91,"B","C"))</f>
        <v>A</v>
      </c>
      <c r="N188" t="str">
        <f>G188&amp;J188&amp;M188</f>
        <v>AAA</v>
      </c>
      <c r="O188" s="15">
        <f>VLOOKUP(A188, xyz!A:G,2,FALSE)</f>
        <v>2.2360679774997894</v>
      </c>
      <c r="P188" t="str">
        <f t="shared" si="4"/>
        <v>Z</v>
      </c>
      <c r="Q188" t="str">
        <f t="shared" si="5"/>
        <v>AAAZ</v>
      </c>
    </row>
    <row r="189" spans="1:17" x14ac:dyDescent="0.35">
      <c r="A189" s="9" t="s">
        <v>215</v>
      </c>
      <c r="B189">
        <v>2</v>
      </c>
      <c r="C189" s="10">
        <v>2</v>
      </c>
      <c r="D189" s="11">
        <v>60</v>
      </c>
      <c r="E189" s="15">
        <f>B189/SUM(B:B)</f>
        <v>1.2431155079799805E-3</v>
      </c>
      <c r="F189" s="17">
        <f>E189+F188</f>
        <v>0.56386303474124033</v>
      </c>
      <c r="G189" t="str">
        <f>IF(F189&lt;0.8,"A",IF( F189&lt;0.91, "B","C"))</f>
        <v>A</v>
      </c>
      <c r="H189" s="16">
        <f>C189/SUM(C:C)</f>
        <v>1.3812154696132596E-3</v>
      </c>
      <c r="I189" s="18">
        <f>I188+H189</f>
        <v>0.5069502762430953</v>
      </c>
      <c r="J189" t="str">
        <f>IF(I189&lt;0.8,"A",IF(I189&lt;0.91,"B","C"))</f>
        <v>A</v>
      </c>
      <c r="K189" s="16">
        <f>D189/SUM(D:D)</f>
        <v>1.2430595839893926E-3</v>
      </c>
      <c r="L189" s="18">
        <f>L188+K189</f>
        <v>0.58583856799536116</v>
      </c>
      <c r="M189" t="str">
        <f>IF(L189&lt;0.8,"A",IF(L189&lt;0.91,"B","C"))</f>
        <v>A</v>
      </c>
      <c r="N189" t="str">
        <f>G189&amp;J189&amp;M189</f>
        <v>AAA</v>
      </c>
      <c r="O189" s="15">
        <f>VLOOKUP(A189, xyz!A:G,2,FALSE)</f>
        <v>2.2360679774997894</v>
      </c>
      <c r="P189" t="str">
        <f t="shared" si="4"/>
        <v>Z</v>
      </c>
      <c r="Q189" t="str">
        <f t="shared" si="5"/>
        <v>AAAZ</v>
      </c>
    </row>
    <row r="190" spans="1:17" x14ac:dyDescent="0.35">
      <c r="A190" s="9" t="s">
        <v>1087</v>
      </c>
      <c r="B190">
        <v>2</v>
      </c>
      <c r="C190" s="10">
        <v>2</v>
      </c>
      <c r="D190" s="11">
        <v>60</v>
      </c>
      <c r="E190" s="15">
        <f>B190/SUM(B:B)</f>
        <v>1.2431155079799805E-3</v>
      </c>
      <c r="F190" s="17">
        <f>E190+F189</f>
        <v>0.56510615024922028</v>
      </c>
      <c r="G190" t="str">
        <f>IF(F190&lt;0.8,"A",IF( F190&lt;0.91, "B","C"))</f>
        <v>A</v>
      </c>
      <c r="H190" s="16">
        <f>C190/SUM(C:C)</f>
        <v>1.3812154696132596E-3</v>
      </c>
      <c r="I190" s="18">
        <f>I189+H190</f>
        <v>0.50833149171270853</v>
      </c>
      <c r="J190" t="str">
        <f>IF(I190&lt;0.8,"A",IF(I190&lt;0.91,"B","C"))</f>
        <v>A</v>
      </c>
      <c r="K190" s="16">
        <f>D190/SUM(D:D)</f>
        <v>1.2430595839893926E-3</v>
      </c>
      <c r="L190" s="18">
        <f>L189+K190</f>
        <v>0.58708162757935056</v>
      </c>
      <c r="M190" t="str">
        <f>IF(L190&lt;0.8,"A",IF(L190&lt;0.91,"B","C"))</f>
        <v>A</v>
      </c>
      <c r="N190" t="str">
        <f>G190&amp;J190&amp;M190</f>
        <v>AAA</v>
      </c>
      <c r="O190" s="15">
        <f>VLOOKUP(A190, xyz!A:G,2,FALSE)</f>
        <v>2.2360679774997894</v>
      </c>
      <c r="P190" t="str">
        <f t="shared" si="4"/>
        <v>Z</v>
      </c>
      <c r="Q190" t="str">
        <f t="shared" si="5"/>
        <v>AAAZ</v>
      </c>
    </row>
    <row r="191" spans="1:17" x14ac:dyDescent="0.35">
      <c r="A191" s="9" t="s">
        <v>938</v>
      </c>
      <c r="B191">
        <v>2</v>
      </c>
      <c r="C191" s="10">
        <v>2</v>
      </c>
      <c r="D191" s="11">
        <v>60</v>
      </c>
      <c r="E191" s="15">
        <f>B191/SUM(B:B)</f>
        <v>1.2431155079799805E-3</v>
      </c>
      <c r="F191" s="17">
        <f>E191+F190</f>
        <v>0.56634926575720024</v>
      </c>
      <c r="G191" t="str">
        <f>IF(F191&lt;0.8,"A",IF( F191&lt;0.91, "B","C"))</f>
        <v>A</v>
      </c>
      <c r="H191" s="16">
        <f>C191/SUM(C:C)</f>
        <v>1.3812154696132596E-3</v>
      </c>
      <c r="I191" s="18">
        <f>I190+H191</f>
        <v>0.50971270718232176</v>
      </c>
      <c r="J191" t="str">
        <f>IF(I191&lt;0.8,"A",IF(I191&lt;0.91,"B","C"))</f>
        <v>A</v>
      </c>
      <c r="K191" s="16">
        <f>D191/SUM(D:D)</f>
        <v>1.2430595839893926E-3</v>
      </c>
      <c r="L191" s="18">
        <f>L190+K191</f>
        <v>0.58832468716333997</v>
      </c>
      <c r="M191" t="str">
        <f>IF(L191&lt;0.8,"A",IF(L191&lt;0.91,"B","C"))</f>
        <v>A</v>
      </c>
      <c r="N191" t="str">
        <f>G191&amp;J191&amp;M191</f>
        <v>AAA</v>
      </c>
      <c r="O191" s="15">
        <f>VLOOKUP(A191, xyz!A:G,2,FALSE)</f>
        <v>2.2360679774997894</v>
      </c>
      <c r="P191" t="str">
        <f t="shared" si="4"/>
        <v>Z</v>
      </c>
      <c r="Q191" t="str">
        <f t="shared" si="5"/>
        <v>AAAZ</v>
      </c>
    </row>
    <row r="192" spans="1:17" x14ac:dyDescent="0.35">
      <c r="A192" s="9" t="s">
        <v>740</v>
      </c>
      <c r="B192">
        <v>2</v>
      </c>
      <c r="C192" s="10">
        <v>2</v>
      </c>
      <c r="D192" s="11">
        <v>60</v>
      </c>
      <c r="E192" s="15">
        <f>B192/SUM(B:B)</f>
        <v>1.2431155079799805E-3</v>
      </c>
      <c r="F192" s="17">
        <f>E192+F191</f>
        <v>0.56759238126518019</v>
      </c>
      <c r="G192" t="str">
        <f>IF(F192&lt;0.8,"A",IF( F192&lt;0.91, "B","C"))</f>
        <v>A</v>
      </c>
      <c r="H192" s="16">
        <f>C192/SUM(C:C)</f>
        <v>1.3812154696132596E-3</v>
      </c>
      <c r="I192" s="18">
        <f>I191+H192</f>
        <v>0.51109392265193498</v>
      </c>
      <c r="J192" t="str">
        <f>IF(I192&lt;0.8,"A",IF(I192&lt;0.91,"B","C"))</f>
        <v>A</v>
      </c>
      <c r="K192" s="16">
        <f>D192/SUM(D:D)</f>
        <v>1.2430595839893926E-3</v>
      </c>
      <c r="L192" s="18">
        <f>L191+K192</f>
        <v>0.58956774674732937</v>
      </c>
      <c r="M192" t="str">
        <f>IF(L192&lt;0.8,"A",IF(L192&lt;0.91,"B","C"))</f>
        <v>A</v>
      </c>
      <c r="N192" t="str">
        <f>G192&amp;J192&amp;M192</f>
        <v>AAA</v>
      </c>
      <c r="O192" s="15">
        <f>VLOOKUP(A192, xyz!A:G,2,FALSE)</f>
        <v>2.2360679774997894</v>
      </c>
      <c r="P192" t="str">
        <f t="shared" si="4"/>
        <v>Z</v>
      </c>
      <c r="Q192" t="str">
        <f t="shared" si="5"/>
        <v>AAAZ</v>
      </c>
    </row>
    <row r="193" spans="1:17" x14ac:dyDescent="0.35">
      <c r="A193" s="9" t="s">
        <v>298</v>
      </c>
      <c r="B193">
        <v>2</v>
      </c>
      <c r="C193" s="10">
        <v>2</v>
      </c>
      <c r="D193" s="11">
        <v>60</v>
      </c>
      <c r="E193" s="15">
        <f>B193/SUM(B:B)</f>
        <v>1.2431155079799805E-3</v>
      </c>
      <c r="F193" s="17">
        <f>E193+F192</f>
        <v>0.56883549677316014</v>
      </c>
      <c r="G193" t="str">
        <f>IF(F193&lt;0.8,"A",IF( F193&lt;0.91, "B","C"))</f>
        <v>A</v>
      </c>
      <c r="H193" s="16">
        <f>C193/SUM(C:C)</f>
        <v>1.3812154696132596E-3</v>
      </c>
      <c r="I193" s="18">
        <f>I192+H193</f>
        <v>0.51247513812154821</v>
      </c>
      <c r="J193" t="str">
        <f>IF(I193&lt;0.8,"A",IF(I193&lt;0.91,"B","C"))</f>
        <v>A</v>
      </c>
      <c r="K193" s="16">
        <f>D193/SUM(D:D)</f>
        <v>1.2430595839893926E-3</v>
      </c>
      <c r="L193" s="18">
        <f>L192+K193</f>
        <v>0.59081080633131877</v>
      </c>
      <c r="M193" t="str">
        <f>IF(L193&lt;0.8,"A",IF(L193&lt;0.91,"B","C"))</f>
        <v>A</v>
      </c>
      <c r="N193" t="str">
        <f>G193&amp;J193&amp;M193</f>
        <v>AAA</v>
      </c>
      <c r="O193" s="15">
        <f>VLOOKUP(A193, xyz!A:G,2,FALSE)</f>
        <v>2.2360679774997894</v>
      </c>
      <c r="P193" t="str">
        <f t="shared" si="4"/>
        <v>Z</v>
      </c>
      <c r="Q193" t="str">
        <f t="shared" si="5"/>
        <v>AAAZ</v>
      </c>
    </row>
    <row r="194" spans="1:17" x14ac:dyDescent="0.35">
      <c r="A194" s="9" t="s">
        <v>473</v>
      </c>
      <c r="B194">
        <v>2</v>
      </c>
      <c r="C194" s="10">
        <v>2</v>
      </c>
      <c r="D194" s="11">
        <v>60</v>
      </c>
      <c r="E194" s="15">
        <f>B194/SUM(B:B)</f>
        <v>1.2431155079799805E-3</v>
      </c>
      <c r="F194" s="17">
        <f>E194+F193</f>
        <v>0.5700786122811401</v>
      </c>
      <c r="G194" t="str">
        <f>IF(F194&lt;0.8,"A",IF( F194&lt;0.91, "B","C"))</f>
        <v>A</v>
      </c>
      <c r="H194" s="16">
        <f>C194/SUM(C:C)</f>
        <v>1.3812154696132596E-3</v>
      </c>
      <c r="I194" s="18">
        <f>I193+H194</f>
        <v>0.51385635359116144</v>
      </c>
      <c r="J194" t="str">
        <f>IF(I194&lt;0.8,"A",IF(I194&lt;0.91,"B","C"))</f>
        <v>A</v>
      </c>
      <c r="K194" s="16">
        <f>D194/SUM(D:D)</f>
        <v>1.2430595839893926E-3</v>
      </c>
      <c r="L194" s="18">
        <f>L193+K194</f>
        <v>0.59205386591530818</v>
      </c>
      <c r="M194" t="str">
        <f>IF(L194&lt;0.8,"A",IF(L194&lt;0.91,"B","C"))</f>
        <v>A</v>
      </c>
      <c r="N194" t="str">
        <f>G194&amp;J194&amp;M194</f>
        <v>AAA</v>
      </c>
      <c r="O194" s="15">
        <f>VLOOKUP(A194, xyz!A:G,2,FALSE)</f>
        <v>2.2360679774997894</v>
      </c>
      <c r="P194" t="str">
        <f t="shared" si="4"/>
        <v>Z</v>
      </c>
      <c r="Q194" t="str">
        <f t="shared" si="5"/>
        <v>AAAZ</v>
      </c>
    </row>
    <row r="195" spans="1:17" x14ac:dyDescent="0.35">
      <c r="A195" s="9" t="s">
        <v>780</v>
      </c>
      <c r="B195">
        <v>2</v>
      </c>
      <c r="C195" s="10">
        <v>2</v>
      </c>
      <c r="D195" s="11">
        <v>60</v>
      </c>
      <c r="E195" s="15">
        <f>B195/SUM(B:B)</f>
        <v>1.2431155079799805E-3</v>
      </c>
      <c r="F195" s="17">
        <f>E195+F194</f>
        <v>0.57132172778912005</v>
      </c>
      <c r="G195" t="str">
        <f>IF(F195&lt;0.8,"A",IF( F195&lt;0.91, "B","C"))</f>
        <v>A</v>
      </c>
      <c r="H195" s="16">
        <f>C195/SUM(C:C)</f>
        <v>1.3812154696132596E-3</v>
      </c>
      <c r="I195" s="18">
        <f>I194+H195</f>
        <v>0.51523756906077467</v>
      </c>
      <c r="J195" t="str">
        <f>IF(I195&lt;0.8,"A",IF(I195&lt;0.91,"B","C"))</f>
        <v>A</v>
      </c>
      <c r="K195" s="16">
        <f>D195/SUM(D:D)</f>
        <v>1.2430595839893926E-3</v>
      </c>
      <c r="L195" s="18">
        <f>L194+K195</f>
        <v>0.59329692549929758</v>
      </c>
      <c r="M195" t="str">
        <f>IF(L195&lt;0.8,"A",IF(L195&lt;0.91,"B","C"))</f>
        <v>A</v>
      </c>
      <c r="N195" t="str">
        <f>G195&amp;J195&amp;M195</f>
        <v>AAA</v>
      </c>
      <c r="O195" s="15">
        <f>VLOOKUP(A195, xyz!A:G,2,FALSE)</f>
        <v>2.2360679774997894</v>
      </c>
      <c r="P195" t="str">
        <f t="shared" ref="P195:P258" si="6">IF(O195&lt;0.1,"X", IF(O195&lt;0.25,"Y","Z"))</f>
        <v>Z</v>
      </c>
      <c r="Q195" t="str">
        <f t="shared" ref="Q195:Q258" si="7">N195&amp;P195</f>
        <v>AAAZ</v>
      </c>
    </row>
    <row r="196" spans="1:17" x14ac:dyDescent="0.35">
      <c r="A196" s="9" t="s">
        <v>365</v>
      </c>
      <c r="B196">
        <v>2</v>
      </c>
      <c r="C196" s="10">
        <v>2</v>
      </c>
      <c r="D196" s="11">
        <v>60</v>
      </c>
      <c r="E196" s="15">
        <f>B196/SUM(B:B)</f>
        <v>1.2431155079799805E-3</v>
      </c>
      <c r="F196" s="17">
        <f>E196+F195</f>
        <v>0.5725648432971</v>
      </c>
      <c r="G196" t="str">
        <f>IF(F196&lt;0.8,"A",IF( F196&lt;0.91, "B","C"))</f>
        <v>A</v>
      </c>
      <c r="H196" s="16">
        <f>C196/SUM(C:C)</f>
        <v>1.3812154696132596E-3</v>
      </c>
      <c r="I196" s="18">
        <f>I195+H196</f>
        <v>0.5166187845303879</v>
      </c>
      <c r="J196" t="str">
        <f>IF(I196&lt;0.8,"A",IF(I196&lt;0.91,"B","C"))</f>
        <v>A</v>
      </c>
      <c r="K196" s="16">
        <f>D196/SUM(D:D)</f>
        <v>1.2430595839893926E-3</v>
      </c>
      <c r="L196" s="18">
        <f>L195+K196</f>
        <v>0.59453998508328698</v>
      </c>
      <c r="M196" t="str">
        <f>IF(L196&lt;0.8,"A",IF(L196&lt;0.91,"B","C"))</f>
        <v>A</v>
      </c>
      <c r="N196" t="str">
        <f>G196&amp;J196&amp;M196</f>
        <v>AAA</v>
      </c>
      <c r="O196" s="15">
        <f>VLOOKUP(A196, xyz!A:G,2,FALSE)</f>
        <v>2.2360679774997894</v>
      </c>
      <c r="P196" t="str">
        <f t="shared" si="6"/>
        <v>Z</v>
      </c>
      <c r="Q196" t="str">
        <f t="shared" si="7"/>
        <v>AAAZ</v>
      </c>
    </row>
    <row r="197" spans="1:17" x14ac:dyDescent="0.35">
      <c r="A197" s="9" t="s">
        <v>86</v>
      </c>
      <c r="B197">
        <v>2</v>
      </c>
      <c r="C197" s="10">
        <v>2</v>
      </c>
      <c r="D197" s="11">
        <v>60</v>
      </c>
      <c r="E197" s="15">
        <f>B197/SUM(B:B)</f>
        <v>1.2431155079799805E-3</v>
      </c>
      <c r="F197" s="17">
        <f>E197+F196</f>
        <v>0.57380795880507995</v>
      </c>
      <c r="G197" t="str">
        <f>IF(F197&lt;0.8,"A",IF( F197&lt;0.91, "B","C"))</f>
        <v>A</v>
      </c>
      <c r="H197" s="16">
        <f>C197/SUM(C:C)</f>
        <v>1.3812154696132596E-3</v>
      </c>
      <c r="I197" s="18">
        <f>I196+H197</f>
        <v>0.51800000000000113</v>
      </c>
      <c r="J197" t="str">
        <f>IF(I197&lt;0.8,"A",IF(I197&lt;0.91,"B","C"))</f>
        <v>A</v>
      </c>
      <c r="K197" s="16">
        <f>D197/SUM(D:D)</f>
        <v>1.2430595839893926E-3</v>
      </c>
      <c r="L197" s="18">
        <f>L196+K197</f>
        <v>0.59578304466727638</v>
      </c>
      <c r="M197" t="str">
        <f>IF(L197&lt;0.8,"A",IF(L197&lt;0.91,"B","C"))</f>
        <v>A</v>
      </c>
      <c r="N197" t="str">
        <f>G197&amp;J197&amp;M197</f>
        <v>AAA</v>
      </c>
      <c r="O197" s="15">
        <f>VLOOKUP(A197, xyz!A:G,2,FALSE)</f>
        <v>2.2360679774997894</v>
      </c>
      <c r="P197" t="str">
        <f t="shared" si="6"/>
        <v>Z</v>
      </c>
      <c r="Q197" t="str">
        <f t="shared" si="7"/>
        <v>AAAZ</v>
      </c>
    </row>
    <row r="198" spans="1:17" x14ac:dyDescent="0.35">
      <c r="A198" s="9" t="s">
        <v>344</v>
      </c>
      <c r="B198">
        <v>2</v>
      </c>
      <c r="C198" s="10">
        <v>2</v>
      </c>
      <c r="D198" s="11">
        <v>60</v>
      </c>
      <c r="E198" s="15">
        <f>B198/SUM(B:B)</f>
        <v>1.2431155079799805E-3</v>
      </c>
      <c r="F198" s="17">
        <f>E198+F197</f>
        <v>0.57505107431305991</v>
      </c>
      <c r="G198" t="str">
        <f>IF(F198&lt;0.8,"A",IF( F198&lt;0.91, "B","C"))</f>
        <v>A</v>
      </c>
      <c r="H198" s="16">
        <f>C198/SUM(C:C)</f>
        <v>1.3812154696132596E-3</v>
      </c>
      <c r="I198" s="18">
        <f>I197+H198</f>
        <v>0.51938121546961435</v>
      </c>
      <c r="J198" t="str">
        <f>IF(I198&lt;0.8,"A",IF(I198&lt;0.91,"B","C"))</f>
        <v>A</v>
      </c>
      <c r="K198" s="16">
        <f>D198/SUM(D:D)</f>
        <v>1.2430595839893926E-3</v>
      </c>
      <c r="L198" s="18">
        <f>L197+K198</f>
        <v>0.59702610425126579</v>
      </c>
      <c r="M198" t="str">
        <f>IF(L198&lt;0.8,"A",IF(L198&lt;0.91,"B","C"))</f>
        <v>A</v>
      </c>
      <c r="N198" t="str">
        <f>G198&amp;J198&amp;M198</f>
        <v>AAA</v>
      </c>
      <c r="O198" s="15">
        <f>VLOOKUP(A198, xyz!A:G,2,FALSE)</f>
        <v>2.2360679774997894</v>
      </c>
      <c r="P198" t="str">
        <f t="shared" si="6"/>
        <v>Z</v>
      </c>
      <c r="Q198" t="str">
        <f t="shared" si="7"/>
        <v>AAAZ</v>
      </c>
    </row>
    <row r="199" spans="1:17" x14ac:dyDescent="0.35">
      <c r="A199" s="9" t="s">
        <v>1157</v>
      </c>
      <c r="B199">
        <v>2</v>
      </c>
      <c r="C199" s="10">
        <v>2</v>
      </c>
      <c r="D199" s="11">
        <v>60</v>
      </c>
      <c r="E199" s="15">
        <f>B199/SUM(B:B)</f>
        <v>1.2431155079799805E-3</v>
      </c>
      <c r="F199" s="17">
        <f>E199+F198</f>
        <v>0.57629418982103986</v>
      </c>
      <c r="G199" t="str">
        <f>IF(F199&lt;0.8,"A",IF( F199&lt;0.91, "B","C"))</f>
        <v>A</v>
      </c>
      <c r="H199" s="16">
        <f>C199/SUM(C:C)</f>
        <v>1.3812154696132596E-3</v>
      </c>
      <c r="I199" s="18">
        <f>I198+H199</f>
        <v>0.52076243093922758</v>
      </c>
      <c r="J199" t="str">
        <f>IF(I199&lt;0.8,"A",IF(I199&lt;0.91,"B","C"))</f>
        <v>A</v>
      </c>
      <c r="K199" s="16">
        <f>D199/SUM(D:D)</f>
        <v>1.2430595839893926E-3</v>
      </c>
      <c r="L199" s="18">
        <f>L198+K199</f>
        <v>0.59826916383525519</v>
      </c>
      <c r="M199" t="str">
        <f>IF(L199&lt;0.8,"A",IF(L199&lt;0.91,"B","C"))</f>
        <v>A</v>
      </c>
      <c r="N199" t="str">
        <f>G199&amp;J199&amp;M199</f>
        <v>AAA</v>
      </c>
      <c r="O199" s="15">
        <f>VLOOKUP(A199, xyz!A:G,2,FALSE)</f>
        <v>2.2360679774997894</v>
      </c>
      <c r="P199" t="str">
        <f t="shared" si="6"/>
        <v>Z</v>
      </c>
      <c r="Q199" t="str">
        <f t="shared" si="7"/>
        <v>AAAZ</v>
      </c>
    </row>
    <row r="200" spans="1:17" x14ac:dyDescent="0.35">
      <c r="A200" s="9" t="s">
        <v>1282</v>
      </c>
      <c r="B200">
        <v>2</v>
      </c>
      <c r="C200" s="10">
        <v>2</v>
      </c>
      <c r="D200" s="11">
        <v>60</v>
      </c>
      <c r="E200" s="15">
        <f>B200/SUM(B:B)</f>
        <v>1.2431155079799805E-3</v>
      </c>
      <c r="F200" s="17">
        <f>E200+F199</f>
        <v>0.57753730532901981</v>
      </c>
      <c r="G200" t="str">
        <f>IF(F200&lt;0.8,"A",IF( F200&lt;0.91, "B","C"))</f>
        <v>A</v>
      </c>
      <c r="H200" s="16">
        <f>C200/SUM(C:C)</f>
        <v>1.3812154696132596E-3</v>
      </c>
      <c r="I200" s="18">
        <f>I199+H200</f>
        <v>0.52214364640884081</v>
      </c>
      <c r="J200" t="str">
        <f>IF(I200&lt;0.8,"A",IF(I200&lt;0.91,"B","C"))</f>
        <v>A</v>
      </c>
      <c r="K200" s="16">
        <f>D200/SUM(D:D)</f>
        <v>1.2430595839893926E-3</v>
      </c>
      <c r="L200" s="18">
        <f>L199+K200</f>
        <v>0.59951222341924459</v>
      </c>
      <c r="M200" t="str">
        <f>IF(L200&lt;0.8,"A",IF(L200&lt;0.91,"B","C"))</f>
        <v>A</v>
      </c>
      <c r="N200" t="str">
        <f>G200&amp;J200&amp;M200</f>
        <v>AAA</v>
      </c>
      <c r="O200" s="15">
        <f>VLOOKUP(A200, xyz!A:G,2,FALSE)</f>
        <v>2.2360679774997894</v>
      </c>
      <c r="P200" t="str">
        <f t="shared" si="6"/>
        <v>Z</v>
      </c>
      <c r="Q200" t="str">
        <f t="shared" si="7"/>
        <v>AAAZ</v>
      </c>
    </row>
    <row r="201" spans="1:17" x14ac:dyDescent="0.35">
      <c r="A201" s="9" t="s">
        <v>1209</v>
      </c>
      <c r="B201">
        <v>2</v>
      </c>
      <c r="C201" s="10">
        <v>2</v>
      </c>
      <c r="D201" s="11">
        <v>60</v>
      </c>
      <c r="E201" s="15">
        <f>B201/SUM(B:B)</f>
        <v>1.2431155079799805E-3</v>
      </c>
      <c r="F201" s="17">
        <f>E201+F200</f>
        <v>0.57878042083699976</v>
      </c>
      <c r="G201" t="str">
        <f>IF(F201&lt;0.8,"A",IF( F201&lt;0.91, "B","C"))</f>
        <v>A</v>
      </c>
      <c r="H201" s="16">
        <f>C201/SUM(C:C)</f>
        <v>1.3812154696132596E-3</v>
      </c>
      <c r="I201" s="18">
        <f>I200+H201</f>
        <v>0.52352486187845404</v>
      </c>
      <c r="J201" t="str">
        <f>IF(I201&lt;0.8,"A",IF(I201&lt;0.91,"B","C"))</f>
        <v>A</v>
      </c>
      <c r="K201" s="16">
        <f>D201/SUM(D:D)</f>
        <v>1.2430595839893926E-3</v>
      </c>
      <c r="L201" s="18">
        <f>L200+K201</f>
        <v>0.600755283003234</v>
      </c>
      <c r="M201" t="str">
        <f>IF(L201&lt;0.8,"A",IF(L201&lt;0.91,"B","C"))</f>
        <v>A</v>
      </c>
      <c r="N201" t="str">
        <f>G201&amp;J201&amp;M201</f>
        <v>AAA</v>
      </c>
      <c r="O201" s="15">
        <f>VLOOKUP(A201, xyz!A:G,2,FALSE)</f>
        <v>2.2360679774997894</v>
      </c>
      <c r="P201" t="str">
        <f t="shared" si="6"/>
        <v>Z</v>
      </c>
      <c r="Q201" t="str">
        <f t="shared" si="7"/>
        <v>AAAZ</v>
      </c>
    </row>
    <row r="202" spans="1:17" x14ac:dyDescent="0.35">
      <c r="A202" s="9" t="s">
        <v>719</v>
      </c>
      <c r="B202">
        <v>2</v>
      </c>
      <c r="C202" s="10">
        <v>2</v>
      </c>
      <c r="D202" s="11">
        <v>60</v>
      </c>
      <c r="E202" s="15">
        <f>B202/SUM(B:B)</f>
        <v>1.2431155079799805E-3</v>
      </c>
      <c r="F202" s="17">
        <f>E202+F201</f>
        <v>0.58002353634497972</v>
      </c>
      <c r="G202" t="str">
        <f>IF(F202&lt;0.8,"A",IF( F202&lt;0.91, "B","C"))</f>
        <v>A</v>
      </c>
      <c r="H202" s="16">
        <f>C202/SUM(C:C)</f>
        <v>1.3812154696132596E-3</v>
      </c>
      <c r="I202" s="18">
        <f>I201+H202</f>
        <v>0.52490607734806727</v>
      </c>
      <c r="J202" t="str">
        <f>IF(I202&lt;0.8,"A",IF(I202&lt;0.91,"B","C"))</f>
        <v>A</v>
      </c>
      <c r="K202" s="16">
        <f>D202/SUM(D:D)</f>
        <v>1.2430595839893926E-3</v>
      </c>
      <c r="L202" s="18">
        <f>L201+K202</f>
        <v>0.6019983425872234</v>
      </c>
      <c r="M202" t="str">
        <f>IF(L202&lt;0.8,"A",IF(L202&lt;0.91,"B","C"))</f>
        <v>A</v>
      </c>
      <c r="N202" t="str">
        <f>G202&amp;J202&amp;M202</f>
        <v>AAA</v>
      </c>
      <c r="O202" s="15">
        <f>VLOOKUP(A202, xyz!A:G,2,FALSE)</f>
        <v>2.2360679774997894</v>
      </c>
      <c r="P202" t="str">
        <f t="shared" si="6"/>
        <v>Z</v>
      </c>
      <c r="Q202" t="str">
        <f t="shared" si="7"/>
        <v>AAAZ</v>
      </c>
    </row>
    <row r="203" spans="1:17" x14ac:dyDescent="0.35">
      <c r="A203" s="9" t="s">
        <v>487</v>
      </c>
      <c r="B203">
        <v>2</v>
      </c>
      <c r="C203" s="10">
        <v>2</v>
      </c>
      <c r="D203" s="11">
        <v>60</v>
      </c>
      <c r="E203" s="15">
        <f>B203/SUM(B:B)</f>
        <v>1.2431155079799805E-3</v>
      </c>
      <c r="F203" s="17">
        <f>E203+F202</f>
        <v>0.58126665185295967</v>
      </c>
      <c r="G203" t="str">
        <f>IF(F203&lt;0.8,"A",IF( F203&lt;0.91, "B","C"))</f>
        <v>A</v>
      </c>
      <c r="H203" s="16">
        <f>C203/SUM(C:C)</f>
        <v>1.3812154696132596E-3</v>
      </c>
      <c r="I203" s="18">
        <f>I202+H203</f>
        <v>0.5262872928176805</v>
      </c>
      <c r="J203" t="str">
        <f>IF(I203&lt;0.8,"A",IF(I203&lt;0.91,"B","C"))</f>
        <v>A</v>
      </c>
      <c r="K203" s="16">
        <f>D203/SUM(D:D)</f>
        <v>1.2430595839893926E-3</v>
      </c>
      <c r="L203" s="18">
        <f>L202+K203</f>
        <v>0.6032414021712128</v>
      </c>
      <c r="M203" t="str">
        <f>IF(L203&lt;0.8,"A",IF(L203&lt;0.91,"B","C"))</f>
        <v>A</v>
      </c>
      <c r="N203" t="str">
        <f>G203&amp;J203&amp;M203</f>
        <v>AAA</v>
      </c>
      <c r="O203" s="15">
        <f>VLOOKUP(A203, xyz!A:G,2,FALSE)</f>
        <v>2.2360679774997894</v>
      </c>
      <c r="P203" t="str">
        <f t="shared" si="6"/>
        <v>Z</v>
      </c>
      <c r="Q203" t="str">
        <f t="shared" si="7"/>
        <v>AAAZ</v>
      </c>
    </row>
    <row r="204" spans="1:17" x14ac:dyDescent="0.35">
      <c r="A204" s="9" t="s">
        <v>426</v>
      </c>
      <c r="B204">
        <v>2</v>
      </c>
      <c r="C204" s="10">
        <v>2</v>
      </c>
      <c r="D204" s="11">
        <v>60</v>
      </c>
      <c r="E204" s="15">
        <f>B204/SUM(B:B)</f>
        <v>1.2431155079799805E-3</v>
      </c>
      <c r="F204" s="17">
        <f>E204+F203</f>
        <v>0.58250976736093962</v>
      </c>
      <c r="G204" t="str">
        <f>IF(F204&lt;0.8,"A",IF( F204&lt;0.91, "B","C"))</f>
        <v>A</v>
      </c>
      <c r="H204" s="16">
        <f>C204/SUM(C:C)</f>
        <v>1.3812154696132596E-3</v>
      </c>
      <c r="I204" s="18">
        <f>I203+H204</f>
        <v>0.52766850828729372</v>
      </c>
      <c r="J204" t="str">
        <f>IF(I204&lt;0.8,"A",IF(I204&lt;0.91,"B","C"))</f>
        <v>A</v>
      </c>
      <c r="K204" s="16">
        <f>D204/SUM(D:D)</f>
        <v>1.2430595839893926E-3</v>
      </c>
      <c r="L204" s="18">
        <f>L203+K204</f>
        <v>0.60448446175520221</v>
      </c>
      <c r="M204" t="str">
        <f>IF(L204&lt;0.8,"A",IF(L204&lt;0.91,"B","C"))</f>
        <v>A</v>
      </c>
      <c r="N204" t="str">
        <f>G204&amp;J204&amp;M204</f>
        <v>AAA</v>
      </c>
      <c r="O204" s="15">
        <f>VLOOKUP(A204, xyz!A:G,2,FALSE)</f>
        <v>2.2360679774997894</v>
      </c>
      <c r="P204" t="str">
        <f t="shared" si="6"/>
        <v>Z</v>
      </c>
      <c r="Q204" t="str">
        <f t="shared" si="7"/>
        <v>AAAZ</v>
      </c>
    </row>
    <row r="205" spans="1:17" x14ac:dyDescent="0.35">
      <c r="A205" s="9" t="s">
        <v>764</v>
      </c>
      <c r="B205">
        <v>2</v>
      </c>
      <c r="C205" s="10">
        <v>2</v>
      </c>
      <c r="D205" s="11">
        <v>60</v>
      </c>
      <c r="E205" s="15">
        <f>B205/SUM(B:B)</f>
        <v>1.2431155079799805E-3</v>
      </c>
      <c r="F205" s="17">
        <f>E205+F204</f>
        <v>0.58375288286891958</v>
      </c>
      <c r="G205" t="str">
        <f>IF(F205&lt;0.8,"A",IF( F205&lt;0.91, "B","C"))</f>
        <v>A</v>
      </c>
      <c r="H205" s="16">
        <f>C205/SUM(C:C)</f>
        <v>1.3812154696132596E-3</v>
      </c>
      <c r="I205" s="18">
        <f>I204+H205</f>
        <v>0.52904972375690695</v>
      </c>
      <c r="J205" t="str">
        <f>IF(I205&lt;0.8,"A",IF(I205&lt;0.91,"B","C"))</f>
        <v>A</v>
      </c>
      <c r="K205" s="16">
        <f>D205/SUM(D:D)</f>
        <v>1.2430595839893926E-3</v>
      </c>
      <c r="L205" s="18">
        <f>L204+K205</f>
        <v>0.60572752133919161</v>
      </c>
      <c r="M205" t="str">
        <f>IF(L205&lt;0.8,"A",IF(L205&lt;0.91,"B","C"))</f>
        <v>A</v>
      </c>
      <c r="N205" t="str">
        <f>G205&amp;J205&amp;M205</f>
        <v>AAA</v>
      </c>
      <c r="O205" s="15">
        <f>VLOOKUP(A205, xyz!A:G,2,FALSE)</f>
        <v>2.2360679774997894</v>
      </c>
      <c r="P205" t="str">
        <f t="shared" si="6"/>
        <v>Z</v>
      </c>
      <c r="Q205" t="str">
        <f t="shared" si="7"/>
        <v>AAAZ</v>
      </c>
    </row>
    <row r="206" spans="1:17" x14ac:dyDescent="0.35">
      <c r="A206" s="9" t="s">
        <v>72</v>
      </c>
      <c r="B206">
        <v>2</v>
      </c>
      <c r="C206" s="10">
        <v>2</v>
      </c>
      <c r="D206" s="11">
        <v>60</v>
      </c>
      <c r="E206" s="15">
        <f>B206/SUM(B:B)</f>
        <v>1.2431155079799805E-3</v>
      </c>
      <c r="F206" s="17">
        <f>E206+F205</f>
        <v>0.58499599837689953</v>
      </c>
      <c r="G206" t="str">
        <f>IF(F206&lt;0.8,"A",IF( F206&lt;0.91, "B","C"))</f>
        <v>A</v>
      </c>
      <c r="H206" s="16">
        <f>C206/SUM(C:C)</f>
        <v>1.3812154696132596E-3</v>
      </c>
      <c r="I206" s="18">
        <f>I205+H206</f>
        <v>0.53043093922652018</v>
      </c>
      <c r="J206" t="str">
        <f>IF(I206&lt;0.8,"A",IF(I206&lt;0.91,"B","C"))</f>
        <v>A</v>
      </c>
      <c r="K206" s="16">
        <f>D206/SUM(D:D)</f>
        <v>1.2430595839893926E-3</v>
      </c>
      <c r="L206" s="18">
        <f>L205+K206</f>
        <v>0.60697058092318101</v>
      </c>
      <c r="M206" t="str">
        <f>IF(L206&lt;0.8,"A",IF(L206&lt;0.91,"B","C"))</f>
        <v>A</v>
      </c>
      <c r="N206" t="str">
        <f>G206&amp;J206&amp;M206</f>
        <v>AAA</v>
      </c>
      <c r="O206" s="15">
        <f>VLOOKUP(A206, xyz!A:G,2,FALSE)</f>
        <v>2.2360679774997894</v>
      </c>
      <c r="P206" t="str">
        <f t="shared" si="6"/>
        <v>Z</v>
      </c>
      <c r="Q206" t="str">
        <f t="shared" si="7"/>
        <v>AAAZ</v>
      </c>
    </row>
    <row r="207" spans="1:17" x14ac:dyDescent="0.35">
      <c r="A207" s="9" t="s">
        <v>560</v>
      </c>
      <c r="B207">
        <v>2</v>
      </c>
      <c r="C207" s="10">
        <v>2</v>
      </c>
      <c r="D207" s="11">
        <v>60</v>
      </c>
      <c r="E207" s="15">
        <f>B207/SUM(B:B)</f>
        <v>1.2431155079799805E-3</v>
      </c>
      <c r="F207" s="17">
        <f>E207+F206</f>
        <v>0.58623911388487948</v>
      </c>
      <c r="G207" t="str">
        <f>IF(F207&lt;0.8,"A",IF( F207&lt;0.91, "B","C"))</f>
        <v>A</v>
      </c>
      <c r="H207" s="16">
        <f>C207/SUM(C:C)</f>
        <v>1.3812154696132596E-3</v>
      </c>
      <c r="I207" s="18">
        <f>I206+H207</f>
        <v>0.53181215469613341</v>
      </c>
      <c r="J207" t="str">
        <f>IF(I207&lt;0.8,"A",IF(I207&lt;0.91,"B","C"))</f>
        <v>A</v>
      </c>
      <c r="K207" s="16">
        <f>D207/SUM(D:D)</f>
        <v>1.2430595839893926E-3</v>
      </c>
      <c r="L207" s="18">
        <f>L206+K207</f>
        <v>0.60821364050717042</v>
      </c>
      <c r="M207" t="str">
        <f>IF(L207&lt;0.8,"A",IF(L207&lt;0.91,"B","C"))</f>
        <v>A</v>
      </c>
      <c r="N207" t="str">
        <f>G207&amp;J207&amp;M207</f>
        <v>AAA</v>
      </c>
      <c r="O207" s="15">
        <f>VLOOKUP(A207, xyz!A:G,2,FALSE)</f>
        <v>2.2360679774997894</v>
      </c>
      <c r="P207" t="str">
        <f t="shared" si="6"/>
        <v>Z</v>
      </c>
      <c r="Q207" t="str">
        <f t="shared" si="7"/>
        <v>AAAZ</v>
      </c>
    </row>
    <row r="208" spans="1:17" x14ac:dyDescent="0.35">
      <c r="A208" s="9" t="s">
        <v>510</v>
      </c>
      <c r="B208">
        <v>2</v>
      </c>
      <c r="C208" s="10">
        <v>2</v>
      </c>
      <c r="D208" s="11">
        <v>60</v>
      </c>
      <c r="E208" s="15">
        <f>B208/SUM(B:B)</f>
        <v>1.2431155079799805E-3</v>
      </c>
      <c r="F208" s="17">
        <f>E208+F207</f>
        <v>0.58748222939285943</v>
      </c>
      <c r="G208" t="str">
        <f>IF(F208&lt;0.8,"A",IF( F208&lt;0.91, "B","C"))</f>
        <v>A</v>
      </c>
      <c r="H208" s="16">
        <f>C208/SUM(C:C)</f>
        <v>1.3812154696132596E-3</v>
      </c>
      <c r="I208" s="18">
        <f>I207+H208</f>
        <v>0.53319337016574664</v>
      </c>
      <c r="J208" t="str">
        <f>IF(I208&lt;0.8,"A",IF(I208&lt;0.91,"B","C"))</f>
        <v>A</v>
      </c>
      <c r="K208" s="16">
        <f>D208/SUM(D:D)</f>
        <v>1.2430595839893926E-3</v>
      </c>
      <c r="L208" s="18">
        <f>L207+K208</f>
        <v>0.60945670009115982</v>
      </c>
      <c r="M208" t="str">
        <f>IF(L208&lt;0.8,"A",IF(L208&lt;0.91,"B","C"))</f>
        <v>A</v>
      </c>
      <c r="N208" t="str">
        <f>G208&amp;J208&amp;M208</f>
        <v>AAA</v>
      </c>
      <c r="O208" s="15">
        <f>VLOOKUP(A208, xyz!A:G,2,FALSE)</f>
        <v>2.2360679774997894</v>
      </c>
      <c r="P208" t="str">
        <f t="shared" si="6"/>
        <v>Z</v>
      </c>
      <c r="Q208" t="str">
        <f t="shared" si="7"/>
        <v>AAAZ</v>
      </c>
    </row>
    <row r="209" spans="1:17" x14ac:dyDescent="0.35">
      <c r="A209" s="9" t="s">
        <v>525</v>
      </c>
      <c r="B209">
        <v>2</v>
      </c>
      <c r="C209" s="10">
        <v>2</v>
      </c>
      <c r="D209" s="11">
        <v>60</v>
      </c>
      <c r="E209" s="15">
        <f>B209/SUM(B:B)</f>
        <v>1.2431155079799805E-3</v>
      </c>
      <c r="F209" s="17">
        <f>E209+F208</f>
        <v>0.58872534490083939</v>
      </c>
      <c r="G209" t="str">
        <f>IF(F209&lt;0.8,"A",IF( F209&lt;0.91, "B","C"))</f>
        <v>A</v>
      </c>
      <c r="H209" s="16">
        <f>C209/SUM(C:C)</f>
        <v>1.3812154696132596E-3</v>
      </c>
      <c r="I209" s="18">
        <f>I208+H209</f>
        <v>0.53457458563535987</v>
      </c>
      <c r="J209" t="str">
        <f>IF(I209&lt;0.8,"A",IF(I209&lt;0.91,"B","C"))</f>
        <v>A</v>
      </c>
      <c r="K209" s="16">
        <f>D209/SUM(D:D)</f>
        <v>1.2430595839893926E-3</v>
      </c>
      <c r="L209" s="18">
        <f>L208+K209</f>
        <v>0.61069975967514922</v>
      </c>
      <c r="M209" t="str">
        <f>IF(L209&lt;0.8,"A",IF(L209&lt;0.91,"B","C"))</f>
        <v>A</v>
      </c>
      <c r="N209" t="str">
        <f>G209&amp;J209&amp;M209</f>
        <v>AAA</v>
      </c>
      <c r="O209" s="15">
        <f>VLOOKUP(A209, xyz!A:G,2,FALSE)</f>
        <v>2.2360679774997894</v>
      </c>
      <c r="P209" t="str">
        <f t="shared" si="6"/>
        <v>Z</v>
      </c>
      <c r="Q209" t="str">
        <f t="shared" si="7"/>
        <v>AAAZ</v>
      </c>
    </row>
    <row r="210" spans="1:17" x14ac:dyDescent="0.35">
      <c r="A210" s="9" t="s">
        <v>595</v>
      </c>
      <c r="B210">
        <v>2</v>
      </c>
      <c r="C210" s="10">
        <v>2</v>
      </c>
      <c r="D210" s="11">
        <v>60</v>
      </c>
      <c r="E210" s="15">
        <f>B210/SUM(B:B)</f>
        <v>1.2431155079799805E-3</v>
      </c>
      <c r="F210" s="17">
        <f>E210+F209</f>
        <v>0.58996846040881934</v>
      </c>
      <c r="G210" t="str">
        <f>IF(F210&lt;0.8,"A",IF( F210&lt;0.91, "B","C"))</f>
        <v>A</v>
      </c>
      <c r="H210" s="16">
        <f>C210/SUM(C:C)</f>
        <v>1.3812154696132596E-3</v>
      </c>
      <c r="I210" s="18">
        <f>I209+H210</f>
        <v>0.5359558011049731</v>
      </c>
      <c r="J210" t="str">
        <f>IF(I210&lt;0.8,"A",IF(I210&lt;0.91,"B","C"))</f>
        <v>A</v>
      </c>
      <c r="K210" s="16">
        <f>D210/SUM(D:D)</f>
        <v>1.2430595839893926E-3</v>
      </c>
      <c r="L210" s="18">
        <f>L209+K210</f>
        <v>0.61194281925913863</v>
      </c>
      <c r="M210" t="str">
        <f>IF(L210&lt;0.8,"A",IF(L210&lt;0.91,"B","C"))</f>
        <v>A</v>
      </c>
      <c r="N210" t="str">
        <f>G210&amp;J210&amp;M210</f>
        <v>AAA</v>
      </c>
      <c r="O210" s="15">
        <f>VLOOKUP(A210, xyz!A:G,2,FALSE)</f>
        <v>2.2360679774997894</v>
      </c>
      <c r="P210" t="str">
        <f t="shared" si="6"/>
        <v>Z</v>
      </c>
      <c r="Q210" t="str">
        <f t="shared" si="7"/>
        <v>AAAZ</v>
      </c>
    </row>
    <row r="211" spans="1:17" x14ac:dyDescent="0.35">
      <c r="A211" s="9" t="s">
        <v>961</v>
      </c>
      <c r="B211">
        <v>2</v>
      </c>
      <c r="C211" s="10">
        <v>2</v>
      </c>
      <c r="D211" s="11">
        <v>60</v>
      </c>
      <c r="E211" s="15">
        <f>B211/SUM(B:B)</f>
        <v>1.2431155079799805E-3</v>
      </c>
      <c r="F211" s="17">
        <f>E211+F210</f>
        <v>0.59121157591679929</v>
      </c>
      <c r="G211" t="str">
        <f>IF(F211&lt;0.8,"A",IF( F211&lt;0.91, "B","C"))</f>
        <v>A</v>
      </c>
      <c r="H211" s="16">
        <f>C211/SUM(C:C)</f>
        <v>1.3812154696132596E-3</v>
      </c>
      <c r="I211" s="18">
        <f>I210+H211</f>
        <v>0.53733701657458632</v>
      </c>
      <c r="J211" t="str">
        <f>IF(I211&lt;0.8,"A",IF(I211&lt;0.91,"B","C"))</f>
        <v>A</v>
      </c>
      <c r="K211" s="16">
        <f>D211/SUM(D:D)</f>
        <v>1.2430595839893926E-3</v>
      </c>
      <c r="L211" s="18">
        <f>L210+K211</f>
        <v>0.61318587884312803</v>
      </c>
      <c r="M211" t="str">
        <f>IF(L211&lt;0.8,"A",IF(L211&lt;0.91,"B","C"))</f>
        <v>A</v>
      </c>
      <c r="N211" t="str">
        <f>G211&amp;J211&amp;M211</f>
        <v>AAA</v>
      </c>
      <c r="O211" s="15">
        <f>VLOOKUP(A211, xyz!A:G,2,FALSE)</f>
        <v>2.2360679774997894</v>
      </c>
      <c r="P211" t="str">
        <f t="shared" si="6"/>
        <v>Z</v>
      </c>
      <c r="Q211" t="str">
        <f t="shared" si="7"/>
        <v>AAAZ</v>
      </c>
    </row>
    <row r="212" spans="1:17" x14ac:dyDescent="0.35">
      <c r="A212" s="9" t="s">
        <v>878</v>
      </c>
      <c r="B212">
        <v>2</v>
      </c>
      <c r="C212" s="10">
        <v>2</v>
      </c>
      <c r="D212" s="11">
        <v>60</v>
      </c>
      <c r="E212" s="15">
        <f>B212/SUM(B:B)</f>
        <v>1.2431155079799805E-3</v>
      </c>
      <c r="F212" s="17">
        <f>E212+F211</f>
        <v>0.59245469142477925</v>
      </c>
      <c r="G212" t="str">
        <f>IF(F212&lt;0.8,"A",IF( F212&lt;0.91, "B","C"))</f>
        <v>A</v>
      </c>
      <c r="H212" s="16">
        <f>C212/SUM(C:C)</f>
        <v>1.3812154696132596E-3</v>
      </c>
      <c r="I212" s="18">
        <f>I211+H212</f>
        <v>0.53871823204419955</v>
      </c>
      <c r="J212" t="str">
        <f>IF(I212&lt;0.8,"A",IF(I212&lt;0.91,"B","C"))</f>
        <v>A</v>
      </c>
      <c r="K212" s="16">
        <f>D212/SUM(D:D)</f>
        <v>1.2430595839893926E-3</v>
      </c>
      <c r="L212" s="18">
        <f>L211+K212</f>
        <v>0.61442893842711743</v>
      </c>
      <c r="M212" t="str">
        <f>IF(L212&lt;0.8,"A",IF(L212&lt;0.91,"B","C"))</f>
        <v>A</v>
      </c>
      <c r="N212" t="str">
        <f>G212&amp;J212&amp;M212</f>
        <v>AAA</v>
      </c>
      <c r="O212" s="15">
        <f>VLOOKUP(A212, xyz!A:G,2,FALSE)</f>
        <v>2.2360679774997894</v>
      </c>
      <c r="P212" t="str">
        <f t="shared" si="6"/>
        <v>Z</v>
      </c>
      <c r="Q212" t="str">
        <f t="shared" si="7"/>
        <v>AAAZ</v>
      </c>
    </row>
    <row r="213" spans="1:17" x14ac:dyDescent="0.35">
      <c r="A213" s="9" t="s">
        <v>606</v>
      </c>
      <c r="B213">
        <v>2</v>
      </c>
      <c r="C213" s="10">
        <v>2</v>
      </c>
      <c r="D213" s="11">
        <v>60</v>
      </c>
      <c r="E213" s="15">
        <f>B213/SUM(B:B)</f>
        <v>1.2431155079799805E-3</v>
      </c>
      <c r="F213" s="17">
        <f>E213+F212</f>
        <v>0.5936978069327592</v>
      </c>
      <c r="G213" t="str">
        <f>IF(F213&lt;0.8,"A",IF( F213&lt;0.91, "B","C"))</f>
        <v>A</v>
      </c>
      <c r="H213" s="16">
        <f>C213/SUM(C:C)</f>
        <v>1.3812154696132596E-3</v>
      </c>
      <c r="I213" s="18">
        <f>I212+H213</f>
        <v>0.54009944751381278</v>
      </c>
      <c r="J213" t="str">
        <f>IF(I213&lt;0.8,"A",IF(I213&lt;0.91,"B","C"))</f>
        <v>A</v>
      </c>
      <c r="K213" s="16">
        <f>D213/SUM(D:D)</f>
        <v>1.2430595839893926E-3</v>
      </c>
      <c r="L213" s="18">
        <f>L212+K213</f>
        <v>0.61567199801110684</v>
      </c>
      <c r="M213" t="str">
        <f>IF(L213&lt;0.8,"A",IF(L213&lt;0.91,"B","C"))</f>
        <v>A</v>
      </c>
      <c r="N213" t="str">
        <f>G213&amp;J213&amp;M213</f>
        <v>AAA</v>
      </c>
      <c r="O213" s="15">
        <f>VLOOKUP(A213, xyz!A:G,2,FALSE)</f>
        <v>2.2360679774997894</v>
      </c>
      <c r="P213" t="str">
        <f t="shared" si="6"/>
        <v>Z</v>
      </c>
      <c r="Q213" t="str">
        <f t="shared" si="7"/>
        <v>AAAZ</v>
      </c>
    </row>
    <row r="214" spans="1:17" x14ac:dyDescent="0.35">
      <c r="A214" s="9" t="s">
        <v>305</v>
      </c>
      <c r="B214">
        <v>2</v>
      </c>
      <c r="C214" s="10">
        <v>2</v>
      </c>
      <c r="D214" s="11">
        <v>60</v>
      </c>
      <c r="E214" s="15">
        <f>B214/SUM(B:B)</f>
        <v>1.2431155079799805E-3</v>
      </c>
      <c r="F214" s="17">
        <f>E214+F213</f>
        <v>0.59494092244073915</v>
      </c>
      <c r="G214" t="str">
        <f>IF(F214&lt;0.8,"A",IF( F214&lt;0.91, "B","C"))</f>
        <v>A</v>
      </c>
      <c r="H214" s="16">
        <f>C214/SUM(C:C)</f>
        <v>1.3812154696132596E-3</v>
      </c>
      <c r="I214" s="18">
        <f>I213+H214</f>
        <v>0.54148066298342601</v>
      </c>
      <c r="J214" t="str">
        <f>IF(I214&lt;0.8,"A",IF(I214&lt;0.91,"B","C"))</f>
        <v>A</v>
      </c>
      <c r="K214" s="16">
        <f>D214/SUM(D:D)</f>
        <v>1.2430595839893926E-3</v>
      </c>
      <c r="L214" s="18">
        <f>L213+K214</f>
        <v>0.61691505759509624</v>
      </c>
      <c r="M214" t="str">
        <f>IF(L214&lt;0.8,"A",IF(L214&lt;0.91,"B","C"))</f>
        <v>A</v>
      </c>
      <c r="N214" t="str">
        <f>G214&amp;J214&amp;M214</f>
        <v>AAA</v>
      </c>
      <c r="O214" s="15">
        <f>VLOOKUP(A214, xyz!A:G,2,FALSE)</f>
        <v>2.2360679774997894</v>
      </c>
      <c r="P214" t="str">
        <f t="shared" si="6"/>
        <v>Z</v>
      </c>
      <c r="Q214" t="str">
        <f t="shared" si="7"/>
        <v>AAAZ</v>
      </c>
    </row>
    <row r="215" spans="1:17" x14ac:dyDescent="0.35">
      <c r="A215" s="9" t="s">
        <v>428</v>
      </c>
      <c r="B215">
        <v>2</v>
      </c>
      <c r="C215" s="10">
        <v>2</v>
      </c>
      <c r="D215" s="11">
        <v>60</v>
      </c>
      <c r="E215" s="15">
        <f>B215/SUM(B:B)</f>
        <v>1.2431155079799805E-3</v>
      </c>
      <c r="F215" s="17">
        <f>E215+F214</f>
        <v>0.5961840379487191</v>
      </c>
      <c r="G215" t="str">
        <f>IF(F215&lt;0.8,"A",IF( F215&lt;0.91, "B","C"))</f>
        <v>A</v>
      </c>
      <c r="H215" s="16">
        <f>C215/SUM(C:C)</f>
        <v>1.3812154696132596E-3</v>
      </c>
      <c r="I215" s="18">
        <f>I214+H215</f>
        <v>0.54286187845303924</v>
      </c>
      <c r="J215" t="str">
        <f>IF(I215&lt;0.8,"A",IF(I215&lt;0.91,"B","C"))</f>
        <v>A</v>
      </c>
      <c r="K215" s="16">
        <f>D215/SUM(D:D)</f>
        <v>1.2430595839893926E-3</v>
      </c>
      <c r="L215" s="18">
        <f>L214+K215</f>
        <v>0.61815811717908564</v>
      </c>
      <c r="M215" t="str">
        <f>IF(L215&lt;0.8,"A",IF(L215&lt;0.91,"B","C"))</f>
        <v>A</v>
      </c>
      <c r="N215" t="str">
        <f>G215&amp;J215&amp;M215</f>
        <v>AAA</v>
      </c>
      <c r="O215" s="15">
        <f>VLOOKUP(A215, xyz!A:G,2,FALSE)</f>
        <v>2.2360679774997894</v>
      </c>
      <c r="P215" t="str">
        <f t="shared" si="6"/>
        <v>Z</v>
      </c>
      <c r="Q215" t="str">
        <f t="shared" si="7"/>
        <v>AAAZ</v>
      </c>
    </row>
    <row r="216" spans="1:17" x14ac:dyDescent="0.35">
      <c r="A216" s="9" t="s">
        <v>468</v>
      </c>
      <c r="B216">
        <v>2</v>
      </c>
      <c r="C216" s="10">
        <v>2</v>
      </c>
      <c r="D216" s="11">
        <v>60</v>
      </c>
      <c r="E216" s="15">
        <f>B216/SUM(B:B)</f>
        <v>1.2431155079799805E-3</v>
      </c>
      <c r="F216" s="17">
        <f>E216+F215</f>
        <v>0.59742715345669906</v>
      </c>
      <c r="G216" t="str">
        <f>IF(F216&lt;0.8,"A",IF( F216&lt;0.91, "B","C"))</f>
        <v>A</v>
      </c>
      <c r="H216" s="16">
        <f>C216/SUM(C:C)</f>
        <v>1.3812154696132596E-3</v>
      </c>
      <c r="I216" s="18">
        <f>I215+H216</f>
        <v>0.54424309392265247</v>
      </c>
      <c r="J216" t="str">
        <f>IF(I216&lt;0.8,"A",IF(I216&lt;0.91,"B","C"))</f>
        <v>A</v>
      </c>
      <c r="K216" s="16">
        <f>D216/SUM(D:D)</f>
        <v>1.2430595839893926E-3</v>
      </c>
      <c r="L216" s="18">
        <f>L215+K216</f>
        <v>0.61940117676307505</v>
      </c>
      <c r="M216" t="str">
        <f>IF(L216&lt;0.8,"A",IF(L216&lt;0.91,"B","C"))</f>
        <v>A</v>
      </c>
      <c r="N216" t="str">
        <f>G216&amp;J216&amp;M216</f>
        <v>AAA</v>
      </c>
      <c r="O216" s="15">
        <f>VLOOKUP(A216, xyz!A:G,2,FALSE)</f>
        <v>2.2360679774997894</v>
      </c>
      <c r="P216" t="str">
        <f t="shared" si="6"/>
        <v>Z</v>
      </c>
      <c r="Q216" t="str">
        <f t="shared" si="7"/>
        <v>AAAZ</v>
      </c>
    </row>
    <row r="217" spans="1:17" x14ac:dyDescent="0.35">
      <c r="A217" s="9" t="s">
        <v>520</v>
      </c>
      <c r="B217">
        <v>2</v>
      </c>
      <c r="C217" s="10">
        <v>2</v>
      </c>
      <c r="D217" s="11">
        <v>60</v>
      </c>
      <c r="E217" s="15">
        <f>B217/SUM(B:B)</f>
        <v>1.2431155079799805E-3</v>
      </c>
      <c r="F217" s="17">
        <f>E217+F216</f>
        <v>0.59867026896467901</v>
      </c>
      <c r="G217" t="str">
        <f>IF(F217&lt;0.8,"A",IF( F217&lt;0.91, "B","C"))</f>
        <v>A</v>
      </c>
      <c r="H217" s="16">
        <f>C217/SUM(C:C)</f>
        <v>1.3812154696132596E-3</v>
      </c>
      <c r="I217" s="18">
        <f>I216+H217</f>
        <v>0.54562430939226569</v>
      </c>
      <c r="J217" t="str">
        <f>IF(I217&lt;0.8,"A",IF(I217&lt;0.91,"B","C"))</f>
        <v>A</v>
      </c>
      <c r="K217" s="16">
        <f>D217/SUM(D:D)</f>
        <v>1.2430595839893926E-3</v>
      </c>
      <c r="L217" s="18">
        <f>L216+K217</f>
        <v>0.62064423634706445</v>
      </c>
      <c r="M217" t="str">
        <f>IF(L217&lt;0.8,"A",IF(L217&lt;0.91,"B","C"))</f>
        <v>A</v>
      </c>
      <c r="N217" t="str">
        <f>G217&amp;J217&amp;M217</f>
        <v>AAA</v>
      </c>
      <c r="O217" s="15">
        <f>VLOOKUP(A217, xyz!A:G,2,FALSE)</f>
        <v>2.2360679774997894</v>
      </c>
      <c r="P217" t="str">
        <f t="shared" si="6"/>
        <v>Z</v>
      </c>
      <c r="Q217" t="str">
        <f t="shared" si="7"/>
        <v>AAAZ</v>
      </c>
    </row>
    <row r="218" spans="1:17" x14ac:dyDescent="0.35">
      <c r="A218" s="9" t="s">
        <v>955</v>
      </c>
      <c r="B218">
        <v>2</v>
      </c>
      <c r="C218" s="10">
        <v>2</v>
      </c>
      <c r="D218" s="11">
        <v>60</v>
      </c>
      <c r="E218" s="15">
        <f>B218/SUM(B:B)</f>
        <v>1.2431155079799805E-3</v>
      </c>
      <c r="F218" s="17">
        <f>E218+F217</f>
        <v>0.59991338447265896</v>
      </c>
      <c r="G218" t="str">
        <f>IF(F218&lt;0.8,"A",IF( F218&lt;0.91, "B","C"))</f>
        <v>A</v>
      </c>
      <c r="H218" s="16">
        <f>C218/SUM(C:C)</f>
        <v>1.3812154696132596E-3</v>
      </c>
      <c r="I218" s="18">
        <f>I217+H218</f>
        <v>0.54700552486187892</v>
      </c>
      <c r="J218" t="str">
        <f>IF(I218&lt;0.8,"A",IF(I218&lt;0.91,"B","C"))</f>
        <v>A</v>
      </c>
      <c r="K218" s="16">
        <f>D218/SUM(D:D)</f>
        <v>1.2430595839893926E-3</v>
      </c>
      <c r="L218" s="18">
        <f>L217+K218</f>
        <v>0.62188729593105385</v>
      </c>
      <c r="M218" t="str">
        <f>IF(L218&lt;0.8,"A",IF(L218&lt;0.91,"B","C"))</f>
        <v>A</v>
      </c>
      <c r="N218" t="str">
        <f>G218&amp;J218&amp;M218</f>
        <v>AAA</v>
      </c>
      <c r="O218" s="15">
        <f>VLOOKUP(A218, xyz!A:G,2,FALSE)</f>
        <v>2.2360679774997894</v>
      </c>
      <c r="P218" t="str">
        <f t="shared" si="6"/>
        <v>Z</v>
      </c>
      <c r="Q218" t="str">
        <f t="shared" si="7"/>
        <v>AAAZ</v>
      </c>
    </row>
    <row r="219" spans="1:17" x14ac:dyDescent="0.35">
      <c r="A219" s="9" t="s">
        <v>1105</v>
      </c>
      <c r="B219">
        <v>2</v>
      </c>
      <c r="C219" s="10">
        <v>2</v>
      </c>
      <c r="D219" s="11">
        <v>60</v>
      </c>
      <c r="E219" s="15">
        <f>B219/SUM(B:B)</f>
        <v>1.2431155079799805E-3</v>
      </c>
      <c r="F219" s="17">
        <f>E219+F218</f>
        <v>0.60115649998063891</v>
      </c>
      <c r="G219" t="str">
        <f>IF(F219&lt;0.8,"A",IF( F219&lt;0.91, "B","C"))</f>
        <v>A</v>
      </c>
      <c r="H219" s="16">
        <f>C219/SUM(C:C)</f>
        <v>1.3812154696132596E-3</v>
      </c>
      <c r="I219" s="18">
        <f>I218+H219</f>
        <v>0.54838674033149215</v>
      </c>
      <c r="J219" t="str">
        <f>IF(I219&lt;0.8,"A",IF(I219&lt;0.91,"B","C"))</f>
        <v>A</v>
      </c>
      <c r="K219" s="16">
        <f>D219/SUM(D:D)</f>
        <v>1.2430595839893926E-3</v>
      </c>
      <c r="L219" s="18">
        <f>L218+K219</f>
        <v>0.62313035551504325</v>
      </c>
      <c r="M219" t="str">
        <f>IF(L219&lt;0.8,"A",IF(L219&lt;0.91,"B","C"))</f>
        <v>A</v>
      </c>
      <c r="N219" t="str">
        <f>G219&amp;J219&amp;M219</f>
        <v>AAA</v>
      </c>
      <c r="O219" s="15">
        <f>VLOOKUP(A219, xyz!A:G,2,FALSE)</f>
        <v>2.2360679774997894</v>
      </c>
      <c r="P219" t="str">
        <f t="shared" si="6"/>
        <v>Z</v>
      </c>
      <c r="Q219" t="str">
        <f t="shared" si="7"/>
        <v>AAAZ</v>
      </c>
    </row>
    <row r="220" spans="1:17" x14ac:dyDescent="0.35">
      <c r="A220" s="9" t="s">
        <v>479</v>
      </c>
      <c r="B220">
        <v>2</v>
      </c>
      <c r="C220" s="10">
        <v>2</v>
      </c>
      <c r="D220" s="11">
        <v>60</v>
      </c>
      <c r="E220" s="15">
        <f>B220/SUM(B:B)</f>
        <v>1.2431155079799805E-3</v>
      </c>
      <c r="F220" s="17">
        <f>E220+F219</f>
        <v>0.60239961548861887</v>
      </c>
      <c r="G220" t="str">
        <f>IF(F220&lt;0.8,"A",IF( F220&lt;0.91, "B","C"))</f>
        <v>A</v>
      </c>
      <c r="H220" s="16">
        <f>C220/SUM(C:C)</f>
        <v>1.3812154696132596E-3</v>
      </c>
      <c r="I220" s="18">
        <f>I219+H220</f>
        <v>0.54976795580110538</v>
      </c>
      <c r="J220" t="str">
        <f>IF(I220&lt;0.8,"A",IF(I220&lt;0.91,"B","C"))</f>
        <v>A</v>
      </c>
      <c r="K220" s="16">
        <f>D220/SUM(D:D)</f>
        <v>1.2430595839893926E-3</v>
      </c>
      <c r="L220" s="18">
        <f>L219+K220</f>
        <v>0.62437341509903266</v>
      </c>
      <c r="M220" t="str">
        <f>IF(L220&lt;0.8,"A",IF(L220&lt;0.91,"B","C"))</f>
        <v>A</v>
      </c>
      <c r="N220" t="str">
        <f>G220&amp;J220&amp;M220</f>
        <v>AAA</v>
      </c>
      <c r="O220" s="15">
        <f>VLOOKUP(A220, xyz!A:G,2,FALSE)</f>
        <v>2.2360679774997894</v>
      </c>
      <c r="P220" t="str">
        <f t="shared" si="6"/>
        <v>Z</v>
      </c>
      <c r="Q220" t="str">
        <f t="shared" si="7"/>
        <v>AAAZ</v>
      </c>
    </row>
    <row r="221" spans="1:17" x14ac:dyDescent="0.35">
      <c r="A221" s="9" t="s">
        <v>54</v>
      </c>
      <c r="B221">
        <v>2</v>
      </c>
      <c r="C221" s="10">
        <v>2</v>
      </c>
      <c r="D221" s="11">
        <v>60</v>
      </c>
      <c r="E221" s="15">
        <f>B221/SUM(B:B)</f>
        <v>1.2431155079799805E-3</v>
      </c>
      <c r="F221" s="17">
        <f>E221+F220</f>
        <v>0.60364273099659882</v>
      </c>
      <c r="G221" t="str">
        <f>IF(F221&lt;0.8,"A",IF( F221&lt;0.91, "B","C"))</f>
        <v>A</v>
      </c>
      <c r="H221" s="16">
        <f>C221/SUM(C:C)</f>
        <v>1.3812154696132596E-3</v>
      </c>
      <c r="I221" s="18">
        <f>I220+H221</f>
        <v>0.55114917127071861</v>
      </c>
      <c r="J221" t="str">
        <f>IF(I221&lt;0.8,"A",IF(I221&lt;0.91,"B","C"))</f>
        <v>A</v>
      </c>
      <c r="K221" s="16">
        <f>D221/SUM(D:D)</f>
        <v>1.2430595839893926E-3</v>
      </c>
      <c r="L221" s="18">
        <f>L220+K221</f>
        <v>0.62561647468302206</v>
      </c>
      <c r="M221" t="str">
        <f>IF(L221&lt;0.8,"A",IF(L221&lt;0.91,"B","C"))</f>
        <v>A</v>
      </c>
      <c r="N221" t="str">
        <f>G221&amp;J221&amp;M221</f>
        <v>AAA</v>
      </c>
      <c r="O221" s="15">
        <f>VLOOKUP(A221, xyz!A:G,2,FALSE)</f>
        <v>2.2360679774997894</v>
      </c>
      <c r="P221" t="str">
        <f t="shared" si="6"/>
        <v>Z</v>
      </c>
      <c r="Q221" t="str">
        <f t="shared" si="7"/>
        <v>AAAZ</v>
      </c>
    </row>
    <row r="222" spans="1:17" x14ac:dyDescent="0.35">
      <c r="A222" s="9" t="s">
        <v>754</v>
      </c>
      <c r="B222">
        <v>2</v>
      </c>
      <c r="C222" s="10">
        <v>2</v>
      </c>
      <c r="D222" s="11">
        <v>60</v>
      </c>
      <c r="E222" s="15">
        <f>B222/SUM(B:B)</f>
        <v>1.2431155079799805E-3</v>
      </c>
      <c r="F222" s="17">
        <f>E222+F221</f>
        <v>0.60488584650457877</v>
      </c>
      <c r="G222" t="str">
        <f>IF(F222&lt;0.8,"A",IF( F222&lt;0.91, "B","C"))</f>
        <v>A</v>
      </c>
      <c r="H222" s="16">
        <f>C222/SUM(C:C)</f>
        <v>1.3812154696132596E-3</v>
      </c>
      <c r="I222" s="18">
        <f>I221+H222</f>
        <v>0.55253038674033184</v>
      </c>
      <c r="J222" t="str">
        <f>IF(I222&lt;0.8,"A",IF(I222&lt;0.91,"B","C"))</f>
        <v>A</v>
      </c>
      <c r="K222" s="16">
        <f>D222/SUM(D:D)</f>
        <v>1.2430595839893926E-3</v>
      </c>
      <c r="L222" s="18">
        <f>L221+K222</f>
        <v>0.62685953426701146</v>
      </c>
      <c r="M222" t="str">
        <f>IF(L222&lt;0.8,"A",IF(L222&lt;0.91,"B","C"))</f>
        <v>A</v>
      </c>
      <c r="N222" t="str">
        <f>G222&amp;J222&amp;M222</f>
        <v>AAA</v>
      </c>
      <c r="O222" s="15">
        <f>VLOOKUP(A222, xyz!A:G,2,FALSE)</f>
        <v>2.2360679774997894</v>
      </c>
      <c r="P222" t="str">
        <f t="shared" si="6"/>
        <v>Z</v>
      </c>
      <c r="Q222" t="str">
        <f t="shared" si="7"/>
        <v>AAAZ</v>
      </c>
    </row>
    <row r="223" spans="1:17" x14ac:dyDescent="0.35">
      <c r="A223" s="9" t="s">
        <v>470</v>
      </c>
      <c r="B223">
        <v>2</v>
      </c>
      <c r="C223" s="10">
        <v>2</v>
      </c>
      <c r="D223" s="11">
        <v>60</v>
      </c>
      <c r="E223" s="15">
        <f>B223/SUM(B:B)</f>
        <v>1.2431155079799805E-3</v>
      </c>
      <c r="F223" s="17">
        <f>E223+F222</f>
        <v>0.60612896201255873</v>
      </c>
      <c r="G223" t="str">
        <f>IF(F223&lt;0.8,"A",IF( F223&lt;0.91, "B","C"))</f>
        <v>A</v>
      </c>
      <c r="H223" s="16">
        <f>C223/SUM(C:C)</f>
        <v>1.3812154696132596E-3</v>
      </c>
      <c r="I223" s="18">
        <f>I222+H223</f>
        <v>0.55391160220994506</v>
      </c>
      <c r="J223" t="str">
        <f>IF(I223&lt;0.8,"A",IF(I223&lt;0.91,"B","C"))</f>
        <v>A</v>
      </c>
      <c r="K223" s="16">
        <f>D223/SUM(D:D)</f>
        <v>1.2430595839893926E-3</v>
      </c>
      <c r="L223" s="18">
        <f>L222+K223</f>
        <v>0.62810259385100087</v>
      </c>
      <c r="M223" t="str">
        <f>IF(L223&lt;0.8,"A",IF(L223&lt;0.91,"B","C"))</f>
        <v>A</v>
      </c>
      <c r="N223" t="str">
        <f>G223&amp;J223&amp;M223</f>
        <v>AAA</v>
      </c>
      <c r="O223" s="15">
        <f>VLOOKUP(A223, xyz!A:G,2,FALSE)</f>
        <v>2.2360679774997894</v>
      </c>
      <c r="P223" t="str">
        <f t="shared" si="6"/>
        <v>Z</v>
      </c>
      <c r="Q223" t="str">
        <f t="shared" si="7"/>
        <v>AAAZ</v>
      </c>
    </row>
    <row r="224" spans="1:17" x14ac:dyDescent="0.35">
      <c r="A224" s="9" t="s">
        <v>1059</v>
      </c>
      <c r="B224">
        <v>2</v>
      </c>
      <c r="C224" s="10">
        <v>2</v>
      </c>
      <c r="D224" s="11">
        <v>60</v>
      </c>
      <c r="E224" s="15">
        <f>B224/SUM(B:B)</f>
        <v>1.2431155079799805E-3</v>
      </c>
      <c r="F224" s="17">
        <f>E224+F223</f>
        <v>0.60737207752053868</v>
      </c>
      <c r="G224" t="str">
        <f>IF(F224&lt;0.8,"A",IF( F224&lt;0.91, "B","C"))</f>
        <v>A</v>
      </c>
      <c r="H224" s="16">
        <f>C224/SUM(C:C)</f>
        <v>1.3812154696132596E-3</v>
      </c>
      <c r="I224" s="18">
        <f>I223+H224</f>
        <v>0.55529281767955829</v>
      </c>
      <c r="J224" t="str">
        <f>IF(I224&lt;0.8,"A",IF(I224&lt;0.91,"B","C"))</f>
        <v>A</v>
      </c>
      <c r="K224" s="16">
        <f>D224/SUM(D:D)</f>
        <v>1.2430595839893926E-3</v>
      </c>
      <c r="L224" s="18">
        <f>L223+K224</f>
        <v>0.62934565343499027</v>
      </c>
      <c r="M224" t="str">
        <f>IF(L224&lt;0.8,"A",IF(L224&lt;0.91,"B","C"))</f>
        <v>A</v>
      </c>
      <c r="N224" t="str">
        <f>G224&amp;J224&amp;M224</f>
        <v>AAA</v>
      </c>
      <c r="O224" s="15">
        <f>VLOOKUP(A224, xyz!A:G,2,FALSE)</f>
        <v>2.2360679774997894</v>
      </c>
      <c r="P224" t="str">
        <f t="shared" si="6"/>
        <v>Z</v>
      </c>
      <c r="Q224" t="str">
        <f t="shared" si="7"/>
        <v>AAAZ</v>
      </c>
    </row>
    <row r="225" spans="1:17" x14ac:dyDescent="0.35">
      <c r="A225" s="9" t="s">
        <v>173</v>
      </c>
      <c r="B225">
        <v>2</v>
      </c>
      <c r="C225" s="10">
        <v>2</v>
      </c>
      <c r="D225" s="11">
        <v>60</v>
      </c>
      <c r="E225" s="15">
        <f>B225/SUM(B:B)</f>
        <v>1.2431155079799805E-3</v>
      </c>
      <c r="F225" s="17">
        <f>E225+F224</f>
        <v>0.60861519302851863</v>
      </c>
      <c r="G225" t="str">
        <f>IF(F225&lt;0.8,"A",IF( F225&lt;0.91, "B","C"))</f>
        <v>A</v>
      </c>
      <c r="H225" s="16">
        <f>C225/SUM(C:C)</f>
        <v>1.3812154696132596E-3</v>
      </c>
      <c r="I225" s="18">
        <f>I224+H225</f>
        <v>0.55667403314917152</v>
      </c>
      <c r="J225" t="str">
        <f>IF(I225&lt;0.8,"A",IF(I225&lt;0.91,"B","C"))</f>
        <v>A</v>
      </c>
      <c r="K225" s="16">
        <f>D225/SUM(D:D)</f>
        <v>1.2430595839893926E-3</v>
      </c>
      <c r="L225" s="18">
        <f>L224+K225</f>
        <v>0.63058871301897967</v>
      </c>
      <c r="M225" t="str">
        <f>IF(L225&lt;0.8,"A",IF(L225&lt;0.91,"B","C"))</f>
        <v>A</v>
      </c>
      <c r="N225" t="str">
        <f>G225&amp;J225&amp;M225</f>
        <v>AAA</v>
      </c>
      <c r="O225" s="15">
        <f>VLOOKUP(A225, xyz!A:G,2,FALSE)</f>
        <v>2.2360679774997894</v>
      </c>
      <c r="P225" t="str">
        <f t="shared" si="6"/>
        <v>Z</v>
      </c>
      <c r="Q225" t="str">
        <f t="shared" si="7"/>
        <v>AAAZ</v>
      </c>
    </row>
    <row r="226" spans="1:17" x14ac:dyDescent="0.35">
      <c r="A226" s="9" t="s">
        <v>652</v>
      </c>
      <c r="B226">
        <v>2</v>
      </c>
      <c r="C226" s="10">
        <v>2</v>
      </c>
      <c r="D226" s="11">
        <v>60</v>
      </c>
      <c r="E226" s="15">
        <f>B226/SUM(B:B)</f>
        <v>1.2431155079799805E-3</v>
      </c>
      <c r="F226" s="17">
        <f>E226+F225</f>
        <v>0.60985830853649858</v>
      </c>
      <c r="G226" t="str">
        <f>IF(F226&lt;0.8,"A",IF( F226&lt;0.91, "B","C"))</f>
        <v>A</v>
      </c>
      <c r="H226" s="16">
        <f>C226/SUM(C:C)</f>
        <v>1.3812154696132596E-3</v>
      </c>
      <c r="I226" s="18">
        <f>I225+H226</f>
        <v>0.55805524861878475</v>
      </c>
      <c r="J226" t="str">
        <f>IF(I226&lt;0.8,"A",IF(I226&lt;0.91,"B","C"))</f>
        <v>A</v>
      </c>
      <c r="K226" s="16">
        <f>D226/SUM(D:D)</f>
        <v>1.2430595839893926E-3</v>
      </c>
      <c r="L226" s="18">
        <f>L225+K226</f>
        <v>0.63183177260296908</v>
      </c>
      <c r="M226" t="str">
        <f>IF(L226&lt;0.8,"A",IF(L226&lt;0.91,"B","C"))</f>
        <v>A</v>
      </c>
      <c r="N226" t="str">
        <f>G226&amp;J226&amp;M226</f>
        <v>AAA</v>
      </c>
      <c r="O226" s="15">
        <f>VLOOKUP(A226, xyz!A:G,2,FALSE)</f>
        <v>2.2360679774997894</v>
      </c>
      <c r="P226" t="str">
        <f t="shared" si="6"/>
        <v>Z</v>
      </c>
      <c r="Q226" t="str">
        <f t="shared" si="7"/>
        <v>AAAZ</v>
      </c>
    </row>
    <row r="227" spans="1:17" x14ac:dyDescent="0.35">
      <c r="A227" s="9" t="s">
        <v>851</v>
      </c>
      <c r="B227">
        <v>2</v>
      </c>
      <c r="C227" s="10">
        <v>2</v>
      </c>
      <c r="D227" s="11">
        <v>60</v>
      </c>
      <c r="E227" s="15">
        <f>B227/SUM(B:B)</f>
        <v>1.2431155079799805E-3</v>
      </c>
      <c r="F227" s="17">
        <f>E227+F226</f>
        <v>0.61110142404447854</v>
      </c>
      <c r="G227" t="str">
        <f>IF(F227&lt;0.8,"A",IF( F227&lt;0.91, "B","C"))</f>
        <v>A</v>
      </c>
      <c r="H227" s="16">
        <f>C227/SUM(C:C)</f>
        <v>1.3812154696132596E-3</v>
      </c>
      <c r="I227" s="18">
        <f>I226+H227</f>
        <v>0.55943646408839798</v>
      </c>
      <c r="J227" t="str">
        <f>IF(I227&lt;0.8,"A",IF(I227&lt;0.91,"B","C"))</f>
        <v>A</v>
      </c>
      <c r="K227" s="16">
        <f>D227/SUM(D:D)</f>
        <v>1.2430595839893926E-3</v>
      </c>
      <c r="L227" s="18">
        <f>L226+K227</f>
        <v>0.63307483218695848</v>
      </c>
      <c r="M227" t="str">
        <f>IF(L227&lt;0.8,"A",IF(L227&lt;0.91,"B","C"))</f>
        <v>A</v>
      </c>
      <c r="N227" t="str">
        <f>G227&amp;J227&amp;M227</f>
        <v>AAA</v>
      </c>
      <c r="O227" s="15">
        <f>VLOOKUP(A227, xyz!A:G,2,FALSE)</f>
        <v>2.2360679774997894</v>
      </c>
      <c r="P227" t="str">
        <f t="shared" si="6"/>
        <v>Z</v>
      </c>
      <c r="Q227" t="str">
        <f t="shared" si="7"/>
        <v>AAAZ</v>
      </c>
    </row>
    <row r="228" spans="1:17" x14ac:dyDescent="0.35">
      <c r="A228" s="9" t="s">
        <v>1213</v>
      </c>
      <c r="B228">
        <v>2</v>
      </c>
      <c r="C228" s="10">
        <v>2</v>
      </c>
      <c r="D228" s="11">
        <v>60</v>
      </c>
      <c r="E228" s="15">
        <f>B228/SUM(B:B)</f>
        <v>1.2431155079799805E-3</v>
      </c>
      <c r="F228" s="17">
        <f>E228+F227</f>
        <v>0.61234453955245849</v>
      </c>
      <c r="G228" t="str">
        <f>IF(F228&lt;0.8,"A",IF( F228&lt;0.91, "B","C"))</f>
        <v>A</v>
      </c>
      <c r="H228" s="16">
        <f>C228/SUM(C:C)</f>
        <v>1.3812154696132596E-3</v>
      </c>
      <c r="I228" s="18">
        <f>I227+H228</f>
        <v>0.56081767955801121</v>
      </c>
      <c r="J228" t="str">
        <f>IF(I228&lt;0.8,"A",IF(I228&lt;0.91,"B","C"))</f>
        <v>A</v>
      </c>
      <c r="K228" s="16">
        <f>D228/SUM(D:D)</f>
        <v>1.2430595839893926E-3</v>
      </c>
      <c r="L228" s="18">
        <f>L227+K228</f>
        <v>0.63431789177094788</v>
      </c>
      <c r="M228" t="str">
        <f>IF(L228&lt;0.8,"A",IF(L228&lt;0.91,"B","C"))</f>
        <v>A</v>
      </c>
      <c r="N228" t="str">
        <f>G228&amp;J228&amp;M228</f>
        <v>AAA</v>
      </c>
      <c r="O228" s="15">
        <f>VLOOKUP(A228, xyz!A:G,2,FALSE)</f>
        <v>2.2360679774997894</v>
      </c>
      <c r="P228" t="str">
        <f t="shared" si="6"/>
        <v>Z</v>
      </c>
      <c r="Q228" t="str">
        <f t="shared" si="7"/>
        <v>AAAZ</v>
      </c>
    </row>
    <row r="229" spans="1:17" x14ac:dyDescent="0.35">
      <c r="A229" s="9" t="s">
        <v>1291</v>
      </c>
      <c r="B229">
        <v>2</v>
      </c>
      <c r="C229" s="10">
        <v>2</v>
      </c>
      <c r="D229" s="11">
        <v>60</v>
      </c>
      <c r="E229" s="15">
        <f>B229/SUM(B:B)</f>
        <v>1.2431155079799805E-3</v>
      </c>
      <c r="F229" s="17">
        <f>E229+F228</f>
        <v>0.61358765506043844</v>
      </c>
      <c r="G229" t="str">
        <f>IF(F229&lt;0.8,"A",IF( F229&lt;0.91, "B","C"))</f>
        <v>A</v>
      </c>
      <c r="H229" s="16">
        <f>C229/SUM(C:C)</f>
        <v>1.3812154696132596E-3</v>
      </c>
      <c r="I229" s="18">
        <f>I228+H229</f>
        <v>0.56219889502762443</v>
      </c>
      <c r="J229" t="str">
        <f>IF(I229&lt;0.8,"A",IF(I229&lt;0.91,"B","C"))</f>
        <v>A</v>
      </c>
      <c r="K229" s="16">
        <f>D229/SUM(D:D)</f>
        <v>1.2430595839893926E-3</v>
      </c>
      <c r="L229" s="18">
        <f>L228+K229</f>
        <v>0.63556095135493729</v>
      </c>
      <c r="M229" t="str">
        <f>IF(L229&lt;0.8,"A",IF(L229&lt;0.91,"B","C"))</f>
        <v>A</v>
      </c>
      <c r="N229" t="str">
        <f>G229&amp;J229&amp;M229</f>
        <v>AAA</v>
      </c>
      <c r="O229" s="15">
        <f>VLOOKUP(A229, xyz!A:G,2,FALSE)</f>
        <v>2.2360679774997894</v>
      </c>
      <c r="P229" t="str">
        <f t="shared" si="6"/>
        <v>Z</v>
      </c>
      <c r="Q229" t="str">
        <f t="shared" si="7"/>
        <v>AAAZ</v>
      </c>
    </row>
    <row r="230" spans="1:17" x14ac:dyDescent="0.35">
      <c r="A230" s="9" t="s">
        <v>1115</v>
      </c>
      <c r="B230">
        <v>2</v>
      </c>
      <c r="C230" s="10">
        <v>2</v>
      </c>
      <c r="D230" s="11">
        <v>60</v>
      </c>
      <c r="E230" s="15">
        <f>B230/SUM(B:B)</f>
        <v>1.2431155079799805E-3</v>
      </c>
      <c r="F230" s="17">
        <f>E230+F229</f>
        <v>0.61483077056841839</v>
      </c>
      <c r="G230" t="str">
        <f>IF(F230&lt;0.8,"A",IF( F230&lt;0.91, "B","C"))</f>
        <v>A</v>
      </c>
      <c r="H230" s="16">
        <f>C230/SUM(C:C)</f>
        <v>1.3812154696132596E-3</v>
      </c>
      <c r="I230" s="18">
        <f>I229+H230</f>
        <v>0.56358011049723766</v>
      </c>
      <c r="J230" t="str">
        <f>IF(I230&lt;0.8,"A",IF(I230&lt;0.91,"B","C"))</f>
        <v>A</v>
      </c>
      <c r="K230" s="16">
        <f>D230/SUM(D:D)</f>
        <v>1.2430595839893926E-3</v>
      </c>
      <c r="L230" s="18">
        <f>L229+K230</f>
        <v>0.63680401093892669</v>
      </c>
      <c r="M230" t="str">
        <f>IF(L230&lt;0.8,"A",IF(L230&lt;0.91,"B","C"))</f>
        <v>A</v>
      </c>
      <c r="N230" t="str">
        <f>G230&amp;J230&amp;M230</f>
        <v>AAA</v>
      </c>
      <c r="O230" s="15">
        <f>VLOOKUP(A230, xyz!A:G,2,FALSE)</f>
        <v>2.2360679774997894</v>
      </c>
      <c r="P230" t="str">
        <f t="shared" si="6"/>
        <v>Z</v>
      </c>
      <c r="Q230" t="str">
        <f t="shared" si="7"/>
        <v>AAAZ</v>
      </c>
    </row>
    <row r="231" spans="1:17" x14ac:dyDescent="0.35">
      <c r="A231" s="9" t="s">
        <v>1200</v>
      </c>
      <c r="B231">
        <v>2</v>
      </c>
      <c r="C231" s="10">
        <v>2</v>
      </c>
      <c r="D231" s="11">
        <v>60</v>
      </c>
      <c r="E231" s="15">
        <f>B231/SUM(B:B)</f>
        <v>1.2431155079799805E-3</v>
      </c>
      <c r="F231" s="17">
        <f>E231+F230</f>
        <v>0.61607388607639835</v>
      </c>
      <c r="G231" t="str">
        <f>IF(F231&lt;0.8,"A",IF( F231&lt;0.91, "B","C"))</f>
        <v>A</v>
      </c>
      <c r="H231" s="16">
        <f>C231/SUM(C:C)</f>
        <v>1.3812154696132596E-3</v>
      </c>
      <c r="I231" s="18">
        <f>I230+H231</f>
        <v>0.56496132596685089</v>
      </c>
      <c r="J231" t="str">
        <f>IF(I231&lt;0.8,"A",IF(I231&lt;0.91,"B","C"))</f>
        <v>A</v>
      </c>
      <c r="K231" s="16">
        <f>D231/SUM(D:D)</f>
        <v>1.2430595839893926E-3</v>
      </c>
      <c r="L231" s="18">
        <f>L230+K231</f>
        <v>0.63804707052291609</v>
      </c>
      <c r="M231" t="str">
        <f>IF(L231&lt;0.8,"A",IF(L231&lt;0.91,"B","C"))</f>
        <v>A</v>
      </c>
      <c r="N231" t="str">
        <f>G231&amp;J231&amp;M231</f>
        <v>AAA</v>
      </c>
      <c r="O231" s="15">
        <f>VLOOKUP(A231, xyz!A:G,2,FALSE)</f>
        <v>2.2360679774997894</v>
      </c>
      <c r="P231" t="str">
        <f t="shared" si="6"/>
        <v>Z</v>
      </c>
      <c r="Q231" t="str">
        <f t="shared" si="7"/>
        <v>AAAZ</v>
      </c>
    </row>
    <row r="232" spans="1:17" x14ac:dyDescent="0.35">
      <c r="A232" s="9" t="s">
        <v>363</v>
      </c>
      <c r="B232">
        <v>2</v>
      </c>
      <c r="C232" s="10">
        <v>2</v>
      </c>
      <c r="D232" s="11">
        <v>60</v>
      </c>
      <c r="E232" s="15">
        <f>B232/SUM(B:B)</f>
        <v>1.2431155079799805E-3</v>
      </c>
      <c r="F232" s="17">
        <f>E232+F231</f>
        <v>0.6173170015843783</v>
      </c>
      <c r="G232" t="str">
        <f>IF(F232&lt;0.8,"A",IF( F232&lt;0.91, "B","C"))</f>
        <v>A</v>
      </c>
      <c r="H232" s="16">
        <f>C232/SUM(C:C)</f>
        <v>1.3812154696132596E-3</v>
      </c>
      <c r="I232" s="18">
        <f>I231+H232</f>
        <v>0.56634254143646412</v>
      </c>
      <c r="J232" t="str">
        <f>IF(I232&lt;0.8,"A",IF(I232&lt;0.91,"B","C"))</f>
        <v>A</v>
      </c>
      <c r="K232" s="16">
        <f>D232/SUM(D:D)</f>
        <v>1.2430595839893926E-3</v>
      </c>
      <c r="L232" s="18">
        <f>L231+K232</f>
        <v>0.6392901301069055</v>
      </c>
      <c r="M232" t="str">
        <f>IF(L232&lt;0.8,"A",IF(L232&lt;0.91,"B","C"))</f>
        <v>A</v>
      </c>
      <c r="N232" t="str">
        <f>G232&amp;J232&amp;M232</f>
        <v>AAA</v>
      </c>
      <c r="O232" s="15">
        <f>VLOOKUP(A232, xyz!A:G,2,FALSE)</f>
        <v>2.2360679774997894</v>
      </c>
      <c r="P232" t="str">
        <f t="shared" si="6"/>
        <v>Z</v>
      </c>
      <c r="Q232" t="str">
        <f t="shared" si="7"/>
        <v>AAAZ</v>
      </c>
    </row>
    <row r="233" spans="1:17" x14ac:dyDescent="0.35">
      <c r="A233" s="9" t="s">
        <v>382</v>
      </c>
      <c r="B233">
        <v>2</v>
      </c>
      <c r="C233" s="10">
        <v>2</v>
      </c>
      <c r="D233" s="11">
        <v>60</v>
      </c>
      <c r="E233" s="15">
        <f>B233/SUM(B:B)</f>
        <v>1.2431155079799805E-3</v>
      </c>
      <c r="F233" s="17">
        <f>E233+F232</f>
        <v>0.61856011709235825</v>
      </c>
      <c r="G233" t="str">
        <f>IF(F233&lt;0.8,"A",IF( F233&lt;0.91, "B","C"))</f>
        <v>A</v>
      </c>
      <c r="H233" s="16">
        <f>C233/SUM(C:C)</f>
        <v>1.3812154696132596E-3</v>
      </c>
      <c r="I233" s="18">
        <f>I232+H233</f>
        <v>0.56772375690607735</v>
      </c>
      <c r="J233" t="str">
        <f>IF(I233&lt;0.8,"A",IF(I233&lt;0.91,"B","C"))</f>
        <v>A</v>
      </c>
      <c r="K233" s="16">
        <f>D233/SUM(D:D)</f>
        <v>1.2430595839893926E-3</v>
      </c>
      <c r="L233" s="18">
        <f>L232+K233</f>
        <v>0.6405331896908949</v>
      </c>
      <c r="M233" t="str">
        <f>IF(L233&lt;0.8,"A",IF(L233&lt;0.91,"B","C"))</f>
        <v>A</v>
      </c>
      <c r="N233" t="str">
        <f>G233&amp;J233&amp;M233</f>
        <v>AAA</v>
      </c>
      <c r="O233" s="15">
        <f>VLOOKUP(A233, xyz!A:G,2,FALSE)</f>
        <v>2.2360679774997894</v>
      </c>
      <c r="P233" t="str">
        <f t="shared" si="6"/>
        <v>Z</v>
      </c>
      <c r="Q233" t="str">
        <f t="shared" si="7"/>
        <v>AAAZ</v>
      </c>
    </row>
    <row r="234" spans="1:17" x14ac:dyDescent="0.35">
      <c r="A234" s="9" t="s">
        <v>921</v>
      </c>
      <c r="B234">
        <v>2</v>
      </c>
      <c r="C234" s="10">
        <v>2</v>
      </c>
      <c r="D234" s="11">
        <v>60</v>
      </c>
      <c r="E234" s="15">
        <f>B234/SUM(B:B)</f>
        <v>1.2431155079799805E-3</v>
      </c>
      <c r="F234" s="17">
        <f>E234+F233</f>
        <v>0.61980323260033821</v>
      </c>
      <c r="G234" t="str">
        <f>IF(F234&lt;0.8,"A",IF( F234&lt;0.91, "B","C"))</f>
        <v>A</v>
      </c>
      <c r="H234" s="16">
        <f>C234/SUM(C:C)</f>
        <v>1.3812154696132596E-3</v>
      </c>
      <c r="I234" s="18">
        <f>I233+H234</f>
        <v>0.56910497237569058</v>
      </c>
      <c r="J234" t="str">
        <f>IF(I234&lt;0.8,"A",IF(I234&lt;0.91,"B","C"))</f>
        <v>A</v>
      </c>
      <c r="K234" s="16">
        <f>D234/SUM(D:D)</f>
        <v>1.2430595839893926E-3</v>
      </c>
      <c r="L234" s="18">
        <f>L233+K234</f>
        <v>0.6417762492748843</v>
      </c>
      <c r="M234" t="str">
        <f>IF(L234&lt;0.8,"A",IF(L234&lt;0.91,"B","C"))</f>
        <v>A</v>
      </c>
      <c r="N234" t="str">
        <f>G234&amp;J234&amp;M234</f>
        <v>AAA</v>
      </c>
      <c r="O234" s="15">
        <f>VLOOKUP(A234, xyz!A:G,2,FALSE)</f>
        <v>2.2360679774997894</v>
      </c>
      <c r="P234" t="str">
        <f t="shared" si="6"/>
        <v>Z</v>
      </c>
      <c r="Q234" t="str">
        <f t="shared" si="7"/>
        <v>AAAZ</v>
      </c>
    </row>
    <row r="235" spans="1:17" x14ac:dyDescent="0.35">
      <c r="A235" s="9" t="s">
        <v>607</v>
      </c>
      <c r="B235">
        <v>2</v>
      </c>
      <c r="C235" s="10">
        <v>2</v>
      </c>
      <c r="D235" s="11">
        <v>60</v>
      </c>
      <c r="E235" s="15">
        <f>B235/SUM(B:B)</f>
        <v>1.2431155079799805E-3</v>
      </c>
      <c r="F235" s="17">
        <f>E235+F234</f>
        <v>0.62104634810831816</v>
      </c>
      <c r="G235" t="str">
        <f>IF(F235&lt;0.8,"A",IF( F235&lt;0.91, "B","C"))</f>
        <v>A</v>
      </c>
      <c r="H235" s="16">
        <f>C235/SUM(C:C)</f>
        <v>1.3812154696132596E-3</v>
      </c>
      <c r="I235" s="18">
        <f>I234+H235</f>
        <v>0.5704861878453038</v>
      </c>
      <c r="J235" t="str">
        <f>IF(I235&lt;0.8,"A",IF(I235&lt;0.91,"B","C"))</f>
        <v>A</v>
      </c>
      <c r="K235" s="16">
        <f>D235/SUM(D:D)</f>
        <v>1.2430595839893926E-3</v>
      </c>
      <c r="L235" s="18">
        <f>L234+K235</f>
        <v>0.64301930885887371</v>
      </c>
      <c r="M235" t="str">
        <f>IF(L235&lt;0.8,"A",IF(L235&lt;0.91,"B","C"))</f>
        <v>A</v>
      </c>
      <c r="N235" t="str">
        <f>G235&amp;J235&amp;M235</f>
        <v>AAA</v>
      </c>
      <c r="O235" s="15">
        <f>VLOOKUP(A235, xyz!A:G,2,FALSE)</f>
        <v>2.2360679774997894</v>
      </c>
      <c r="P235" t="str">
        <f t="shared" si="6"/>
        <v>Z</v>
      </c>
      <c r="Q235" t="str">
        <f t="shared" si="7"/>
        <v>AAAZ</v>
      </c>
    </row>
    <row r="236" spans="1:17" x14ac:dyDescent="0.35">
      <c r="A236" s="9" t="s">
        <v>424</v>
      </c>
      <c r="B236">
        <v>2</v>
      </c>
      <c r="C236" s="10">
        <v>2</v>
      </c>
      <c r="D236" s="11">
        <v>60</v>
      </c>
      <c r="E236" s="15">
        <f>B236/SUM(B:B)</f>
        <v>1.2431155079799805E-3</v>
      </c>
      <c r="F236" s="17">
        <f>E236+F235</f>
        <v>0.62228946361629811</v>
      </c>
      <c r="G236" t="str">
        <f>IF(F236&lt;0.8,"A",IF( F236&lt;0.91, "B","C"))</f>
        <v>A</v>
      </c>
      <c r="H236" s="16">
        <f>C236/SUM(C:C)</f>
        <v>1.3812154696132596E-3</v>
      </c>
      <c r="I236" s="18">
        <f>I235+H236</f>
        <v>0.57186740331491703</v>
      </c>
      <c r="J236" t="str">
        <f>IF(I236&lt;0.8,"A",IF(I236&lt;0.91,"B","C"))</f>
        <v>A</v>
      </c>
      <c r="K236" s="16">
        <f>D236/SUM(D:D)</f>
        <v>1.2430595839893926E-3</v>
      </c>
      <c r="L236" s="18">
        <f>L235+K236</f>
        <v>0.64426236844286311</v>
      </c>
      <c r="M236" t="str">
        <f>IF(L236&lt;0.8,"A",IF(L236&lt;0.91,"B","C"))</f>
        <v>A</v>
      </c>
      <c r="N236" t="str">
        <f>G236&amp;J236&amp;M236</f>
        <v>AAA</v>
      </c>
      <c r="O236" s="15">
        <f>VLOOKUP(A236, xyz!A:G,2,FALSE)</f>
        <v>2.2360679774997894</v>
      </c>
      <c r="P236" t="str">
        <f t="shared" si="6"/>
        <v>Z</v>
      </c>
      <c r="Q236" t="str">
        <f t="shared" si="7"/>
        <v>AAAZ</v>
      </c>
    </row>
    <row r="237" spans="1:17" x14ac:dyDescent="0.35">
      <c r="A237" s="9" t="s">
        <v>1134</v>
      </c>
      <c r="B237">
        <v>2</v>
      </c>
      <c r="C237" s="10">
        <v>2</v>
      </c>
      <c r="D237" s="11">
        <v>60</v>
      </c>
      <c r="E237" s="15">
        <f>B237/SUM(B:B)</f>
        <v>1.2431155079799805E-3</v>
      </c>
      <c r="F237" s="17">
        <f>E237+F236</f>
        <v>0.62353257912427806</v>
      </c>
      <c r="G237" t="str">
        <f>IF(F237&lt;0.8,"A",IF( F237&lt;0.91, "B","C"))</f>
        <v>A</v>
      </c>
      <c r="H237" s="16">
        <f>C237/SUM(C:C)</f>
        <v>1.3812154696132596E-3</v>
      </c>
      <c r="I237" s="18">
        <f>I236+H237</f>
        <v>0.57324861878453026</v>
      </c>
      <c r="J237" t="str">
        <f>IF(I237&lt;0.8,"A",IF(I237&lt;0.91,"B","C"))</f>
        <v>A</v>
      </c>
      <c r="K237" s="16">
        <f>D237/SUM(D:D)</f>
        <v>1.2430595839893926E-3</v>
      </c>
      <c r="L237" s="18">
        <f>L236+K237</f>
        <v>0.64550542802685251</v>
      </c>
      <c r="M237" t="str">
        <f>IF(L237&lt;0.8,"A",IF(L237&lt;0.91,"B","C"))</f>
        <v>A</v>
      </c>
      <c r="N237" t="str">
        <f>G237&amp;J237&amp;M237</f>
        <v>AAA</v>
      </c>
      <c r="O237" s="15">
        <f>VLOOKUP(A237, xyz!A:G,2,FALSE)</f>
        <v>2.2360679774997894</v>
      </c>
      <c r="P237" t="str">
        <f t="shared" si="6"/>
        <v>Z</v>
      </c>
      <c r="Q237" t="str">
        <f t="shared" si="7"/>
        <v>AAAZ</v>
      </c>
    </row>
    <row r="238" spans="1:17" x14ac:dyDescent="0.35">
      <c r="A238" s="9" t="s">
        <v>812</v>
      </c>
      <c r="B238">
        <v>2</v>
      </c>
      <c r="C238" s="10">
        <v>2</v>
      </c>
      <c r="D238" s="11">
        <v>60</v>
      </c>
      <c r="E238" s="15">
        <f>B238/SUM(B:B)</f>
        <v>1.2431155079799805E-3</v>
      </c>
      <c r="F238" s="17">
        <f>E238+F237</f>
        <v>0.62477569463225802</v>
      </c>
      <c r="G238" t="str">
        <f>IF(F238&lt;0.8,"A",IF( F238&lt;0.91, "B","C"))</f>
        <v>A</v>
      </c>
      <c r="H238" s="16">
        <f>C238/SUM(C:C)</f>
        <v>1.3812154696132596E-3</v>
      </c>
      <c r="I238" s="18">
        <f>I237+H238</f>
        <v>0.57462983425414349</v>
      </c>
      <c r="J238" t="str">
        <f>IF(I238&lt;0.8,"A",IF(I238&lt;0.91,"B","C"))</f>
        <v>A</v>
      </c>
      <c r="K238" s="16">
        <f>D238/SUM(D:D)</f>
        <v>1.2430595839893926E-3</v>
      </c>
      <c r="L238" s="18">
        <f>L237+K238</f>
        <v>0.64674848761084192</v>
      </c>
      <c r="M238" t="str">
        <f>IF(L238&lt;0.8,"A",IF(L238&lt;0.91,"B","C"))</f>
        <v>A</v>
      </c>
      <c r="N238" t="str">
        <f>G238&amp;J238&amp;M238</f>
        <v>AAA</v>
      </c>
      <c r="O238" s="15">
        <f>VLOOKUP(A238, xyz!A:G,2,FALSE)</f>
        <v>2.2360679774997894</v>
      </c>
      <c r="P238" t="str">
        <f t="shared" si="6"/>
        <v>Z</v>
      </c>
      <c r="Q238" t="str">
        <f t="shared" si="7"/>
        <v>AAAZ</v>
      </c>
    </row>
    <row r="239" spans="1:17" x14ac:dyDescent="0.35">
      <c r="A239" s="9" t="s">
        <v>179</v>
      </c>
      <c r="B239">
        <v>2</v>
      </c>
      <c r="C239" s="10">
        <v>2</v>
      </c>
      <c r="D239" s="11">
        <v>60</v>
      </c>
      <c r="E239" s="15">
        <f>B239/SUM(B:B)</f>
        <v>1.2431155079799805E-3</v>
      </c>
      <c r="F239" s="17">
        <f>E239+F238</f>
        <v>0.62601881014023797</v>
      </c>
      <c r="G239" t="str">
        <f>IF(F239&lt;0.8,"A",IF( F239&lt;0.91, "B","C"))</f>
        <v>A</v>
      </c>
      <c r="H239" s="16">
        <f>C239/SUM(C:C)</f>
        <v>1.3812154696132596E-3</v>
      </c>
      <c r="I239" s="18">
        <f>I238+H239</f>
        <v>0.57601104972375672</v>
      </c>
      <c r="J239" t="str">
        <f>IF(I239&lt;0.8,"A",IF(I239&lt;0.91,"B","C"))</f>
        <v>A</v>
      </c>
      <c r="K239" s="16">
        <f>D239/SUM(D:D)</f>
        <v>1.2430595839893926E-3</v>
      </c>
      <c r="L239" s="18">
        <f>L238+K239</f>
        <v>0.64799154719483132</v>
      </c>
      <c r="M239" t="str">
        <f>IF(L239&lt;0.8,"A",IF(L239&lt;0.91,"B","C"))</f>
        <v>A</v>
      </c>
      <c r="N239" t="str">
        <f>G239&amp;J239&amp;M239</f>
        <v>AAA</v>
      </c>
      <c r="O239" s="15">
        <f>VLOOKUP(A239, xyz!A:G,2,FALSE)</f>
        <v>2.2360679774997894</v>
      </c>
      <c r="P239" t="str">
        <f t="shared" si="6"/>
        <v>Z</v>
      </c>
      <c r="Q239" t="str">
        <f t="shared" si="7"/>
        <v>AAAZ</v>
      </c>
    </row>
    <row r="240" spans="1:17" x14ac:dyDescent="0.35">
      <c r="A240" s="9" t="s">
        <v>1007</v>
      </c>
      <c r="B240">
        <v>2</v>
      </c>
      <c r="C240" s="10">
        <v>2</v>
      </c>
      <c r="D240" s="11">
        <v>60</v>
      </c>
      <c r="E240" s="15">
        <f>B240/SUM(B:B)</f>
        <v>1.2431155079799805E-3</v>
      </c>
      <c r="F240" s="17">
        <f>E240+F239</f>
        <v>0.62726192564821792</v>
      </c>
      <c r="G240" t="str">
        <f>IF(F240&lt;0.8,"A",IF( F240&lt;0.91, "B","C"))</f>
        <v>A</v>
      </c>
      <c r="H240" s="16">
        <f>C240/SUM(C:C)</f>
        <v>1.3812154696132596E-3</v>
      </c>
      <c r="I240" s="18">
        <f>I239+H240</f>
        <v>0.57739226519336995</v>
      </c>
      <c r="J240" t="str">
        <f>IF(I240&lt;0.8,"A",IF(I240&lt;0.91,"B","C"))</f>
        <v>A</v>
      </c>
      <c r="K240" s="16">
        <f>D240/SUM(D:D)</f>
        <v>1.2430595839893926E-3</v>
      </c>
      <c r="L240" s="18">
        <f>L239+K240</f>
        <v>0.64923460677882072</v>
      </c>
      <c r="M240" t="str">
        <f>IF(L240&lt;0.8,"A",IF(L240&lt;0.91,"B","C"))</f>
        <v>A</v>
      </c>
      <c r="N240" t="str">
        <f>G240&amp;J240&amp;M240</f>
        <v>AAA</v>
      </c>
      <c r="O240" s="15">
        <f>VLOOKUP(A240, xyz!A:G,2,FALSE)</f>
        <v>2.2360679774997894</v>
      </c>
      <c r="P240" t="str">
        <f t="shared" si="6"/>
        <v>Z</v>
      </c>
      <c r="Q240" t="str">
        <f t="shared" si="7"/>
        <v>AAAZ</v>
      </c>
    </row>
    <row r="241" spans="1:17" x14ac:dyDescent="0.35">
      <c r="A241" s="9" t="s">
        <v>523</v>
      </c>
      <c r="B241">
        <v>2</v>
      </c>
      <c r="C241" s="10">
        <v>2</v>
      </c>
      <c r="D241" s="11">
        <v>60</v>
      </c>
      <c r="E241" s="15">
        <f>B241/SUM(B:B)</f>
        <v>1.2431155079799805E-3</v>
      </c>
      <c r="F241" s="17">
        <f>E241+F240</f>
        <v>0.62850504115619787</v>
      </c>
      <c r="G241" t="str">
        <f>IF(F241&lt;0.8,"A",IF( F241&lt;0.91, "B","C"))</f>
        <v>A</v>
      </c>
      <c r="H241" s="16">
        <f>C241/SUM(C:C)</f>
        <v>1.3812154696132596E-3</v>
      </c>
      <c r="I241" s="18">
        <f>I240+H241</f>
        <v>0.57877348066298318</v>
      </c>
      <c r="J241" t="str">
        <f>IF(I241&lt;0.8,"A",IF(I241&lt;0.91,"B","C"))</f>
        <v>A</v>
      </c>
      <c r="K241" s="16">
        <f>D241/SUM(D:D)</f>
        <v>1.2430595839893926E-3</v>
      </c>
      <c r="L241" s="18">
        <f>L240+K241</f>
        <v>0.65047766636281013</v>
      </c>
      <c r="M241" t="str">
        <f>IF(L241&lt;0.8,"A",IF(L241&lt;0.91,"B","C"))</f>
        <v>A</v>
      </c>
      <c r="N241" t="str">
        <f>G241&amp;J241&amp;M241</f>
        <v>AAA</v>
      </c>
      <c r="O241" s="15">
        <f>VLOOKUP(A241, xyz!A:G,2,FALSE)</f>
        <v>2.2360679774997894</v>
      </c>
      <c r="P241" t="str">
        <f t="shared" si="6"/>
        <v>Z</v>
      </c>
      <c r="Q241" t="str">
        <f t="shared" si="7"/>
        <v>AAAZ</v>
      </c>
    </row>
    <row r="242" spans="1:17" x14ac:dyDescent="0.35">
      <c r="A242" s="9" t="s">
        <v>751</v>
      </c>
      <c r="B242">
        <v>2</v>
      </c>
      <c r="C242" s="10">
        <v>2</v>
      </c>
      <c r="D242" s="11">
        <v>60</v>
      </c>
      <c r="E242" s="15">
        <f>B242/SUM(B:B)</f>
        <v>1.2431155079799805E-3</v>
      </c>
      <c r="F242" s="17">
        <f>E242+F241</f>
        <v>0.62974815666417783</v>
      </c>
      <c r="G242" t="str">
        <f>IF(F242&lt;0.8,"A",IF( F242&lt;0.91, "B","C"))</f>
        <v>A</v>
      </c>
      <c r="H242" s="16">
        <f>C242/SUM(C:C)</f>
        <v>1.3812154696132596E-3</v>
      </c>
      <c r="I242" s="18">
        <f>I241+H242</f>
        <v>0.5801546961325964</v>
      </c>
      <c r="J242" t="str">
        <f>IF(I242&lt;0.8,"A",IF(I242&lt;0.91,"B","C"))</f>
        <v>A</v>
      </c>
      <c r="K242" s="16">
        <f>D242/SUM(D:D)</f>
        <v>1.2430595839893926E-3</v>
      </c>
      <c r="L242" s="18">
        <f>L241+K242</f>
        <v>0.65172072594679953</v>
      </c>
      <c r="M242" t="str">
        <f>IF(L242&lt;0.8,"A",IF(L242&lt;0.91,"B","C"))</f>
        <v>A</v>
      </c>
      <c r="N242" t="str">
        <f>G242&amp;J242&amp;M242</f>
        <v>AAA</v>
      </c>
      <c r="O242" s="15">
        <f>VLOOKUP(A242, xyz!A:G,2,FALSE)</f>
        <v>2.2360679774997894</v>
      </c>
      <c r="P242" t="str">
        <f t="shared" si="6"/>
        <v>Z</v>
      </c>
      <c r="Q242" t="str">
        <f t="shared" si="7"/>
        <v>AAAZ</v>
      </c>
    </row>
    <row r="243" spans="1:17" x14ac:dyDescent="0.35">
      <c r="A243" s="9" t="s">
        <v>514</v>
      </c>
      <c r="B243">
        <v>2</v>
      </c>
      <c r="C243" s="10">
        <v>2</v>
      </c>
      <c r="D243" s="11">
        <v>60</v>
      </c>
      <c r="E243" s="15">
        <f>B243/SUM(B:B)</f>
        <v>1.2431155079799805E-3</v>
      </c>
      <c r="F243" s="17">
        <f>E243+F242</f>
        <v>0.63099127217215778</v>
      </c>
      <c r="G243" t="str">
        <f>IF(F243&lt;0.8,"A",IF( F243&lt;0.91, "B","C"))</f>
        <v>A</v>
      </c>
      <c r="H243" s="16">
        <f>C243/SUM(C:C)</f>
        <v>1.3812154696132596E-3</v>
      </c>
      <c r="I243" s="18">
        <f>I242+H243</f>
        <v>0.58153591160220963</v>
      </c>
      <c r="J243" t="str">
        <f>IF(I243&lt;0.8,"A",IF(I243&lt;0.91,"B","C"))</f>
        <v>A</v>
      </c>
      <c r="K243" s="16">
        <f>D243/SUM(D:D)</f>
        <v>1.2430595839893926E-3</v>
      </c>
      <c r="L243" s="18">
        <f>L242+K243</f>
        <v>0.65296378553078893</v>
      </c>
      <c r="M243" t="str">
        <f>IF(L243&lt;0.8,"A",IF(L243&lt;0.91,"B","C"))</f>
        <v>A</v>
      </c>
      <c r="N243" t="str">
        <f>G243&amp;J243&amp;M243</f>
        <v>AAA</v>
      </c>
      <c r="O243" s="15">
        <f>VLOOKUP(A243, xyz!A:G,2,FALSE)</f>
        <v>2.2360679774997894</v>
      </c>
      <c r="P243" t="str">
        <f t="shared" si="6"/>
        <v>Z</v>
      </c>
      <c r="Q243" t="str">
        <f t="shared" si="7"/>
        <v>AAAZ</v>
      </c>
    </row>
    <row r="244" spans="1:17" x14ac:dyDescent="0.35">
      <c r="A244" s="9" t="s">
        <v>406</v>
      </c>
      <c r="B244">
        <v>2</v>
      </c>
      <c r="C244" s="10">
        <v>2</v>
      </c>
      <c r="D244" s="11">
        <v>60</v>
      </c>
      <c r="E244" s="15">
        <f>B244/SUM(B:B)</f>
        <v>1.2431155079799805E-3</v>
      </c>
      <c r="F244" s="17">
        <f>E244+F243</f>
        <v>0.63223438768013773</v>
      </c>
      <c r="G244" t="str">
        <f>IF(F244&lt;0.8,"A",IF( F244&lt;0.91, "B","C"))</f>
        <v>A</v>
      </c>
      <c r="H244" s="16">
        <f>C244/SUM(C:C)</f>
        <v>1.3812154696132596E-3</v>
      </c>
      <c r="I244" s="18">
        <f>I243+H244</f>
        <v>0.58291712707182286</v>
      </c>
      <c r="J244" t="str">
        <f>IF(I244&lt;0.8,"A",IF(I244&lt;0.91,"B","C"))</f>
        <v>A</v>
      </c>
      <c r="K244" s="16">
        <f>D244/SUM(D:D)</f>
        <v>1.2430595839893926E-3</v>
      </c>
      <c r="L244" s="18">
        <f>L243+K244</f>
        <v>0.65420684511477833</v>
      </c>
      <c r="M244" t="str">
        <f>IF(L244&lt;0.8,"A",IF(L244&lt;0.91,"B","C"))</f>
        <v>A</v>
      </c>
      <c r="N244" t="str">
        <f>G244&amp;J244&amp;M244</f>
        <v>AAA</v>
      </c>
      <c r="O244" s="15">
        <f>VLOOKUP(A244, xyz!A:G,2,FALSE)</f>
        <v>2.2360679774997894</v>
      </c>
      <c r="P244" t="str">
        <f t="shared" si="6"/>
        <v>Z</v>
      </c>
      <c r="Q244" t="str">
        <f t="shared" si="7"/>
        <v>AAAZ</v>
      </c>
    </row>
    <row r="245" spans="1:17" x14ac:dyDescent="0.35">
      <c r="A245" s="9" t="s">
        <v>250</v>
      </c>
      <c r="B245">
        <v>2</v>
      </c>
      <c r="C245" s="10">
        <v>2</v>
      </c>
      <c r="D245" s="11">
        <v>60</v>
      </c>
      <c r="E245" s="15">
        <f>B245/SUM(B:B)</f>
        <v>1.2431155079799805E-3</v>
      </c>
      <c r="F245" s="17">
        <f>E245+F244</f>
        <v>0.63347750318811769</v>
      </c>
      <c r="G245" t="str">
        <f>IF(F245&lt;0.8,"A",IF( F245&lt;0.91, "B","C"))</f>
        <v>A</v>
      </c>
      <c r="H245" s="16">
        <f>C245/SUM(C:C)</f>
        <v>1.3812154696132596E-3</v>
      </c>
      <c r="I245" s="18">
        <f>I244+H245</f>
        <v>0.58429834254143609</v>
      </c>
      <c r="J245" t="str">
        <f>IF(I245&lt;0.8,"A",IF(I245&lt;0.91,"B","C"))</f>
        <v>A</v>
      </c>
      <c r="K245" s="16">
        <f>D245/SUM(D:D)</f>
        <v>1.2430595839893926E-3</v>
      </c>
      <c r="L245" s="18">
        <f>L244+K245</f>
        <v>0.65544990469876774</v>
      </c>
      <c r="M245" t="str">
        <f>IF(L245&lt;0.8,"A",IF(L245&lt;0.91,"B","C"))</f>
        <v>A</v>
      </c>
      <c r="N245" t="str">
        <f>G245&amp;J245&amp;M245</f>
        <v>AAA</v>
      </c>
      <c r="O245" s="15">
        <f>VLOOKUP(A245, xyz!A:G,2,FALSE)</f>
        <v>2.2360679774997894</v>
      </c>
      <c r="P245" t="str">
        <f t="shared" si="6"/>
        <v>Z</v>
      </c>
      <c r="Q245" t="str">
        <f t="shared" si="7"/>
        <v>AAAZ</v>
      </c>
    </row>
    <row r="246" spans="1:17" x14ac:dyDescent="0.35">
      <c r="A246" s="9" t="s">
        <v>755</v>
      </c>
      <c r="B246">
        <v>2</v>
      </c>
      <c r="C246" s="10">
        <v>2</v>
      </c>
      <c r="D246" s="11">
        <v>60</v>
      </c>
      <c r="E246" s="15">
        <f>B246/SUM(B:B)</f>
        <v>1.2431155079799805E-3</v>
      </c>
      <c r="F246" s="17">
        <f>E246+F245</f>
        <v>0.63472061869609764</v>
      </c>
      <c r="G246" t="str">
        <f>IF(F246&lt;0.8,"A",IF( F246&lt;0.91, "B","C"))</f>
        <v>A</v>
      </c>
      <c r="H246" s="16">
        <f>C246/SUM(C:C)</f>
        <v>1.3812154696132596E-3</v>
      </c>
      <c r="I246" s="18">
        <f>I245+H246</f>
        <v>0.58567955801104932</v>
      </c>
      <c r="J246" t="str">
        <f>IF(I246&lt;0.8,"A",IF(I246&lt;0.91,"B","C"))</f>
        <v>A</v>
      </c>
      <c r="K246" s="16">
        <f>D246/SUM(D:D)</f>
        <v>1.2430595839893926E-3</v>
      </c>
      <c r="L246" s="18">
        <f>L245+K246</f>
        <v>0.65669296428275714</v>
      </c>
      <c r="M246" t="str">
        <f>IF(L246&lt;0.8,"A",IF(L246&lt;0.91,"B","C"))</f>
        <v>A</v>
      </c>
      <c r="N246" t="str">
        <f>G246&amp;J246&amp;M246</f>
        <v>AAA</v>
      </c>
      <c r="O246" s="15">
        <f>VLOOKUP(A246, xyz!A:G,2,FALSE)</f>
        <v>2.2360679774997894</v>
      </c>
      <c r="P246" t="str">
        <f t="shared" si="6"/>
        <v>Z</v>
      </c>
      <c r="Q246" t="str">
        <f t="shared" si="7"/>
        <v>AAAZ</v>
      </c>
    </row>
    <row r="247" spans="1:17" x14ac:dyDescent="0.35">
      <c r="A247" s="9" t="s">
        <v>717</v>
      </c>
      <c r="B247">
        <v>2</v>
      </c>
      <c r="C247" s="10">
        <v>2</v>
      </c>
      <c r="D247" s="11">
        <v>60</v>
      </c>
      <c r="E247" s="15">
        <f>B247/SUM(B:B)</f>
        <v>1.2431155079799805E-3</v>
      </c>
      <c r="F247" s="17">
        <f>E247+F246</f>
        <v>0.63596373420407759</v>
      </c>
      <c r="G247" t="str">
        <f>IF(F247&lt;0.8,"A",IF( F247&lt;0.91, "B","C"))</f>
        <v>A</v>
      </c>
      <c r="H247" s="16">
        <f>C247/SUM(C:C)</f>
        <v>1.3812154696132596E-3</v>
      </c>
      <c r="I247" s="18">
        <f>I246+H247</f>
        <v>0.58706077348066255</v>
      </c>
      <c r="J247" t="str">
        <f>IF(I247&lt;0.8,"A",IF(I247&lt;0.91,"B","C"))</f>
        <v>A</v>
      </c>
      <c r="K247" s="16">
        <f>D247/SUM(D:D)</f>
        <v>1.2430595839893926E-3</v>
      </c>
      <c r="L247" s="18">
        <f>L246+K247</f>
        <v>0.65793602386674654</v>
      </c>
      <c r="M247" t="str">
        <f>IF(L247&lt;0.8,"A",IF(L247&lt;0.91,"B","C"))</f>
        <v>A</v>
      </c>
      <c r="N247" t="str">
        <f>G247&amp;J247&amp;M247</f>
        <v>AAA</v>
      </c>
      <c r="O247" s="15">
        <f>VLOOKUP(A247, xyz!A:G,2,FALSE)</f>
        <v>2.2360679774997894</v>
      </c>
      <c r="P247" t="str">
        <f t="shared" si="6"/>
        <v>Z</v>
      </c>
      <c r="Q247" t="str">
        <f t="shared" si="7"/>
        <v>AAAZ</v>
      </c>
    </row>
    <row r="248" spans="1:17" x14ac:dyDescent="0.35">
      <c r="A248" s="9" t="s">
        <v>133</v>
      </c>
      <c r="B248">
        <v>2</v>
      </c>
      <c r="C248" s="10">
        <v>2</v>
      </c>
      <c r="D248" s="11">
        <v>60</v>
      </c>
      <c r="E248" s="15">
        <f>B248/SUM(B:B)</f>
        <v>1.2431155079799805E-3</v>
      </c>
      <c r="F248" s="17">
        <f>E248+F247</f>
        <v>0.63720684971205754</v>
      </c>
      <c r="G248" t="str">
        <f>IF(F248&lt;0.8,"A",IF( F248&lt;0.91, "B","C"))</f>
        <v>A</v>
      </c>
      <c r="H248" s="16">
        <f>C248/SUM(C:C)</f>
        <v>1.3812154696132596E-3</v>
      </c>
      <c r="I248" s="18">
        <f>I247+H248</f>
        <v>0.58844198895027577</v>
      </c>
      <c r="J248" t="str">
        <f>IF(I248&lt;0.8,"A",IF(I248&lt;0.91,"B","C"))</f>
        <v>A</v>
      </c>
      <c r="K248" s="16">
        <f>D248/SUM(D:D)</f>
        <v>1.2430595839893926E-3</v>
      </c>
      <c r="L248" s="18">
        <f>L247+K248</f>
        <v>0.65917908345073595</v>
      </c>
      <c r="M248" t="str">
        <f>IF(L248&lt;0.8,"A",IF(L248&lt;0.91,"B","C"))</f>
        <v>A</v>
      </c>
      <c r="N248" t="str">
        <f>G248&amp;J248&amp;M248</f>
        <v>AAA</v>
      </c>
      <c r="O248" s="15">
        <f>VLOOKUP(A248, xyz!A:G,2,FALSE)</f>
        <v>2.2360679774997894</v>
      </c>
      <c r="P248" t="str">
        <f t="shared" si="6"/>
        <v>Z</v>
      </c>
      <c r="Q248" t="str">
        <f t="shared" si="7"/>
        <v>AAAZ</v>
      </c>
    </row>
    <row r="249" spans="1:17" x14ac:dyDescent="0.35">
      <c r="A249" s="9" t="s">
        <v>260</v>
      </c>
      <c r="B249">
        <v>2</v>
      </c>
      <c r="C249" s="10">
        <v>2</v>
      </c>
      <c r="D249" s="11">
        <v>60</v>
      </c>
      <c r="E249" s="15">
        <f>B249/SUM(B:B)</f>
        <v>1.2431155079799805E-3</v>
      </c>
      <c r="F249" s="17">
        <f>E249+F248</f>
        <v>0.6384499652200375</v>
      </c>
      <c r="G249" t="str">
        <f>IF(F249&lt;0.8,"A",IF( F249&lt;0.91, "B","C"))</f>
        <v>A</v>
      </c>
      <c r="H249" s="16">
        <f>C249/SUM(C:C)</f>
        <v>1.3812154696132596E-3</v>
      </c>
      <c r="I249" s="18">
        <f>I248+H249</f>
        <v>0.589823204419889</v>
      </c>
      <c r="J249" t="str">
        <f>IF(I249&lt;0.8,"A",IF(I249&lt;0.91,"B","C"))</f>
        <v>A</v>
      </c>
      <c r="K249" s="16">
        <f>D249/SUM(D:D)</f>
        <v>1.2430595839893926E-3</v>
      </c>
      <c r="L249" s="18">
        <f>L248+K249</f>
        <v>0.66042214303472535</v>
      </c>
      <c r="M249" t="str">
        <f>IF(L249&lt;0.8,"A",IF(L249&lt;0.91,"B","C"))</f>
        <v>A</v>
      </c>
      <c r="N249" t="str">
        <f>G249&amp;J249&amp;M249</f>
        <v>AAA</v>
      </c>
      <c r="O249" s="15">
        <f>VLOOKUP(A249, xyz!A:G,2,FALSE)</f>
        <v>2.2360679774997894</v>
      </c>
      <c r="P249" t="str">
        <f t="shared" si="6"/>
        <v>Z</v>
      </c>
      <c r="Q249" t="str">
        <f t="shared" si="7"/>
        <v>AAAZ</v>
      </c>
    </row>
    <row r="250" spans="1:17" x14ac:dyDescent="0.35">
      <c r="A250" s="9" t="s">
        <v>565</v>
      </c>
      <c r="B250">
        <v>2</v>
      </c>
      <c r="C250" s="10">
        <v>2</v>
      </c>
      <c r="D250" s="11">
        <v>60</v>
      </c>
      <c r="E250" s="15">
        <f>B250/SUM(B:B)</f>
        <v>1.2431155079799805E-3</v>
      </c>
      <c r="F250" s="17">
        <f>E250+F249</f>
        <v>0.63969308072801745</v>
      </c>
      <c r="G250" t="str">
        <f>IF(F250&lt;0.8,"A",IF( F250&lt;0.91, "B","C"))</f>
        <v>A</v>
      </c>
      <c r="H250" s="16">
        <f>C250/SUM(C:C)</f>
        <v>1.3812154696132596E-3</v>
      </c>
      <c r="I250" s="18">
        <f>I249+H250</f>
        <v>0.59120441988950223</v>
      </c>
      <c r="J250" t="str">
        <f>IF(I250&lt;0.8,"A",IF(I250&lt;0.91,"B","C"))</f>
        <v>A</v>
      </c>
      <c r="K250" s="16">
        <f>D250/SUM(D:D)</f>
        <v>1.2430595839893926E-3</v>
      </c>
      <c r="L250" s="18">
        <f>L249+K250</f>
        <v>0.66166520261871475</v>
      </c>
      <c r="M250" t="str">
        <f>IF(L250&lt;0.8,"A",IF(L250&lt;0.91,"B","C"))</f>
        <v>A</v>
      </c>
      <c r="N250" t="str">
        <f>G250&amp;J250&amp;M250</f>
        <v>AAA</v>
      </c>
      <c r="O250" s="15">
        <f>VLOOKUP(A250, xyz!A:G,2,FALSE)</f>
        <v>2.2360679774997894</v>
      </c>
      <c r="P250" t="str">
        <f t="shared" si="6"/>
        <v>Z</v>
      </c>
      <c r="Q250" t="str">
        <f t="shared" si="7"/>
        <v>AAAZ</v>
      </c>
    </row>
    <row r="251" spans="1:17" x14ac:dyDescent="0.35">
      <c r="A251" s="9" t="s">
        <v>30</v>
      </c>
      <c r="B251">
        <v>2</v>
      </c>
      <c r="C251" s="10">
        <v>2</v>
      </c>
      <c r="D251" s="11">
        <v>60</v>
      </c>
      <c r="E251" s="15">
        <f>B251/SUM(B:B)</f>
        <v>1.2431155079799805E-3</v>
      </c>
      <c r="F251" s="17">
        <f>E251+F250</f>
        <v>0.6409361962359974</v>
      </c>
      <c r="G251" t="str">
        <f>IF(F251&lt;0.8,"A",IF( F251&lt;0.91, "B","C"))</f>
        <v>A</v>
      </c>
      <c r="H251" s="16">
        <f>C251/SUM(C:C)</f>
        <v>1.3812154696132596E-3</v>
      </c>
      <c r="I251" s="18">
        <f>I250+H251</f>
        <v>0.59258563535911546</v>
      </c>
      <c r="J251" t="str">
        <f>IF(I251&lt;0.8,"A",IF(I251&lt;0.91,"B","C"))</f>
        <v>A</v>
      </c>
      <c r="K251" s="16">
        <f>D251/SUM(D:D)</f>
        <v>1.2430595839893926E-3</v>
      </c>
      <c r="L251" s="18">
        <f>L250+K251</f>
        <v>0.66290826220270416</v>
      </c>
      <c r="M251" t="str">
        <f>IF(L251&lt;0.8,"A",IF(L251&lt;0.91,"B","C"))</f>
        <v>A</v>
      </c>
      <c r="N251" t="str">
        <f>G251&amp;J251&amp;M251</f>
        <v>AAA</v>
      </c>
      <c r="O251" s="15">
        <f>VLOOKUP(A251, xyz!A:G,2,FALSE)</f>
        <v>2.2360679774997894</v>
      </c>
      <c r="P251" t="str">
        <f t="shared" si="6"/>
        <v>Z</v>
      </c>
      <c r="Q251" t="str">
        <f t="shared" si="7"/>
        <v>AAAZ</v>
      </c>
    </row>
    <row r="252" spans="1:17" x14ac:dyDescent="0.35">
      <c r="A252" s="9" t="s">
        <v>605</v>
      </c>
      <c r="B252">
        <v>2</v>
      </c>
      <c r="C252" s="10">
        <v>2</v>
      </c>
      <c r="D252" s="11">
        <v>60</v>
      </c>
      <c r="E252" s="15">
        <f>B252/SUM(B:B)</f>
        <v>1.2431155079799805E-3</v>
      </c>
      <c r="F252" s="17">
        <f>E252+F251</f>
        <v>0.64217931174397735</v>
      </c>
      <c r="G252" t="str">
        <f>IF(F252&lt;0.8,"A",IF( F252&lt;0.91, "B","C"))</f>
        <v>A</v>
      </c>
      <c r="H252" s="16">
        <f>C252/SUM(C:C)</f>
        <v>1.3812154696132596E-3</v>
      </c>
      <c r="I252" s="18">
        <f>I251+H252</f>
        <v>0.59396685082872869</v>
      </c>
      <c r="J252" t="str">
        <f>IF(I252&lt;0.8,"A",IF(I252&lt;0.91,"B","C"))</f>
        <v>A</v>
      </c>
      <c r="K252" s="16">
        <f>D252/SUM(D:D)</f>
        <v>1.2430595839893926E-3</v>
      </c>
      <c r="L252" s="18">
        <f>L251+K252</f>
        <v>0.66415132178669356</v>
      </c>
      <c r="M252" t="str">
        <f>IF(L252&lt;0.8,"A",IF(L252&lt;0.91,"B","C"))</f>
        <v>A</v>
      </c>
      <c r="N252" t="str">
        <f>G252&amp;J252&amp;M252</f>
        <v>AAA</v>
      </c>
      <c r="O252" s="15">
        <f>VLOOKUP(A252, xyz!A:G,2,FALSE)</f>
        <v>2.2360679774997894</v>
      </c>
      <c r="P252" t="str">
        <f t="shared" si="6"/>
        <v>Z</v>
      </c>
      <c r="Q252" t="str">
        <f t="shared" si="7"/>
        <v>AAAZ</v>
      </c>
    </row>
    <row r="253" spans="1:17" x14ac:dyDescent="0.35">
      <c r="A253" s="9" t="s">
        <v>37</v>
      </c>
      <c r="B253">
        <v>2</v>
      </c>
      <c r="C253" s="10">
        <v>2</v>
      </c>
      <c r="D253" s="11">
        <v>60</v>
      </c>
      <c r="E253" s="15">
        <f>B253/SUM(B:B)</f>
        <v>1.2431155079799805E-3</v>
      </c>
      <c r="F253" s="17">
        <f>E253+F252</f>
        <v>0.64342242725195731</v>
      </c>
      <c r="G253" t="str">
        <f>IF(F253&lt;0.8,"A",IF( F253&lt;0.91, "B","C"))</f>
        <v>A</v>
      </c>
      <c r="H253" s="16">
        <f>C253/SUM(C:C)</f>
        <v>1.3812154696132596E-3</v>
      </c>
      <c r="I253" s="18">
        <f>I252+H253</f>
        <v>0.59534806629834192</v>
      </c>
      <c r="J253" t="str">
        <f>IF(I253&lt;0.8,"A",IF(I253&lt;0.91,"B","C"))</f>
        <v>A</v>
      </c>
      <c r="K253" s="16">
        <f>D253/SUM(D:D)</f>
        <v>1.2430595839893926E-3</v>
      </c>
      <c r="L253" s="18">
        <f>L252+K253</f>
        <v>0.66539438137068296</v>
      </c>
      <c r="M253" t="str">
        <f>IF(L253&lt;0.8,"A",IF(L253&lt;0.91,"B","C"))</f>
        <v>A</v>
      </c>
      <c r="N253" t="str">
        <f>G253&amp;J253&amp;M253</f>
        <v>AAA</v>
      </c>
      <c r="O253" s="15">
        <f>VLOOKUP(A253, xyz!A:G,2,FALSE)</f>
        <v>2.2360679774997894</v>
      </c>
      <c r="P253" t="str">
        <f t="shared" si="6"/>
        <v>Z</v>
      </c>
      <c r="Q253" t="str">
        <f t="shared" si="7"/>
        <v>AAAZ</v>
      </c>
    </row>
    <row r="254" spans="1:17" x14ac:dyDescent="0.35">
      <c r="A254" s="9" t="s">
        <v>488</v>
      </c>
      <c r="B254">
        <v>2</v>
      </c>
      <c r="C254" s="10">
        <v>1</v>
      </c>
      <c r="D254" s="11">
        <v>60</v>
      </c>
      <c r="E254" s="15">
        <f>B254/SUM(B:B)</f>
        <v>1.2431155079799805E-3</v>
      </c>
      <c r="F254" s="17">
        <f>E254+F253</f>
        <v>0.64466554275993726</v>
      </c>
      <c r="G254" t="str">
        <f>IF(F254&lt;0.8,"A",IF( F254&lt;0.91, "B","C"))</f>
        <v>A</v>
      </c>
      <c r="H254" s="16">
        <f>C254/SUM(C:C)</f>
        <v>6.9060773480662981E-4</v>
      </c>
      <c r="I254" s="18">
        <f>I253+H254</f>
        <v>0.59603867403314859</v>
      </c>
      <c r="J254" t="str">
        <f>IF(I254&lt;0.8,"A",IF(I254&lt;0.91,"B","C"))</f>
        <v>A</v>
      </c>
      <c r="K254" s="16">
        <f>D254/SUM(D:D)</f>
        <v>1.2430595839893926E-3</v>
      </c>
      <c r="L254" s="18">
        <f>L253+K254</f>
        <v>0.66663744095467237</v>
      </c>
      <c r="M254" t="str">
        <f>IF(L254&lt;0.8,"A",IF(L254&lt;0.91,"B","C"))</f>
        <v>A</v>
      </c>
      <c r="N254" t="str">
        <f>G254&amp;J254&amp;M254</f>
        <v>AAA</v>
      </c>
      <c r="O254" s="15">
        <f>VLOOKUP(A254, xyz!A:G,2,FALSE)</f>
        <v>2.2360679774997894</v>
      </c>
      <c r="P254" t="str">
        <f t="shared" si="6"/>
        <v>Z</v>
      </c>
      <c r="Q254" t="str">
        <f t="shared" si="7"/>
        <v>AAAZ</v>
      </c>
    </row>
    <row r="255" spans="1:17" x14ac:dyDescent="0.35">
      <c r="A255" s="9" t="s">
        <v>865</v>
      </c>
      <c r="B255">
        <v>2</v>
      </c>
      <c r="C255" s="10">
        <v>1</v>
      </c>
      <c r="D255" s="11">
        <v>60</v>
      </c>
      <c r="E255" s="15">
        <f>B255/SUM(B:B)</f>
        <v>1.2431155079799805E-3</v>
      </c>
      <c r="F255" s="17">
        <f>E255+F254</f>
        <v>0.64590865826791721</v>
      </c>
      <c r="G255" t="str">
        <f>IF(F255&lt;0.8,"A",IF( F255&lt;0.91, "B","C"))</f>
        <v>A</v>
      </c>
      <c r="H255" s="16">
        <f>C255/SUM(C:C)</f>
        <v>6.9060773480662981E-4</v>
      </c>
      <c r="I255" s="18">
        <f>I254+H255</f>
        <v>0.59672928176795526</v>
      </c>
      <c r="J255" t="str">
        <f>IF(I255&lt;0.8,"A",IF(I255&lt;0.91,"B","C"))</f>
        <v>A</v>
      </c>
      <c r="K255" s="16">
        <f>D255/SUM(D:D)</f>
        <v>1.2430595839893926E-3</v>
      </c>
      <c r="L255" s="18">
        <f>L254+K255</f>
        <v>0.66788050053866177</v>
      </c>
      <c r="M255" t="str">
        <f>IF(L255&lt;0.8,"A",IF(L255&lt;0.91,"B","C"))</f>
        <v>A</v>
      </c>
      <c r="N255" t="str">
        <f>G255&amp;J255&amp;M255</f>
        <v>AAA</v>
      </c>
      <c r="O255" s="15">
        <f>VLOOKUP(A255, xyz!A:G,2,FALSE)</f>
        <v>2.2360679774997894</v>
      </c>
      <c r="P255" t="str">
        <f t="shared" si="6"/>
        <v>Z</v>
      </c>
      <c r="Q255" t="str">
        <f t="shared" si="7"/>
        <v>AAAZ</v>
      </c>
    </row>
    <row r="256" spans="1:17" x14ac:dyDescent="0.35">
      <c r="A256" s="9" t="s">
        <v>984</v>
      </c>
      <c r="B256">
        <v>2</v>
      </c>
      <c r="C256" s="10">
        <v>1</v>
      </c>
      <c r="D256" s="11">
        <v>60</v>
      </c>
      <c r="E256" s="15">
        <f>B256/SUM(B:B)</f>
        <v>1.2431155079799805E-3</v>
      </c>
      <c r="F256" s="17">
        <f>E256+F255</f>
        <v>0.64715177377589717</v>
      </c>
      <c r="G256" t="str">
        <f>IF(F256&lt;0.8,"A",IF( F256&lt;0.91, "B","C"))</f>
        <v>A</v>
      </c>
      <c r="H256" s="16">
        <f>C256/SUM(C:C)</f>
        <v>6.9060773480662981E-4</v>
      </c>
      <c r="I256" s="18">
        <f>I255+H256</f>
        <v>0.59741988950276192</v>
      </c>
      <c r="J256" t="str">
        <f>IF(I256&lt;0.8,"A",IF(I256&lt;0.91,"B","C"))</f>
        <v>A</v>
      </c>
      <c r="K256" s="16">
        <f>D256/SUM(D:D)</f>
        <v>1.2430595839893926E-3</v>
      </c>
      <c r="L256" s="18">
        <f>L255+K256</f>
        <v>0.66912356012265117</v>
      </c>
      <c r="M256" t="str">
        <f>IF(L256&lt;0.8,"A",IF(L256&lt;0.91,"B","C"))</f>
        <v>A</v>
      </c>
      <c r="N256" t="str">
        <f>G256&amp;J256&amp;M256</f>
        <v>AAA</v>
      </c>
      <c r="O256" s="15">
        <f>VLOOKUP(A256, xyz!A:G,2,FALSE)</f>
        <v>2.2360679774997894</v>
      </c>
      <c r="P256" t="str">
        <f t="shared" si="6"/>
        <v>Z</v>
      </c>
      <c r="Q256" t="str">
        <f t="shared" si="7"/>
        <v>AAAZ</v>
      </c>
    </row>
    <row r="257" spans="1:17" x14ac:dyDescent="0.35">
      <c r="A257" s="9" t="s">
        <v>1030</v>
      </c>
      <c r="B257">
        <v>2</v>
      </c>
      <c r="C257" s="10">
        <v>1</v>
      </c>
      <c r="D257" s="11">
        <v>60</v>
      </c>
      <c r="E257" s="15">
        <f>B257/SUM(B:B)</f>
        <v>1.2431155079799805E-3</v>
      </c>
      <c r="F257" s="17">
        <f>E257+F256</f>
        <v>0.64839488928387712</v>
      </c>
      <c r="G257" t="str">
        <f>IF(F257&lt;0.8,"A",IF( F257&lt;0.91, "B","C"))</f>
        <v>A</v>
      </c>
      <c r="H257" s="16">
        <f>C257/SUM(C:C)</f>
        <v>6.9060773480662981E-4</v>
      </c>
      <c r="I257" s="18">
        <f>I256+H257</f>
        <v>0.59811049723756859</v>
      </c>
      <c r="J257" t="str">
        <f>IF(I257&lt;0.8,"A",IF(I257&lt;0.91,"B","C"))</f>
        <v>A</v>
      </c>
      <c r="K257" s="16">
        <f>D257/SUM(D:D)</f>
        <v>1.2430595839893926E-3</v>
      </c>
      <c r="L257" s="18">
        <f>L256+K257</f>
        <v>0.67036661970664058</v>
      </c>
      <c r="M257" t="str">
        <f>IF(L257&lt;0.8,"A",IF(L257&lt;0.91,"B","C"))</f>
        <v>A</v>
      </c>
      <c r="N257" t="str">
        <f>G257&amp;J257&amp;M257</f>
        <v>AAA</v>
      </c>
      <c r="O257" s="15">
        <f>VLOOKUP(A257, xyz!A:G,2,FALSE)</f>
        <v>2.2360679774997894</v>
      </c>
      <c r="P257" t="str">
        <f t="shared" si="6"/>
        <v>Z</v>
      </c>
      <c r="Q257" t="str">
        <f t="shared" si="7"/>
        <v>AAAZ</v>
      </c>
    </row>
    <row r="258" spans="1:17" x14ac:dyDescent="0.35">
      <c r="A258" s="9" t="s">
        <v>794</v>
      </c>
      <c r="B258">
        <v>2</v>
      </c>
      <c r="C258" s="10">
        <v>1</v>
      </c>
      <c r="D258" s="11">
        <v>60</v>
      </c>
      <c r="E258" s="15">
        <f>B258/SUM(B:B)</f>
        <v>1.2431155079799805E-3</v>
      </c>
      <c r="F258" s="17">
        <f>E258+F257</f>
        <v>0.64963800479185707</v>
      </c>
      <c r="G258" t="str">
        <f>IF(F258&lt;0.8,"A",IF( F258&lt;0.91, "B","C"))</f>
        <v>A</v>
      </c>
      <c r="H258" s="16">
        <f>C258/SUM(C:C)</f>
        <v>6.9060773480662981E-4</v>
      </c>
      <c r="I258" s="18">
        <f>I257+H258</f>
        <v>0.59880110497237526</v>
      </c>
      <c r="J258" t="str">
        <f>IF(I258&lt;0.8,"A",IF(I258&lt;0.91,"B","C"))</f>
        <v>A</v>
      </c>
      <c r="K258" s="16">
        <f>D258/SUM(D:D)</f>
        <v>1.2430595839893926E-3</v>
      </c>
      <c r="L258" s="18">
        <f>L257+K258</f>
        <v>0.67160967929062998</v>
      </c>
      <c r="M258" t="str">
        <f>IF(L258&lt;0.8,"A",IF(L258&lt;0.91,"B","C"))</f>
        <v>A</v>
      </c>
      <c r="N258" t="str">
        <f>G258&amp;J258&amp;M258</f>
        <v>AAA</v>
      </c>
      <c r="O258" s="15">
        <f>VLOOKUP(A258, xyz!A:G,2,FALSE)</f>
        <v>2.2360679774997894</v>
      </c>
      <c r="P258" t="str">
        <f t="shared" si="6"/>
        <v>Z</v>
      </c>
      <c r="Q258" t="str">
        <f t="shared" si="7"/>
        <v>AAAZ</v>
      </c>
    </row>
    <row r="259" spans="1:17" x14ac:dyDescent="0.35">
      <c r="A259" s="9" t="s">
        <v>664</v>
      </c>
      <c r="B259">
        <v>2</v>
      </c>
      <c r="C259" s="10">
        <v>1</v>
      </c>
      <c r="D259" s="11">
        <v>60</v>
      </c>
      <c r="E259" s="15">
        <f>B259/SUM(B:B)</f>
        <v>1.2431155079799805E-3</v>
      </c>
      <c r="F259" s="17">
        <f>E259+F258</f>
        <v>0.65088112029983702</v>
      </c>
      <c r="G259" t="str">
        <f>IF(F259&lt;0.8,"A",IF( F259&lt;0.91, "B","C"))</f>
        <v>A</v>
      </c>
      <c r="H259" s="16">
        <f>C259/SUM(C:C)</f>
        <v>6.9060773480662981E-4</v>
      </c>
      <c r="I259" s="18">
        <f>I258+H259</f>
        <v>0.59949171270718193</v>
      </c>
      <c r="J259" t="str">
        <f>IF(I259&lt;0.8,"A",IF(I259&lt;0.91,"B","C"))</f>
        <v>A</v>
      </c>
      <c r="K259" s="16">
        <f>D259/SUM(D:D)</f>
        <v>1.2430595839893926E-3</v>
      </c>
      <c r="L259" s="18">
        <f>L258+K259</f>
        <v>0.67285273887461938</v>
      </c>
      <c r="M259" t="str">
        <f>IF(L259&lt;0.8,"A",IF(L259&lt;0.91,"B","C"))</f>
        <v>A</v>
      </c>
      <c r="N259" t="str">
        <f>G259&amp;J259&amp;M259</f>
        <v>AAA</v>
      </c>
      <c r="O259" s="15">
        <f>VLOOKUP(A259, xyz!A:G,2,FALSE)</f>
        <v>2.2360679774997894</v>
      </c>
      <c r="P259" t="str">
        <f t="shared" ref="P259:P322" si="8">IF(O259&lt;0.1,"X", IF(O259&lt;0.25,"Y","Z"))</f>
        <v>Z</v>
      </c>
      <c r="Q259" t="str">
        <f t="shared" ref="Q259:Q322" si="9">N259&amp;P259</f>
        <v>AAAZ</v>
      </c>
    </row>
    <row r="260" spans="1:17" x14ac:dyDescent="0.35">
      <c r="A260" s="9" t="s">
        <v>1001</v>
      </c>
      <c r="B260">
        <v>2</v>
      </c>
      <c r="C260" s="10">
        <v>1</v>
      </c>
      <c r="D260" s="11">
        <v>60</v>
      </c>
      <c r="E260" s="15">
        <f>B260/SUM(B:B)</f>
        <v>1.2431155079799805E-3</v>
      </c>
      <c r="F260" s="17">
        <f>E260+F259</f>
        <v>0.65212423580781698</v>
      </c>
      <c r="G260" t="str">
        <f>IF(F260&lt;0.8,"A",IF( F260&lt;0.91, "B","C"))</f>
        <v>A</v>
      </c>
      <c r="H260" s="16">
        <f>C260/SUM(C:C)</f>
        <v>6.9060773480662981E-4</v>
      </c>
      <c r="I260" s="18">
        <f>I259+H260</f>
        <v>0.6001823204419886</v>
      </c>
      <c r="J260" t="str">
        <f>IF(I260&lt;0.8,"A",IF(I260&lt;0.91,"B","C"))</f>
        <v>A</v>
      </c>
      <c r="K260" s="16">
        <f>D260/SUM(D:D)</f>
        <v>1.2430595839893926E-3</v>
      </c>
      <c r="L260" s="18">
        <f>L259+K260</f>
        <v>0.67409579845860879</v>
      </c>
      <c r="M260" t="str">
        <f>IF(L260&lt;0.8,"A",IF(L260&lt;0.91,"B","C"))</f>
        <v>A</v>
      </c>
      <c r="N260" t="str">
        <f>G260&amp;J260&amp;M260</f>
        <v>AAA</v>
      </c>
      <c r="O260" s="15">
        <f>VLOOKUP(A260, xyz!A:G,2,FALSE)</f>
        <v>2.2360679774997894</v>
      </c>
      <c r="P260" t="str">
        <f t="shared" si="8"/>
        <v>Z</v>
      </c>
      <c r="Q260" t="str">
        <f t="shared" si="9"/>
        <v>AAAZ</v>
      </c>
    </row>
    <row r="261" spans="1:17" x14ac:dyDescent="0.35">
      <c r="A261" s="9" t="s">
        <v>107</v>
      </c>
      <c r="B261">
        <v>2</v>
      </c>
      <c r="C261" s="10">
        <v>1</v>
      </c>
      <c r="D261" s="11">
        <v>60</v>
      </c>
      <c r="E261" s="15">
        <f>B261/SUM(B:B)</f>
        <v>1.2431155079799805E-3</v>
      </c>
      <c r="F261" s="17">
        <f>E261+F260</f>
        <v>0.65336735131579693</v>
      </c>
      <c r="G261" t="str">
        <f>IF(F261&lt;0.8,"A",IF( F261&lt;0.91, "B","C"))</f>
        <v>A</v>
      </c>
      <c r="H261" s="16">
        <f>C261/SUM(C:C)</f>
        <v>6.9060773480662981E-4</v>
      </c>
      <c r="I261" s="18">
        <f>I260+H261</f>
        <v>0.60087292817679527</v>
      </c>
      <c r="J261" t="str">
        <f>IF(I261&lt;0.8,"A",IF(I261&lt;0.91,"B","C"))</f>
        <v>A</v>
      </c>
      <c r="K261" s="16">
        <f>D261/SUM(D:D)</f>
        <v>1.2430595839893926E-3</v>
      </c>
      <c r="L261" s="18">
        <f>L260+K261</f>
        <v>0.67533885804259819</v>
      </c>
      <c r="M261" t="str">
        <f>IF(L261&lt;0.8,"A",IF(L261&lt;0.91,"B","C"))</f>
        <v>A</v>
      </c>
      <c r="N261" t="str">
        <f>G261&amp;J261&amp;M261</f>
        <v>AAA</v>
      </c>
      <c r="O261" s="15">
        <f>VLOOKUP(A261, xyz!A:G,2,FALSE)</f>
        <v>2.2360679774997894</v>
      </c>
      <c r="P261" t="str">
        <f t="shared" si="8"/>
        <v>Z</v>
      </c>
      <c r="Q261" t="str">
        <f t="shared" si="9"/>
        <v>AAAZ</v>
      </c>
    </row>
    <row r="262" spans="1:17" x14ac:dyDescent="0.35">
      <c r="A262" s="9" t="s">
        <v>1101</v>
      </c>
      <c r="B262">
        <v>2</v>
      </c>
      <c r="C262" s="10">
        <v>1</v>
      </c>
      <c r="D262" s="11">
        <v>60</v>
      </c>
      <c r="E262" s="15">
        <f>B262/SUM(B:B)</f>
        <v>1.2431155079799805E-3</v>
      </c>
      <c r="F262" s="17">
        <f>E262+F261</f>
        <v>0.65461046682377688</v>
      </c>
      <c r="G262" t="str">
        <f>IF(F262&lt;0.8,"A",IF( F262&lt;0.91, "B","C"))</f>
        <v>A</v>
      </c>
      <c r="H262" s="16">
        <f>C262/SUM(C:C)</f>
        <v>6.9060773480662981E-4</v>
      </c>
      <c r="I262" s="18">
        <f>I261+H262</f>
        <v>0.60156353591160194</v>
      </c>
      <c r="J262" t="str">
        <f>IF(I262&lt;0.8,"A",IF(I262&lt;0.91,"B","C"))</f>
        <v>A</v>
      </c>
      <c r="K262" s="16">
        <f>D262/SUM(D:D)</f>
        <v>1.2430595839893926E-3</v>
      </c>
      <c r="L262" s="18">
        <f>L261+K262</f>
        <v>0.67658191762658759</v>
      </c>
      <c r="M262" t="str">
        <f>IF(L262&lt;0.8,"A",IF(L262&lt;0.91,"B","C"))</f>
        <v>A</v>
      </c>
      <c r="N262" t="str">
        <f>G262&amp;J262&amp;M262</f>
        <v>AAA</v>
      </c>
      <c r="O262" s="15">
        <f>VLOOKUP(A262, xyz!A:G,2,FALSE)</f>
        <v>2.2360679774997894</v>
      </c>
      <c r="P262" t="str">
        <f t="shared" si="8"/>
        <v>Z</v>
      </c>
      <c r="Q262" t="str">
        <f t="shared" si="9"/>
        <v>AAAZ</v>
      </c>
    </row>
    <row r="263" spans="1:17" x14ac:dyDescent="0.35">
      <c r="A263" s="9" t="s">
        <v>980</v>
      </c>
      <c r="B263">
        <v>2</v>
      </c>
      <c r="C263" s="10">
        <v>1</v>
      </c>
      <c r="D263" s="11">
        <v>60</v>
      </c>
      <c r="E263" s="15">
        <f>B263/SUM(B:B)</f>
        <v>1.2431155079799805E-3</v>
      </c>
      <c r="F263" s="17">
        <f>E263+F262</f>
        <v>0.65585358233175683</v>
      </c>
      <c r="G263" t="str">
        <f>IF(F263&lt;0.8,"A",IF( F263&lt;0.91, "B","C"))</f>
        <v>A</v>
      </c>
      <c r="H263" s="16">
        <f>C263/SUM(C:C)</f>
        <v>6.9060773480662981E-4</v>
      </c>
      <c r="I263" s="18">
        <f>I262+H263</f>
        <v>0.60225414364640861</v>
      </c>
      <c r="J263" t="str">
        <f>IF(I263&lt;0.8,"A",IF(I263&lt;0.91,"B","C"))</f>
        <v>A</v>
      </c>
      <c r="K263" s="16">
        <f>D263/SUM(D:D)</f>
        <v>1.2430595839893926E-3</v>
      </c>
      <c r="L263" s="18">
        <f>L262+K263</f>
        <v>0.677824977210577</v>
      </c>
      <c r="M263" t="str">
        <f>IF(L263&lt;0.8,"A",IF(L263&lt;0.91,"B","C"))</f>
        <v>A</v>
      </c>
      <c r="N263" t="str">
        <f>G263&amp;J263&amp;M263</f>
        <v>AAA</v>
      </c>
      <c r="O263" s="15">
        <f>VLOOKUP(A263, xyz!A:G,2,FALSE)</f>
        <v>2.2360679774997894</v>
      </c>
      <c r="P263" t="str">
        <f t="shared" si="8"/>
        <v>Z</v>
      </c>
      <c r="Q263" t="str">
        <f t="shared" si="9"/>
        <v>AAAZ</v>
      </c>
    </row>
    <row r="264" spans="1:17" x14ac:dyDescent="0.35">
      <c r="A264" s="9" t="s">
        <v>285</v>
      </c>
      <c r="B264">
        <v>2</v>
      </c>
      <c r="C264" s="10">
        <v>1</v>
      </c>
      <c r="D264" s="11">
        <v>60</v>
      </c>
      <c r="E264" s="15">
        <f>B264/SUM(B:B)</f>
        <v>1.2431155079799805E-3</v>
      </c>
      <c r="F264" s="17">
        <f>E264+F263</f>
        <v>0.65709669783973679</v>
      </c>
      <c r="G264" t="str">
        <f>IF(F264&lt;0.8,"A",IF( F264&lt;0.91, "B","C"))</f>
        <v>A</v>
      </c>
      <c r="H264" s="16">
        <f>C264/SUM(C:C)</f>
        <v>6.9060773480662981E-4</v>
      </c>
      <c r="I264" s="18">
        <f>I263+H264</f>
        <v>0.60294475138121528</v>
      </c>
      <c r="J264" t="str">
        <f>IF(I264&lt;0.8,"A",IF(I264&lt;0.91,"B","C"))</f>
        <v>A</v>
      </c>
      <c r="K264" s="16">
        <f>D264/SUM(D:D)</f>
        <v>1.2430595839893926E-3</v>
      </c>
      <c r="L264" s="18">
        <f>L263+K264</f>
        <v>0.6790680367945664</v>
      </c>
      <c r="M264" t="str">
        <f>IF(L264&lt;0.8,"A",IF(L264&lt;0.91,"B","C"))</f>
        <v>A</v>
      </c>
      <c r="N264" t="str">
        <f>G264&amp;J264&amp;M264</f>
        <v>AAA</v>
      </c>
      <c r="O264" s="15">
        <f>VLOOKUP(A264, xyz!A:G,2,FALSE)</f>
        <v>2.2360679774997894</v>
      </c>
      <c r="P264" t="str">
        <f t="shared" si="8"/>
        <v>Z</v>
      </c>
      <c r="Q264" t="str">
        <f t="shared" si="9"/>
        <v>AAAZ</v>
      </c>
    </row>
    <row r="265" spans="1:17" x14ac:dyDescent="0.35">
      <c r="A265" s="9" t="s">
        <v>1090</v>
      </c>
      <c r="B265">
        <v>2</v>
      </c>
      <c r="C265" s="10">
        <v>1</v>
      </c>
      <c r="D265" s="11">
        <v>60</v>
      </c>
      <c r="E265" s="15">
        <f>B265/SUM(B:B)</f>
        <v>1.2431155079799805E-3</v>
      </c>
      <c r="F265" s="17">
        <f>E265+F264</f>
        <v>0.65833981334771674</v>
      </c>
      <c r="G265" t="str">
        <f>IF(F265&lt;0.8,"A",IF( F265&lt;0.91, "B","C"))</f>
        <v>A</v>
      </c>
      <c r="H265" s="16">
        <f>C265/SUM(C:C)</f>
        <v>6.9060773480662981E-4</v>
      </c>
      <c r="I265" s="18">
        <f>I264+H265</f>
        <v>0.60363535911602195</v>
      </c>
      <c r="J265" t="str">
        <f>IF(I265&lt;0.8,"A",IF(I265&lt;0.91,"B","C"))</f>
        <v>A</v>
      </c>
      <c r="K265" s="16">
        <f>D265/SUM(D:D)</f>
        <v>1.2430595839893926E-3</v>
      </c>
      <c r="L265" s="18">
        <f>L264+K265</f>
        <v>0.6803110963785558</v>
      </c>
      <c r="M265" t="str">
        <f>IF(L265&lt;0.8,"A",IF(L265&lt;0.91,"B","C"))</f>
        <v>A</v>
      </c>
      <c r="N265" t="str">
        <f>G265&amp;J265&amp;M265</f>
        <v>AAA</v>
      </c>
      <c r="O265" s="15">
        <f>VLOOKUP(A265, xyz!A:G,2,FALSE)</f>
        <v>2.2360679774997894</v>
      </c>
      <c r="P265" t="str">
        <f t="shared" si="8"/>
        <v>Z</v>
      </c>
      <c r="Q265" t="str">
        <f t="shared" si="9"/>
        <v>AAAZ</v>
      </c>
    </row>
    <row r="266" spans="1:17" x14ac:dyDescent="0.35">
      <c r="A266" s="9" t="s">
        <v>342</v>
      </c>
      <c r="B266">
        <v>2</v>
      </c>
      <c r="C266" s="10">
        <v>1</v>
      </c>
      <c r="D266" s="11">
        <v>60</v>
      </c>
      <c r="E266" s="15">
        <f>B266/SUM(B:B)</f>
        <v>1.2431155079799805E-3</v>
      </c>
      <c r="F266" s="17">
        <f>E266+F265</f>
        <v>0.65958292885569669</v>
      </c>
      <c r="G266" t="str">
        <f>IF(F266&lt;0.8,"A",IF( F266&lt;0.91, "B","C"))</f>
        <v>A</v>
      </c>
      <c r="H266" s="16">
        <f>C266/SUM(C:C)</f>
        <v>6.9060773480662981E-4</v>
      </c>
      <c r="I266" s="18">
        <f>I265+H266</f>
        <v>0.60432596685082862</v>
      </c>
      <c r="J266" t="str">
        <f>IF(I266&lt;0.8,"A",IF(I266&lt;0.91,"B","C"))</f>
        <v>A</v>
      </c>
      <c r="K266" s="16">
        <f>D266/SUM(D:D)</f>
        <v>1.2430595839893926E-3</v>
      </c>
      <c r="L266" s="18">
        <f>L265+K266</f>
        <v>0.68155415596254521</v>
      </c>
      <c r="M266" t="str">
        <f>IF(L266&lt;0.8,"A",IF(L266&lt;0.91,"B","C"))</f>
        <v>A</v>
      </c>
      <c r="N266" t="str">
        <f>G266&amp;J266&amp;M266</f>
        <v>AAA</v>
      </c>
      <c r="O266" s="15">
        <f>VLOOKUP(A266, xyz!A:G,2,FALSE)</f>
        <v>2.2360679774997894</v>
      </c>
      <c r="P266" t="str">
        <f t="shared" si="8"/>
        <v>Z</v>
      </c>
      <c r="Q266" t="str">
        <f t="shared" si="9"/>
        <v>AAAZ</v>
      </c>
    </row>
    <row r="267" spans="1:17" x14ac:dyDescent="0.35">
      <c r="A267" s="9" t="s">
        <v>90</v>
      </c>
      <c r="B267">
        <v>2</v>
      </c>
      <c r="C267" s="10">
        <v>1</v>
      </c>
      <c r="D267" s="11">
        <v>60</v>
      </c>
      <c r="E267" s="15">
        <f>B267/SUM(B:B)</f>
        <v>1.2431155079799805E-3</v>
      </c>
      <c r="F267" s="17">
        <f>E267+F266</f>
        <v>0.66082604436367665</v>
      </c>
      <c r="G267" t="str">
        <f>IF(F267&lt;0.8,"A",IF( F267&lt;0.91, "B","C"))</f>
        <v>A</v>
      </c>
      <c r="H267" s="16">
        <f>C267/SUM(C:C)</f>
        <v>6.9060773480662981E-4</v>
      </c>
      <c r="I267" s="18">
        <f>I266+H267</f>
        <v>0.60501657458563529</v>
      </c>
      <c r="J267" t="str">
        <f>IF(I267&lt;0.8,"A",IF(I267&lt;0.91,"B","C"))</f>
        <v>A</v>
      </c>
      <c r="K267" s="16">
        <f>D267/SUM(D:D)</f>
        <v>1.2430595839893926E-3</v>
      </c>
      <c r="L267" s="18">
        <f>L266+K267</f>
        <v>0.68279721554653461</v>
      </c>
      <c r="M267" t="str">
        <f>IF(L267&lt;0.8,"A",IF(L267&lt;0.91,"B","C"))</f>
        <v>A</v>
      </c>
      <c r="N267" t="str">
        <f>G267&amp;J267&amp;M267</f>
        <v>AAA</v>
      </c>
      <c r="O267" s="15">
        <f>VLOOKUP(A267, xyz!A:G,2,FALSE)</f>
        <v>2.2360679774997894</v>
      </c>
      <c r="P267" t="str">
        <f t="shared" si="8"/>
        <v>Z</v>
      </c>
      <c r="Q267" t="str">
        <f t="shared" si="9"/>
        <v>AAAZ</v>
      </c>
    </row>
    <row r="268" spans="1:17" x14ac:dyDescent="0.35">
      <c r="A268" s="9" t="s">
        <v>77</v>
      </c>
      <c r="B268">
        <v>2</v>
      </c>
      <c r="C268" s="10">
        <v>1</v>
      </c>
      <c r="D268" s="11">
        <v>60</v>
      </c>
      <c r="E268" s="15">
        <f>B268/SUM(B:B)</f>
        <v>1.2431155079799805E-3</v>
      </c>
      <c r="F268" s="17">
        <f>E268+F267</f>
        <v>0.6620691598716566</v>
      </c>
      <c r="G268" t="str">
        <f>IF(F268&lt;0.8,"A",IF( F268&lt;0.91, "B","C"))</f>
        <v>A</v>
      </c>
      <c r="H268" s="16">
        <f>C268/SUM(C:C)</f>
        <v>6.9060773480662981E-4</v>
      </c>
      <c r="I268" s="18">
        <f>I267+H268</f>
        <v>0.60570718232044196</v>
      </c>
      <c r="J268" t="str">
        <f>IF(I268&lt;0.8,"A",IF(I268&lt;0.91,"B","C"))</f>
        <v>A</v>
      </c>
      <c r="K268" s="16">
        <f>D268/SUM(D:D)</f>
        <v>1.2430595839893926E-3</v>
      </c>
      <c r="L268" s="18">
        <f>L267+K268</f>
        <v>0.68404027513052401</v>
      </c>
      <c r="M268" t="str">
        <f>IF(L268&lt;0.8,"A",IF(L268&lt;0.91,"B","C"))</f>
        <v>A</v>
      </c>
      <c r="N268" t="str">
        <f>G268&amp;J268&amp;M268</f>
        <v>AAA</v>
      </c>
      <c r="O268" s="15">
        <f>VLOOKUP(A268, xyz!A:G,2,FALSE)</f>
        <v>2.2360679774997894</v>
      </c>
      <c r="P268" t="str">
        <f t="shared" si="8"/>
        <v>Z</v>
      </c>
      <c r="Q268" t="str">
        <f t="shared" si="9"/>
        <v>AAAZ</v>
      </c>
    </row>
    <row r="269" spans="1:17" x14ac:dyDescent="0.35">
      <c r="A269" s="9" t="s">
        <v>444</v>
      </c>
      <c r="B269">
        <v>1.3000000000000003</v>
      </c>
      <c r="C269" s="10">
        <v>4</v>
      </c>
      <c r="D269" s="11">
        <v>39</v>
      </c>
      <c r="E269" s="15">
        <f>B269/SUM(B:B)</f>
        <v>8.0802508018698745E-4</v>
      </c>
      <c r="F269" s="17">
        <f>E269+F268</f>
        <v>0.66287718495184356</v>
      </c>
      <c r="G269" t="str">
        <f>IF(F269&lt;0.8,"A",IF( F269&lt;0.91, "B","C"))</f>
        <v>A</v>
      </c>
      <c r="H269" s="16">
        <f>C269/SUM(C:C)</f>
        <v>2.7624309392265192E-3</v>
      </c>
      <c r="I269" s="18">
        <f>I268+H269</f>
        <v>0.60846961325966853</v>
      </c>
      <c r="J269" t="str">
        <f>IF(I269&lt;0.8,"A",IF(I269&lt;0.91,"B","C"))</f>
        <v>A</v>
      </c>
      <c r="K269" s="16">
        <f>D269/SUM(D:D)</f>
        <v>8.0798872959310516E-4</v>
      </c>
      <c r="L269" s="18">
        <f>L268+K269</f>
        <v>0.6848482638601171</v>
      </c>
      <c r="M269" t="str">
        <f>IF(L269&lt;0.8,"A",IF(L269&lt;0.91,"B","C"))</f>
        <v>A</v>
      </c>
      <c r="N269" t="str">
        <f>G269&amp;J269&amp;M269</f>
        <v>AAA</v>
      </c>
      <c r="O269" s="15">
        <f>VLOOKUP(A269, xyz!A:G,2,FALSE)</f>
        <v>1.6676525683599077</v>
      </c>
      <c r="P269" t="str">
        <f t="shared" si="8"/>
        <v>Z</v>
      </c>
      <c r="Q269" t="str">
        <f t="shared" si="9"/>
        <v>AAAZ</v>
      </c>
    </row>
    <row r="270" spans="1:17" x14ac:dyDescent="0.35">
      <c r="A270" s="9" t="s">
        <v>823</v>
      </c>
      <c r="B270">
        <v>1</v>
      </c>
      <c r="C270" s="10">
        <v>2</v>
      </c>
      <c r="D270" s="11">
        <v>30</v>
      </c>
      <c r="E270" s="15">
        <f>B270/SUM(B:B)</f>
        <v>6.2155775398999025E-4</v>
      </c>
      <c r="F270" s="17">
        <f>E270+F269</f>
        <v>0.66349874270583353</v>
      </c>
      <c r="G270" t="str">
        <f>IF(F270&lt;0.8,"A",IF( F270&lt;0.91, "B","C"))</f>
        <v>A</v>
      </c>
      <c r="H270" s="16">
        <f>C270/SUM(C:C)</f>
        <v>1.3812154696132596E-3</v>
      </c>
      <c r="I270" s="18">
        <f>I269+H270</f>
        <v>0.60985082872928176</v>
      </c>
      <c r="J270" t="str">
        <f>IF(I270&lt;0.8,"A",IF(I270&lt;0.91,"B","C"))</f>
        <v>A</v>
      </c>
      <c r="K270" s="16">
        <f>D270/SUM(D:D)</f>
        <v>6.2152979199469628E-4</v>
      </c>
      <c r="L270" s="18">
        <f>L269+K270</f>
        <v>0.6854697936521118</v>
      </c>
      <c r="M270" t="str">
        <f>IF(L270&lt;0.8,"A",IF(L270&lt;0.91,"B","C"))</f>
        <v>A</v>
      </c>
      <c r="N270" t="str">
        <f>G270&amp;J270&amp;M270</f>
        <v>AAA</v>
      </c>
      <c r="O270" s="15">
        <f>VLOOKUP(A270, xyz!A:G,2,FALSE)</f>
        <v>1.4907119896583345</v>
      </c>
      <c r="P270" t="str">
        <f t="shared" si="8"/>
        <v>Z</v>
      </c>
      <c r="Q270" t="str">
        <f t="shared" si="9"/>
        <v>AAAZ</v>
      </c>
    </row>
    <row r="271" spans="1:17" x14ac:dyDescent="0.35">
      <c r="A271" s="9" t="s">
        <v>165</v>
      </c>
      <c r="B271">
        <v>1</v>
      </c>
      <c r="C271" s="10">
        <v>1</v>
      </c>
      <c r="D271" s="11">
        <v>30</v>
      </c>
      <c r="E271" s="15">
        <f>B271/SUM(B:B)</f>
        <v>6.2155775398999025E-4</v>
      </c>
      <c r="F271" s="17">
        <f>E271+F270</f>
        <v>0.66412030045982351</v>
      </c>
      <c r="G271" t="str">
        <f>IF(F271&lt;0.8,"A",IF( F271&lt;0.91, "B","C"))</f>
        <v>A</v>
      </c>
      <c r="H271" s="16">
        <f>C271/SUM(C:C)</f>
        <v>6.9060773480662981E-4</v>
      </c>
      <c r="I271" s="18">
        <f>I270+H271</f>
        <v>0.61054143646408843</v>
      </c>
      <c r="J271" t="str">
        <f>IF(I271&lt;0.8,"A",IF(I271&lt;0.91,"B","C"))</f>
        <v>A</v>
      </c>
      <c r="K271" s="16">
        <f>D271/SUM(D:D)</f>
        <v>6.2152979199469628E-4</v>
      </c>
      <c r="L271" s="18">
        <f>L270+K271</f>
        <v>0.6860913234441065</v>
      </c>
      <c r="M271" t="str">
        <f>IF(L271&lt;0.8,"A",IF(L271&lt;0.91,"B","C"))</f>
        <v>A</v>
      </c>
      <c r="N271" t="str">
        <f>G271&amp;J271&amp;M271</f>
        <v>AAA</v>
      </c>
      <c r="O271" s="15">
        <f>VLOOKUP(A271, xyz!A:G,2,FALSE)</f>
        <v>2.2360679774997894</v>
      </c>
      <c r="P271" t="str">
        <f t="shared" si="8"/>
        <v>Z</v>
      </c>
      <c r="Q271" t="str">
        <f t="shared" si="9"/>
        <v>AAAZ</v>
      </c>
    </row>
    <row r="272" spans="1:17" x14ac:dyDescent="0.35">
      <c r="A272" s="9" t="s">
        <v>553</v>
      </c>
      <c r="B272">
        <v>1</v>
      </c>
      <c r="C272" s="10">
        <v>1</v>
      </c>
      <c r="D272" s="11">
        <v>30</v>
      </c>
      <c r="E272" s="15">
        <f>B272/SUM(B:B)</f>
        <v>6.2155775398999025E-4</v>
      </c>
      <c r="F272" s="17">
        <f>E272+F271</f>
        <v>0.66474185821381349</v>
      </c>
      <c r="G272" t="str">
        <f>IF(F272&lt;0.8,"A",IF( F272&lt;0.91, "B","C"))</f>
        <v>A</v>
      </c>
      <c r="H272" s="16">
        <f>C272/SUM(C:C)</f>
        <v>6.9060773480662981E-4</v>
      </c>
      <c r="I272" s="18">
        <f>I271+H272</f>
        <v>0.6112320441988951</v>
      </c>
      <c r="J272" t="str">
        <f>IF(I272&lt;0.8,"A",IF(I272&lt;0.91,"B","C"))</f>
        <v>A</v>
      </c>
      <c r="K272" s="16">
        <f>D272/SUM(D:D)</f>
        <v>6.2152979199469628E-4</v>
      </c>
      <c r="L272" s="18">
        <f>L271+K272</f>
        <v>0.68671285323610121</v>
      </c>
      <c r="M272" t="str">
        <f>IF(L272&lt;0.8,"A",IF(L272&lt;0.91,"B","C"))</f>
        <v>A</v>
      </c>
      <c r="N272" t="str">
        <f>G272&amp;J272&amp;M272</f>
        <v>AAA</v>
      </c>
      <c r="O272" s="15">
        <f>VLOOKUP(A272, xyz!A:G,2,FALSE)</f>
        <v>2.2360679774997894</v>
      </c>
      <c r="P272" t="str">
        <f t="shared" si="8"/>
        <v>Z</v>
      </c>
      <c r="Q272" t="str">
        <f t="shared" si="9"/>
        <v>AAAZ</v>
      </c>
    </row>
    <row r="273" spans="1:17" x14ac:dyDescent="0.35">
      <c r="A273" s="9" t="s">
        <v>950</v>
      </c>
      <c r="B273">
        <v>1</v>
      </c>
      <c r="C273" s="10">
        <v>1</v>
      </c>
      <c r="D273" s="11">
        <v>30</v>
      </c>
      <c r="E273" s="15">
        <f>B273/SUM(B:B)</f>
        <v>6.2155775398999025E-4</v>
      </c>
      <c r="F273" s="17">
        <f>E273+F272</f>
        <v>0.66536341596780346</v>
      </c>
      <c r="G273" t="str">
        <f>IF(F273&lt;0.8,"A",IF( F273&lt;0.91, "B","C"))</f>
        <v>A</v>
      </c>
      <c r="H273" s="16">
        <f>C273/SUM(C:C)</f>
        <v>6.9060773480662981E-4</v>
      </c>
      <c r="I273" s="18">
        <f>I272+H273</f>
        <v>0.61192265193370177</v>
      </c>
      <c r="J273" t="str">
        <f>IF(I273&lt;0.8,"A",IF(I273&lt;0.91,"B","C"))</f>
        <v>A</v>
      </c>
      <c r="K273" s="16">
        <f>D273/SUM(D:D)</f>
        <v>6.2152979199469628E-4</v>
      </c>
      <c r="L273" s="18">
        <f>L272+K273</f>
        <v>0.68733438302809591</v>
      </c>
      <c r="M273" t="str">
        <f>IF(L273&lt;0.8,"A",IF(L273&lt;0.91,"B","C"))</f>
        <v>A</v>
      </c>
      <c r="N273" t="str">
        <f>G273&amp;J273&amp;M273</f>
        <v>AAA</v>
      </c>
      <c r="O273" s="15">
        <f>VLOOKUP(A273, xyz!A:G,2,FALSE)</f>
        <v>2.2360679774997894</v>
      </c>
      <c r="P273" t="str">
        <f t="shared" si="8"/>
        <v>Z</v>
      </c>
      <c r="Q273" t="str">
        <f t="shared" si="9"/>
        <v>AAAZ</v>
      </c>
    </row>
    <row r="274" spans="1:17" x14ac:dyDescent="0.35">
      <c r="A274" s="9" t="s">
        <v>120</v>
      </c>
      <c r="B274">
        <v>1</v>
      </c>
      <c r="C274" s="10">
        <v>1</v>
      </c>
      <c r="D274" s="11">
        <v>30</v>
      </c>
      <c r="E274" s="15">
        <f>B274/SUM(B:B)</f>
        <v>6.2155775398999025E-4</v>
      </c>
      <c r="F274" s="17">
        <f>E274+F273</f>
        <v>0.66598497372179344</v>
      </c>
      <c r="G274" t="str">
        <f>IF(F274&lt;0.8,"A",IF( F274&lt;0.91, "B","C"))</f>
        <v>A</v>
      </c>
      <c r="H274" s="16">
        <f>C274/SUM(C:C)</f>
        <v>6.9060773480662981E-4</v>
      </c>
      <c r="I274" s="18">
        <f>I273+H274</f>
        <v>0.61261325966850844</v>
      </c>
      <c r="J274" t="str">
        <f>IF(I274&lt;0.8,"A",IF(I274&lt;0.91,"B","C"))</f>
        <v>A</v>
      </c>
      <c r="K274" s="16">
        <f>D274/SUM(D:D)</f>
        <v>6.2152979199469628E-4</v>
      </c>
      <c r="L274" s="18">
        <f>L273+K274</f>
        <v>0.68795591282009061</v>
      </c>
      <c r="M274" t="str">
        <f>IF(L274&lt;0.8,"A",IF(L274&lt;0.91,"B","C"))</f>
        <v>A</v>
      </c>
      <c r="N274" t="str">
        <f>G274&amp;J274&amp;M274</f>
        <v>AAA</v>
      </c>
      <c r="O274" s="15">
        <f>VLOOKUP(A274, xyz!A:G,2,FALSE)</f>
        <v>2.2360679774997894</v>
      </c>
      <c r="P274" t="str">
        <f t="shared" si="8"/>
        <v>Z</v>
      </c>
      <c r="Q274" t="str">
        <f t="shared" si="9"/>
        <v>AAAZ</v>
      </c>
    </row>
    <row r="275" spans="1:17" x14ac:dyDescent="0.35">
      <c r="A275" s="9" t="s">
        <v>1335</v>
      </c>
      <c r="B275">
        <v>1</v>
      </c>
      <c r="C275" s="10">
        <v>1</v>
      </c>
      <c r="D275" s="11">
        <v>30</v>
      </c>
      <c r="E275" s="15">
        <f>B275/SUM(B:B)</f>
        <v>6.2155775398999025E-4</v>
      </c>
      <c r="F275" s="17">
        <f>E275+F274</f>
        <v>0.66660653147578341</v>
      </c>
      <c r="G275" t="str">
        <f>IF(F275&lt;0.8,"A",IF( F275&lt;0.91, "B","C"))</f>
        <v>A</v>
      </c>
      <c r="H275" s="16">
        <f>C275/SUM(C:C)</f>
        <v>6.9060773480662981E-4</v>
      </c>
      <c r="I275" s="18">
        <f>I274+H275</f>
        <v>0.61330386740331511</v>
      </c>
      <c r="J275" t="str">
        <f>IF(I275&lt;0.8,"A",IF(I275&lt;0.91,"B","C"))</f>
        <v>A</v>
      </c>
      <c r="K275" s="16">
        <f>D275/SUM(D:D)</f>
        <v>6.2152979199469628E-4</v>
      </c>
      <c r="L275" s="18">
        <f>L274+K275</f>
        <v>0.68857744261208531</v>
      </c>
      <c r="M275" t="str">
        <f>IF(L275&lt;0.8,"A",IF(L275&lt;0.91,"B","C"))</f>
        <v>A</v>
      </c>
      <c r="N275" t="str">
        <f>G275&amp;J275&amp;M275</f>
        <v>AAA</v>
      </c>
      <c r="O275" s="15">
        <f>VLOOKUP(A275, xyz!A:G,2,FALSE)</f>
        <v>2.2360679774997894</v>
      </c>
      <c r="P275" t="str">
        <f t="shared" si="8"/>
        <v>Z</v>
      </c>
      <c r="Q275" t="str">
        <f t="shared" si="9"/>
        <v>AAAZ</v>
      </c>
    </row>
    <row r="276" spans="1:17" x14ac:dyDescent="0.35">
      <c r="A276" s="9" t="s">
        <v>48</v>
      </c>
      <c r="B276">
        <v>1</v>
      </c>
      <c r="C276" s="10">
        <v>1</v>
      </c>
      <c r="D276" s="11">
        <v>30</v>
      </c>
      <c r="E276" s="15">
        <f>B276/SUM(B:B)</f>
        <v>6.2155775398999025E-4</v>
      </c>
      <c r="F276" s="17">
        <f>E276+F275</f>
        <v>0.66722808922977339</v>
      </c>
      <c r="G276" t="str">
        <f>IF(F276&lt;0.8,"A",IF( F276&lt;0.91, "B","C"))</f>
        <v>A</v>
      </c>
      <c r="H276" s="16">
        <f>C276/SUM(C:C)</f>
        <v>6.9060773480662981E-4</v>
      </c>
      <c r="I276" s="18">
        <f>I275+H276</f>
        <v>0.61399447513812178</v>
      </c>
      <c r="J276" t="str">
        <f>IF(I276&lt;0.8,"A",IF(I276&lt;0.91,"B","C"))</f>
        <v>A</v>
      </c>
      <c r="K276" s="16">
        <f>D276/SUM(D:D)</f>
        <v>6.2152979199469628E-4</v>
      </c>
      <c r="L276" s="18">
        <f>L275+K276</f>
        <v>0.68919897240408001</v>
      </c>
      <c r="M276" t="str">
        <f>IF(L276&lt;0.8,"A",IF(L276&lt;0.91,"B","C"))</f>
        <v>A</v>
      </c>
      <c r="N276" t="str">
        <f>G276&amp;J276&amp;M276</f>
        <v>AAA</v>
      </c>
      <c r="O276" s="15">
        <f>VLOOKUP(A276, xyz!A:G,2,FALSE)</f>
        <v>2.2360679774997894</v>
      </c>
      <c r="P276" t="str">
        <f t="shared" si="8"/>
        <v>Z</v>
      </c>
      <c r="Q276" t="str">
        <f t="shared" si="9"/>
        <v>AAAZ</v>
      </c>
    </row>
    <row r="277" spans="1:17" x14ac:dyDescent="0.35">
      <c r="A277" s="9" t="s">
        <v>827</v>
      </c>
      <c r="B277">
        <v>1</v>
      </c>
      <c r="C277" s="10">
        <v>1</v>
      </c>
      <c r="D277" s="11">
        <v>30</v>
      </c>
      <c r="E277" s="15">
        <f>B277/SUM(B:B)</f>
        <v>6.2155775398999025E-4</v>
      </c>
      <c r="F277" s="17">
        <f>E277+F276</f>
        <v>0.66784964698376337</v>
      </c>
      <c r="G277" t="str">
        <f>IF(F277&lt;0.8,"A",IF( F277&lt;0.91, "B","C"))</f>
        <v>A</v>
      </c>
      <c r="H277" s="16">
        <f>C277/SUM(C:C)</f>
        <v>6.9060773480662981E-4</v>
      </c>
      <c r="I277" s="18">
        <f>I276+H277</f>
        <v>0.61468508287292845</v>
      </c>
      <c r="J277" t="str">
        <f>IF(I277&lt;0.8,"A",IF(I277&lt;0.91,"B","C"))</f>
        <v>A</v>
      </c>
      <c r="K277" s="16">
        <f>D277/SUM(D:D)</f>
        <v>6.2152979199469628E-4</v>
      </c>
      <c r="L277" s="18">
        <f>L276+K277</f>
        <v>0.68982050219607471</v>
      </c>
      <c r="M277" t="str">
        <f>IF(L277&lt;0.8,"A",IF(L277&lt;0.91,"B","C"))</f>
        <v>A</v>
      </c>
      <c r="N277" t="str">
        <f>G277&amp;J277&amp;M277</f>
        <v>AAA</v>
      </c>
      <c r="O277" s="15">
        <f>VLOOKUP(A277, xyz!A:G,2,FALSE)</f>
        <v>2.2360679774997894</v>
      </c>
      <c r="P277" t="str">
        <f t="shared" si="8"/>
        <v>Z</v>
      </c>
      <c r="Q277" t="str">
        <f t="shared" si="9"/>
        <v>AAAZ</v>
      </c>
    </row>
    <row r="278" spans="1:17" x14ac:dyDescent="0.35">
      <c r="A278" s="9" t="s">
        <v>540</v>
      </c>
      <c r="B278">
        <v>1</v>
      </c>
      <c r="C278" s="10">
        <v>1</v>
      </c>
      <c r="D278" s="11">
        <v>30</v>
      </c>
      <c r="E278" s="15">
        <f>B278/SUM(B:B)</f>
        <v>6.2155775398999025E-4</v>
      </c>
      <c r="F278" s="17">
        <f>E278+F277</f>
        <v>0.66847120473775334</v>
      </c>
      <c r="G278" t="str">
        <f>IF(F278&lt;0.8,"A",IF( F278&lt;0.91, "B","C"))</f>
        <v>A</v>
      </c>
      <c r="H278" s="16">
        <f>C278/SUM(C:C)</f>
        <v>6.9060773480662981E-4</v>
      </c>
      <c r="I278" s="18">
        <f>I277+H278</f>
        <v>0.61537569060773512</v>
      </c>
      <c r="J278" t="str">
        <f>IF(I278&lt;0.8,"A",IF(I278&lt;0.91,"B","C"))</f>
        <v>A</v>
      </c>
      <c r="K278" s="16">
        <f>D278/SUM(D:D)</f>
        <v>6.2152979199469628E-4</v>
      </c>
      <c r="L278" s="18">
        <f>L277+K278</f>
        <v>0.69044203198806942</v>
      </c>
      <c r="M278" t="str">
        <f>IF(L278&lt;0.8,"A",IF(L278&lt;0.91,"B","C"))</f>
        <v>A</v>
      </c>
      <c r="N278" t="str">
        <f>G278&amp;J278&amp;M278</f>
        <v>AAA</v>
      </c>
      <c r="O278" s="15">
        <f>VLOOKUP(A278, xyz!A:G,2,FALSE)</f>
        <v>2.2360679774997894</v>
      </c>
      <c r="P278" t="str">
        <f t="shared" si="8"/>
        <v>Z</v>
      </c>
      <c r="Q278" t="str">
        <f t="shared" si="9"/>
        <v>AAAZ</v>
      </c>
    </row>
    <row r="279" spans="1:17" x14ac:dyDescent="0.35">
      <c r="A279" s="9" t="s">
        <v>951</v>
      </c>
      <c r="B279">
        <v>1</v>
      </c>
      <c r="C279" s="10">
        <v>1</v>
      </c>
      <c r="D279" s="11">
        <v>30</v>
      </c>
      <c r="E279" s="15">
        <f>B279/SUM(B:B)</f>
        <v>6.2155775398999025E-4</v>
      </c>
      <c r="F279" s="17">
        <f>E279+F278</f>
        <v>0.66909276249174332</v>
      </c>
      <c r="G279" t="str">
        <f>IF(F279&lt;0.8,"A",IF( F279&lt;0.91, "B","C"))</f>
        <v>A</v>
      </c>
      <c r="H279" s="16">
        <f>C279/SUM(C:C)</f>
        <v>6.9060773480662981E-4</v>
      </c>
      <c r="I279" s="18">
        <f>I278+H279</f>
        <v>0.61606629834254178</v>
      </c>
      <c r="J279" t="str">
        <f>IF(I279&lt;0.8,"A",IF(I279&lt;0.91,"B","C"))</f>
        <v>A</v>
      </c>
      <c r="K279" s="16">
        <f>D279/SUM(D:D)</f>
        <v>6.2152979199469628E-4</v>
      </c>
      <c r="L279" s="18">
        <f>L278+K279</f>
        <v>0.69106356178006412</v>
      </c>
      <c r="M279" t="str">
        <f>IF(L279&lt;0.8,"A",IF(L279&lt;0.91,"B","C"))</f>
        <v>A</v>
      </c>
      <c r="N279" t="str">
        <f>G279&amp;J279&amp;M279</f>
        <v>AAA</v>
      </c>
      <c r="O279" s="15">
        <f>VLOOKUP(A279, xyz!A:G,2,FALSE)</f>
        <v>2.2360679774997894</v>
      </c>
      <c r="P279" t="str">
        <f t="shared" si="8"/>
        <v>Z</v>
      </c>
      <c r="Q279" t="str">
        <f t="shared" si="9"/>
        <v>AAAZ</v>
      </c>
    </row>
    <row r="280" spans="1:17" x14ac:dyDescent="0.35">
      <c r="A280" s="9" t="s">
        <v>985</v>
      </c>
      <c r="B280">
        <v>1</v>
      </c>
      <c r="C280" s="10">
        <v>1</v>
      </c>
      <c r="D280" s="11">
        <v>30</v>
      </c>
      <c r="E280" s="15">
        <f>B280/SUM(B:B)</f>
        <v>6.2155775398999025E-4</v>
      </c>
      <c r="F280" s="17">
        <f>E280+F279</f>
        <v>0.6697143202457333</v>
      </c>
      <c r="G280" t="str">
        <f>IF(F280&lt;0.8,"A",IF( F280&lt;0.91, "B","C"))</f>
        <v>A</v>
      </c>
      <c r="H280" s="16">
        <f>C280/SUM(C:C)</f>
        <v>6.9060773480662981E-4</v>
      </c>
      <c r="I280" s="18">
        <f>I279+H280</f>
        <v>0.61675690607734845</v>
      </c>
      <c r="J280" t="str">
        <f>IF(I280&lt;0.8,"A",IF(I280&lt;0.91,"B","C"))</f>
        <v>A</v>
      </c>
      <c r="K280" s="16">
        <f>D280/SUM(D:D)</f>
        <v>6.2152979199469628E-4</v>
      </c>
      <c r="L280" s="18">
        <f>L279+K280</f>
        <v>0.69168509157205882</v>
      </c>
      <c r="M280" t="str">
        <f>IF(L280&lt;0.8,"A",IF(L280&lt;0.91,"B","C"))</f>
        <v>A</v>
      </c>
      <c r="N280" t="str">
        <f>G280&amp;J280&amp;M280</f>
        <v>AAA</v>
      </c>
      <c r="O280" s="15">
        <f>VLOOKUP(A280, xyz!A:G,2,FALSE)</f>
        <v>2.2360679774997894</v>
      </c>
      <c r="P280" t="str">
        <f t="shared" si="8"/>
        <v>Z</v>
      </c>
      <c r="Q280" t="str">
        <f t="shared" si="9"/>
        <v>AAAZ</v>
      </c>
    </row>
    <row r="281" spans="1:17" x14ac:dyDescent="0.35">
      <c r="A281" s="9" t="s">
        <v>1095</v>
      </c>
      <c r="B281">
        <v>1</v>
      </c>
      <c r="C281" s="10">
        <v>1</v>
      </c>
      <c r="D281" s="11">
        <v>30</v>
      </c>
      <c r="E281" s="15">
        <f>B281/SUM(B:B)</f>
        <v>6.2155775398999025E-4</v>
      </c>
      <c r="F281" s="17">
        <f>E281+F280</f>
        <v>0.67033587799972327</v>
      </c>
      <c r="G281" t="str">
        <f>IF(F281&lt;0.8,"A",IF( F281&lt;0.91, "B","C"))</f>
        <v>A</v>
      </c>
      <c r="H281" s="16">
        <f>C281/SUM(C:C)</f>
        <v>6.9060773480662981E-4</v>
      </c>
      <c r="I281" s="18">
        <f>I280+H281</f>
        <v>0.61744751381215512</v>
      </c>
      <c r="J281" t="str">
        <f>IF(I281&lt;0.8,"A",IF(I281&lt;0.91,"B","C"))</f>
        <v>A</v>
      </c>
      <c r="K281" s="16">
        <f>D281/SUM(D:D)</f>
        <v>6.2152979199469628E-4</v>
      </c>
      <c r="L281" s="18">
        <f>L280+K281</f>
        <v>0.69230662136405352</v>
      </c>
      <c r="M281" t="str">
        <f>IF(L281&lt;0.8,"A",IF(L281&lt;0.91,"B","C"))</f>
        <v>A</v>
      </c>
      <c r="N281" t="str">
        <f>G281&amp;J281&amp;M281</f>
        <v>AAA</v>
      </c>
      <c r="O281" s="15">
        <f>VLOOKUP(A281, xyz!A:G,2,FALSE)</f>
        <v>2.2360679774997894</v>
      </c>
      <c r="P281" t="str">
        <f t="shared" si="8"/>
        <v>Z</v>
      </c>
      <c r="Q281" t="str">
        <f t="shared" si="9"/>
        <v>AAAZ</v>
      </c>
    </row>
    <row r="282" spans="1:17" x14ac:dyDescent="0.35">
      <c r="A282" s="9" t="s">
        <v>1242</v>
      </c>
      <c r="B282">
        <v>1</v>
      </c>
      <c r="C282" s="10">
        <v>1</v>
      </c>
      <c r="D282" s="11">
        <v>30</v>
      </c>
      <c r="E282" s="15">
        <f>B282/SUM(B:B)</f>
        <v>6.2155775398999025E-4</v>
      </c>
      <c r="F282" s="17">
        <f>E282+F281</f>
        <v>0.67095743575371325</v>
      </c>
      <c r="G282" t="str">
        <f>IF(F282&lt;0.8,"A",IF( F282&lt;0.91, "B","C"))</f>
        <v>A</v>
      </c>
      <c r="H282" s="16">
        <f>C282/SUM(C:C)</f>
        <v>6.9060773480662981E-4</v>
      </c>
      <c r="I282" s="18">
        <f>I281+H282</f>
        <v>0.61813812154696179</v>
      </c>
      <c r="J282" t="str">
        <f>IF(I282&lt;0.8,"A",IF(I282&lt;0.91,"B","C"))</f>
        <v>A</v>
      </c>
      <c r="K282" s="16">
        <f>D282/SUM(D:D)</f>
        <v>6.2152979199469628E-4</v>
      </c>
      <c r="L282" s="18">
        <f>L281+K282</f>
        <v>0.69292815115604822</v>
      </c>
      <c r="M282" t="str">
        <f>IF(L282&lt;0.8,"A",IF(L282&lt;0.91,"B","C"))</f>
        <v>A</v>
      </c>
      <c r="N282" t="str">
        <f>G282&amp;J282&amp;M282</f>
        <v>AAA</v>
      </c>
      <c r="O282" s="15">
        <f>VLOOKUP(A282, xyz!A:G,2,FALSE)</f>
        <v>2.2360679774997894</v>
      </c>
      <c r="P282" t="str">
        <f t="shared" si="8"/>
        <v>Z</v>
      </c>
      <c r="Q282" t="str">
        <f t="shared" si="9"/>
        <v>AAAZ</v>
      </c>
    </row>
    <row r="283" spans="1:17" x14ac:dyDescent="0.35">
      <c r="A283" s="9" t="s">
        <v>1319</v>
      </c>
      <c r="B283">
        <v>1</v>
      </c>
      <c r="C283" s="10">
        <v>1</v>
      </c>
      <c r="D283" s="11">
        <v>30</v>
      </c>
      <c r="E283" s="15">
        <f>B283/SUM(B:B)</f>
        <v>6.2155775398999025E-4</v>
      </c>
      <c r="F283" s="17">
        <f>E283+F282</f>
        <v>0.67157899350770323</v>
      </c>
      <c r="G283" t="str">
        <f>IF(F283&lt;0.8,"A",IF( F283&lt;0.91, "B","C"))</f>
        <v>A</v>
      </c>
      <c r="H283" s="16">
        <f>C283/SUM(C:C)</f>
        <v>6.9060773480662981E-4</v>
      </c>
      <c r="I283" s="18">
        <f>I282+H283</f>
        <v>0.61882872928176846</v>
      </c>
      <c r="J283" t="str">
        <f>IF(I283&lt;0.8,"A",IF(I283&lt;0.91,"B","C"))</f>
        <v>A</v>
      </c>
      <c r="K283" s="16">
        <f>D283/SUM(D:D)</f>
        <v>6.2152979199469628E-4</v>
      </c>
      <c r="L283" s="18">
        <f>L282+K283</f>
        <v>0.69354968094804292</v>
      </c>
      <c r="M283" t="str">
        <f>IF(L283&lt;0.8,"A",IF(L283&lt;0.91,"B","C"))</f>
        <v>A</v>
      </c>
      <c r="N283" t="str">
        <f>G283&amp;J283&amp;M283</f>
        <v>AAA</v>
      </c>
      <c r="O283" s="15">
        <f>VLOOKUP(A283, xyz!A:G,2,FALSE)</f>
        <v>2.2360679774997894</v>
      </c>
      <c r="P283" t="str">
        <f t="shared" si="8"/>
        <v>Z</v>
      </c>
      <c r="Q283" t="str">
        <f t="shared" si="9"/>
        <v>AAAZ</v>
      </c>
    </row>
    <row r="284" spans="1:17" x14ac:dyDescent="0.35">
      <c r="A284" s="9" t="s">
        <v>593</v>
      </c>
      <c r="B284">
        <v>1</v>
      </c>
      <c r="C284" s="10">
        <v>1</v>
      </c>
      <c r="D284" s="11">
        <v>30</v>
      </c>
      <c r="E284" s="15">
        <f>B284/SUM(B:B)</f>
        <v>6.2155775398999025E-4</v>
      </c>
      <c r="F284" s="17">
        <f>E284+F283</f>
        <v>0.6722005512616932</v>
      </c>
      <c r="G284" t="str">
        <f>IF(F284&lt;0.8,"A",IF( F284&lt;0.91, "B","C"))</f>
        <v>A</v>
      </c>
      <c r="H284" s="16">
        <f>C284/SUM(C:C)</f>
        <v>6.9060773480662981E-4</v>
      </c>
      <c r="I284" s="18">
        <f>I283+H284</f>
        <v>0.61951933701657513</v>
      </c>
      <c r="J284" t="str">
        <f>IF(I284&lt;0.8,"A",IF(I284&lt;0.91,"B","C"))</f>
        <v>A</v>
      </c>
      <c r="K284" s="16">
        <f>D284/SUM(D:D)</f>
        <v>6.2152979199469628E-4</v>
      </c>
      <c r="L284" s="18">
        <f>L283+K284</f>
        <v>0.69417121074003763</v>
      </c>
      <c r="M284" t="str">
        <f>IF(L284&lt;0.8,"A",IF(L284&lt;0.91,"B","C"))</f>
        <v>A</v>
      </c>
      <c r="N284" t="str">
        <f>G284&amp;J284&amp;M284</f>
        <v>AAA</v>
      </c>
      <c r="O284" s="15">
        <f>VLOOKUP(A284, xyz!A:G,2,FALSE)</f>
        <v>2.2360679774997894</v>
      </c>
      <c r="P284" t="str">
        <f t="shared" si="8"/>
        <v>Z</v>
      </c>
      <c r="Q284" t="str">
        <f t="shared" si="9"/>
        <v>AAAZ</v>
      </c>
    </row>
    <row r="285" spans="1:17" x14ac:dyDescent="0.35">
      <c r="A285" s="9" t="s">
        <v>533</v>
      </c>
      <c r="B285">
        <v>1</v>
      </c>
      <c r="C285" s="10">
        <v>1</v>
      </c>
      <c r="D285" s="11">
        <v>30</v>
      </c>
      <c r="E285" s="15">
        <f>B285/SUM(B:B)</f>
        <v>6.2155775398999025E-4</v>
      </c>
      <c r="F285" s="17">
        <f>E285+F284</f>
        <v>0.67282210901568318</v>
      </c>
      <c r="G285" t="str">
        <f>IF(F285&lt;0.8,"A",IF( F285&lt;0.91, "B","C"))</f>
        <v>A</v>
      </c>
      <c r="H285" s="16">
        <f>C285/SUM(C:C)</f>
        <v>6.9060773480662981E-4</v>
      </c>
      <c r="I285" s="18">
        <f>I284+H285</f>
        <v>0.6202099447513818</v>
      </c>
      <c r="J285" t="str">
        <f>IF(I285&lt;0.8,"A",IF(I285&lt;0.91,"B","C"))</f>
        <v>A</v>
      </c>
      <c r="K285" s="16">
        <f>D285/SUM(D:D)</f>
        <v>6.2152979199469628E-4</v>
      </c>
      <c r="L285" s="18">
        <f>L284+K285</f>
        <v>0.69479274053203233</v>
      </c>
      <c r="M285" t="str">
        <f>IF(L285&lt;0.8,"A",IF(L285&lt;0.91,"B","C"))</f>
        <v>A</v>
      </c>
      <c r="N285" t="str">
        <f>G285&amp;J285&amp;M285</f>
        <v>AAA</v>
      </c>
      <c r="O285" s="15">
        <f>VLOOKUP(A285, xyz!A:G,2,FALSE)</f>
        <v>2.2360679774997894</v>
      </c>
      <c r="P285" t="str">
        <f t="shared" si="8"/>
        <v>Z</v>
      </c>
      <c r="Q285" t="str">
        <f t="shared" si="9"/>
        <v>AAAZ</v>
      </c>
    </row>
    <row r="286" spans="1:17" x14ac:dyDescent="0.35">
      <c r="A286" s="9" t="s">
        <v>944</v>
      </c>
      <c r="B286">
        <v>1</v>
      </c>
      <c r="C286" s="10">
        <v>1</v>
      </c>
      <c r="D286" s="11">
        <v>30</v>
      </c>
      <c r="E286" s="15">
        <f>B286/SUM(B:B)</f>
        <v>6.2155775398999025E-4</v>
      </c>
      <c r="F286" s="17">
        <f>E286+F285</f>
        <v>0.67344366676967315</v>
      </c>
      <c r="G286" t="str">
        <f>IF(F286&lt;0.8,"A",IF( F286&lt;0.91, "B","C"))</f>
        <v>A</v>
      </c>
      <c r="H286" s="16">
        <f>C286/SUM(C:C)</f>
        <v>6.9060773480662981E-4</v>
      </c>
      <c r="I286" s="18">
        <f>I285+H286</f>
        <v>0.62090055248618847</v>
      </c>
      <c r="J286" t="str">
        <f>IF(I286&lt;0.8,"A",IF(I286&lt;0.91,"B","C"))</f>
        <v>A</v>
      </c>
      <c r="K286" s="16">
        <f>D286/SUM(D:D)</f>
        <v>6.2152979199469628E-4</v>
      </c>
      <c r="L286" s="18">
        <f>L285+K286</f>
        <v>0.69541427032402703</v>
      </c>
      <c r="M286" t="str">
        <f>IF(L286&lt;0.8,"A",IF(L286&lt;0.91,"B","C"))</f>
        <v>A</v>
      </c>
      <c r="N286" t="str">
        <f>G286&amp;J286&amp;M286</f>
        <v>AAA</v>
      </c>
      <c r="O286" s="15">
        <f>VLOOKUP(A286, xyz!A:G,2,FALSE)</f>
        <v>2.2360679774997894</v>
      </c>
      <c r="P286" t="str">
        <f t="shared" si="8"/>
        <v>Z</v>
      </c>
      <c r="Q286" t="str">
        <f t="shared" si="9"/>
        <v>AAAZ</v>
      </c>
    </row>
    <row r="287" spans="1:17" x14ac:dyDescent="0.35">
      <c r="A287" s="9" t="s">
        <v>1187</v>
      </c>
      <c r="B287">
        <v>1</v>
      </c>
      <c r="C287" s="10">
        <v>1</v>
      </c>
      <c r="D287" s="11">
        <v>30</v>
      </c>
      <c r="E287" s="15">
        <f>B287/SUM(B:B)</f>
        <v>6.2155775398999025E-4</v>
      </c>
      <c r="F287" s="17">
        <f>E287+F286</f>
        <v>0.67406522452366313</v>
      </c>
      <c r="G287" t="str">
        <f>IF(F287&lt;0.8,"A",IF( F287&lt;0.91, "B","C"))</f>
        <v>A</v>
      </c>
      <c r="H287" s="16">
        <f>C287/SUM(C:C)</f>
        <v>6.9060773480662981E-4</v>
      </c>
      <c r="I287" s="18">
        <f>I286+H287</f>
        <v>0.62159116022099514</v>
      </c>
      <c r="J287" t="str">
        <f>IF(I287&lt;0.8,"A",IF(I287&lt;0.91,"B","C"))</f>
        <v>A</v>
      </c>
      <c r="K287" s="16">
        <f>D287/SUM(D:D)</f>
        <v>6.2152979199469628E-4</v>
      </c>
      <c r="L287" s="18">
        <f>L286+K287</f>
        <v>0.69603580011602173</v>
      </c>
      <c r="M287" t="str">
        <f>IF(L287&lt;0.8,"A",IF(L287&lt;0.91,"B","C"))</f>
        <v>A</v>
      </c>
      <c r="N287" t="str">
        <f>G287&amp;J287&amp;M287</f>
        <v>AAA</v>
      </c>
      <c r="O287" s="15">
        <f>VLOOKUP(A287, xyz!A:G,2,FALSE)</f>
        <v>2.2360679774997894</v>
      </c>
      <c r="P287" t="str">
        <f t="shared" si="8"/>
        <v>Z</v>
      </c>
      <c r="Q287" t="str">
        <f t="shared" si="9"/>
        <v>AAAZ</v>
      </c>
    </row>
    <row r="288" spans="1:17" x14ac:dyDescent="0.35">
      <c r="A288" s="9" t="s">
        <v>1056</v>
      </c>
      <c r="B288">
        <v>1</v>
      </c>
      <c r="C288" s="10">
        <v>1</v>
      </c>
      <c r="D288" s="11">
        <v>30</v>
      </c>
      <c r="E288" s="15">
        <f>B288/SUM(B:B)</f>
        <v>6.2155775398999025E-4</v>
      </c>
      <c r="F288" s="17">
        <f>E288+F287</f>
        <v>0.67468678227765311</v>
      </c>
      <c r="G288" t="str">
        <f>IF(F288&lt;0.8,"A",IF( F288&lt;0.91, "B","C"))</f>
        <v>A</v>
      </c>
      <c r="H288" s="16">
        <f>C288/SUM(C:C)</f>
        <v>6.9060773480662981E-4</v>
      </c>
      <c r="I288" s="18">
        <f>I287+H288</f>
        <v>0.62228176795580181</v>
      </c>
      <c r="J288" t="str">
        <f>IF(I288&lt;0.8,"A",IF(I288&lt;0.91,"B","C"))</f>
        <v>A</v>
      </c>
      <c r="K288" s="16">
        <f>D288/SUM(D:D)</f>
        <v>6.2152979199469628E-4</v>
      </c>
      <c r="L288" s="18">
        <f>L287+K288</f>
        <v>0.69665732990801643</v>
      </c>
      <c r="M288" t="str">
        <f>IF(L288&lt;0.8,"A",IF(L288&lt;0.91,"B","C"))</f>
        <v>A</v>
      </c>
      <c r="N288" t="str">
        <f>G288&amp;J288&amp;M288</f>
        <v>AAA</v>
      </c>
      <c r="O288" s="15">
        <f>VLOOKUP(A288, xyz!A:G,2,FALSE)</f>
        <v>2.2360679774997894</v>
      </c>
      <c r="P288" t="str">
        <f t="shared" si="8"/>
        <v>Z</v>
      </c>
      <c r="Q288" t="str">
        <f t="shared" si="9"/>
        <v>AAAZ</v>
      </c>
    </row>
    <row r="289" spans="1:17" x14ac:dyDescent="0.35">
      <c r="A289" s="9" t="s">
        <v>941</v>
      </c>
      <c r="B289">
        <v>1</v>
      </c>
      <c r="C289" s="10">
        <v>1</v>
      </c>
      <c r="D289" s="11">
        <v>30</v>
      </c>
      <c r="E289" s="15">
        <f>B289/SUM(B:B)</f>
        <v>6.2155775398999025E-4</v>
      </c>
      <c r="F289" s="17">
        <f>E289+F288</f>
        <v>0.67530834003164308</v>
      </c>
      <c r="G289" t="str">
        <f>IF(F289&lt;0.8,"A",IF( F289&lt;0.91, "B","C"))</f>
        <v>A</v>
      </c>
      <c r="H289" s="16">
        <f>C289/SUM(C:C)</f>
        <v>6.9060773480662981E-4</v>
      </c>
      <c r="I289" s="18">
        <f>I288+H289</f>
        <v>0.62297237569060848</v>
      </c>
      <c r="J289" t="str">
        <f>IF(I289&lt;0.8,"A",IF(I289&lt;0.91,"B","C"))</f>
        <v>A</v>
      </c>
      <c r="K289" s="16">
        <f>D289/SUM(D:D)</f>
        <v>6.2152979199469628E-4</v>
      </c>
      <c r="L289" s="18">
        <f>L288+K289</f>
        <v>0.69727885970001113</v>
      </c>
      <c r="M289" t="str">
        <f>IF(L289&lt;0.8,"A",IF(L289&lt;0.91,"B","C"))</f>
        <v>A</v>
      </c>
      <c r="N289" t="str">
        <f>G289&amp;J289&amp;M289</f>
        <v>AAA</v>
      </c>
      <c r="O289" s="15">
        <f>VLOOKUP(A289, xyz!A:G,2,FALSE)</f>
        <v>2.2360679774997894</v>
      </c>
      <c r="P289" t="str">
        <f t="shared" si="8"/>
        <v>Z</v>
      </c>
      <c r="Q289" t="str">
        <f t="shared" si="9"/>
        <v>AAAZ</v>
      </c>
    </row>
    <row r="290" spans="1:17" x14ac:dyDescent="0.35">
      <c r="A290" s="9" t="s">
        <v>978</v>
      </c>
      <c r="B290">
        <v>1</v>
      </c>
      <c r="C290" s="10">
        <v>1</v>
      </c>
      <c r="D290" s="11">
        <v>30</v>
      </c>
      <c r="E290" s="15">
        <f>B290/SUM(B:B)</f>
        <v>6.2155775398999025E-4</v>
      </c>
      <c r="F290" s="17">
        <f>E290+F289</f>
        <v>0.67592989778563306</v>
      </c>
      <c r="G290" t="str">
        <f>IF(F290&lt;0.8,"A",IF( F290&lt;0.91, "B","C"))</f>
        <v>A</v>
      </c>
      <c r="H290" s="16">
        <f>C290/SUM(C:C)</f>
        <v>6.9060773480662981E-4</v>
      </c>
      <c r="I290" s="18">
        <f>I289+H290</f>
        <v>0.62366298342541515</v>
      </c>
      <c r="J290" t="str">
        <f>IF(I290&lt;0.8,"A",IF(I290&lt;0.91,"B","C"))</f>
        <v>A</v>
      </c>
      <c r="K290" s="16">
        <f>D290/SUM(D:D)</f>
        <v>6.2152979199469628E-4</v>
      </c>
      <c r="L290" s="18">
        <f>L289+K290</f>
        <v>0.69790038949200583</v>
      </c>
      <c r="M290" t="str">
        <f>IF(L290&lt;0.8,"A",IF(L290&lt;0.91,"B","C"))</f>
        <v>A</v>
      </c>
      <c r="N290" t="str">
        <f>G290&amp;J290&amp;M290</f>
        <v>AAA</v>
      </c>
      <c r="O290" s="15">
        <f>VLOOKUP(A290, xyz!A:G,2,FALSE)</f>
        <v>2.2360679774997894</v>
      </c>
      <c r="P290" t="str">
        <f t="shared" si="8"/>
        <v>Z</v>
      </c>
      <c r="Q290" t="str">
        <f t="shared" si="9"/>
        <v>AAAZ</v>
      </c>
    </row>
    <row r="291" spans="1:17" x14ac:dyDescent="0.35">
      <c r="A291" s="9" t="s">
        <v>581</v>
      </c>
      <c r="B291">
        <v>1</v>
      </c>
      <c r="C291" s="10">
        <v>1</v>
      </c>
      <c r="D291" s="11">
        <v>30</v>
      </c>
      <c r="E291" s="15">
        <f>B291/SUM(B:B)</f>
        <v>6.2155775398999025E-4</v>
      </c>
      <c r="F291" s="17">
        <f>E291+F290</f>
        <v>0.67655145553962304</v>
      </c>
      <c r="G291" t="str">
        <f>IF(F291&lt;0.8,"A",IF( F291&lt;0.91, "B","C"))</f>
        <v>A</v>
      </c>
      <c r="H291" s="16">
        <f>C291/SUM(C:C)</f>
        <v>6.9060773480662981E-4</v>
      </c>
      <c r="I291" s="18">
        <f>I290+H291</f>
        <v>0.62435359116022182</v>
      </c>
      <c r="J291" t="str">
        <f>IF(I291&lt;0.8,"A",IF(I291&lt;0.91,"B","C"))</f>
        <v>A</v>
      </c>
      <c r="K291" s="16">
        <f>D291/SUM(D:D)</f>
        <v>6.2152979199469628E-4</v>
      </c>
      <c r="L291" s="18">
        <f>L290+K291</f>
        <v>0.69852191928400054</v>
      </c>
      <c r="M291" t="str">
        <f>IF(L291&lt;0.8,"A",IF(L291&lt;0.91,"B","C"))</f>
        <v>A</v>
      </c>
      <c r="N291" t="str">
        <f>G291&amp;J291&amp;M291</f>
        <v>AAA</v>
      </c>
      <c r="O291" s="15">
        <f>VLOOKUP(A291, xyz!A:G,2,FALSE)</f>
        <v>2.2360679774997894</v>
      </c>
      <c r="P291" t="str">
        <f t="shared" si="8"/>
        <v>Z</v>
      </c>
      <c r="Q291" t="str">
        <f t="shared" si="9"/>
        <v>AAAZ</v>
      </c>
    </row>
    <row r="292" spans="1:17" x14ac:dyDescent="0.35">
      <c r="A292" s="9" t="s">
        <v>986</v>
      </c>
      <c r="B292">
        <v>1</v>
      </c>
      <c r="C292" s="10">
        <v>1</v>
      </c>
      <c r="D292" s="11">
        <v>30</v>
      </c>
      <c r="E292" s="15">
        <f>B292/SUM(B:B)</f>
        <v>6.2155775398999025E-4</v>
      </c>
      <c r="F292" s="17">
        <f>E292+F291</f>
        <v>0.67717301329361301</v>
      </c>
      <c r="G292" t="str">
        <f>IF(F292&lt;0.8,"A",IF( F292&lt;0.91, "B","C"))</f>
        <v>A</v>
      </c>
      <c r="H292" s="16">
        <f>C292/SUM(C:C)</f>
        <v>6.9060773480662981E-4</v>
      </c>
      <c r="I292" s="18">
        <f>I291+H292</f>
        <v>0.62504419889502849</v>
      </c>
      <c r="J292" t="str">
        <f>IF(I292&lt;0.8,"A",IF(I292&lt;0.91,"B","C"))</f>
        <v>A</v>
      </c>
      <c r="K292" s="16">
        <f>D292/SUM(D:D)</f>
        <v>6.2152979199469628E-4</v>
      </c>
      <c r="L292" s="18">
        <f>L291+K292</f>
        <v>0.69914344907599524</v>
      </c>
      <c r="M292" t="str">
        <f>IF(L292&lt;0.8,"A",IF(L292&lt;0.91,"B","C"))</f>
        <v>A</v>
      </c>
      <c r="N292" t="str">
        <f>G292&amp;J292&amp;M292</f>
        <v>AAA</v>
      </c>
      <c r="O292" s="15">
        <f>VLOOKUP(A292, xyz!A:G,2,FALSE)</f>
        <v>2.2360679774997894</v>
      </c>
      <c r="P292" t="str">
        <f t="shared" si="8"/>
        <v>Z</v>
      </c>
      <c r="Q292" t="str">
        <f t="shared" si="9"/>
        <v>AAAZ</v>
      </c>
    </row>
    <row r="293" spans="1:17" x14ac:dyDescent="0.35">
      <c r="A293" s="9" t="s">
        <v>516</v>
      </c>
      <c r="B293">
        <v>1</v>
      </c>
      <c r="C293" s="10">
        <v>1</v>
      </c>
      <c r="D293" s="11">
        <v>30</v>
      </c>
      <c r="E293" s="15">
        <f>B293/SUM(B:B)</f>
        <v>6.2155775398999025E-4</v>
      </c>
      <c r="F293" s="17">
        <f>E293+F292</f>
        <v>0.67779457104760299</v>
      </c>
      <c r="G293" t="str">
        <f>IF(F293&lt;0.8,"A",IF( F293&lt;0.91, "B","C"))</f>
        <v>A</v>
      </c>
      <c r="H293" s="16">
        <f>C293/SUM(C:C)</f>
        <v>6.9060773480662981E-4</v>
      </c>
      <c r="I293" s="18">
        <f>I292+H293</f>
        <v>0.62573480662983516</v>
      </c>
      <c r="J293" t="str">
        <f>IF(I293&lt;0.8,"A",IF(I293&lt;0.91,"B","C"))</f>
        <v>A</v>
      </c>
      <c r="K293" s="16">
        <f>D293/SUM(D:D)</f>
        <v>6.2152979199469628E-4</v>
      </c>
      <c r="L293" s="18">
        <f>L292+K293</f>
        <v>0.69976497886798994</v>
      </c>
      <c r="M293" t="str">
        <f>IF(L293&lt;0.8,"A",IF(L293&lt;0.91,"B","C"))</f>
        <v>A</v>
      </c>
      <c r="N293" t="str">
        <f>G293&amp;J293&amp;M293</f>
        <v>AAA</v>
      </c>
      <c r="O293" s="15">
        <f>VLOOKUP(A293, xyz!A:G,2,FALSE)</f>
        <v>2.2360679774997894</v>
      </c>
      <c r="P293" t="str">
        <f t="shared" si="8"/>
        <v>Z</v>
      </c>
      <c r="Q293" t="str">
        <f t="shared" si="9"/>
        <v>AAAZ</v>
      </c>
    </row>
    <row r="294" spans="1:17" x14ac:dyDescent="0.35">
      <c r="A294" s="9" t="s">
        <v>567</v>
      </c>
      <c r="B294">
        <v>1</v>
      </c>
      <c r="C294" s="10">
        <v>1</v>
      </c>
      <c r="D294" s="11">
        <v>30</v>
      </c>
      <c r="E294" s="15">
        <f>B294/SUM(B:B)</f>
        <v>6.2155775398999025E-4</v>
      </c>
      <c r="F294" s="17">
        <f>E294+F293</f>
        <v>0.67841612880159297</v>
      </c>
      <c r="G294" t="str">
        <f>IF(F294&lt;0.8,"A",IF( F294&lt;0.91, "B","C"))</f>
        <v>A</v>
      </c>
      <c r="H294" s="16">
        <f>C294/SUM(C:C)</f>
        <v>6.9060773480662981E-4</v>
      </c>
      <c r="I294" s="18">
        <f>I293+H294</f>
        <v>0.62642541436464183</v>
      </c>
      <c r="J294" t="str">
        <f>IF(I294&lt;0.8,"A",IF(I294&lt;0.91,"B","C"))</f>
        <v>A</v>
      </c>
      <c r="K294" s="16">
        <f>D294/SUM(D:D)</f>
        <v>6.2152979199469628E-4</v>
      </c>
      <c r="L294" s="18">
        <f>L293+K294</f>
        <v>0.70038650865998464</v>
      </c>
      <c r="M294" t="str">
        <f>IF(L294&lt;0.8,"A",IF(L294&lt;0.91,"B","C"))</f>
        <v>A</v>
      </c>
      <c r="N294" t="str">
        <f>G294&amp;J294&amp;M294</f>
        <v>AAA</v>
      </c>
      <c r="O294" s="15">
        <f>VLOOKUP(A294, xyz!A:G,2,FALSE)</f>
        <v>2.2360679774997894</v>
      </c>
      <c r="P294" t="str">
        <f t="shared" si="8"/>
        <v>Z</v>
      </c>
      <c r="Q294" t="str">
        <f t="shared" si="9"/>
        <v>AAAZ</v>
      </c>
    </row>
    <row r="295" spans="1:17" x14ac:dyDescent="0.35">
      <c r="A295" s="9" t="s">
        <v>1328</v>
      </c>
      <c r="B295">
        <v>1</v>
      </c>
      <c r="C295" s="10">
        <v>1</v>
      </c>
      <c r="D295" s="11">
        <v>30</v>
      </c>
      <c r="E295" s="15">
        <f>B295/SUM(B:B)</f>
        <v>6.2155775398999025E-4</v>
      </c>
      <c r="F295" s="17">
        <f>E295+F294</f>
        <v>0.67903768655558294</v>
      </c>
      <c r="G295" t="str">
        <f>IF(F295&lt;0.8,"A",IF( F295&lt;0.91, "B","C"))</f>
        <v>A</v>
      </c>
      <c r="H295" s="16">
        <f>C295/SUM(C:C)</f>
        <v>6.9060773480662981E-4</v>
      </c>
      <c r="I295" s="18">
        <f>I294+H295</f>
        <v>0.6271160220994485</v>
      </c>
      <c r="J295" t="str">
        <f>IF(I295&lt;0.8,"A",IF(I295&lt;0.91,"B","C"))</f>
        <v>A</v>
      </c>
      <c r="K295" s="16">
        <f>D295/SUM(D:D)</f>
        <v>6.2152979199469628E-4</v>
      </c>
      <c r="L295" s="18">
        <f>L294+K295</f>
        <v>0.70100803845197934</v>
      </c>
      <c r="M295" t="str">
        <f>IF(L295&lt;0.8,"A",IF(L295&lt;0.91,"B","C"))</f>
        <v>A</v>
      </c>
      <c r="N295" t="str">
        <f>G295&amp;J295&amp;M295</f>
        <v>AAA</v>
      </c>
      <c r="O295" s="15">
        <f>VLOOKUP(A295, xyz!A:G,2,FALSE)</f>
        <v>2.2360679774997894</v>
      </c>
      <c r="P295" t="str">
        <f t="shared" si="8"/>
        <v>Z</v>
      </c>
      <c r="Q295" t="str">
        <f t="shared" si="9"/>
        <v>AAAZ</v>
      </c>
    </row>
    <row r="296" spans="1:17" x14ac:dyDescent="0.35">
      <c r="A296" s="9" t="s">
        <v>722</v>
      </c>
      <c r="B296">
        <v>1</v>
      </c>
      <c r="C296" s="10">
        <v>1</v>
      </c>
      <c r="D296" s="11">
        <v>30</v>
      </c>
      <c r="E296" s="15">
        <f>B296/SUM(B:B)</f>
        <v>6.2155775398999025E-4</v>
      </c>
      <c r="F296" s="17">
        <f>E296+F295</f>
        <v>0.67965924430957292</v>
      </c>
      <c r="G296" t="str">
        <f>IF(F296&lt;0.8,"A",IF( F296&lt;0.91, "B","C"))</f>
        <v>A</v>
      </c>
      <c r="H296" s="16">
        <f>C296/SUM(C:C)</f>
        <v>6.9060773480662981E-4</v>
      </c>
      <c r="I296" s="18">
        <f>I295+H296</f>
        <v>0.62780662983425517</v>
      </c>
      <c r="J296" t="str">
        <f>IF(I296&lt;0.8,"A",IF(I296&lt;0.91,"B","C"))</f>
        <v>A</v>
      </c>
      <c r="K296" s="16">
        <f>D296/SUM(D:D)</f>
        <v>6.2152979199469628E-4</v>
      </c>
      <c r="L296" s="18">
        <f>L295+K296</f>
        <v>0.70162956824397404</v>
      </c>
      <c r="M296" t="str">
        <f>IF(L296&lt;0.8,"A",IF(L296&lt;0.91,"B","C"))</f>
        <v>A</v>
      </c>
      <c r="N296" t="str">
        <f>G296&amp;J296&amp;M296</f>
        <v>AAA</v>
      </c>
      <c r="O296" s="15">
        <f>VLOOKUP(A296, xyz!A:G,2,FALSE)</f>
        <v>2.2360679774997894</v>
      </c>
      <c r="P296" t="str">
        <f t="shared" si="8"/>
        <v>Z</v>
      </c>
      <c r="Q296" t="str">
        <f t="shared" si="9"/>
        <v>AAAZ</v>
      </c>
    </row>
    <row r="297" spans="1:17" x14ac:dyDescent="0.35">
      <c r="A297" s="9" t="s">
        <v>1080</v>
      </c>
      <c r="B297">
        <v>1</v>
      </c>
      <c r="C297" s="10">
        <v>1</v>
      </c>
      <c r="D297" s="11">
        <v>30</v>
      </c>
      <c r="E297" s="15">
        <f>B297/SUM(B:B)</f>
        <v>6.2155775398999025E-4</v>
      </c>
      <c r="F297" s="17">
        <f>E297+F296</f>
        <v>0.68028080206356289</v>
      </c>
      <c r="G297" t="str">
        <f>IF(F297&lt;0.8,"A",IF( F297&lt;0.91, "B","C"))</f>
        <v>A</v>
      </c>
      <c r="H297" s="16">
        <f>C297/SUM(C:C)</f>
        <v>6.9060773480662981E-4</v>
      </c>
      <c r="I297" s="18">
        <f>I296+H297</f>
        <v>0.62849723756906184</v>
      </c>
      <c r="J297" t="str">
        <f>IF(I297&lt;0.8,"A",IF(I297&lt;0.91,"B","C"))</f>
        <v>A</v>
      </c>
      <c r="K297" s="16">
        <f>D297/SUM(D:D)</f>
        <v>6.2152979199469628E-4</v>
      </c>
      <c r="L297" s="18">
        <f>L296+K297</f>
        <v>0.70225109803596875</v>
      </c>
      <c r="M297" t="str">
        <f>IF(L297&lt;0.8,"A",IF(L297&lt;0.91,"B","C"))</f>
        <v>A</v>
      </c>
      <c r="N297" t="str">
        <f>G297&amp;J297&amp;M297</f>
        <v>AAA</v>
      </c>
      <c r="O297" s="15">
        <f>VLOOKUP(A297, xyz!A:G,2,FALSE)</f>
        <v>2.2360679774997894</v>
      </c>
      <c r="P297" t="str">
        <f t="shared" si="8"/>
        <v>Z</v>
      </c>
      <c r="Q297" t="str">
        <f t="shared" si="9"/>
        <v>AAAZ</v>
      </c>
    </row>
    <row r="298" spans="1:17" x14ac:dyDescent="0.35">
      <c r="A298" s="9" t="s">
        <v>660</v>
      </c>
      <c r="B298">
        <v>1</v>
      </c>
      <c r="C298" s="10">
        <v>1</v>
      </c>
      <c r="D298" s="11">
        <v>30</v>
      </c>
      <c r="E298" s="15">
        <f>B298/SUM(B:B)</f>
        <v>6.2155775398999025E-4</v>
      </c>
      <c r="F298" s="17">
        <f>E298+F297</f>
        <v>0.68090235981755287</v>
      </c>
      <c r="G298" t="str">
        <f>IF(F298&lt;0.8,"A",IF( F298&lt;0.91, "B","C"))</f>
        <v>A</v>
      </c>
      <c r="H298" s="16">
        <f>C298/SUM(C:C)</f>
        <v>6.9060773480662981E-4</v>
      </c>
      <c r="I298" s="18">
        <f>I297+H298</f>
        <v>0.62918784530386851</v>
      </c>
      <c r="J298" t="str">
        <f>IF(I298&lt;0.8,"A",IF(I298&lt;0.91,"B","C"))</f>
        <v>A</v>
      </c>
      <c r="K298" s="16">
        <f>D298/SUM(D:D)</f>
        <v>6.2152979199469628E-4</v>
      </c>
      <c r="L298" s="18">
        <f>L297+K298</f>
        <v>0.70287262782796345</v>
      </c>
      <c r="M298" t="str">
        <f>IF(L298&lt;0.8,"A",IF(L298&lt;0.91,"B","C"))</f>
        <v>A</v>
      </c>
      <c r="N298" t="str">
        <f>G298&amp;J298&amp;M298</f>
        <v>AAA</v>
      </c>
      <c r="O298" s="15">
        <f>VLOOKUP(A298, xyz!A:G,2,FALSE)</f>
        <v>2.2360679774997894</v>
      </c>
      <c r="P298" t="str">
        <f t="shared" si="8"/>
        <v>Z</v>
      </c>
      <c r="Q298" t="str">
        <f t="shared" si="9"/>
        <v>AAAZ</v>
      </c>
    </row>
    <row r="299" spans="1:17" x14ac:dyDescent="0.35">
      <c r="A299" s="9" t="s">
        <v>994</v>
      </c>
      <c r="B299">
        <v>1</v>
      </c>
      <c r="C299" s="10">
        <v>1</v>
      </c>
      <c r="D299" s="11">
        <v>30</v>
      </c>
      <c r="E299" s="15">
        <f>B299/SUM(B:B)</f>
        <v>6.2155775398999025E-4</v>
      </c>
      <c r="F299" s="17">
        <f>E299+F298</f>
        <v>0.68152391757154285</v>
      </c>
      <c r="G299" t="str">
        <f>IF(F299&lt;0.8,"A",IF( F299&lt;0.91, "B","C"))</f>
        <v>A</v>
      </c>
      <c r="H299" s="16">
        <f>C299/SUM(C:C)</f>
        <v>6.9060773480662981E-4</v>
      </c>
      <c r="I299" s="18">
        <f>I298+H299</f>
        <v>0.62987845303867518</v>
      </c>
      <c r="J299" t="str">
        <f>IF(I299&lt;0.8,"A",IF(I299&lt;0.91,"B","C"))</f>
        <v>A</v>
      </c>
      <c r="K299" s="16">
        <f>D299/SUM(D:D)</f>
        <v>6.2152979199469628E-4</v>
      </c>
      <c r="L299" s="18">
        <f>L298+K299</f>
        <v>0.70349415761995815</v>
      </c>
      <c r="M299" t="str">
        <f>IF(L299&lt;0.8,"A",IF(L299&lt;0.91,"B","C"))</f>
        <v>A</v>
      </c>
      <c r="N299" t="str">
        <f>G299&amp;J299&amp;M299</f>
        <v>AAA</v>
      </c>
      <c r="O299" s="15">
        <f>VLOOKUP(A299, xyz!A:G,2,FALSE)</f>
        <v>2.2360679774997894</v>
      </c>
      <c r="P299" t="str">
        <f t="shared" si="8"/>
        <v>Z</v>
      </c>
      <c r="Q299" t="str">
        <f t="shared" si="9"/>
        <v>AAAZ</v>
      </c>
    </row>
    <row r="300" spans="1:17" x14ac:dyDescent="0.35">
      <c r="A300" s="9" t="s">
        <v>1050</v>
      </c>
      <c r="B300">
        <v>1</v>
      </c>
      <c r="C300" s="10">
        <v>1</v>
      </c>
      <c r="D300" s="11">
        <v>30</v>
      </c>
      <c r="E300" s="15">
        <f>B300/SUM(B:B)</f>
        <v>6.2155775398999025E-4</v>
      </c>
      <c r="F300" s="17">
        <f>E300+F299</f>
        <v>0.68214547532553282</v>
      </c>
      <c r="G300" t="str">
        <f>IF(F300&lt;0.8,"A",IF( F300&lt;0.91, "B","C"))</f>
        <v>A</v>
      </c>
      <c r="H300" s="16">
        <f>C300/SUM(C:C)</f>
        <v>6.9060773480662981E-4</v>
      </c>
      <c r="I300" s="18">
        <f>I299+H300</f>
        <v>0.63056906077348185</v>
      </c>
      <c r="J300" t="str">
        <f>IF(I300&lt;0.8,"A",IF(I300&lt;0.91,"B","C"))</f>
        <v>A</v>
      </c>
      <c r="K300" s="16">
        <f>D300/SUM(D:D)</f>
        <v>6.2152979199469628E-4</v>
      </c>
      <c r="L300" s="18">
        <f>L299+K300</f>
        <v>0.70411568741195285</v>
      </c>
      <c r="M300" t="str">
        <f>IF(L300&lt;0.8,"A",IF(L300&lt;0.91,"B","C"))</f>
        <v>A</v>
      </c>
      <c r="N300" t="str">
        <f>G300&amp;J300&amp;M300</f>
        <v>AAA</v>
      </c>
      <c r="O300" s="15">
        <f>VLOOKUP(A300, xyz!A:G,2,FALSE)</f>
        <v>2.2360679774997894</v>
      </c>
      <c r="P300" t="str">
        <f t="shared" si="8"/>
        <v>Z</v>
      </c>
      <c r="Q300" t="str">
        <f t="shared" si="9"/>
        <v>AAAZ</v>
      </c>
    </row>
    <row r="301" spans="1:17" x14ac:dyDescent="0.35">
      <c r="A301" s="9" t="s">
        <v>967</v>
      </c>
      <c r="B301">
        <v>1</v>
      </c>
      <c r="C301" s="10">
        <v>1</v>
      </c>
      <c r="D301" s="11">
        <v>30</v>
      </c>
      <c r="E301" s="15">
        <f>B301/SUM(B:B)</f>
        <v>6.2155775398999025E-4</v>
      </c>
      <c r="F301" s="17">
        <f>E301+F300</f>
        <v>0.6827670330795228</v>
      </c>
      <c r="G301" t="str">
        <f>IF(F301&lt;0.8,"A",IF( F301&lt;0.91, "B","C"))</f>
        <v>A</v>
      </c>
      <c r="H301" s="16">
        <f>C301/SUM(C:C)</f>
        <v>6.9060773480662981E-4</v>
      </c>
      <c r="I301" s="18">
        <f>I300+H301</f>
        <v>0.63125966850828852</v>
      </c>
      <c r="J301" t="str">
        <f>IF(I301&lt;0.8,"A",IF(I301&lt;0.91,"B","C"))</f>
        <v>A</v>
      </c>
      <c r="K301" s="16">
        <f>D301/SUM(D:D)</f>
        <v>6.2152979199469628E-4</v>
      </c>
      <c r="L301" s="18">
        <f>L300+K301</f>
        <v>0.70473721720394755</v>
      </c>
      <c r="M301" t="str">
        <f>IF(L301&lt;0.8,"A",IF(L301&lt;0.91,"B","C"))</f>
        <v>A</v>
      </c>
      <c r="N301" t="str">
        <f>G301&amp;J301&amp;M301</f>
        <v>AAA</v>
      </c>
      <c r="O301" s="15">
        <f>VLOOKUP(A301, xyz!A:G,2,FALSE)</f>
        <v>2.2360679774997894</v>
      </c>
      <c r="P301" t="str">
        <f t="shared" si="8"/>
        <v>Z</v>
      </c>
      <c r="Q301" t="str">
        <f t="shared" si="9"/>
        <v>AAAZ</v>
      </c>
    </row>
    <row r="302" spans="1:17" x14ac:dyDescent="0.35">
      <c r="A302" s="9" t="s">
        <v>513</v>
      </c>
      <c r="B302">
        <v>1</v>
      </c>
      <c r="C302" s="10">
        <v>1</v>
      </c>
      <c r="D302" s="11">
        <v>30</v>
      </c>
      <c r="E302" s="15">
        <f>B302/SUM(B:B)</f>
        <v>6.2155775398999025E-4</v>
      </c>
      <c r="F302" s="17">
        <f>E302+F301</f>
        <v>0.68338859083351278</v>
      </c>
      <c r="G302" t="str">
        <f>IF(F302&lt;0.8,"A",IF( F302&lt;0.91, "B","C"))</f>
        <v>A</v>
      </c>
      <c r="H302" s="16">
        <f>C302/SUM(C:C)</f>
        <v>6.9060773480662981E-4</v>
      </c>
      <c r="I302" s="18">
        <f>I301+H302</f>
        <v>0.63195027624309519</v>
      </c>
      <c r="J302" t="str">
        <f>IF(I302&lt;0.8,"A",IF(I302&lt;0.91,"B","C"))</f>
        <v>A</v>
      </c>
      <c r="K302" s="16">
        <f>D302/SUM(D:D)</f>
        <v>6.2152979199469628E-4</v>
      </c>
      <c r="L302" s="18">
        <f>L301+K302</f>
        <v>0.70535874699594225</v>
      </c>
      <c r="M302" t="str">
        <f>IF(L302&lt;0.8,"A",IF(L302&lt;0.91,"B","C"))</f>
        <v>A</v>
      </c>
      <c r="N302" t="str">
        <f>G302&amp;J302&amp;M302</f>
        <v>AAA</v>
      </c>
      <c r="O302" s="15">
        <f>VLOOKUP(A302, xyz!A:G,2,FALSE)</f>
        <v>2.2360679774997894</v>
      </c>
      <c r="P302" t="str">
        <f t="shared" si="8"/>
        <v>Z</v>
      </c>
      <c r="Q302" t="str">
        <f t="shared" si="9"/>
        <v>AAAZ</v>
      </c>
    </row>
    <row r="303" spans="1:17" x14ac:dyDescent="0.35">
      <c r="A303" s="9" t="s">
        <v>644</v>
      </c>
      <c r="B303">
        <v>1</v>
      </c>
      <c r="C303" s="10">
        <v>1</v>
      </c>
      <c r="D303" s="11">
        <v>30</v>
      </c>
      <c r="E303" s="15">
        <f>B303/SUM(B:B)</f>
        <v>6.2155775398999025E-4</v>
      </c>
      <c r="F303" s="17">
        <f>E303+F302</f>
        <v>0.68401014858750275</v>
      </c>
      <c r="G303" t="str">
        <f>IF(F303&lt;0.8,"A",IF( F303&lt;0.91, "B","C"))</f>
        <v>A</v>
      </c>
      <c r="H303" s="16">
        <f>C303/SUM(C:C)</f>
        <v>6.9060773480662981E-4</v>
      </c>
      <c r="I303" s="18">
        <f>I302+H303</f>
        <v>0.63264088397790186</v>
      </c>
      <c r="J303" t="str">
        <f>IF(I303&lt;0.8,"A",IF(I303&lt;0.91,"B","C"))</f>
        <v>A</v>
      </c>
      <c r="K303" s="16">
        <f>D303/SUM(D:D)</f>
        <v>6.2152979199469628E-4</v>
      </c>
      <c r="L303" s="18">
        <f>L302+K303</f>
        <v>0.70598027678793696</v>
      </c>
      <c r="M303" t="str">
        <f>IF(L303&lt;0.8,"A",IF(L303&lt;0.91,"B","C"))</f>
        <v>A</v>
      </c>
      <c r="N303" t="str">
        <f>G303&amp;J303&amp;M303</f>
        <v>AAA</v>
      </c>
      <c r="O303" s="15">
        <f>VLOOKUP(A303, xyz!A:G,2,FALSE)</f>
        <v>2.2360679774997894</v>
      </c>
      <c r="P303" t="str">
        <f t="shared" si="8"/>
        <v>Z</v>
      </c>
      <c r="Q303" t="str">
        <f t="shared" si="9"/>
        <v>AAAZ</v>
      </c>
    </row>
    <row r="304" spans="1:17" x14ac:dyDescent="0.35">
      <c r="A304" s="9" t="s">
        <v>508</v>
      </c>
      <c r="B304">
        <v>1</v>
      </c>
      <c r="C304" s="10">
        <v>1</v>
      </c>
      <c r="D304" s="11">
        <v>30</v>
      </c>
      <c r="E304" s="15">
        <f>B304/SUM(B:B)</f>
        <v>6.2155775398999025E-4</v>
      </c>
      <c r="F304" s="17">
        <f>E304+F303</f>
        <v>0.68463170634149273</v>
      </c>
      <c r="G304" t="str">
        <f>IF(F304&lt;0.8,"A",IF( F304&lt;0.91, "B","C"))</f>
        <v>A</v>
      </c>
      <c r="H304" s="16">
        <f>C304/SUM(C:C)</f>
        <v>6.9060773480662981E-4</v>
      </c>
      <c r="I304" s="18">
        <f>I303+H304</f>
        <v>0.63333149171270853</v>
      </c>
      <c r="J304" t="str">
        <f>IF(I304&lt;0.8,"A",IF(I304&lt;0.91,"B","C"))</f>
        <v>A</v>
      </c>
      <c r="K304" s="16">
        <f>D304/SUM(D:D)</f>
        <v>6.2152979199469628E-4</v>
      </c>
      <c r="L304" s="18">
        <f>L303+K304</f>
        <v>0.70660180657993166</v>
      </c>
      <c r="M304" t="str">
        <f>IF(L304&lt;0.8,"A",IF(L304&lt;0.91,"B","C"))</f>
        <v>A</v>
      </c>
      <c r="N304" t="str">
        <f>G304&amp;J304&amp;M304</f>
        <v>AAA</v>
      </c>
      <c r="O304" s="15">
        <f>VLOOKUP(A304, xyz!A:G,2,FALSE)</f>
        <v>2.2360679774997894</v>
      </c>
      <c r="P304" t="str">
        <f t="shared" si="8"/>
        <v>Z</v>
      </c>
      <c r="Q304" t="str">
        <f t="shared" si="9"/>
        <v>AAAZ</v>
      </c>
    </row>
    <row r="305" spans="1:17" x14ac:dyDescent="0.35">
      <c r="A305" s="9" t="s">
        <v>796</v>
      </c>
      <c r="B305">
        <v>1</v>
      </c>
      <c r="C305" s="10">
        <v>1</v>
      </c>
      <c r="D305" s="11">
        <v>30</v>
      </c>
      <c r="E305" s="15">
        <f>B305/SUM(B:B)</f>
        <v>6.2155775398999025E-4</v>
      </c>
      <c r="F305" s="17">
        <f>E305+F304</f>
        <v>0.68525326409548271</v>
      </c>
      <c r="G305" t="str">
        <f>IF(F305&lt;0.8,"A",IF( F305&lt;0.91, "B","C"))</f>
        <v>A</v>
      </c>
      <c r="H305" s="16">
        <f>C305/SUM(C:C)</f>
        <v>6.9060773480662981E-4</v>
      </c>
      <c r="I305" s="18">
        <f>I304+H305</f>
        <v>0.6340220994475152</v>
      </c>
      <c r="J305" t="str">
        <f>IF(I305&lt;0.8,"A",IF(I305&lt;0.91,"B","C"))</f>
        <v>A</v>
      </c>
      <c r="K305" s="16">
        <f>D305/SUM(D:D)</f>
        <v>6.2152979199469628E-4</v>
      </c>
      <c r="L305" s="18">
        <f>L304+K305</f>
        <v>0.70722333637192636</v>
      </c>
      <c r="M305" t="str">
        <f>IF(L305&lt;0.8,"A",IF(L305&lt;0.91,"B","C"))</f>
        <v>A</v>
      </c>
      <c r="N305" t="str">
        <f>G305&amp;J305&amp;M305</f>
        <v>AAA</v>
      </c>
      <c r="O305" s="15">
        <f>VLOOKUP(A305, xyz!A:G,2,FALSE)</f>
        <v>2.2360679774997894</v>
      </c>
      <c r="P305" t="str">
        <f t="shared" si="8"/>
        <v>Z</v>
      </c>
      <c r="Q305" t="str">
        <f t="shared" si="9"/>
        <v>AAAZ</v>
      </c>
    </row>
    <row r="306" spans="1:17" x14ac:dyDescent="0.35">
      <c r="A306" s="9" t="s">
        <v>477</v>
      </c>
      <c r="B306">
        <v>1</v>
      </c>
      <c r="C306" s="10">
        <v>1</v>
      </c>
      <c r="D306" s="11">
        <v>30</v>
      </c>
      <c r="E306" s="15">
        <f>B306/SUM(B:B)</f>
        <v>6.2155775398999025E-4</v>
      </c>
      <c r="F306" s="17">
        <f>E306+F305</f>
        <v>0.68587482184947268</v>
      </c>
      <c r="G306" t="str">
        <f>IF(F306&lt;0.8,"A",IF( F306&lt;0.91, "B","C"))</f>
        <v>A</v>
      </c>
      <c r="H306" s="16">
        <f>C306/SUM(C:C)</f>
        <v>6.9060773480662981E-4</v>
      </c>
      <c r="I306" s="18">
        <f>I305+H306</f>
        <v>0.63471270718232187</v>
      </c>
      <c r="J306" t="str">
        <f>IF(I306&lt;0.8,"A",IF(I306&lt;0.91,"B","C"))</f>
        <v>A</v>
      </c>
      <c r="K306" s="16">
        <f>D306/SUM(D:D)</f>
        <v>6.2152979199469628E-4</v>
      </c>
      <c r="L306" s="18">
        <f>L305+K306</f>
        <v>0.70784486616392106</v>
      </c>
      <c r="M306" t="str">
        <f>IF(L306&lt;0.8,"A",IF(L306&lt;0.91,"B","C"))</f>
        <v>A</v>
      </c>
      <c r="N306" t="str">
        <f>G306&amp;J306&amp;M306</f>
        <v>AAA</v>
      </c>
      <c r="O306" s="15">
        <f>VLOOKUP(A306, xyz!A:G,2,FALSE)</f>
        <v>2.2360679774997894</v>
      </c>
      <c r="P306" t="str">
        <f t="shared" si="8"/>
        <v>Z</v>
      </c>
      <c r="Q306" t="str">
        <f t="shared" si="9"/>
        <v>AAAZ</v>
      </c>
    </row>
    <row r="307" spans="1:17" x14ac:dyDescent="0.35">
      <c r="A307" s="9" t="s">
        <v>1286</v>
      </c>
      <c r="B307">
        <v>1</v>
      </c>
      <c r="C307" s="10">
        <v>1</v>
      </c>
      <c r="D307" s="11">
        <v>30</v>
      </c>
      <c r="E307" s="15">
        <f>B307/SUM(B:B)</f>
        <v>6.2155775398999025E-4</v>
      </c>
      <c r="F307" s="17">
        <f>E307+F306</f>
        <v>0.68649637960346266</v>
      </c>
      <c r="G307" t="str">
        <f>IF(F307&lt;0.8,"A",IF( F307&lt;0.91, "B","C"))</f>
        <v>A</v>
      </c>
      <c r="H307" s="16">
        <f>C307/SUM(C:C)</f>
        <v>6.9060773480662981E-4</v>
      </c>
      <c r="I307" s="18">
        <f>I306+H307</f>
        <v>0.63540331491712854</v>
      </c>
      <c r="J307" t="str">
        <f>IF(I307&lt;0.8,"A",IF(I307&lt;0.91,"B","C"))</f>
        <v>A</v>
      </c>
      <c r="K307" s="16">
        <f>D307/SUM(D:D)</f>
        <v>6.2152979199469628E-4</v>
      </c>
      <c r="L307" s="18">
        <f>L306+K307</f>
        <v>0.70846639595591576</v>
      </c>
      <c r="M307" t="str">
        <f>IF(L307&lt;0.8,"A",IF(L307&lt;0.91,"B","C"))</f>
        <v>A</v>
      </c>
      <c r="N307" t="str">
        <f>G307&amp;J307&amp;M307</f>
        <v>AAA</v>
      </c>
      <c r="O307" s="15">
        <f>VLOOKUP(A307, xyz!A:G,2,FALSE)</f>
        <v>2.2360679774997894</v>
      </c>
      <c r="P307" t="str">
        <f t="shared" si="8"/>
        <v>Z</v>
      </c>
      <c r="Q307" t="str">
        <f t="shared" si="9"/>
        <v>AAAZ</v>
      </c>
    </row>
    <row r="308" spans="1:17" x14ac:dyDescent="0.35">
      <c r="A308" s="9" t="s">
        <v>786</v>
      </c>
      <c r="B308">
        <v>1</v>
      </c>
      <c r="C308" s="10">
        <v>1</v>
      </c>
      <c r="D308" s="11">
        <v>30</v>
      </c>
      <c r="E308" s="15">
        <f>B308/SUM(B:B)</f>
        <v>6.2155775398999025E-4</v>
      </c>
      <c r="F308" s="17">
        <f>E308+F307</f>
        <v>0.68711793735745264</v>
      </c>
      <c r="G308" t="str">
        <f>IF(F308&lt;0.8,"A",IF( F308&lt;0.91, "B","C"))</f>
        <v>A</v>
      </c>
      <c r="H308" s="16">
        <f>C308/SUM(C:C)</f>
        <v>6.9060773480662981E-4</v>
      </c>
      <c r="I308" s="18">
        <f>I307+H308</f>
        <v>0.63609392265193521</v>
      </c>
      <c r="J308" t="str">
        <f>IF(I308&lt;0.8,"A",IF(I308&lt;0.91,"B","C"))</f>
        <v>A</v>
      </c>
      <c r="K308" s="16">
        <f>D308/SUM(D:D)</f>
        <v>6.2152979199469628E-4</v>
      </c>
      <c r="L308" s="18">
        <f>L307+K308</f>
        <v>0.70908792574791046</v>
      </c>
      <c r="M308" t="str">
        <f>IF(L308&lt;0.8,"A",IF(L308&lt;0.91,"B","C"))</f>
        <v>A</v>
      </c>
      <c r="N308" t="str">
        <f>G308&amp;J308&amp;M308</f>
        <v>AAA</v>
      </c>
      <c r="O308" s="15">
        <f>VLOOKUP(A308, xyz!A:G,2,FALSE)</f>
        <v>2.2360679774997894</v>
      </c>
      <c r="P308" t="str">
        <f t="shared" si="8"/>
        <v>Z</v>
      </c>
      <c r="Q308" t="str">
        <f t="shared" si="9"/>
        <v>AAAZ</v>
      </c>
    </row>
    <row r="309" spans="1:17" x14ac:dyDescent="0.35">
      <c r="A309" s="9" t="s">
        <v>542</v>
      </c>
      <c r="B309">
        <v>1</v>
      </c>
      <c r="C309" s="10">
        <v>1</v>
      </c>
      <c r="D309" s="11">
        <v>30</v>
      </c>
      <c r="E309" s="15">
        <f>B309/SUM(B:B)</f>
        <v>6.2155775398999025E-4</v>
      </c>
      <c r="F309" s="17">
        <f>E309+F308</f>
        <v>0.68773949511144261</v>
      </c>
      <c r="G309" t="str">
        <f>IF(F309&lt;0.8,"A",IF( F309&lt;0.91, "B","C"))</f>
        <v>A</v>
      </c>
      <c r="H309" s="16">
        <f>C309/SUM(C:C)</f>
        <v>6.9060773480662981E-4</v>
      </c>
      <c r="I309" s="18">
        <f>I308+H309</f>
        <v>0.63678453038674188</v>
      </c>
      <c r="J309" t="str">
        <f>IF(I309&lt;0.8,"A",IF(I309&lt;0.91,"B","C"))</f>
        <v>A</v>
      </c>
      <c r="K309" s="16">
        <f>D309/SUM(D:D)</f>
        <v>6.2152979199469628E-4</v>
      </c>
      <c r="L309" s="18">
        <f>L308+K309</f>
        <v>0.70970945553990517</v>
      </c>
      <c r="M309" t="str">
        <f>IF(L309&lt;0.8,"A",IF(L309&lt;0.91,"B","C"))</f>
        <v>A</v>
      </c>
      <c r="N309" t="str">
        <f>G309&amp;J309&amp;M309</f>
        <v>AAA</v>
      </c>
      <c r="O309" s="15">
        <f>VLOOKUP(A309, xyz!A:G,2,FALSE)</f>
        <v>2.2360679774997894</v>
      </c>
      <c r="P309" t="str">
        <f t="shared" si="8"/>
        <v>Z</v>
      </c>
      <c r="Q309" t="str">
        <f t="shared" si="9"/>
        <v>AAAZ</v>
      </c>
    </row>
    <row r="310" spans="1:17" x14ac:dyDescent="0.35">
      <c r="A310" s="9" t="s">
        <v>636</v>
      </c>
      <c r="B310">
        <v>1</v>
      </c>
      <c r="C310" s="10">
        <v>1</v>
      </c>
      <c r="D310" s="11">
        <v>30</v>
      </c>
      <c r="E310" s="15">
        <f>B310/SUM(B:B)</f>
        <v>6.2155775398999025E-4</v>
      </c>
      <c r="F310" s="17">
        <f>E310+F309</f>
        <v>0.68836105286543259</v>
      </c>
      <c r="G310" t="str">
        <f>IF(F310&lt;0.8,"A",IF( F310&lt;0.91, "B","C"))</f>
        <v>A</v>
      </c>
      <c r="H310" s="16">
        <f>C310/SUM(C:C)</f>
        <v>6.9060773480662981E-4</v>
      </c>
      <c r="I310" s="18">
        <f>I309+H310</f>
        <v>0.63747513812154855</v>
      </c>
      <c r="J310" t="str">
        <f>IF(I310&lt;0.8,"A",IF(I310&lt;0.91,"B","C"))</f>
        <v>A</v>
      </c>
      <c r="K310" s="16">
        <f>D310/SUM(D:D)</f>
        <v>6.2152979199469628E-4</v>
      </c>
      <c r="L310" s="18">
        <f>L309+K310</f>
        <v>0.71033098533189987</v>
      </c>
      <c r="M310" t="str">
        <f>IF(L310&lt;0.8,"A",IF(L310&lt;0.91,"B","C"))</f>
        <v>A</v>
      </c>
      <c r="N310" t="str">
        <f>G310&amp;J310&amp;M310</f>
        <v>AAA</v>
      </c>
      <c r="O310" s="15">
        <f>VLOOKUP(A310, xyz!A:G,2,FALSE)</f>
        <v>2.2360679774997894</v>
      </c>
      <c r="P310" t="str">
        <f t="shared" si="8"/>
        <v>Z</v>
      </c>
      <c r="Q310" t="str">
        <f t="shared" si="9"/>
        <v>AAAZ</v>
      </c>
    </row>
    <row r="311" spans="1:17" x14ac:dyDescent="0.35">
      <c r="A311" s="9" t="s">
        <v>721</v>
      </c>
      <c r="B311">
        <v>1</v>
      </c>
      <c r="C311" s="10">
        <v>1</v>
      </c>
      <c r="D311" s="11">
        <v>30</v>
      </c>
      <c r="E311" s="15">
        <f>B311/SUM(B:B)</f>
        <v>6.2155775398999025E-4</v>
      </c>
      <c r="F311" s="17">
        <f>E311+F310</f>
        <v>0.68898261061942256</v>
      </c>
      <c r="G311" t="str">
        <f>IF(F311&lt;0.8,"A",IF( F311&lt;0.91, "B","C"))</f>
        <v>A</v>
      </c>
      <c r="H311" s="16">
        <f>C311/SUM(C:C)</f>
        <v>6.9060773480662981E-4</v>
      </c>
      <c r="I311" s="18">
        <f>I310+H311</f>
        <v>0.63816574585635522</v>
      </c>
      <c r="J311" t="str">
        <f>IF(I311&lt;0.8,"A",IF(I311&lt;0.91,"B","C"))</f>
        <v>A</v>
      </c>
      <c r="K311" s="16">
        <f>D311/SUM(D:D)</f>
        <v>6.2152979199469628E-4</v>
      </c>
      <c r="L311" s="18">
        <f>L310+K311</f>
        <v>0.71095251512389457</v>
      </c>
      <c r="M311" t="str">
        <f>IF(L311&lt;0.8,"A",IF(L311&lt;0.91,"B","C"))</f>
        <v>A</v>
      </c>
      <c r="N311" t="str">
        <f>G311&amp;J311&amp;M311</f>
        <v>AAA</v>
      </c>
      <c r="O311" s="15">
        <f>VLOOKUP(A311, xyz!A:G,2,FALSE)</f>
        <v>2.2360679774997894</v>
      </c>
      <c r="P311" t="str">
        <f t="shared" si="8"/>
        <v>Z</v>
      </c>
      <c r="Q311" t="str">
        <f t="shared" si="9"/>
        <v>AAAZ</v>
      </c>
    </row>
    <row r="312" spans="1:17" x14ac:dyDescent="0.35">
      <c r="A312" s="9" t="s">
        <v>1028</v>
      </c>
      <c r="B312">
        <v>1</v>
      </c>
      <c r="C312" s="10">
        <v>1</v>
      </c>
      <c r="D312" s="11">
        <v>30</v>
      </c>
      <c r="E312" s="15">
        <f>B312/SUM(B:B)</f>
        <v>6.2155775398999025E-4</v>
      </c>
      <c r="F312" s="17">
        <f>E312+F311</f>
        <v>0.68960416837341254</v>
      </c>
      <c r="G312" t="str">
        <f>IF(F312&lt;0.8,"A",IF( F312&lt;0.91, "B","C"))</f>
        <v>A</v>
      </c>
      <c r="H312" s="16">
        <f>C312/SUM(C:C)</f>
        <v>6.9060773480662981E-4</v>
      </c>
      <c r="I312" s="18">
        <f>I311+H312</f>
        <v>0.63885635359116189</v>
      </c>
      <c r="J312" t="str">
        <f>IF(I312&lt;0.8,"A",IF(I312&lt;0.91,"B","C"))</f>
        <v>A</v>
      </c>
      <c r="K312" s="16">
        <f>D312/SUM(D:D)</f>
        <v>6.2152979199469628E-4</v>
      </c>
      <c r="L312" s="18">
        <f>L311+K312</f>
        <v>0.71157404491588927</v>
      </c>
      <c r="M312" t="str">
        <f>IF(L312&lt;0.8,"A",IF(L312&lt;0.91,"B","C"))</f>
        <v>A</v>
      </c>
      <c r="N312" t="str">
        <f>G312&amp;J312&amp;M312</f>
        <v>AAA</v>
      </c>
      <c r="O312" s="15">
        <f>VLOOKUP(A312, xyz!A:G,2,FALSE)</f>
        <v>2.2360679774997894</v>
      </c>
      <c r="P312" t="str">
        <f t="shared" si="8"/>
        <v>Z</v>
      </c>
      <c r="Q312" t="str">
        <f t="shared" si="9"/>
        <v>AAAZ</v>
      </c>
    </row>
    <row r="313" spans="1:17" x14ac:dyDescent="0.35">
      <c r="A313" s="9" t="s">
        <v>451</v>
      </c>
      <c r="B313">
        <v>1</v>
      </c>
      <c r="C313" s="10">
        <v>1</v>
      </c>
      <c r="D313" s="11">
        <v>30</v>
      </c>
      <c r="E313" s="15">
        <f>B313/SUM(B:B)</f>
        <v>6.2155775398999025E-4</v>
      </c>
      <c r="F313" s="17">
        <f>E313+F312</f>
        <v>0.69022572612740252</v>
      </c>
      <c r="G313" t="str">
        <f>IF(F313&lt;0.8,"A",IF( F313&lt;0.91, "B","C"))</f>
        <v>A</v>
      </c>
      <c r="H313" s="16">
        <f>C313/SUM(C:C)</f>
        <v>6.9060773480662981E-4</v>
      </c>
      <c r="I313" s="18">
        <f>I312+H313</f>
        <v>0.63954696132596855</v>
      </c>
      <c r="J313" t="str">
        <f>IF(I313&lt;0.8,"A",IF(I313&lt;0.91,"B","C"))</f>
        <v>A</v>
      </c>
      <c r="K313" s="16">
        <f>D313/SUM(D:D)</f>
        <v>6.2152979199469628E-4</v>
      </c>
      <c r="L313" s="18">
        <f>L312+K313</f>
        <v>0.71219557470788397</v>
      </c>
      <c r="M313" t="str">
        <f>IF(L313&lt;0.8,"A",IF(L313&lt;0.91,"B","C"))</f>
        <v>A</v>
      </c>
      <c r="N313" t="str">
        <f>G313&amp;J313&amp;M313</f>
        <v>AAA</v>
      </c>
      <c r="O313" s="15">
        <f>VLOOKUP(A313, xyz!A:G,2,FALSE)</f>
        <v>2.2360679774997894</v>
      </c>
      <c r="P313" t="str">
        <f t="shared" si="8"/>
        <v>Z</v>
      </c>
      <c r="Q313" t="str">
        <f t="shared" si="9"/>
        <v>AAAZ</v>
      </c>
    </row>
    <row r="314" spans="1:17" x14ac:dyDescent="0.35">
      <c r="A314" s="9" t="s">
        <v>395</v>
      </c>
      <c r="B314">
        <v>1</v>
      </c>
      <c r="C314" s="10">
        <v>1</v>
      </c>
      <c r="D314" s="11">
        <v>30</v>
      </c>
      <c r="E314" s="15">
        <f>B314/SUM(B:B)</f>
        <v>6.2155775398999025E-4</v>
      </c>
      <c r="F314" s="17">
        <f>E314+F313</f>
        <v>0.69084728388139249</v>
      </c>
      <c r="G314" t="str">
        <f>IF(F314&lt;0.8,"A",IF( F314&lt;0.91, "B","C"))</f>
        <v>A</v>
      </c>
      <c r="H314" s="16">
        <f>C314/SUM(C:C)</f>
        <v>6.9060773480662981E-4</v>
      </c>
      <c r="I314" s="18">
        <f>I313+H314</f>
        <v>0.64023756906077522</v>
      </c>
      <c r="J314" t="str">
        <f>IF(I314&lt;0.8,"A",IF(I314&lt;0.91,"B","C"))</f>
        <v>A</v>
      </c>
      <c r="K314" s="16">
        <f>D314/SUM(D:D)</f>
        <v>6.2152979199469628E-4</v>
      </c>
      <c r="L314" s="18">
        <f>L313+K314</f>
        <v>0.71281710449987867</v>
      </c>
      <c r="M314" t="str">
        <f>IF(L314&lt;0.8,"A",IF(L314&lt;0.91,"B","C"))</f>
        <v>A</v>
      </c>
      <c r="N314" t="str">
        <f>G314&amp;J314&amp;M314</f>
        <v>AAA</v>
      </c>
      <c r="O314" s="15">
        <f>VLOOKUP(A314, xyz!A:G,2,FALSE)</f>
        <v>2.2360679774997894</v>
      </c>
      <c r="P314" t="str">
        <f t="shared" si="8"/>
        <v>Z</v>
      </c>
      <c r="Q314" t="str">
        <f t="shared" si="9"/>
        <v>AAAZ</v>
      </c>
    </row>
    <row r="315" spans="1:17" x14ac:dyDescent="0.35">
      <c r="A315" s="9" t="s">
        <v>551</v>
      </c>
      <c r="B315">
        <v>1</v>
      </c>
      <c r="C315" s="10">
        <v>1</v>
      </c>
      <c r="D315" s="11">
        <v>30</v>
      </c>
      <c r="E315" s="15">
        <f>B315/SUM(B:B)</f>
        <v>6.2155775398999025E-4</v>
      </c>
      <c r="F315" s="17">
        <f>E315+F314</f>
        <v>0.69146884163538247</v>
      </c>
      <c r="G315" t="str">
        <f>IF(F315&lt;0.8,"A",IF( F315&lt;0.91, "B","C"))</f>
        <v>A</v>
      </c>
      <c r="H315" s="16">
        <f>C315/SUM(C:C)</f>
        <v>6.9060773480662981E-4</v>
      </c>
      <c r="I315" s="18">
        <f>I314+H315</f>
        <v>0.64092817679558189</v>
      </c>
      <c r="J315" t="str">
        <f>IF(I315&lt;0.8,"A",IF(I315&lt;0.91,"B","C"))</f>
        <v>A</v>
      </c>
      <c r="K315" s="16">
        <f>D315/SUM(D:D)</f>
        <v>6.2152979199469628E-4</v>
      </c>
      <c r="L315" s="18">
        <f>L314+K315</f>
        <v>0.71343863429187337</v>
      </c>
      <c r="M315" t="str">
        <f>IF(L315&lt;0.8,"A",IF(L315&lt;0.91,"B","C"))</f>
        <v>A</v>
      </c>
      <c r="N315" t="str">
        <f>G315&amp;J315&amp;M315</f>
        <v>AAA</v>
      </c>
      <c r="O315" s="15">
        <f>VLOOKUP(A315, xyz!A:G,2,FALSE)</f>
        <v>2.2360679774997894</v>
      </c>
      <c r="P315" t="str">
        <f t="shared" si="8"/>
        <v>Z</v>
      </c>
      <c r="Q315" t="str">
        <f t="shared" si="9"/>
        <v>AAAZ</v>
      </c>
    </row>
    <row r="316" spans="1:17" x14ac:dyDescent="0.35">
      <c r="A316" s="9" t="s">
        <v>492</v>
      </c>
      <c r="B316">
        <v>1</v>
      </c>
      <c r="C316" s="10">
        <v>1</v>
      </c>
      <c r="D316" s="11">
        <v>30</v>
      </c>
      <c r="E316" s="15">
        <f>B316/SUM(B:B)</f>
        <v>6.2155775398999025E-4</v>
      </c>
      <c r="F316" s="17">
        <f>E316+F315</f>
        <v>0.69209039938937245</v>
      </c>
      <c r="G316" t="str">
        <f>IF(F316&lt;0.8,"A",IF( F316&lt;0.91, "B","C"))</f>
        <v>A</v>
      </c>
      <c r="H316" s="16">
        <f>C316/SUM(C:C)</f>
        <v>6.9060773480662981E-4</v>
      </c>
      <c r="I316" s="18">
        <f>I315+H316</f>
        <v>0.64161878453038856</v>
      </c>
      <c r="J316" t="str">
        <f>IF(I316&lt;0.8,"A",IF(I316&lt;0.91,"B","C"))</f>
        <v>A</v>
      </c>
      <c r="K316" s="16">
        <f>D316/SUM(D:D)</f>
        <v>6.2152979199469628E-4</v>
      </c>
      <c r="L316" s="18">
        <f>L315+K316</f>
        <v>0.71406016408386808</v>
      </c>
      <c r="M316" t="str">
        <f>IF(L316&lt;0.8,"A",IF(L316&lt;0.91,"B","C"))</f>
        <v>A</v>
      </c>
      <c r="N316" t="str">
        <f>G316&amp;J316&amp;M316</f>
        <v>AAA</v>
      </c>
      <c r="O316" s="15">
        <f>VLOOKUP(A316, xyz!A:G,2,FALSE)</f>
        <v>2.2360679774997894</v>
      </c>
      <c r="P316" t="str">
        <f t="shared" si="8"/>
        <v>Z</v>
      </c>
      <c r="Q316" t="str">
        <f t="shared" si="9"/>
        <v>AAAZ</v>
      </c>
    </row>
    <row r="317" spans="1:17" x14ac:dyDescent="0.35">
      <c r="A317" s="9" t="s">
        <v>909</v>
      </c>
      <c r="B317">
        <v>1</v>
      </c>
      <c r="C317" s="10">
        <v>1</v>
      </c>
      <c r="D317" s="11">
        <v>30</v>
      </c>
      <c r="E317" s="15">
        <f>B317/SUM(B:B)</f>
        <v>6.2155775398999025E-4</v>
      </c>
      <c r="F317" s="17">
        <f>E317+F316</f>
        <v>0.69271195714336242</v>
      </c>
      <c r="G317" t="str">
        <f>IF(F317&lt;0.8,"A",IF( F317&lt;0.91, "B","C"))</f>
        <v>A</v>
      </c>
      <c r="H317" s="16">
        <f>C317/SUM(C:C)</f>
        <v>6.9060773480662981E-4</v>
      </c>
      <c r="I317" s="18">
        <f>I316+H317</f>
        <v>0.64230939226519523</v>
      </c>
      <c r="J317" t="str">
        <f>IF(I317&lt;0.8,"A",IF(I317&lt;0.91,"B","C"))</f>
        <v>A</v>
      </c>
      <c r="K317" s="16">
        <f>D317/SUM(D:D)</f>
        <v>6.2152979199469628E-4</v>
      </c>
      <c r="L317" s="18">
        <f>L316+K317</f>
        <v>0.71468169387586278</v>
      </c>
      <c r="M317" t="str">
        <f>IF(L317&lt;0.8,"A",IF(L317&lt;0.91,"B","C"))</f>
        <v>A</v>
      </c>
      <c r="N317" t="str">
        <f>G317&amp;J317&amp;M317</f>
        <v>AAA</v>
      </c>
      <c r="O317" s="15">
        <f>VLOOKUP(A317, xyz!A:G,2,FALSE)</f>
        <v>2.2360679774997894</v>
      </c>
      <c r="P317" t="str">
        <f t="shared" si="8"/>
        <v>Z</v>
      </c>
      <c r="Q317" t="str">
        <f t="shared" si="9"/>
        <v>AAAZ</v>
      </c>
    </row>
    <row r="318" spans="1:17" x14ac:dyDescent="0.35">
      <c r="A318" s="9" t="s">
        <v>585</v>
      </c>
      <c r="B318">
        <v>1</v>
      </c>
      <c r="C318" s="10">
        <v>1</v>
      </c>
      <c r="D318" s="11">
        <v>30</v>
      </c>
      <c r="E318" s="15">
        <f>B318/SUM(B:B)</f>
        <v>6.2155775398999025E-4</v>
      </c>
      <c r="F318" s="17">
        <f>E318+F317</f>
        <v>0.6933335148973524</v>
      </c>
      <c r="G318" t="str">
        <f>IF(F318&lt;0.8,"A",IF( F318&lt;0.91, "B","C"))</f>
        <v>A</v>
      </c>
      <c r="H318" s="16">
        <f>C318/SUM(C:C)</f>
        <v>6.9060773480662981E-4</v>
      </c>
      <c r="I318" s="18">
        <f>I317+H318</f>
        <v>0.6430000000000019</v>
      </c>
      <c r="J318" t="str">
        <f>IF(I318&lt;0.8,"A",IF(I318&lt;0.91,"B","C"))</f>
        <v>A</v>
      </c>
      <c r="K318" s="16">
        <f>D318/SUM(D:D)</f>
        <v>6.2152979199469628E-4</v>
      </c>
      <c r="L318" s="18">
        <f>L317+K318</f>
        <v>0.71530322366785748</v>
      </c>
      <c r="M318" t="str">
        <f>IF(L318&lt;0.8,"A",IF(L318&lt;0.91,"B","C"))</f>
        <v>A</v>
      </c>
      <c r="N318" t="str">
        <f>G318&amp;J318&amp;M318</f>
        <v>AAA</v>
      </c>
      <c r="O318" s="15">
        <f>VLOOKUP(A318, xyz!A:G,2,FALSE)</f>
        <v>2.2360679774997894</v>
      </c>
      <c r="P318" t="str">
        <f t="shared" si="8"/>
        <v>Z</v>
      </c>
      <c r="Q318" t="str">
        <f t="shared" si="9"/>
        <v>AAAZ</v>
      </c>
    </row>
    <row r="319" spans="1:17" x14ac:dyDescent="0.35">
      <c r="A319" s="9" t="s">
        <v>562</v>
      </c>
      <c r="B319">
        <v>1</v>
      </c>
      <c r="C319" s="10">
        <v>1</v>
      </c>
      <c r="D319" s="11">
        <v>30</v>
      </c>
      <c r="E319" s="15">
        <f>B319/SUM(B:B)</f>
        <v>6.2155775398999025E-4</v>
      </c>
      <c r="F319" s="17">
        <f>E319+F318</f>
        <v>0.69395507265134238</v>
      </c>
      <c r="G319" t="str">
        <f>IF(F319&lt;0.8,"A",IF( F319&lt;0.91, "B","C"))</f>
        <v>A</v>
      </c>
      <c r="H319" s="16">
        <f>C319/SUM(C:C)</f>
        <v>6.9060773480662981E-4</v>
      </c>
      <c r="I319" s="18">
        <f>I318+H319</f>
        <v>0.64369060773480857</v>
      </c>
      <c r="J319" t="str">
        <f>IF(I319&lt;0.8,"A",IF(I319&lt;0.91,"B","C"))</f>
        <v>A</v>
      </c>
      <c r="K319" s="16">
        <f>D319/SUM(D:D)</f>
        <v>6.2152979199469628E-4</v>
      </c>
      <c r="L319" s="18">
        <f>L318+K319</f>
        <v>0.71592475345985218</v>
      </c>
      <c r="M319" t="str">
        <f>IF(L319&lt;0.8,"A",IF(L319&lt;0.91,"B","C"))</f>
        <v>A</v>
      </c>
      <c r="N319" t="str">
        <f>G319&amp;J319&amp;M319</f>
        <v>AAA</v>
      </c>
      <c r="O319" s="15">
        <f>VLOOKUP(A319, xyz!A:G,2,FALSE)</f>
        <v>2.2360679774997894</v>
      </c>
      <c r="P319" t="str">
        <f t="shared" si="8"/>
        <v>Z</v>
      </c>
      <c r="Q319" t="str">
        <f t="shared" si="9"/>
        <v>AAAZ</v>
      </c>
    </row>
    <row r="320" spans="1:17" x14ac:dyDescent="0.35">
      <c r="A320" s="9" t="s">
        <v>181</v>
      </c>
      <c r="B320">
        <v>1</v>
      </c>
      <c r="C320" s="10">
        <v>1</v>
      </c>
      <c r="D320" s="11">
        <v>30</v>
      </c>
      <c r="E320" s="15">
        <f>B320/SUM(B:B)</f>
        <v>6.2155775398999025E-4</v>
      </c>
      <c r="F320" s="17">
        <f>E320+F319</f>
        <v>0.69457663040533235</v>
      </c>
      <c r="G320" t="str">
        <f>IF(F320&lt;0.8,"A",IF( F320&lt;0.91, "B","C"))</f>
        <v>A</v>
      </c>
      <c r="H320" s="16">
        <f>C320/SUM(C:C)</f>
        <v>6.9060773480662981E-4</v>
      </c>
      <c r="I320" s="18">
        <f>I319+H320</f>
        <v>0.64438121546961524</v>
      </c>
      <c r="J320" t="str">
        <f>IF(I320&lt;0.8,"A",IF(I320&lt;0.91,"B","C"))</f>
        <v>A</v>
      </c>
      <c r="K320" s="16">
        <f>D320/SUM(D:D)</f>
        <v>6.2152979199469628E-4</v>
      </c>
      <c r="L320" s="18">
        <f>L319+K320</f>
        <v>0.71654628325184688</v>
      </c>
      <c r="M320" t="str">
        <f>IF(L320&lt;0.8,"A",IF(L320&lt;0.91,"B","C"))</f>
        <v>A</v>
      </c>
      <c r="N320" t="str">
        <f>G320&amp;J320&amp;M320</f>
        <v>AAA</v>
      </c>
      <c r="O320" s="15">
        <f>VLOOKUP(A320, xyz!A:G,2,FALSE)</f>
        <v>2.2360679774997894</v>
      </c>
      <c r="P320" t="str">
        <f t="shared" si="8"/>
        <v>Z</v>
      </c>
      <c r="Q320" t="str">
        <f t="shared" si="9"/>
        <v>AAAZ</v>
      </c>
    </row>
    <row r="321" spans="1:17" x14ac:dyDescent="0.35">
      <c r="A321" s="9" t="s">
        <v>831</v>
      </c>
      <c r="B321">
        <v>1</v>
      </c>
      <c r="C321" s="10">
        <v>1</v>
      </c>
      <c r="D321" s="11">
        <v>30</v>
      </c>
      <c r="E321" s="15">
        <f>B321/SUM(B:B)</f>
        <v>6.2155775398999025E-4</v>
      </c>
      <c r="F321" s="17">
        <f>E321+F320</f>
        <v>0.69519818815932233</v>
      </c>
      <c r="G321" t="str">
        <f>IF(F321&lt;0.8,"A",IF( F321&lt;0.91, "B","C"))</f>
        <v>A</v>
      </c>
      <c r="H321" s="16">
        <f>C321/SUM(C:C)</f>
        <v>6.9060773480662981E-4</v>
      </c>
      <c r="I321" s="18">
        <f>I320+H321</f>
        <v>0.64507182320442191</v>
      </c>
      <c r="J321" t="str">
        <f>IF(I321&lt;0.8,"A",IF(I321&lt;0.91,"B","C"))</f>
        <v>A</v>
      </c>
      <c r="K321" s="16">
        <f>D321/SUM(D:D)</f>
        <v>6.2152979199469628E-4</v>
      </c>
      <c r="L321" s="18">
        <f>L320+K321</f>
        <v>0.71716781304384158</v>
      </c>
      <c r="M321" t="str">
        <f>IF(L321&lt;0.8,"A",IF(L321&lt;0.91,"B","C"))</f>
        <v>A</v>
      </c>
      <c r="N321" t="str">
        <f>G321&amp;J321&amp;M321</f>
        <v>AAA</v>
      </c>
      <c r="O321" s="15">
        <f>VLOOKUP(A321, xyz!A:G,2,FALSE)</f>
        <v>2.2360679774997894</v>
      </c>
      <c r="P321" t="str">
        <f t="shared" si="8"/>
        <v>Z</v>
      </c>
      <c r="Q321" t="str">
        <f t="shared" si="9"/>
        <v>AAAZ</v>
      </c>
    </row>
    <row r="322" spans="1:17" x14ac:dyDescent="0.35">
      <c r="A322" s="9" t="s">
        <v>307</v>
      </c>
      <c r="B322">
        <v>1</v>
      </c>
      <c r="C322" s="10">
        <v>1</v>
      </c>
      <c r="D322" s="11">
        <v>30</v>
      </c>
      <c r="E322" s="15">
        <f>B322/SUM(B:B)</f>
        <v>6.2155775398999025E-4</v>
      </c>
      <c r="F322" s="17">
        <f>E322+F321</f>
        <v>0.6958197459133123</v>
      </c>
      <c r="G322" t="str">
        <f>IF(F322&lt;0.8,"A",IF( F322&lt;0.91, "B","C"))</f>
        <v>A</v>
      </c>
      <c r="H322" s="16">
        <f>C322/SUM(C:C)</f>
        <v>6.9060773480662981E-4</v>
      </c>
      <c r="I322" s="18">
        <f>I321+H322</f>
        <v>0.64576243093922858</v>
      </c>
      <c r="J322" t="str">
        <f>IF(I322&lt;0.8,"A",IF(I322&lt;0.91,"B","C"))</f>
        <v>A</v>
      </c>
      <c r="K322" s="16">
        <f>D322/SUM(D:D)</f>
        <v>6.2152979199469628E-4</v>
      </c>
      <c r="L322" s="18">
        <f>L321+K322</f>
        <v>0.71778934283583629</v>
      </c>
      <c r="M322" t="str">
        <f>IF(L322&lt;0.8,"A",IF(L322&lt;0.91,"B","C"))</f>
        <v>A</v>
      </c>
      <c r="N322" t="str">
        <f>G322&amp;J322&amp;M322</f>
        <v>AAA</v>
      </c>
      <c r="O322" s="15">
        <f>VLOOKUP(A322, xyz!A:G,2,FALSE)</f>
        <v>2.2360679774997894</v>
      </c>
      <c r="P322" t="str">
        <f t="shared" si="8"/>
        <v>Z</v>
      </c>
      <c r="Q322" t="str">
        <f t="shared" si="9"/>
        <v>AAAZ</v>
      </c>
    </row>
    <row r="323" spans="1:17" x14ac:dyDescent="0.35">
      <c r="A323" s="9" t="s">
        <v>1266</v>
      </c>
      <c r="B323">
        <v>1</v>
      </c>
      <c r="C323" s="10">
        <v>1</v>
      </c>
      <c r="D323" s="11">
        <v>30</v>
      </c>
      <c r="E323" s="15">
        <f>B323/SUM(B:B)</f>
        <v>6.2155775398999025E-4</v>
      </c>
      <c r="F323" s="17">
        <f>E323+F322</f>
        <v>0.69644130366730228</v>
      </c>
      <c r="G323" t="str">
        <f>IF(F323&lt;0.8,"A",IF( F323&lt;0.91, "B","C"))</f>
        <v>A</v>
      </c>
      <c r="H323" s="16">
        <f>C323/SUM(C:C)</f>
        <v>6.9060773480662981E-4</v>
      </c>
      <c r="I323" s="18">
        <f>I322+H323</f>
        <v>0.64645303867403525</v>
      </c>
      <c r="J323" t="str">
        <f>IF(I323&lt;0.8,"A",IF(I323&lt;0.91,"B","C"))</f>
        <v>A</v>
      </c>
      <c r="K323" s="16">
        <f>D323/SUM(D:D)</f>
        <v>6.2152979199469628E-4</v>
      </c>
      <c r="L323" s="18">
        <f>L322+K323</f>
        <v>0.71841087262783099</v>
      </c>
      <c r="M323" t="str">
        <f>IF(L323&lt;0.8,"A",IF(L323&lt;0.91,"B","C"))</f>
        <v>A</v>
      </c>
      <c r="N323" t="str">
        <f>G323&amp;J323&amp;M323</f>
        <v>AAA</v>
      </c>
      <c r="O323" s="15">
        <f>VLOOKUP(A323, xyz!A:G,2,FALSE)</f>
        <v>2.2360679774997894</v>
      </c>
      <c r="P323" t="str">
        <f t="shared" ref="P323:P386" si="10">IF(O323&lt;0.1,"X", IF(O323&lt;0.25,"Y","Z"))</f>
        <v>Z</v>
      </c>
      <c r="Q323" t="str">
        <f t="shared" ref="Q323:Q386" si="11">N323&amp;P323</f>
        <v>AAAZ</v>
      </c>
    </row>
    <row r="324" spans="1:17" x14ac:dyDescent="0.35">
      <c r="A324" s="9" t="s">
        <v>999</v>
      </c>
      <c r="B324">
        <v>1</v>
      </c>
      <c r="C324" s="10">
        <v>1</v>
      </c>
      <c r="D324" s="11">
        <v>30</v>
      </c>
      <c r="E324" s="15">
        <f>B324/SUM(B:B)</f>
        <v>6.2155775398999025E-4</v>
      </c>
      <c r="F324" s="17">
        <f>E324+F323</f>
        <v>0.69706286142129226</v>
      </c>
      <c r="G324" t="str">
        <f>IF(F324&lt;0.8,"A",IF( F324&lt;0.91, "B","C"))</f>
        <v>A</v>
      </c>
      <c r="H324" s="16">
        <f>C324/SUM(C:C)</f>
        <v>6.9060773480662981E-4</v>
      </c>
      <c r="I324" s="18">
        <f>I323+H324</f>
        <v>0.64714364640884192</v>
      </c>
      <c r="J324" t="str">
        <f>IF(I324&lt;0.8,"A",IF(I324&lt;0.91,"B","C"))</f>
        <v>A</v>
      </c>
      <c r="K324" s="16">
        <f>D324/SUM(D:D)</f>
        <v>6.2152979199469628E-4</v>
      </c>
      <c r="L324" s="18">
        <f>L323+K324</f>
        <v>0.71903240241982569</v>
      </c>
      <c r="M324" t="str">
        <f>IF(L324&lt;0.8,"A",IF(L324&lt;0.91,"B","C"))</f>
        <v>A</v>
      </c>
      <c r="N324" t="str">
        <f>G324&amp;J324&amp;M324</f>
        <v>AAA</v>
      </c>
      <c r="O324" s="15">
        <f>VLOOKUP(A324, xyz!A:G,2,FALSE)</f>
        <v>2.2360679774997894</v>
      </c>
      <c r="P324" t="str">
        <f t="shared" si="10"/>
        <v>Z</v>
      </c>
      <c r="Q324" t="str">
        <f t="shared" si="11"/>
        <v>AAAZ</v>
      </c>
    </row>
    <row r="325" spans="1:17" x14ac:dyDescent="0.35">
      <c r="A325" s="9" t="s">
        <v>1220</v>
      </c>
      <c r="B325">
        <v>1</v>
      </c>
      <c r="C325" s="10">
        <v>1</v>
      </c>
      <c r="D325" s="11">
        <v>30</v>
      </c>
      <c r="E325" s="15">
        <f>B325/SUM(B:B)</f>
        <v>6.2155775398999025E-4</v>
      </c>
      <c r="F325" s="17">
        <f>E325+F324</f>
        <v>0.69768441917528223</v>
      </c>
      <c r="G325" t="str">
        <f>IF(F325&lt;0.8,"A",IF( F325&lt;0.91, "B","C"))</f>
        <v>A</v>
      </c>
      <c r="H325" s="16">
        <f>C325/SUM(C:C)</f>
        <v>6.9060773480662981E-4</v>
      </c>
      <c r="I325" s="18">
        <f>I324+H325</f>
        <v>0.64783425414364859</v>
      </c>
      <c r="J325" t="str">
        <f>IF(I325&lt;0.8,"A",IF(I325&lt;0.91,"B","C"))</f>
        <v>A</v>
      </c>
      <c r="K325" s="16">
        <f>D325/SUM(D:D)</f>
        <v>6.2152979199469628E-4</v>
      </c>
      <c r="L325" s="18">
        <f>L324+K325</f>
        <v>0.71965393221182039</v>
      </c>
      <c r="M325" t="str">
        <f>IF(L325&lt;0.8,"A",IF(L325&lt;0.91,"B","C"))</f>
        <v>A</v>
      </c>
      <c r="N325" t="str">
        <f>G325&amp;J325&amp;M325</f>
        <v>AAA</v>
      </c>
      <c r="O325" s="15">
        <f>VLOOKUP(A325, xyz!A:G,2,FALSE)</f>
        <v>2.2360679774997894</v>
      </c>
      <c r="P325" t="str">
        <f t="shared" si="10"/>
        <v>Z</v>
      </c>
      <c r="Q325" t="str">
        <f t="shared" si="11"/>
        <v>AAAZ</v>
      </c>
    </row>
    <row r="326" spans="1:17" x14ac:dyDescent="0.35">
      <c r="A326" s="9" t="s">
        <v>911</v>
      </c>
      <c r="B326">
        <v>1</v>
      </c>
      <c r="C326" s="10">
        <v>1</v>
      </c>
      <c r="D326" s="11">
        <v>30</v>
      </c>
      <c r="E326" s="15">
        <f>B326/SUM(B:B)</f>
        <v>6.2155775398999025E-4</v>
      </c>
      <c r="F326" s="17">
        <f>E326+F325</f>
        <v>0.69830597692927221</v>
      </c>
      <c r="G326" t="str">
        <f>IF(F326&lt;0.8,"A",IF( F326&lt;0.91, "B","C"))</f>
        <v>A</v>
      </c>
      <c r="H326" s="16">
        <f>C326/SUM(C:C)</f>
        <v>6.9060773480662981E-4</v>
      </c>
      <c r="I326" s="18">
        <f>I325+H326</f>
        <v>0.64852486187845526</v>
      </c>
      <c r="J326" t="str">
        <f>IF(I326&lt;0.8,"A",IF(I326&lt;0.91,"B","C"))</f>
        <v>A</v>
      </c>
      <c r="K326" s="16">
        <f>D326/SUM(D:D)</f>
        <v>6.2152979199469628E-4</v>
      </c>
      <c r="L326" s="18">
        <f>L325+K326</f>
        <v>0.72027546200381509</v>
      </c>
      <c r="M326" t="str">
        <f>IF(L326&lt;0.8,"A",IF(L326&lt;0.91,"B","C"))</f>
        <v>A</v>
      </c>
      <c r="N326" t="str">
        <f>G326&amp;J326&amp;M326</f>
        <v>AAA</v>
      </c>
      <c r="O326" s="15">
        <f>VLOOKUP(A326, xyz!A:G,2,FALSE)</f>
        <v>2.2360679774997894</v>
      </c>
      <c r="P326" t="str">
        <f t="shared" si="10"/>
        <v>Z</v>
      </c>
      <c r="Q326" t="str">
        <f t="shared" si="11"/>
        <v>AAAZ</v>
      </c>
    </row>
    <row r="327" spans="1:17" x14ac:dyDescent="0.35">
      <c r="A327" s="9" t="s">
        <v>912</v>
      </c>
      <c r="B327">
        <v>1</v>
      </c>
      <c r="C327" s="10">
        <v>1</v>
      </c>
      <c r="D327" s="11">
        <v>30</v>
      </c>
      <c r="E327" s="15">
        <f>B327/SUM(B:B)</f>
        <v>6.2155775398999025E-4</v>
      </c>
      <c r="F327" s="17">
        <f>E327+F326</f>
        <v>0.69892753468326219</v>
      </c>
      <c r="G327" t="str">
        <f>IF(F327&lt;0.8,"A",IF( F327&lt;0.91, "B","C"))</f>
        <v>A</v>
      </c>
      <c r="H327" s="16">
        <f>C327/SUM(C:C)</f>
        <v>6.9060773480662981E-4</v>
      </c>
      <c r="I327" s="18">
        <f>I326+H327</f>
        <v>0.64921546961326193</v>
      </c>
      <c r="J327" t="str">
        <f>IF(I327&lt;0.8,"A",IF(I327&lt;0.91,"B","C"))</f>
        <v>A</v>
      </c>
      <c r="K327" s="16">
        <f>D327/SUM(D:D)</f>
        <v>6.2152979199469628E-4</v>
      </c>
      <c r="L327" s="18">
        <f>L326+K327</f>
        <v>0.72089699179580979</v>
      </c>
      <c r="M327" t="str">
        <f>IF(L327&lt;0.8,"A",IF(L327&lt;0.91,"B","C"))</f>
        <v>A</v>
      </c>
      <c r="N327" t="str">
        <f>G327&amp;J327&amp;M327</f>
        <v>AAA</v>
      </c>
      <c r="O327" s="15">
        <f>VLOOKUP(A327, xyz!A:G,2,FALSE)</f>
        <v>2.2360679774997894</v>
      </c>
      <c r="P327" t="str">
        <f t="shared" si="10"/>
        <v>Z</v>
      </c>
      <c r="Q327" t="str">
        <f t="shared" si="11"/>
        <v>AAAZ</v>
      </c>
    </row>
    <row r="328" spans="1:17" x14ac:dyDescent="0.35">
      <c r="A328" s="9" t="s">
        <v>856</v>
      </c>
      <c r="B328">
        <v>1</v>
      </c>
      <c r="C328" s="10">
        <v>1</v>
      </c>
      <c r="D328" s="11">
        <v>30</v>
      </c>
      <c r="E328" s="15">
        <f>B328/SUM(B:B)</f>
        <v>6.2155775398999025E-4</v>
      </c>
      <c r="F328" s="17">
        <f>E328+F327</f>
        <v>0.69954909243725216</v>
      </c>
      <c r="G328" t="str">
        <f>IF(F328&lt;0.8,"A",IF( F328&lt;0.91, "B","C"))</f>
        <v>A</v>
      </c>
      <c r="H328" s="16">
        <f>C328/SUM(C:C)</f>
        <v>6.9060773480662981E-4</v>
      </c>
      <c r="I328" s="18">
        <f>I327+H328</f>
        <v>0.6499060773480686</v>
      </c>
      <c r="J328" t="str">
        <f>IF(I328&lt;0.8,"A",IF(I328&lt;0.91,"B","C"))</f>
        <v>A</v>
      </c>
      <c r="K328" s="16">
        <f>D328/SUM(D:D)</f>
        <v>6.2152979199469628E-4</v>
      </c>
      <c r="L328" s="18">
        <f>L327+K328</f>
        <v>0.7215185215878045</v>
      </c>
      <c r="M328" t="str">
        <f>IF(L328&lt;0.8,"A",IF(L328&lt;0.91,"B","C"))</f>
        <v>A</v>
      </c>
      <c r="N328" t="str">
        <f>G328&amp;J328&amp;M328</f>
        <v>AAA</v>
      </c>
      <c r="O328" s="15">
        <f>VLOOKUP(A328, xyz!A:G,2,FALSE)</f>
        <v>2.2360679774997894</v>
      </c>
      <c r="P328" t="str">
        <f t="shared" si="10"/>
        <v>Z</v>
      </c>
      <c r="Q328" t="str">
        <f t="shared" si="11"/>
        <v>AAAZ</v>
      </c>
    </row>
    <row r="329" spans="1:17" x14ac:dyDescent="0.35">
      <c r="A329" s="9" t="s">
        <v>753</v>
      </c>
      <c r="B329">
        <v>1</v>
      </c>
      <c r="C329" s="10">
        <v>1</v>
      </c>
      <c r="D329" s="11">
        <v>30</v>
      </c>
      <c r="E329" s="15">
        <f>B329/SUM(B:B)</f>
        <v>6.2155775398999025E-4</v>
      </c>
      <c r="F329" s="17">
        <f>E329+F328</f>
        <v>0.70017065019124214</v>
      </c>
      <c r="G329" t="str">
        <f>IF(F329&lt;0.8,"A",IF( F329&lt;0.91, "B","C"))</f>
        <v>A</v>
      </c>
      <c r="H329" s="16">
        <f>C329/SUM(C:C)</f>
        <v>6.9060773480662981E-4</v>
      </c>
      <c r="I329" s="18">
        <f>I328+H329</f>
        <v>0.65059668508287527</v>
      </c>
      <c r="J329" t="str">
        <f>IF(I329&lt;0.8,"A",IF(I329&lt;0.91,"B","C"))</f>
        <v>A</v>
      </c>
      <c r="K329" s="16">
        <f>D329/SUM(D:D)</f>
        <v>6.2152979199469628E-4</v>
      </c>
      <c r="L329" s="18">
        <f>L328+K329</f>
        <v>0.7221400513797992</v>
      </c>
      <c r="M329" t="str">
        <f>IF(L329&lt;0.8,"A",IF(L329&lt;0.91,"B","C"))</f>
        <v>A</v>
      </c>
      <c r="N329" t="str">
        <f>G329&amp;J329&amp;M329</f>
        <v>AAA</v>
      </c>
      <c r="O329" s="15">
        <f>VLOOKUP(A329, xyz!A:G,2,FALSE)</f>
        <v>2.2360679774997894</v>
      </c>
      <c r="P329" t="str">
        <f t="shared" si="10"/>
        <v>Z</v>
      </c>
      <c r="Q329" t="str">
        <f t="shared" si="11"/>
        <v>AAAZ</v>
      </c>
    </row>
    <row r="330" spans="1:17" x14ac:dyDescent="0.35">
      <c r="A330" s="9" t="s">
        <v>45</v>
      </c>
      <c r="B330">
        <v>1</v>
      </c>
      <c r="C330" s="10">
        <v>1</v>
      </c>
      <c r="D330" s="11">
        <v>30</v>
      </c>
      <c r="E330" s="15">
        <f>B330/SUM(B:B)</f>
        <v>6.2155775398999025E-4</v>
      </c>
      <c r="F330" s="17">
        <f>E330+F329</f>
        <v>0.70079220794523212</v>
      </c>
      <c r="G330" t="str">
        <f>IF(F330&lt;0.8,"A",IF( F330&lt;0.91, "B","C"))</f>
        <v>A</v>
      </c>
      <c r="H330" s="16">
        <f>C330/SUM(C:C)</f>
        <v>6.9060773480662981E-4</v>
      </c>
      <c r="I330" s="18">
        <f>I329+H330</f>
        <v>0.65128729281768194</v>
      </c>
      <c r="J330" t="str">
        <f>IF(I330&lt;0.8,"A",IF(I330&lt;0.91,"B","C"))</f>
        <v>A</v>
      </c>
      <c r="K330" s="16">
        <f>D330/SUM(D:D)</f>
        <v>6.2152979199469628E-4</v>
      </c>
      <c r="L330" s="18">
        <f>L329+K330</f>
        <v>0.7227615811717939</v>
      </c>
      <c r="M330" t="str">
        <f>IF(L330&lt;0.8,"A",IF(L330&lt;0.91,"B","C"))</f>
        <v>A</v>
      </c>
      <c r="N330" t="str">
        <f>G330&amp;J330&amp;M330</f>
        <v>AAA</v>
      </c>
      <c r="O330" s="15">
        <f>VLOOKUP(A330, xyz!A:G,2,FALSE)</f>
        <v>2.2360679774997894</v>
      </c>
      <c r="P330" t="str">
        <f t="shared" si="10"/>
        <v>Z</v>
      </c>
      <c r="Q330" t="str">
        <f t="shared" si="11"/>
        <v>AAAZ</v>
      </c>
    </row>
    <row r="331" spans="1:17" x14ac:dyDescent="0.35">
      <c r="A331" s="9" t="s">
        <v>602</v>
      </c>
      <c r="B331">
        <v>1</v>
      </c>
      <c r="C331" s="10">
        <v>1</v>
      </c>
      <c r="D331" s="11">
        <v>30</v>
      </c>
      <c r="E331" s="15">
        <f>B331/SUM(B:B)</f>
        <v>6.2155775398999025E-4</v>
      </c>
      <c r="F331" s="17">
        <f>E331+F330</f>
        <v>0.70141376569922209</v>
      </c>
      <c r="G331" t="str">
        <f>IF(F331&lt;0.8,"A",IF( F331&lt;0.91, "B","C"))</f>
        <v>A</v>
      </c>
      <c r="H331" s="16">
        <f>C331/SUM(C:C)</f>
        <v>6.9060773480662981E-4</v>
      </c>
      <c r="I331" s="18">
        <f>I330+H331</f>
        <v>0.65197790055248861</v>
      </c>
      <c r="J331" t="str">
        <f>IF(I331&lt;0.8,"A",IF(I331&lt;0.91,"B","C"))</f>
        <v>A</v>
      </c>
      <c r="K331" s="16">
        <f>D331/SUM(D:D)</f>
        <v>6.2152979199469628E-4</v>
      </c>
      <c r="L331" s="18">
        <f>L330+K331</f>
        <v>0.7233831109637886</v>
      </c>
      <c r="M331" t="str">
        <f>IF(L331&lt;0.8,"A",IF(L331&lt;0.91,"B","C"))</f>
        <v>A</v>
      </c>
      <c r="N331" t="str">
        <f>G331&amp;J331&amp;M331</f>
        <v>AAA</v>
      </c>
      <c r="O331" s="15">
        <f>VLOOKUP(A331, xyz!A:G,2,FALSE)</f>
        <v>2.2360679774997894</v>
      </c>
      <c r="P331" t="str">
        <f t="shared" si="10"/>
        <v>Z</v>
      </c>
      <c r="Q331" t="str">
        <f t="shared" si="11"/>
        <v>AAAZ</v>
      </c>
    </row>
    <row r="332" spans="1:17" x14ac:dyDescent="0.35">
      <c r="A332" s="9" t="s">
        <v>762</v>
      </c>
      <c r="B332">
        <v>1</v>
      </c>
      <c r="C332" s="10">
        <v>1</v>
      </c>
      <c r="D332" s="11">
        <v>30</v>
      </c>
      <c r="E332" s="15">
        <f>B332/SUM(B:B)</f>
        <v>6.2155775398999025E-4</v>
      </c>
      <c r="F332" s="17">
        <f>E332+F331</f>
        <v>0.70203532345321207</v>
      </c>
      <c r="G332" t="str">
        <f>IF(F332&lt;0.8,"A",IF( F332&lt;0.91, "B","C"))</f>
        <v>A</v>
      </c>
      <c r="H332" s="16">
        <f>C332/SUM(C:C)</f>
        <v>6.9060773480662981E-4</v>
      </c>
      <c r="I332" s="18">
        <f>I331+H332</f>
        <v>0.65266850828729528</v>
      </c>
      <c r="J332" t="str">
        <f>IF(I332&lt;0.8,"A",IF(I332&lt;0.91,"B","C"))</f>
        <v>A</v>
      </c>
      <c r="K332" s="16">
        <f>D332/SUM(D:D)</f>
        <v>6.2152979199469628E-4</v>
      </c>
      <c r="L332" s="18">
        <f>L331+K332</f>
        <v>0.7240046407557833</v>
      </c>
      <c r="M332" t="str">
        <f>IF(L332&lt;0.8,"A",IF(L332&lt;0.91,"B","C"))</f>
        <v>A</v>
      </c>
      <c r="N332" t="str">
        <f>G332&amp;J332&amp;M332</f>
        <v>AAA</v>
      </c>
      <c r="O332" s="15">
        <f>VLOOKUP(A332, xyz!A:G,2,FALSE)</f>
        <v>2.2360679774997894</v>
      </c>
      <c r="P332" t="str">
        <f t="shared" si="10"/>
        <v>Z</v>
      </c>
      <c r="Q332" t="str">
        <f t="shared" si="11"/>
        <v>AAAZ</v>
      </c>
    </row>
    <row r="333" spans="1:17" x14ac:dyDescent="0.35">
      <c r="A333" s="9" t="s">
        <v>156</v>
      </c>
      <c r="B333">
        <v>1</v>
      </c>
      <c r="C333" s="10">
        <v>1</v>
      </c>
      <c r="D333" s="11">
        <v>30</v>
      </c>
      <c r="E333" s="15">
        <f>B333/SUM(B:B)</f>
        <v>6.2155775398999025E-4</v>
      </c>
      <c r="F333" s="17">
        <f>E333+F332</f>
        <v>0.70265688120720204</v>
      </c>
      <c r="G333" t="str">
        <f>IF(F333&lt;0.8,"A",IF( F333&lt;0.91, "B","C"))</f>
        <v>A</v>
      </c>
      <c r="H333" s="16">
        <f>C333/SUM(C:C)</f>
        <v>6.9060773480662981E-4</v>
      </c>
      <c r="I333" s="18">
        <f>I332+H333</f>
        <v>0.65335911602210195</v>
      </c>
      <c r="J333" t="str">
        <f>IF(I333&lt;0.8,"A",IF(I333&lt;0.91,"B","C"))</f>
        <v>A</v>
      </c>
      <c r="K333" s="16">
        <f>D333/SUM(D:D)</f>
        <v>6.2152979199469628E-4</v>
      </c>
      <c r="L333" s="18">
        <f>L332+K333</f>
        <v>0.724626170547778</v>
      </c>
      <c r="M333" t="str">
        <f>IF(L333&lt;0.8,"A",IF(L333&lt;0.91,"B","C"))</f>
        <v>A</v>
      </c>
      <c r="N333" t="str">
        <f>G333&amp;J333&amp;M333</f>
        <v>AAA</v>
      </c>
      <c r="O333" s="15">
        <f>VLOOKUP(A333, xyz!A:G,2,FALSE)</f>
        <v>2.2360679774997894</v>
      </c>
      <c r="P333" t="str">
        <f t="shared" si="10"/>
        <v>Z</v>
      </c>
      <c r="Q333" t="str">
        <f t="shared" si="11"/>
        <v>AAAZ</v>
      </c>
    </row>
    <row r="334" spans="1:17" x14ac:dyDescent="0.35">
      <c r="A334" s="9" t="s">
        <v>793</v>
      </c>
      <c r="B334">
        <v>1</v>
      </c>
      <c r="C334" s="10">
        <v>1</v>
      </c>
      <c r="D334" s="11">
        <v>30</v>
      </c>
      <c r="E334" s="15">
        <f>B334/SUM(B:B)</f>
        <v>6.2155775398999025E-4</v>
      </c>
      <c r="F334" s="17">
        <f>E334+F333</f>
        <v>0.70327843896119202</v>
      </c>
      <c r="G334" t="str">
        <f>IF(F334&lt;0.8,"A",IF( F334&lt;0.91, "B","C"))</f>
        <v>A</v>
      </c>
      <c r="H334" s="16">
        <f>C334/SUM(C:C)</f>
        <v>6.9060773480662981E-4</v>
      </c>
      <c r="I334" s="18">
        <f>I333+H334</f>
        <v>0.65404972375690862</v>
      </c>
      <c r="J334" t="str">
        <f>IF(I334&lt;0.8,"A",IF(I334&lt;0.91,"B","C"))</f>
        <v>A</v>
      </c>
      <c r="K334" s="16">
        <f>D334/SUM(D:D)</f>
        <v>6.2152979199469628E-4</v>
      </c>
      <c r="L334" s="18">
        <f>L333+K334</f>
        <v>0.72524770033977271</v>
      </c>
      <c r="M334" t="str">
        <f>IF(L334&lt;0.8,"A",IF(L334&lt;0.91,"B","C"))</f>
        <v>A</v>
      </c>
      <c r="N334" t="str">
        <f>G334&amp;J334&amp;M334</f>
        <v>AAA</v>
      </c>
      <c r="O334" s="15">
        <f>VLOOKUP(A334, xyz!A:G,2,FALSE)</f>
        <v>2.2360679774997894</v>
      </c>
      <c r="P334" t="str">
        <f t="shared" si="10"/>
        <v>Z</v>
      </c>
      <c r="Q334" t="str">
        <f t="shared" si="11"/>
        <v>AAAZ</v>
      </c>
    </row>
    <row r="335" spans="1:17" x14ac:dyDescent="0.35">
      <c r="A335" s="9" t="s">
        <v>1246</v>
      </c>
      <c r="B335">
        <v>1</v>
      </c>
      <c r="C335" s="10">
        <v>1</v>
      </c>
      <c r="D335" s="11">
        <v>30</v>
      </c>
      <c r="E335" s="15">
        <f>B335/SUM(B:B)</f>
        <v>6.2155775398999025E-4</v>
      </c>
      <c r="F335" s="17">
        <f>E335+F334</f>
        <v>0.703899996715182</v>
      </c>
      <c r="G335" t="str">
        <f>IF(F335&lt;0.8,"A",IF( F335&lt;0.91, "B","C"))</f>
        <v>A</v>
      </c>
      <c r="H335" s="16">
        <f>C335/SUM(C:C)</f>
        <v>6.9060773480662981E-4</v>
      </c>
      <c r="I335" s="18">
        <f>I334+H335</f>
        <v>0.65474033149171529</v>
      </c>
      <c r="J335" t="str">
        <f>IF(I335&lt;0.8,"A",IF(I335&lt;0.91,"B","C"))</f>
        <v>A</v>
      </c>
      <c r="K335" s="16">
        <f>D335/SUM(D:D)</f>
        <v>6.2152979199469628E-4</v>
      </c>
      <c r="L335" s="18">
        <f>L334+K335</f>
        <v>0.72586923013176741</v>
      </c>
      <c r="M335" t="str">
        <f>IF(L335&lt;0.8,"A",IF(L335&lt;0.91,"B","C"))</f>
        <v>A</v>
      </c>
      <c r="N335" t="str">
        <f>G335&amp;J335&amp;M335</f>
        <v>AAA</v>
      </c>
      <c r="O335" s="15">
        <f>VLOOKUP(A335, xyz!A:G,2,FALSE)</f>
        <v>2.2360679774997894</v>
      </c>
      <c r="P335" t="str">
        <f t="shared" si="10"/>
        <v>Z</v>
      </c>
      <c r="Q335" t="str">
        <f t="shared" si="11"/>
        <v>AAAZ</v>
      </c>
    </row>
    <row r="336" spans="1:17" x14ac:dyDescent="0.35">
      <c r="A336" s="9" t="s">
        <v>1152</v>
      </c>
      <c r="B336">
        <v>1</v>
      </c>
      <c r="C336" s="10">
        <v>1</v>
      </c>
      <c r="D336" s="11">
        <v>30</v>
      </c>
      <c r="E336" s="15">
        <f>B336/SUM(B:B)</f>
        <v>6.2155775398999025E-4</v>
      </c>
      <c r="F336" s="17">
        <f>E336+F335</f>
        <v>0.70452155446917197</v>
      </c>
      <c r="G336" t="str">
        <f>IF(F336&lt;0.8,"A",IF( F336&lt;0.91, "B","C"))</f>
        <v>A</v>
      </c>
      <c r="H336" s="16">
        <f>C336/SUM(C:C)</f>
        <v>6.9060773480662981E-4</v>
      </c>
      <c r="I336" s="18">
        <f>I335+H336</f>
        <v>0.65543093922652196</v>
      </c>
      <c r="J336" t="str">
        <f>IF(I336&lt;0.8,"A",IF(I336&lt;0.91,"B","C"))</f>
        <v>A</v>
      </c>
      <c r="K336" s="16">
        <f>D336/SUM(D:D)</f>
        <v>6.2152979199469628E-4</v>
      </c>
      <c r="L336" s="18">
        <f>L335+K336</f>
        <v>0.72649075992376211</v>
      </c>
      <c r="M336" t="str">
        <f>IF(L336&lt;0.8,"A",IF(L336&lt;0.91,"B","C"))</f>
        <v>A</v>
      </c>
      <c r="N336" t="str">
        <f>G336&amp;J336&amp;M336</f>
        <v>AAA</v>
      </c>
      <c r="O336" s="15">
        <f>VLOOKUP(A336, xyz!A:G,2,FALSE)</f>
        <v>2.2360679774997894</v>
      </c>
      <c r="P336" t="str">
        <f t="shared" si="10"/>
        <v>Z</v>
      </c>
      <c r="Q336" t="str">
        <f t="shared" si="11"/>
        <v>AAAZ</v>
      </c>
    </row>
    <row r="337" spans="1:17" x14ac:dyDescent="0.35">
      <c r="A337" s="9" t="s">
        <v>1054</v>
      </c>
      <c r="B337">
        <v>1</v>
      </c>
      <c r="C337" s="10">
        <v>1</v>
      </c>
      <c r="D337" s="11">
        <v>30</v>
      </c>
      <c r="E337" s="15">
        <f>B337/SUM(B:B)</f>
        <v>6.2155775398999025E-4</v>
      </c>
      <c r="F337" s="17">
        <f>E337+F336</f>
        <v>0.70514311222316195</v>
      </c>
      <c r="G337" t="str">
        <f>IF(F337&lt;0.8,"A",IF( F337&lt;0.91, "B","C"))</f>
        <v>A</v>
      </c>
      <c r="H337" s="16">
        <f>C337/SUM(C:C)</f>
        <v>6.9060773480662981E-4</v>
      </c>
      <c r="I337" s="18">
        <f>I336+H337</f>
        <v>0.65612154696132863</v>
      </c>
      <c r="J337" t="str">
        <f>IF(I337&lt;0.8,"A",IF(I337&lt;0.91,"B","C"))</f>
        <v>A</v>
      </c>
      <c r="K337" s="16">
        <f>D337/SUM(D:D)</f>
        <v>6.2152979199469628E-4</v>
      </c>
      <c r="L337" s="18">
        <f>L336+K337</f>
        <v>0.72711228971575681</v>
      </c>
      <c r="M337" t="str">
        <f>IF(L337&lt;0.8,"A",IF(L337&lt;0.91,"B","C"))</f>
        <v>A</v>
      </c>
      <c r="N337" t="str">
        <f>G337&amp;J337&amp;M337</f>
        <v>AAA</v>
      </c>
      <c r="O337" s="15">
        <f>VLOOKUP(A337, xyz!A:G,2,FALSE)</f>
        <v>2.2360679774997894</v>
      </c>
      <c r="P337" t="str">
        <f t="shared" si="10"/>
        <v>Z</v>
      </c>
      <c r="Q337" t="str">
        <f t="shared" si="11"/>
        <v>AAAZ</v>
      </c>
    </row>
    <row r="338" spans="1:17" x14ac:dyDescent="0.35">
      <c r="A338" s="9" t="s">
        <v>1271</v>
      </c>
      <c r="B338">
        <v>1</v>
      </c>
      <c r="C338" s="10">
        <v>1</v>
      </c>
      <c r="D338" s="11">
        <v>30</v>
      </c>
      <c r="E338" s="15">
        <f>B338/SUM(B:B)</f>
        <v>6.2155775398999025E-4</v>
      </c>
      <c r="F338" s="17">
        <f>E338+F337</f>
        <v>0.70576466997715193</v>
      </c>
      <c r="G338" t="str">
        <f>IF(F338&lt;0.8,"A",IF( F338&lt;0.91, "B","C"))</f>
        <v>A</v>
      </c>
      <c r="H338" s="16">
        <f>C338/SUM(C:C)</f>
        <v>6.9060773480662981E-4</v>
      </c>
      <c r="I338" s="18">
        <f>I337+H338</f>
        <v>0.6568121546961353</v>
      </c>
      <c r="J338" t="str">
        <f>IF(I338&lt;0.8,"A",IF(I338&lt;0.91,"B","C"))</f>
        <v>A</v>
      </c>
      <c r="K338" s="16">
        <f>D338/SUM(D:D)</f>
        <v>6.2152979199469628E-4</v>
      </c>
      <c r="L338" s="18">
        <f>L337+K338</f>
        <v>0.72773381950775151</v>
      </c>
      <c r="M338" t="str">
        <f>IF(L338&lt;0.8,"A",IF(L338&lt;0.91,"B","C"))</f>
        <v>A</v>
      </c>
      <c r="N338" t="str">
        <f>G338&amp;J338&amp;M338</f>
        <v>AAA</v>
      </c>
      <c r="O338" s="15">
        <f>VLOOKUP(A338, xyz!A:G,2,FALSE)</f>
        <v>2.2360679774997894</v>
      </c>
      <c r="P338" t="str">
        <f t="shared" si="10"/>
        <v>Z</v>
      </c>
      <c r="Q338" t="str">
        <f t="shared" si="11"/>
        <v>AAAZ</v>
      </c>
    </row>
    <row r="339" spans="1:17" x14ac:dyDescent="0.35">
      <c r="A339" s="9" t="s">
        <v>816</v>
      </c>
      <c r="B339">
        <v>1</v>
      </c>
      <c r="C339" s="10">
        <v>1</v>
      </c>
      <c r="D339" s="11">
        <v>30</v>
      </c>
      <c r="E339" s="15">
        <f>B339/SUM(B:B)</f>
        <v>6.2155775398999025E-4</v>
      </c>
      <c r="F339" s="17">
        <f>E339+F338</f>
        <v>0.7063862277311419</v>
      </c>
      <c r="G339" t="str">
        <f>IF(F339&lt;0.8,"A",IF( F339&lt;0.91, "B","C"))</f>
        <v>A</v>
      </c>
      <c r="H339" s="16">
        <f>C339/SUM(C:C)</f>
        <v>6.9060773480662981E-4</v>
      </c>
      <c r="I339" s="18">
        <f>I338+H339</f>
        <v>0.65750276243094197</v>
      </c>
      <c r="J339" t="str">
        <f>IF(I339&lt;0.8,"A",IF(I339&lt;0.91,"B","C"))</f>
        <v>A</v>
      </c>
      <c r="K339" s="16">
        <f>D339/SUM(D:D)</f>
        <v>6.2152979199469628E-4</v>
      </c>
      <c r="L339" s="18">
        <f>L338+K339</f>
        <v>0.72835534929974621</v>
      </c>
      <c r="M339" t="str">
        <f>IF(L339&lt;0.8,"A",IF(L339&lt;0.91,"B","C"))</f>
        <v>A</v>
      </c>
      <c r="N339" t="str">
        <f>G339&amp;J339&amp;M339</f>
        <v>AAA</v>
      </c>
      <c r="O339" s="15">
        <f>VLOOKUP(A339, xyz!A:G,2,FALSE)</f>
        <v>2.2360679774997894</v>
      </c>
      <c r="P339" t="str">
        <f t="shared" si="10"/>
        <v>Z</v>
      </c>
      <c r="Q339" t="str">
        <f t="shared" si="11"/>
        <v>AAAZ</v>
      </c>
    </row>
    <row r="340" spans="1:17" x14ac:dyDescent="0.35">
      <c r="A340" s="9" t="s">
        <v>676</v>
      </c>
      <c r="B340">
        <v>1</v>
      </c>
      <c r="C340" s="10">
        <v>1</v>
      </c>
      <c r="D340" s="11">
        <v>30</v>
      </c>
      <c r="E340" s="15">
        <f>B340/SUM(B:B)</f>
        <v>6.2155775398999025E-4</v>
      </c>
      <c r="F340" s="17">
        <f>E340+F339</f>
        <v>0.70700778548513188</v>
      </c>
      <c r="G340" t="str">
        <f>IF(F340&lt;0.8,"A",IF( F340&lt;0.91, "B","C"))</f>
        <v>A</v>
      </c>
      <c r="H340" s="16">
        <f>C340/SUM(C:C)</f>
        <v>6.9060773480662981E-4</v>
      </c>
      <c r="I340" s="18">
        <f>I339+H340</f>
        <v>0.65819337016574864</v>
      </c>
      <c r="J340" t="str">
        <f>IF(I340&lt;0.8,"A",IF(I340&lt;0.91,"B","C"))</f>
        <v>A</v>
      </c>
      <c r="K340" s="16">
        <f>D340/SUM(D:D)</f>
        <v>6.2152979199469628E-4</v>
      </c>
      <c r="L340" s="18">
        <f>L339+K340</f>
        <v>0.72897687909174091</v>
      </c>
      <c r="M340" t="str">
        <f>IF(L340&lt;0.8,"A",IF(L340&lt;0.91,"B","C"))</f>
        <v>A</v>
      </c>
      <c r="N340" t="str">
        <f>G340&amp;J340&amp;M340</f>
        <v>AAA</v>
      </c>
      <c r="O340" s="15">
        <f>VLOOKUP(A340, xyz!A:G,2,FALSE)</f>
        <v>2.2360679774997894</v>
      </c>
      <c r="P340" t="str">
        <f t="shared" si="10"/>
        <v>Z</v>
      </c>
      <c r="Q340" t="str">
        <f t="shared" si="11"/>
        <v>AAAZ</v>
      </c>
    </row>
    <row r="341" spans="1:17" x14ac:dyDescent="0.35">
      <c r="A341" s="9" t="s">
        <v>992</v>
      </c>
      <c r="B341">
        <v>1</v>
      </c>
      <c r="C341" s="10">
        <v>1</v>
      </c>
      <c r="D341" s="11">
        <v>30</v>
      </c>
      <c r="E341" s="15">
        <f>B341/SUM(B:B)</f>
        <v>6.2155775398999025E-4</v>
      </c>
      <c r="F341" s="17">
        <f>E341+F340</f>
        <v>0.70762934323912186</v>
      </c>
      <c r="G341" t="str">
        <f>IF(F341&lt;0.8,"A",IF( F341&lt;0.91, "B","C"))</f>
        <v>A</v>
      </c>
      <c r="H341" s="16">
        <f>C341/SUM(C:C)</f>
        <v>6.9060773480662981E-4</v>
      </c>
      <c r="I341" s="18">
        <f>I340+H341</f>
        <v>0.65888397790055531</v>
      </c>
      <c r="J341" t="str">
        <f>IF(I341&lt;0.8,"A",IF(I341&lt;0.91,"B","C"))</f>
        <v>A</v>
      </c>
      <c r="K341" s="16">
        <f>D341/SUM(D:D)</f>
        <v>6.2152979199469628E-4</v>
      </c>
      <c r="L341" s="18">
        <f>L340+K341</f>
        <v>0.72959840888373562</v>
      </c>
      <c r="M341" t="str">
        <f>IF(L341&lt;0.8,"A",IF(L341&lt;0.91,"B","C"))</f>
        <v>A</v>
      </c>
      <c r="N341" t="str">
        <f>G341&amp;J341&amp;M341</f>
        <v>AAA</v>
      </c>
      <c r="O341" s="15">
        <f>VLOOKUP(A341, xyz!A:G,2,FALSE)</f>
        <v>2.2360679774997894</v>
      </c>
      <c r="P341" t="str">
        <f t="shared" si="10"/>
        <v>Z</v>
      </c>
      <c r="Q341" t="str">
        <f t="shared" si="11"/>
        <v>AAAZ</v>
      </c>
    </row>
    <row r="342" spans="1:17" x14ac:dyDescent="0.35">
      <c r="A342" s="9" t="s">
        <v>1244</v>
      </c>
      <c r="B342">
        <v>1</v>
      </c>
      <c r="C342" s="10">
        <v>1</v>
      </c>
      <c r="D342" s="11">
        <v>30</v>
      </c>
      <c r="E342" s="15">
        <f>B342/SUM(B:B)</f>
        <v>6.2155775398999025E-4</v>
      </c>
      <c r="F342" s="17">
        <f>E342+F341</f>
        <v>0.70825090099311183</v>
      </c>
      <c r="G342" t="str">
        <f>IF(F342&lt;0.8,"A",IF( F342&lt;0.91, "B","C"))</f>
        <v>A</v>
      </c>
      <c r="H342" s="16">
        <f>C342/SUM(C:C)</f>
        <v>6.9060773480662981E-4</v>
      </c>
      <c r="I342" s="18">
        <f>I341+H342</f>
        <v>0.65957458563536198</v>
      </c>
      <c r="J342" t="str">
        <f>IF(I342&lt;0.8,"A",IF(I342&lt;0.91,"B","C"))</f>
        <v>A</v>
      </c>
      <c r="K342" s="16">
        <f>D342/SUM(D:D)</f>
        <v>6.2152979199469628E-4</v>
      </c>
      <c r="L342" s="18">
        <f>L341+K342</f>
        <v>0.73021993867573032</v>
      </c>
      <c r="M342" t="str">
        <f>IF(L342&lt;0.8,"A",IF(L342&lt;0.91,"B","C"))</f>
        <v>A</v>
      </c>
      <c r="N342" t="str">
        <f>G342&amp;J342&amp;M342</f>
        <v>AAA</v>
      </c>
      <c r="O342" s="15">
        <f>VLOOKUP(A342, xyz!A:G,2,FALSE)</f>
        <v>2.2360679774997894</v>
      </c>
      <c r="P342" t="str">
        <f t="shared" si="10"/>
        <v>Z</v>
      </c>
      <c r="Q342" t="str">
        <f t="shared" si="11"/>
        <v>AAAZ</v>
      </c>
    </row>
    <row r="343" spans="1:17" x14ac:dyDescent="0.35">
      <c r="A343" s="9" t="s">
        <v>789</v>
      </c>
      <c r="B343">
        <v>1</v>
      </c>
      <c r="C343" s="10">
        <v>1</v>
      </c>
      <c r="D343" s="11">
        <v>30</v>
      </c>
      <c r="E343" s="15">
        <f>B343/SUM(B:B)</f>
        <v>6.2155775398999025E-4</v>
      </c>
      <c r="F343" s="17">
        <f>E343+F342</f>
        <v>0.70887245874710181</v>
      </c>
      <c r="G343" t="str">
        <f>IF(F343&lt;0.8,"A",IF( F343&lt;0.91, "B","C"))</f>
        <v>A</v>
      </c>
      <c r="H343" s="16">
        <f>C343/SUM(C:C)</f>
        <v>6.9060773480662981E-4</v>
      </c>
      <c r="I343" s="18">
        <f>I342+H343</f>
        <v>0.66026519337016865</v>
      </c>
      <c r="J343" t="str">
        <f>IF(I343&lt;0.8,"A",IF(I343&lt;0.91,"B","C"))</f>
        <v>A</v>
      </c>
      <c r="K343" s="16">
        <f>D343/SUM(D:D)</f>
        <v>6.2152979199469628E-4</v>
      </c>
      <c r="L343" s="18">
        <f>L342+K343</f>
        <v>0.73084146846772502</v>
      </c>
      <c r="M343" t="str">
        <f>IF(L343&lt;0.8,"A",IF(L343&lt;0.91,"B","C"))</f>
        <v>A</v>
      </c>
      <c r="N343" t="str">
        <f>G343&amp;J343&amp;M343</f>
        <v>AAA</v>
      </c>
      <c r="O343" s="15">
        <f>VLOOKUP(A343, xyz!A:G,2,FALSE)</f>
        <v>2.2360679774997894</v>
      </c>
      <c r="P343" t="str">
        <f t="shared" si="10"/>
        <v>Z</v>
      </c>
      <c r="Q343" t="str">
        <f t="shared" si="11"/>
        <v>AAAZ</v>
      </c>
    </row>
    <row r="344" spans="1:17" x14ac:dyDescent="0.35">
      <c r="A344" s="9" t="s">
        <v>421</v>
      </c>
      <c r="B344">
        <v>1</v>
      </c>
      <c r="C344" s="10">
        <v>1</v>
      </c>
      <c r="D344" s="11">
        <v>30</v>
      </c>
      <c r="E344" s="15">
        <f>B344/SUM(B:B)</f>
        <v>6.2155775398999025E-4</v>
      </c>
      <c r="F344" s="17">
        <f>E344+F343</f>
        <v>0.70949401650109178</v>
      </c>
      <c r="G344" t="str">
        <f>IF(F344&lt;0.8,"A",IF( F344&lt;0.91, "B","C"))</f>
        <v>A</v>
      </c>
      <c r="H344" s="16">
        <f>C344/SUM(C:C)</f>
        <v>6.9060773480662981E-4</v>
      </c>
      <c r="I344" s="18">
        <f>I343+H344</f>
        <v>0.66095580110497532</v>
      </c>
      <c r="J344" t="str">
        <f>IF(I344&lt;0.8,"A",IF(I344&lt;0.91,"B","C"))</f>
        <v>A</v>
      </c>
      <c r="K344" s="16">
        <f>D344/SUM(D:D)</f>
        <v>6.2152979199469628E-4</v>
      </c>
      <c r="L344" s="18">
        <f>L343+K344</f>
        <v>0.73146299825971972</v>
      </c>
      <c r="M344" t="str">
        <f>IF(L344&lt;0.8,"A",IF(L344&lt;0.91,"B","C"))</f>
        <v>A</v>
      </c>
      <c r="N344" t="str">
        <f>G344&amp;J344&amp;M344</f>
        <v>AAA</v>
      </c>
      <c r="O344" s="15">
        <f>VLOOKUP(A344, xyz!A:G,2,FALSE)</f>
        <v>2.2360679774997894</v>
      </c>
      <c r="P344" t="str">
        <f t="shared" si="10"/>
        <v>Z</v>
      </c>
      <c r="Q344" t="str">
        <f t="shared" si="11"/>
        <v>AAAZ</v>
      </c>
    </row>
    <row r="345" spans="1:17" x14ac:dyDescent="0.35">
      <c r="A345" s="9" t="s">
        <v>1075</v>
      </c>
      <c r="B345">
        <v>1</v>
      </c>
      <c r="C345" s="10">
        <v>1</v>
      </c>
      <c r="D345" s="11">
        <v>30</v>
      </c>
      <c r="E345" s="15">
        <f>B345/SUM(B:B)</f>
        <v>6.2155775398999025E-4</v>
      </c>
      <c r="F345" s="17">
        <f>E345+F344</f>
        <v>0.71011557425508176</v>
      </c>
      <c r="G345" t="str">
        <f>IF(F345&lt;0.8,"A",IF( F345&lt;0.91, "B","C"))</f>
        <v>A</v>
      </c>
      <c r="H345" s="16">
        <f>C345/SUM(C:C)</f>
        <v>6.9060773480662981E-4</v>
      </c>
      <c r="I345" s="18">
        <f>I344+H345</f>
        <v>0.66164640883978199</v>
      </c>
      <c r="J345" t="str">
        <f>IF(I345&lt;0.8,"A",IF(I345&lt;0.91,"B","C"))</f>
        <v>A</v>
      </c>
      <c r="K345" s="16">
        <f>D345/SUM(D:D)</f>
        <v>6.2152979199469628E-4</v>
      </c>
      <c r="L345" s="18">
        <f>L344+K345</f>
        <v>0.73208452805171442</v>
      </c>
      <c r="M345" t="str">
        <f>IF(L345&lt;0.8,"A",IF(L345&lt;0.91,"B","C"))</f>
        <v>A</v>
      </c>
      <c r="N345" t="str">
        <f>G345&amp;J345&amp;M345</f>
        <v>AAA</v>
      </c>
      <c r="O345" s="15">
        <f>VLOOKUP(A345, xyz!A:G,2,FALSE)</f>
        <v>2.2360679774997894</v>
      </c>
      <c r="P345" t="str">
        <f t="shared" si="10"/>
        <v>Z</v>
      </c>
      <c r="Q345" t="str">
        <f t="shared" si="11"/>
        <v>AAAZ</v>
      </c>
    </row>
    <row r="346" spans="1:17" x14ac:dyDescent="0.35">
      <c r="A346" s="9" t="s">
        <v>1048</v>
      </c>
      <c r="B346">
        <v>1</v>
      </c>
      <c r="C346" s="10">
        <v>1</v>
      </c>
      <c r="D346" s="11">
        <v>30</v>
      </c>
      <c r="E346" s="15">
        <f>B346/SUM(B:B)</f>
        <v>6.2155775398999025E-4</v>
      </c>
      <c r="F346" s="17">
        <f>E346+F345</f>
        <v>0.71073713200907174</v>
      </c>
      <c r="G346" t="str">
        <f>IF(F346&lt;0.8,"A",IF( F346&lt;0.91, "B","C"))</f>
        <v>A</v>
      </c>
      <c r="H346" s="16">
        <f>C346/SUM(C:C)</f>
        <v>6.9060773480662981E-4</v>
      </c>
      <c r="I346" s="18">
        <f>I345+H346</f>
        <v>0.66233701657458866</v>
      </c>
      <c r="J346" t="str">
        <f>IF(I346&lt;0.8,"A",IF(I346&lt;0.91,"B","C"))</f>
        <v>A</v>
      </c>
      <c r="K346" s="16">
        <f>D346/SUM(D:D)</f>
        <v>6.2152979199469628E-4</v>
      </c>
      <c r="L346" s="18">
        <f>L345+K346</f>
        <v>0.73270605784370912</v>
      </c>
      <c r="M346" t="str">
        <f>IF(L346&lt;0.8,"A",IF(L346&lt;0.91,"B","C"))</f>
        <v>A</v>
      </c>
      <c r="N346" t="str">
        <f>G346&amp;J346&amp;M346</f>
        <v>AAA</v>
      </c>
      <c r="O346" s="15">
        <f>VLOOKUP(A346, xyz!A:G,2,FALSE)</f>
        <v>2.2360679774997894</v>
      </c>
      <c r="P346" t="str">
        <f t="shared" si="10"/>
        <v>Z</v>
      </c>
      <c r="Q346" t="str">
        <f t="shared" si="11"/>
        <v>AAAZ</v>
      </c>
    </row>
    <row r="347" spans="1:17" x14ac:dyDescent="0.35">
      <c r="A347" s="9" t="s">
        <v>932</v>
      </c>
      <c r="B347">
        <v>1</v>
      </c>
      <c r="C347" s="10">
        <v>1</v>
      </c>
      <c r="D347" s="11">
        <v>30</v>
      </c>
      <c r="E347" s="15">
        <f>B347/SUM(B:B)</f>
        <v>6.2155775398999025E-4</v>
      </c>
      <c r="F347" s="17">
        <f>E347+F346</f>
        <v>0.71135868976306171</v>
      </c>
      <c r="G347" t="str">
        <f>IF(F347&lt;0.8,"A",IF( F347&lt;0.91, "B","C"))</f>
        <v>A</v>
      </c>
      <c r="H347" s="16">
        <f>C347/SUM(C:C)</f>
        <v>6.9060773480662981E-4</v>
      </c>
      <c r="I347" s="18">
        <f>I346+H347</f>
        <v>0.66302762430939532</v>
      </c>
      <c r="J347" t="str">
        <f>IF(I347&lt;0.8,"A",IF(I347&lt;0.91,"B","C"))</f>
        <v>A</v>
      </c>
      <c r="K347" s="16">
        <f>D347/SUM(D:D)</f>
        <v>6.2152979199469628E-4</v>
      </c>
      <c r="L347" s="18">
        <f>L346+K347</f>
        <v>0.73332758763570383</v>
      </c>
      <c r="M347" t="str">
        <f>IF(L347&lt;0.8,"A",IF(L347&lt;0.91,"B","C"))</f>
        <v>A</v>
      </c>
      <c r="N347" t="str">
        <f>G347&amp;J347&amp;M347</f>
        <v>AAA</v>
      </c>
      <c r="O347" s="15">
        <f>VLOOKUP(A347, xyz!A:G,2,FALSE)</f>
        <v>2.2360679774997894</v>
      </c>
      <c r="P347" t="str">
        <f t="shared" si="10"/>
        <v>Z</v>
      </c>
      <c r="Q347" t="str">
        <f t="shared" si="11"/>
        <v>AAAZ</v>
      </c>
    </row>
    <row r="348" spans="1:17" x14ac:dyDescent="0.35">
      <c r="A348" s="9" t="s">
        <v>1063</v>
      </c>
      <c r="B348">
        <v>1</v>
      </c>
      <c r="C348" s="10">
        <v>1</v>
      </c>
      <c r="D348" s="11">
        <v>30</v>
      </c>
      <c r="E348" s="15">
        <f>B348/SUM(B:B)</f>
        <v>6.2155775398999025E-4</v>
      </c>
      <c r="F348" s="17">
        <f>E348+F347</f>
        <v>0.71198024751705169</v>
      </c>
      <c r="G348" t="str">
        <f>IF(F348&lt;0.8,"A",IF( F348&lt;0.91, "B","C"))</f>
        <v>A</v>
      </c>
      <c r="H348" s="16">
        <f>C348/SUM(C:C)</f>
        <v>6.9060773480662981E-4</v>
      </c>
      <c r="I348" s="18">
        <f>I347+H348</f>
        <v>0.66371823204420199</v>
      </c>
      <c r="J348" t="str">
        <f>IF(I348&lt;0.8,"A",IF(I348&lt;0.91,"B","C"))</f>
        <v>A</v>
      </c>
      <c r="K348" s="16">
        <f>D348/SUM(D:D)</f>
        <v>6.2152979199469628E-4</v>
      </c>
      <c r="L348" s="18">
        <f>L347+K348</f>
        <v>0.73394911742769853</v>
      </c>
      <c r="M348" t="str">
        <f>IF(L348&lt;0.8,"A",IF(L348&lt;0.91,"B","C"))</f>
        <v>A</v>
      </c>
      <c r="N348" t="str">
        <f>G348&amp;J348&amp;M348</f>
        <v>AAA</v>
      </c>
      <c r="O348" s="15">
        <f>VLOOKUP(A348, xyz!A:G,2,FALSE)</f>
        <v>2.2360679774997894</v>
      </c>
      <c r="P348" t="str">
        <f t="shared" si="10"/>
        <v>Z</v>
      </c>
      <c r="Q348" t="str">
        <f t="shared" si="11"/>
        <v>AAAZ</v>
      </c>
    </row>
    <row r="349" spans="1:17" x14ac:dyDescent="0.35">
      <c r="A349" s="9" t="s">
        <v>296</v>
      </c>
      <c r="B349">
        <v>1</v>
      </c>
      <c r="C349" s="10">
        <v>1</v>
      </c>
      <c r="D349" s="11">
        <v>30</v>
      </c>
      <c r="E349" s="15">
        <f>B349/SUM(B:B)</f>
        <v>6.2155775398999025E-4</v>
      </c>
      <c r="F349" s="17">
        <f>E349+F348</f>
        <v>0.71260180527104167</v>
      </c>
      <c r="G349" t="str">
        <f>IF(F349&lt;0.8,"A",IF( F349&lt;0.91, "B","C"))</f>
        <v>A</v>
      </c>
      <c r="H349" s="16">
        <f>C349/SUM(C:C)</f>
        <v>6.9060773480662981E-4</v>
      </c>
      <c r="I349" s="18">
        <f>I348+H349</f>
        <v>0.66440883977900866</v>
      </c>
      <c r="J349" t="str">
        <f>IF(I349&lt;0.8,"A",IF(I349&lt;0.91,"B","C"))</f>
        <v>A</v>
      </c>
      <c r="K349" s="16">
        <f>D349/SUM(D:D)</f>
        <v>6.2152979199469628E-4</v>
      </c>
      <c r="L349" s="18">
        <f>L348+K349</f>
        <v>0.73457064721969323</v>
      </c>
      <c r="M349" t="str">
        <f>IF(L349&lt;0.8,"A",IF(L349&lt;0.91,"B","C"))</f>
        <v>A</v>
      </c>
      <c r="N349" t="str">
        <f>G349&amp;J349&amp;M349</f>
        <v>AAA</v>
      </c>
      <c r="O349" s="15">
        <f>VLOOKUP(A349, xyz!A:G,2,FALSE)</f>
        <v>2.2360679774997894</v>
      </c>
      <c r="P349" t="str">
        <f t="shared" si="10"/>
        <v>Z</v>
      </c>
      <c r="Q349" t="str">
        <f t="shared" si="11"/>
        <v>AAAZ</v>
      </c>
    </row>
    <row r="350" spans="1:17" x14ac:dyDescent="0.35">
      <c r="A350" s="9" t="s">
        <v>524</v>
      </c>
      <c r="B350">
        <v>1</v>
      </c>
      <c r="C350" s="10">
        <v>1</v>
      </c>
      <c r="D350" s="11">
        <v>30</v>
      </c>
      <c r="E350" s="15">
        <f>B350/SUM(B:B)</f>
        <v>6.2155775398999025E-4</v>
      </c>
      <c r="F350" s="17">
        <f>E350+F349</f>
        <v>0.71322336302503164</v>
      </c>
      <c r="G350" t="str">
        <f>IF(F350&lt;0.8,"A",IF( F350&lt;0.91, "B","C"))</f>
        <v>A</v>
      </c>
      <c r="H350" s="16">
        <f>C350/SUM(C:C)</f>
        <v>6.9060773480662981E-4</v>
      </c>
      <c r="I350" s="18">
        <f>I349+H350</f>
        <v>0.66509944751381533</v>
      </c>
      <c r="J350" t="str">
        <f>IF(I350&lt;0.8,"A",IF(I350&lt;0.91,"B","C"))</f>
        <v>A</v>
      </c>
      <c r="K350" s="16">
        <f>D350/SUM(D:D)</f>
        <v>6.2152979199469628E-4</v>
      </c>
      <c r="L350" s="18">
        <f>L349+K350</f>
        <v>0.73519217701168793</v>
      </c>
      <c r="M350" t="str">
        <f>IF(L350&lt;0.8,"A",IF(L350&lt;0.91,"B","C"))</f>
        <v>A</v>
      </c>
      <c r="N350" t="str">
        <f>G350&amp;J350&amp;M350</f>
        <v>AAA</v>
      </c>
      <c r="O350" s="15">
        <f>VLOOKUP(A350, xyz!A:G,2,FALSE)</f>
        <v>2.2360679774997894</v>
      </c>
      <c r="P350" t="str">
        <f t="shared" si="10"/>
        <v>Z</v>
      </c>
      <c r="Q350" t="str">
        <f t="shared" si="11"/>
        <v>AAAZ</v>
      </c>
    </row>
    <row r="351" spans="1:17" x14ac:dyDescent="0.35">
      <c r="A351" s="9" t="s">
        <v>111</v>
      </c>
      <c r="B351">
        <v>1</v>
      </c>
      <c r="C351" s="10">
        <v>1</v>
      </c>
      <c r="D351" s="11">
        <v>30</v>
      </c>
      <c r="E351" s="15">
        <f>B351/SUM(B:B)</f>
        <v>6.2155775398999025E-4</v>
      </c>
      <c r="F351" s="17">
        <f>E351+F350</f>
        <v>0.71384492077902162</v>
      </c>
      <c r="G351" t="str">
        <f>IF(F351&lt;0.8,"A",IF( F351&lt;0.91, "B","C"))</f>
        <v>A</v>
      </c>
      <c r="H351" s="16">
        <f>C351/SUM(C:C)</f>
        <v>6.9060773480662981E-4</v>
      </c>
      <c r="I351" s="18">
        <f>I350+H351</f>
        <v>0.665790055248622</v>
      </c>
      <c r="J351" t="str">
        <f>IF(I351&lt;0.8,"A",IF(I351&lt;0.91,"B","C"))</f>
        <v>A</v>
      </c>
      <c r="K351" s="16">
        <f>D351/SUM(D:D)</f>
        <v>6.2152979199469628E-4</v>
      </c>
      <c r="L351" s="18">
        <f>L350+K351</f>
        <v>0.73581370680368263</v>
      </c>
      <c r="M351" t="str">
        <f>IF(L351&lt;0.8,"A",IF(L351&lt;0.91,"B","C"))</f>
        <v>A</v>
      </c>
      <c r="N351" t="str">
        <f>G351&amp;J351&amp;M351</f>
        <v>AAA</v>
      </c>
      <c r="O351" s="15">
        <f>VLOOKUP(A351, xyz!A:G,2,FALSE)</f>
        <v>2.2360679774997894</v>
      </c>
      <c r="P351" t="str">
        <f t="shared" si="10"/>
        <v>Z</v>
      </c>
      <c r="Q351" t="str">
        <f t="shared" si="11"/>
        <v>AAAZ</v>
      </c>
    </row>
    <row r="352" spans="1:17" x14ac:dyDescent="0.35">
      <c r="A352" s="9" t="s">
        <v>940</v>
      </c>
      <c r="B352">
        <v>1</v>
      </c>
      <c r="C352" s="10">
        <v>1</v>
      </c>
      <c r="D352" s="11">
        <v>30</v>
      </c>
      <c r="E352" s="15">
        <f>B352/SUM(B:B)</f>
        <v>6.2155775398999025E-4</v>
      </c>
      <c r="F352" s="17">
        <f>E352+F351</f>
        <v>0.7144664785330116</v>
      </c>
      <c r="G352" t="str">
        <f>IF(F352&lt;0.8,"A",IF( F352&lt;0.91, "B","C"))</f>
        <v>A</v>
      </c>
      <c r="H352" s="16">
        <f>C352/SUM(C:C)</f>
        <v>6.9060773480662981E-4</v>
      </c>
      <c r="I352" s="18">
        <f>I351+H352</f>
        <v>0.66648066298342867</v>
      </c>
      <c r="J352" t="str">
        <f>IF(I352&lt;0.8,"A",IF(I352&lt;0.91,"B","C"))</f>
        <v>A</v>
      </c>
      <c r="K352" s="16">
        <f>D352/SUM(D:D)</f>
        <v>6.2152979199469628E-4</v>
      </c>
      <c r="L352" s="18">
        <f>L351+K352</f>
        <v>0.73643523659567733</v>
      </c>
      <c r="M352" t="str">
        <f>IF(L352&lt;0.8,"A",IF(L352&lt;0.91,"B","C"))</f>
        <v>A</v>
      </c>
      <c r="N352" t="str">
        <f>G352&amp;J352&amp;M352</f>
        <v>AAA</v>
      </c>
      <c r="O352" s="15">
        <f>VLOOKUP(A352, xyz!A:G,2,FALSE)</f>
        <v>2.2360679774997894</v>
      </c>
      <c r="P352" t="str">
        <f t="shared" si="10"/>
        <v>Z</v>
      </c>
      <c r="Q352" t="str">
        <f t="shared" si="11"/>
        <v>AAAZ</v>
      </c>
    </row>
    <row r="353" spans="1:17" x14ac:dyDescent="0.35">
      <c r="A353" s="9" t="s">
        <v>1168</v>
      </c>
      <c r="B353">
        <v>1</v>
      </c>
      <c r="C353" s="10">
        <v>1</v>
      </c>
      <c r="D353" s="11">
        <v>30</v>
      </c>
      <c r="E353" s="15">
        <f>B353/SUM(B:B)</f>
        <v>6.2155775398999025E-4</v>
      </c>
      <c r="F353" s="17">
        <f>E353+F352</f>
        <v>0.71508803628700157</v>
      </c>
      <c r="G353" t="str">
        <f>IF(F353&lt;0.8,"A",IF( F353&lt;0.91, "B","C"))</f>
        <v>A</v>
      </c>
      <c r="H353" s="16">
        <f>C353/SUM(C:C)</f>
        <v>6.9060773480662981E-4</v>
      </c>
      <c r="I353" s="18">
        <f>I352+H353</f>
        <v>0.66717127071823534</v>
      </c>
      <c r="J353" t="str">
        <f>IF(I353&lt;0.8,"A",IF(I353&lt;0.91,"B","C"))</f>
        <v>A</v>
      </c>
      <c r="K353" s="16">
        <f>D353/SUM(D:D)</f>
        <v>6.2152979199469628E-4</v>
      </c>
      <c r="L353" s="18">
        <f>L352+K353</f>
        <v>0.73705676638767204</v>
      </c>
      <c r="M353" t="str">
        <f>IF(L353&lt;0.8,"A",IF(L353&lt;0.91,"B","C"))</f>
        <v>A</v>
      </c>
      <c r="N353" t="str">
        <f>G353&amp;J353&amp;M353</f>
        <v>AAA</v>
      </c>
      <c r="O353" s="15">
        <f>VLOOKUP(A353, xyz!A:G,2,FALSE)</f>
        <v>2.2360679774997894</v>
      </c>
      <c r="P353" t="str">
        <f t="shared" si="10"/>
        <v>Z</v>
      </c>
      <c r="Q353" t="str">
        <f t="shared" si="11"/>
        <v>AAAZ</v>
      </c>
    </row>
    <row r="354" spans="1:17" x14ac:dyDescent="0.35">
      <c r="A354" s="9" t="s">
        <v>621</v>
      </c>
      <c r="B354">
        <v>1</v>
      </c>
      <c r="C354" s="10">
        <v>1</v>
      </c>
      <c r="D354" s="11">
        <v>30</v>
      </c>
      <c r="E354" s="15">
        <f>B354/SUM(B:B)</f>
        <v>6.2155775398999025E-4</v>
      </c>
      <c r="F354" s="17">
        <f>E354+F353</f>
        <v>0.71570959404099155</v>
      </c>
      <c r="G354" t="str">
        <f>IF(F354&lt;0.8,"A",IF( F354&lt;0.91, "B","C"))</f>
        <v>A</v>
      </c>
      <c r="H354" s="16">
        <f>C354/SUM(C:C)</f>
        <v>6.9060773480662981E-4</v>
      </c>
      <c r="I354" s="18">
        <f>I353+H354</f>
        <v>0.66786187845304201</v>
      </c>
      <c r="J354" t="str">
        <f>IF(I354&lt;0.8,"A",IF(I354&lt;0.91,"B","C"))</f>
        <v>A</v>
      </c>
      <c r="K354" s="16">
        <f>D354/SUM(D:D)</f>
        <v>6.2152979199469628E-4</v>
      </c>
      <c r="L354" s="18">
        <f>L353+K354</f>
        <v>0.73767829617966674</v>
      </c>
      <c r="M354" t="str">
        <f>IF(L354&lt;0.8,"A",IF(L354&lt;0.91,"B","C"))</f>
        <v>A</v>
      </c>
      <c r="N354" t="str">
        <f>G354&amp;J354&amp;M354</f>
        <v>AAA</v>
      </c>
      <c r="O354" s="15">
        <f>VLOOKUP(A354, xyz!A:G,2,FALSE)</f>
        <v>2.2360679774997894</v>
      </c>
      <c r="P354" t="str">
        <f t="shared" si="10"/>
        <v>Z</v>
      </c>
      <c r="Q354" t="str">
        <f t="shared" si="11"/>
        <v>AAAZ</v>
      </c>
    </row>
    <row r="355" spans="1:17" x14ac:dyDescent="0.35">
      <c r="A355" s="9" t="s">
        <v>352</v>
      </c>
      <c r="B355">
        <v>1</v>
      </c>
      <c r="C355" s="10">
        <v>1</v>
      </c>
      <c r="D355" s="11">
        <v>30</v>
      </c>
      <c r="E355" s="15">
        <f>B355/SUM(B:B)</f>
        <v>6.2155775398999025E-4</v>
      </c>
      <c r="F355" s="17">
        <f>E355+F354</f>
        <v>0.71633115179498152</v>
      </c>
      <c r="G355" t="str">
        <f>IF(F355&lt;0.8,"A",IF( F355&lt;0.91, "B","C"))</f>
        <v>A</v>
      </c>
      <c r="H355" s="16">
        <f>C355/SUM(C:C)</f>
        <v>6.9060773480662981E-4</v>
      </c>
      <c r="I355" s="18">
        <f>I354+H355</f>
        <v>0.66855248618784868</v>
      </c>
      <c r="J355" t="str">
        <f>IF(I355&lt;0.8,"A",IF(I355&lt;0.91,"B","C"))</f>
        <v>A</v>
      </c>
      <c r="K355" s="16">
        <f>D355/SUM(D:D)</f>
        <v>6.2152979199469628E-4</v>
      </c>
      <c r="L355" s="18">
        <f>L354+K355</f>
        <v>0.73829982597166144</v>
      </c>
      <c r="M355" t="str">
        <f>IF(L355&lt;0.8,"A",IF(L355&lt;0.91,"B","C"))</f>
        <v>A</v>
      </c>
      <c r="N355" t="str">
        <f>G355&amp;J355&amp;M355</f>
        <v>AAA</v>
      </c>
      <c r="O355" s="15">
        <f>VLOOKUP(A355, xyz!A:G,2,FALSE)</f>
        <v>2.2360679774997894</v>
      </c>
      <c r="P355" t="str">
        <f t="shared" si="10"/>
        <v>Z</v>
      </c>
      <c r="Q355" t="str">
        <f t="shared" si="11"/>
        <v>AAAZ</v>
      </c>
    </row>
    <row r="356" spans="1:17" x14ac:dyDescent="0.35">
      <c r="A356" s="9" t="s">
        <v>684</v>
      </c>
      <c r="B356">
        <v>1</v>
      </c>
      <c r="C356" s="10">
        <v>1</v>
      </c>
      <c r="D356" s="11">
        <v>30</v>
      </c>
      <c r="E356" s="15">
        <f>B356/SUM(B:B)</f>
        <v>6.2155775398999025E-4</v>
      </c>
      <c r="F356" s="17">
        <f>E356+F355</f>
        <v>0.7169527095489715</v>
      </c>
      <c r="G356" t="str">
        <f>IF(F356&lt;0.8,"A",IF( F356&lt;0.91, "B","C"))</f>
        <v>A</v>
      </c>
      <c r="H356" s="16">
        <f>C356/SUM(C:C)</f>
        <v>6.9060773480662981E-4</v>
      </c>
      <c r="I356" s="18">
        <f>I355+H356</f>
        <v>0.66924309392265535</v>
      </c>
      <c r="J356" t="str">
        <f>IF(I356&lt;0.8,"A",IF(I356&lt;0.91,"B","C"))</f>
        <v>A</v>
      </c>
      <c r="K356" s="16">
        <f>D356/SUM(D:D)</f>
        <v>6.2152979199469628E-4</v>
      </c>
      <c r="L356" s="18">
        <f>L355+K356</f>
        <v>0.73892135576365614</v>
      </c>
      <c r="M356" t="str">
        <f>IF(L356&lt;0.8,"A",IF(L356&lt;0.91,"B","C"))</f>
        <v>A</v>
      </c>
      <c r="N356" t="str">
        <f>G356&amp;J356&amp;M356</f>
        <v>AAA</v>
      </c>
      <c r="O356" s="15">
        <f>VLOOKUP(A356, xyz!A:G,2,FALSE)</f>
        <v>2.2360679774997894</v>
      </c>
      <c r="P356" t="str">
        <f t="shared" si="10"/>
        <v>Z</v>
      </c>
      <c r="Q356" t="str">
        <f t="shared" si="11"/>
        <v>AAAZ</v>
      </c>
    </row>
    <row r="357" spans="1:17" x14ac:dyDescent="0.35">
      <c r="A357" s="9" t="s">
        <v>748</v>
      </c>
      <c r="B357">
        <v>1</v>
      </c>
      <c r="C357" s="10">
        <v>1</v>
      </c>
      <c r="D357" s="11">
        <v>30</v>
      </c>
      <c r="E357" s="15">
        <f>B357/SUM(B:B)</f>
        <v>6.2155775398999025E-4</v>
      </c>
      <c r="F357" s="17">
        <f>E357+F356</f>
        <v>0.71757426730296148</v>
      </c>
      <c r="G357" t="str">
        <f>IF(F357&lt;0.8,"A",IF( F357&lt;0.91, "B","C"))</f>
        <v>A</v>
      </c>
      <c r="H357" s="16">
        <f>C357/SUM(C:C)</f>
        <v>6.9060773480662981E-4</v>
      </c>
      <c r="I357" s="18">
        <f>I356+H357</f>
        <v>0.66993370165746202</v>
      </c>
      <c r="J357" t="str">
        <f>IF(I357&lt;0.8,"A",IF(I357&lt;0.91,"B","C"))</f>
        <v>A</v>
      </c>
      <c r="K357" s="16">
        <f>D357/SUM(D:D)</f>
        <v>6.2152979199469628E-4</v>
      </c>
      <c r="L357" s="18">
        <f>L356+K357</f>
        <v>0.73954288555565084</v>
      </c>
      <c r="M357" t="str">
        <f>IF(L357&lt;0.8,"A",IF(L357&lt;0.91,"B","C"))</f>
        <v>A</v>
      </c>
      <c r="N357" t="str">
        <f>G357&amp;J357&amp;M357</f>
        <v>AAA</v>
      </c>
      <c r="O357" s="15">
        <f>VLOOKUP(A357, xyz!A:G,2,FALSE)</f>
        <v>2.2360679774997894</v>
      </c>
      <c r="P357" t="str">
        <f t="shared" si="10"/>
        <v>Z</v>
      </c>
      <c r="Q357" t="str">
        <f t="shared" si="11"/>
        <v>AAAZ</v>
      </c>
    </row>
    <row r="358" spans="1:17" x14ac:dyDescent="0.35">
      <c r="A358" s="9" t="s">
        <v>1331</v>
      </c>
      <c r="B358">
        <v>1</v>
      </c>
      <c r="C358" s="10">
        <v>1</v>
      </c>
      <c r="D358" s="11">
        <v>30</v>
      </c>
      <c r="E358" s="15">
        <f>B358/SUM(B:B)</f>
        <v>6.2155775398999025E-4</v>
      </c>
      <c r="F358" s="17">
        <f>E358+F357</f>
        <v>0.71819582505695145</v>
      </c>
      <c r="G358" t="str">
        <f>IF(F358&lt;0.8,"A",IF( F358&lt;0.91, "B","C"))</f>
        <v>A</v>
      </c>
      <c r="H358" s="16">
        <f>C358/SUM(C:C)</f>
        <v>6.9060773480662981E-4</v>
      </c>
      <c r="I358" s="18">
        <f>I357+H358</f>
        <v>0.67062430939226869</v>
      </c>
      <c r="J358" t="str">
        <f>IF(I358&lt;0.8,"A",IF(I358&lt;0.91,"B","C"))</f>
        <v>A</v>
      </c>
      <c r="K358" s="16">
        <f>D358/SUM(D:D)</f>
        <v>6.2152979199469628E-4</v>
      </c>
      <c r="L358" s="18">
        <f>L357+K358</f>
        <v>0.74016441534764554</v>
      </c>
      <c r="M358" t="str">
        <f>IF(L358&lt;0.8,"A",IF(L358&lt;0.91,"B","C"))</f>
        <v>A</v>
      </c>
      <c r="N358" t="str">
        <f>G358&amp;J358&amp;M358</f>
        <v>AAA</v>
      </c>
      <c r="O358" s="15">
        <f>VLOOKUP(A358, xyz!A:G,2,FALSE)</f>
        <v>2.2360679774997894</v>
      </c>
      <c r="P358" t="str">
        <f t="shared" si="10"/>
        <v>Z</v>
      </c>
      <c r="Q358" t="str">
        <f t="shared" si="11"/>
        <v>AAAZ</v>
      </c>
    </row>
    <row r="359" spans="1:17" x14ac:dyDescent="0.35">
      <c r="A359" s="9" t="s">
        <v>80</v>
      </c>
      <c r="B359">
        <v>1</v>
      </c>
      <c r="C359" s="10">
        <v>1</v>
      </c>
      <c r="D359" s="11">
        <v>30</v>
      </c>
      <c r="E359" s="15">
        <f>B359/SUM(B:B)</f>
        <v>6.2155775398999025E-4</v>
      </c>
      <c r="F359" s="17">
        <f>E359+F358</f>
        <v>0.71881738281094143</v>
      </c>
      <c r="G359" t="str">
        <f>IF(F359&lt;0.8,"A",IF( F359&lt;0.91, "B","C"))</f>
        <v>A</v>
      </c>
      <c r="H359" s="16">
        <f>C359/SUM(C:C)</f>
        <v>6.9060773480662981E-4</v>
      </c>
      <c r="I359" s="18">
        <f>I358+H359</f>
        <v>0.67131491712707536</v>
      </c>
      <c r="J359" t="str">
        <f>IF(I359&lt;0.8,"A",IF(I359&lt;0.91,"B","C"))</f>
        <v>A</v>
      </c>
      <c r="K359" s="16">
        <f>D359/SUM(D:D)</f>
        <v>6.2152979199469628E-4</v>
      </c>
      <c r="L359" s="18">
        <f>L358+K359</f>
        <v>0.74078594513964025</v>
      </c>
      <c r="M359" t="str">
        <f>IF(L359&lt;0.8,"A",IF(L359&lt;0.91,"B","C"))</f>
        <v>A</v>
      </c>
      <c r="N359" t="str">
        <f>G359&amp;J359&amp;M359</f>
        <v>AAA</v>
      </c>
      <c r="O359" s="15">
        <f>VLOOKUP(A359, xyz!A:G,2,FALSE)</f>
        <v>2.2360679774997894</v>
      </c>
      <c r="P359" t="str">
        <f t="shared" si="10"/>
        <v>Z</v>
      </c>
      <c r="Q359" t="str">
        <f t="shared" si="11"/>
        <v>AAAZ</v>
      </c>
    </row>
    <row r="360" spans="1:17" x14ac:dyDescent="0.35">
      <c r="A360" s="9" t="s">
        <v>840</v>
      </c>
      <c r="B360">
        <v>1</v>
      </c>
      <c r="C360" s="10">
        <v>1</v>
      </c>
      <c r="D360" s="11">
        <v>30</v>
      </c>
      <c r="E360" s="15">
        <f>B360/SUM(B:B)</f>
        <v>6.2155775398999025E-4</v>
      </c>
      <c r="F360" s="17">
        <f>E360+F359</f>
        <v>0.71943894056493141</v>
      </c>
      <c r="G360" t="str">
        <f>IF(F360&lt;0.8,"A",IF( F360&lt;0.91, "B","C"))</f>
        <v>A</v>
      </c>
      <c r="H360" s="16">
        <f>C360/SUM(C:C)</f>
        <v>6.9060773480662981E-4</v>
      </c>
      <c r="I360" s="18">
        <f>I359+H360</f>
        <v>0.67200552486188203</v>
      </c>
      <c r="J360" t="str">
        <f>IF(I360&lt;0.8,"A",IF(I360&lt;0.91,"B","C"))</f>
        <v>A</v>
      </c>
      <c r="K360" s="16">
        <f>D360/SUM(D:D)</f>
        <v>6.2152979199469628E-4</v>
      </c>
      <c r="L360" s="18">
        <f>L359+K360</f>
        <v>0.74140747493163495</v>
      </c>
      <c r="M360" t="str">
        <f>IF(L360&lt;0.8,"A",IF(L360&lt;0.91,"B","C"))</f>
        <v>A</v>
      </c>
      <c r="N360" t="str">
        <f>G360&amp;J360&amp;M360</f>
        <v>AAA</v>
      </c>
      <c r="O360" s="15">
        <f>VLOOKUP(A360, xyz!A:G,2,FALSE)</f>
        <v>2.2360679774997894</v>
      </c>
      <c r="P360" t="str">
        <f t="shared" si="10"/>
        <v>Z</v>
      </c>
      <c r="Q360" t="str">
        <f t="shared" si="11"/>
        <v>AAAZ</v>
      </c>
    </row>
    <row r="361" spans="1:17" x14ac:dyDescent="0.35">
      <c r="A361" s="9" t="s">
        <v>653</v>
      </c>
      <c r="B361">
        <v>1</v>
      </c>
      <c r="C361" s="10">
        <v>1</v>
      </c>
      <c r="D361" s="11">
        <v>30</v>
      </c>
      <c r="E361" s="15">
        <f>B361/SUM(B:B)</f>
        <v>6.2155775398999025E-4</v>
      </c>
      <c r="F361" s="17">
        <f>E361+F360</f>
        <v>0.72006049831892138</v>
      </c>
      <c r="G361" t="str">
        <f>IF(F361&lt;0.8,"A",IF( F361&lt;0.91, "B","C"))</f>
        <v>A</v>
      </c>
      <c r="H361" s="16">
        <f>C361/SUM(C:C)</f>
        <v>6.9060773480662981E-4</v>
      </c>
      <c r="I361" s="18">
        <f>I360+H361</f>
        <v>0.6726961325966887</v>
      </c>
      <c r="J361" t="str">
        <f>IF(I361&lt;0.8,"A",IF(I361&lt;0.91,"B","C"))</f>
        <v>A</v>
      </c>
      <c r="K361" s="16">
        <f>D361/SUM(D:D)</f>
        <v>6.2152979199469628E-4</v>
      </c>
      <c r="L361" s="18">
        <f>L360+K361</f>
        <v>0.74202900472362965</v>
      </c>
      <c r="M361" t="str">
        <f>IF(L361&lt;0.8,"A",IF(L361&lt;0.91,"B","C"))</f>
        <v>A</v>
      </c>
      <c r="N361" t="str">
        <f>G361&amp;J361&amp;M361</f>
        <v>AAA</v>
      </c>
      <c r="O361" s="15">
        <f>VLOOKUP(A361, xyz!A:G,2,FALSE)</f>
        <v>2.2360679774997894</v>
      </c>
      <c r="P361" t="str">
        <f t="shared" si="10"/>
        <v>Z</v>
      </c>
      <c r="Q361" t="str">
        <f t="shared" si="11"/>
        <v>AAAZ</v>
      </c>
    </row>
    <row r="362" spans="1:17" x14ac:dyDescent="0.35">
      <c r="A362" s="9" t="s">
        <v>963</v>
      </c>
      <c r="B362">
        <v>1</v>
      </c>
      <c r="C362" s="10">
        <v>1</v>
      </c>
      <c r="D362" s="11">
        <v>30</v>
      </c>
      <c r="E362" s="15">
        <f>B362/SUM(B:B)</f>
        <v>6.2155775398999025E-4</v>
      </c>
      <c r="F362" s="17">
        <f>E362+F361</f>
        <v>0.72068205607291136</v>
      </c>
      <c r="G362" t="str">
        <f>IF(F362&lt;0.8,"A",IF( F362&lt;0.91, "B","C"))</f>
        <v>A</v>
      </c>
      <c r="H362" s="16">
        <f>C362/SUM(C:C)</f>
        <v>6.9060773480662981E-4</v>
      </c>
      <c r="I362" s="18">
        <f>I361+H362</f>
        <v>0.67338674033149537</v>
      </c>
      <c r="J362" t="str">
        <f>IF(I362&lt;0.8,"A",IF(I362&lt;0.91,"B","C"))</f>
        <v>A</v>
      </c>
      <c r="K362" s="16">
        <f>D362/SUM(D:D)</f>
        <v>6.2152979199469628E-4</v>
      </c>
      <c r="L362" s="18">
        <f>L361+K362</f>
        <v>0.74265053451562435</v>
      </c>
      <c r="M362" t="str">
        <f>IF(L362&lt;0.8,"A",IF(L362&lt;0.91,"B","C"))</f>
        <v>A</v>
      </c>
      <c r="N362" t="str">
        <f>G362&amp;J362&amp;M362</f>
        <v>AAA</v>
      </c>
      <c r="O362" s="15">
        <f>VLOOKUP(A362, xyz!A:G,2,FALSE)</f>
        <v>2.2360679774997894</v>
      </c>
      <c r="P362" t="str">
        <f t="shared" si="10"/>
        <v>Z</v>
      </c>
      <c r="Q362" t="str">
        <f t="shared" si="11"/>
        <v>AAAZ</v>
      </c>
    </row>
    <row r="363" spans="1:17" x14ac:dyDescent="0.35">
      <c r="A363" s="9" t="s">
        <v>252</v>
      </c>
      <c r="B363">
        <v>1</v>
      </c>
      <c r="C363" s="10">
        <v>1</v>
      </c>
      <c r="D363" s="11">
        <v>30</v>
      </c>
      <c r="E363" s="15">
        <f>B363/SUM(B:B)</f>
        <v>6.2155775398999025E-4</v>
      </c>
      <c r="F363" s="17">
        <f>E363+F362</f>
        <v>0.72130361382690134</v>
      </c>
      <c r="G363" t="str">
        <f>IF(F363&lt;0.8,"A",IF( F363&lt;0.91, "B","C"))</f>
        <v>A</v>
      </c>
      <c r="H363" s="16">
        <f>C363/SUM(C:C)</f>
        <v>6.9060773480662981E-4</v>
      </c>
      <c r="I363" s="18">
        <f>I362+H363</f>
        <v>0.67407734806630204</v>
      </c>
      <c r="J363" t="str">
        <f>IF(I363&lt;0.8,"A",IF(I363&lt;0.91,"B","C"))</f>
        <v>A</v>
      </c>
      <c r="K363" s="16">
        <f>D363/SUM(D:D)</f>
        <v>6.2152979199469628E-4</v>
      </c>
      <c r="L363" s="18">
        <f>L362+K363</f>
        <v>0.74327206430761905</v>
      </c>
      <c r="M363" t="str">
        <f>IF(L363&lt;0.8,"A",IF(L363&lt;0.91,"B","C"))</f>
        <v>A</v>
      </c>
      <c r="N363" t="str">
        <f>G363&amp;J363&amp;M363</f>
        <v>AAA</v>
      </c>
      <c r="O363" s="15">
        <f>VLOOKUP(A363, xyz!A:G,2,FALSE)</f>
        <v>2.2360679774997894</v>
      </c>
      <c r="P363" t="str">
        <f t="shared" si="10"/>
        <v>Z</v>
      </c>
      <c r="Q363" t="str">
        <f t="shared" si="11"/>
        <v>AAAZ</v>
      </c>
    </row>
    <row r="364" spans="1:17" x14ac:dyDescent="0.35">
      <c r="A364" s="9" t="s">
        <v>1165</v>
      </c>
      <c r="B364">
        <v>1</v>
      </c>
      <c r="C364" s="10">
        <v>1</v>
      </c>
      <c r="D364" s="11">
        <v>30</v>
      </c>
      <c r="E364" s="15">
        <f>B364/SUM(B:B)</f>
        <v>6.2155775398999025E-4</v>
      </c>
      <c r="F364" s="17">
        <f>E364+F363</f>
        <v>0.72192517158089131</v>
      </c>
      <c r="G364" t="str">
        <f>IF(F364&lt;0.8,"A",IF( F364&lt;0.91, "B","C"))</f>
        <v>A</v>
      </c>
      <c r="H364" s="16">
        <f>C364/SUM(C:C)</f>
        <v>6.9060773480662981E-4</v>
      </c>
      <c r="I364" s="18">
        <f>I363+H364</f>
        <v>0.67476795580110871</v>
      </c>
      <c r="J364" t="str">
        <f>IF(I364&lt;0.8,"A",IF(I364&lt;0.91,"B","C"))</f>
        <v>A</v>
      </c>
      <c r="K364" s="16">
        <f>D364/SUM(D:D)</f>
        <v>6.2152979199469628E-4</v>
      </c>
      <c r="L364" s="18">
        <f>L363+K364</f>
        <v>0.74389359409961375</v>
      </c>
      <c r="M364" t="str">
        <f>IF(L364&lt;0.8,"A",IF(L364&lt;0.91,"B","C"))</f>
        <v>A</v>
      </c>
      <c r="N364" t="str">
        <f>G364&amp;J364&amp;M364</f>
        <v>AAA</v>
      </c>
      <c r="O364" s="15">
        <f>VLOOKUP(A364, xyz!A:G,2,FALSE)</f>
        <v>2.2360679774997894</v>
      </c>
      <c r="P364" t="str">
        <f t="shared" si="10"/>
        <v>Z</v>
      </c>
      <c r="Q364" t="str">
        <f t="shared" si="11"/>
        <v>AAAZ</v>
      </c>
    </row>
    <row r="365" spans="1:17" x14ac:dyDescent="0.35">
      <c r="A365" s="9" t="s">
        <v>1025</v>
      </c>
      <c r="B365">
        <v>1</v>
      </c>
      <c r="C365" s="10">
        <v>1</v>
      </c>
      <c r="D365" s="11">
        <v>30</v>
      </c>
      <c r="E365" s="15">
        <f>B365/SUM(B:B)</f>
        <v>6.2155775398999025E-4</v>
      </c>
      <c r="F365" s="17">
        <f>E365+F364</f>
        <v>0.72254672933488129</v>
      </c>
      <c r="G365" t="str">
        <f>IF(F365&lt;0.8,"A",IF( F365&lt;0.91, "B","C"))</f>
        <v>A</v>
      </c>
      <c r="H365" s="16">
        <f>C365/SUM(C:C)</f>
        <v>6.9060773480662981E-4</v>
      </c>
      <c r="I365" s="18">
        <f>I364+H365</f>
        <v>0.67545856353591538</v>
      </c>
      <c r="J365" t="str">
        <f>IF(I365&lt;0.8,"A",IF(I365&lt;0.91,"B","C"))</f>
        <v>A</v>
      </c>
      <c r="K365" s="16">
        <f>D365/SUM(D:D)</f>
        <v>6.2152979199469628E-4</v>
      </c>
      <c r="L365" s="18">
        <f>L364+K365</f>
        <v>0.74451512389160845</v>
      </c>
      <c r="M365" t="str">
        <f>IF(L365&lt;0.8,"A",IF(L365&lt;0.91,"B","C"))</f>
        <v>A</v>
      </c>
      <c r="N365" t="str">
        <f>G365&amp;J365&amp;M365</f>
        <v>AAA</v>
      </c>
      <c r="O365" s="15">
        <f>VLOOKUP(A365, xyz!A:G,2,FALSE)</f>
        <v>2.2360679774997894</v>
      </c>
      <c r="P365" t="str">
        <f t="shared" si="10"/>
        <v>Z</v>
      </c>
      <c r="Q365" t="str">
        <f t="shared" si="11"/>
        <v>AAAZ</v>
      </c>
    </row>
    <row r="366" spans="1:17" x14ac:dyDescent="0.35">
      <c r="A366" s="9" t="s">
        <v>1262</v>
      </c>
      <c r="B366">
        <v>1</v>
      </c>
      <c r="C366" s="10">
        <v>1</v>
      </c>
      <c r="D366" s="11">
        <v>30</v>
      </c>
      <c r="E366" s="15">
        <f>B366/SUM(B:B)</f>
        <v>6.2155775398999025E-4</v>
      </c>
      <c r="F366" s="17">
        <f>E366+F365</f>
        <v>0.72316828708887126</v>
      </c>
      <c r="G366" t="str">
        <f>IF(F366&lt;0.8,"A",IF( F366&lt;0.91, "B","C"))</f>
        <v>A</v>
      </c>
      <c r="H366" s="16">
        <f>C366/SUM(C:C)</f>
        <v>6.9060773480662981E-4</v>
      </c>
      <c r="I366" s="18">
        <f>I365+H366</f>
        <v>0.67614917127072205</v>
      </c>
      <c r="J366" t="str">
        <f>IF(I366&lt;0.8,"A",IF(I366&lt;0.91,"B","C"))</f>
        <v>A</v>
      </c>
      <c r="K366" s="16">
        <f>D366/SUM(D:D)</f>
        <v>6.2152979199469628E-4</v>
      </c>
      <c r="L366" s="18">
        <f>L365+K366</f>
        <v>0.74513665368360316</v>
      </c>
      <c r="M366" t="str">
        <f>IF(L366&lt;0.8,"A",IF(L366&lt;0.91,"B","C"))</f>
        <v>A</v>
      </c>
      <c r="N366" t="str">
        <f>G366&amp;J366&amp;M366</f>
        <v>AAA</v>
      </c>
      <c r="O366" s="15">
        <f>VLOOKUP(A366, xyz!A:G,2,FALSE)</f>
        <v>2.2360679774997894</v>
      </c>
      <c r="P366" t="str">
        <f t="shared" si="10"/>
        <v>Z</v>
      </c>
      <c r="Q366" t="str">
        <f t="shared" si="11"/>
        <v>AAAZ</v>
      </c>
    </row>
    <row r="367" spans="1:17" x14ac:dyDescent="0.35">
      <c r="A367" s="9" t="s">
        <v>867</v>
      </c>
      <c r="B367">
        <v>1</v>
      </c>
      <c r="C367" s="10">
        <v>1</v>
      </c>
      <c r="D367" s="11">
        <v>30</v>
      </c>
      <c r="E367" s="15">
        <f>B367/SUM(B:B)</f>
        <v>6.2155775398999025E-4</v>
      </c>
      <c r="F367" s="17">
        <f>E367+F366</f>
        <v>0.72378984484286124</v>
      </c>
      <c r="G367" t="str">
        <f>IF(F367&lt;0.8,"A",IF( F367&lt;0.91, "B","C"))</f>
        <v>A</v>
      </c>
      <c r="H367" s="16">
        <f>C367/SUM(C:C)</f>
        <v>6.9060773480662981E-4</v>
      </c>
      <c r="I367" s="18">
        <f>I366+H367</f>
        <v>0.67683977900552872</v>
      </c>
      <c r="J367" t="str">
        <f>IF(I367&lt;0.8,"A",IF(I367&lt;0.91,"B","C"))</f>
        <v>A</v>
      </c>
      <c r="K367" s="16">
        <f>D367/SUM(D:D)</f>
        <v>6.2152979199469628E-4</v>
      </c>
      <c r="L367" s="18">
        <f>L366+K367</f>
        <v>0.74575818347559786</v>
      </c>
      <c r="M367" t="str">
        <f>IF(L367&lt;0.8,"A",IF(L367&lt;0.91,"B","C"))</f>
        <v>A</v>
      </c>
      <c r="N367" t="str">
        <f>G367&amp;J367&amp;M367</f>
        <v>AAA</v>
      </c>
      <c r="O367" s="15">
        <f>VLOOKUP(A367, xyz!A:G,2,FALSE)</f>
        <v>2.2360679774997894</v>
      </c>
      <c r="P367" t="str">
        <f t="shared" si="10"/>
        <v>Z</v>
      </c>
      <c r="Q367" t="str">
        <f t="shared" si="11"/>
        <v>AAAZ</v>
      </c>
    </row>
    <row r="368" spans="1:17" x14ac:dyDescent="0.35">
      <c r="A368" s="9" t="s">
        <v>397</v>
      </c>
      <c r="B368">
        <v>1</v>
      </c>
      <c r="C368" s="10">
        <v>1</v>
      </c>
      <c r="D368" s="11">
        <v>30</v>
      </c>
      <c r="E368" s="15">
        <f>B368/SUM(B:B)</f>
        <v>6.2155775398999025E-4</v>
      </c>
      <c r="F368" s="17">
        <f>E368+F367</f>
        <v>0.72441140259685122</v>
      </c>
      <c r="G368" t="str">
        <f>IF(F368&lt;0.8,"A",IF( F368&lt;0.91, "B","C"))</f>
        <v>A</v>
      </c>
      <c r="H368" s="16">
        <f>C368/SUM(C:C)</f>
        <v>6.9060773480662981E-4</v>
      </c>
      <c r="I368" s="18">
        <f>I367+H368</f>
        <v>0.67753038674033539</v>
      </c>
      <c r="J368" t="str">
        <f>IF(I368&lt;0.8,"A",IF(I368&lt;0.91,"B","C"))</f>
        <v>A</v>
      </c>
      <c r="K368" s="16">
        <f>D368/SUM(D:D)</f>
        <v>6.2152979199469628E-4</v>
      </c>
      <c r="L368" s="18">
        <f>L367+K368</f>
        <v>0.74637971326759256</v>
      </c>
      <c r="M368" t="str">
        <f>IF(L368&lt;0.8,"A",IF(L368&lt;0.91,"B","C"))</f>
        <v>A</v>
      </c>
      <c r="N368" t="str">
        <f>G368&amp;J368&amp;M368</f>
        <v>AAA</v>
      </c>
      <c r="O368" s="15">
        <f>VLOOKUP(A368, xyz!A:G,2,FALSE)</f>
        <v>2.2360679774997894</v>
      </c>
      <c r="P368" t="str">
        <f t="shared" si="10"/>
        <v>Z</v>
      </c>
      <c r="Q368" t="str">
        <f t="shared" si="11"/>
        <v>AAAZ</v>
      </c>
    </row>
    <row r="369" spans="1:17" x14ac:dyDescent="0.35">
      <c r="A369" s="9" t="s">
        <v>1294</v>
      </c>
      <c r="B369">
        <v>1</v>
      </c>
      <c r="C369" s="10">
        <v>1</v>
      </c>
      <c r="D369" s="11">
        <v>30</v>
      </c>
      <c r="E369" s="15">
        <f>B369/SUM(B:B)</f>
        <v>6.2155775398999025E-4</v>
      </c>
      <c r="F369" s="17">
        <f>E369+F368</f>
        <v>0.72503296035084119</v>
      </c>
      <c r="G369" t="str">
        <f>IF(F369&lt;0.8,"A",IF( F369&lt;0.91, "B","C"))</f>
        <v>A</v>
      </c>
      <c r="H369" s="16">
        <f>C369/SUM(C:C)</f>
        <v>6.9060773480662981E-4</v>
      </c>
      <c r="I369" s="18">
        <f>I368+H369</f>
        <v>0.67822099447514206</v>
      </c>
      <c r="J369" t="str">
        <f>IF(I369&lt;0.8,"A",IF(I369&lt;0.91,"B","C"))</f>
        <v>A</v>
      </c>
      <c r="K369" s="16">
        <f>D369/SUM(D:D)</f>
        <v>6.2152979199469628E-4</v>
      </c>
      <c r="L369" s="18">
        <f>L368+K369</f>
        <v>0.74700124305958726</v>
      </c>
      <c r="M369" t="str">
        <f>IF(L369&lt;0.8,"A",IF(L369&lt;0.91,"B","C"))</f>
        <v>A</v>
      </c>
      <c r="N369" t="str">
        <f>G369&amp;J369&amp;M369</f>
        <v>AAA</v>
      </c>
      <c r="O369" s="15">
        <f>VLOOKUP(A369, xyz!A:G,2,FALSE)</f>
        <v>2.2360679774997894</v>
      </c>
      <c r="P369" t="str">
        <f t="shared" si="10"/>
        <v>Z</v>
      </c>
      <c r="Q369" t="str">
        <f t="shared" si="11"/>
        <v>AAAZ</v>
      </c>
    </row>
    <row r="370" spans="1:17" x14ac:dyDescent="0.35">
      <c r="A370" s="9" t="s">
        <v>1321</v>
      </c>
      <c r="B370">
        <v>1</v>
      </c>
      <c r="C370" s="10">
        <v>1</v>
      </c>
      <c r="D370" s="11">
        <v>30</v>
      </c>
      <c r="E370" s="15">
        <f>B370/SUM(B:B)</f>
        <v>6.2155775398999025E-4</v>
      </c>
      <c r="F370" s="17">
        <f>E370+F369</f>
        <v>0.72565451810483117</v>
      </c>
      <c r="G370" t="str">
        <f>IF(F370&lt;0.8,"A",IF( F370&lt;0.91, "B","C"))</f>
        <v>A</v>
      </c>
      <c r="H370" s="16">
        <f>C370/SUM(C:C)</f>
        <v>6.9060773480662981E-4</v>
      </c>
      <c r="I370" s="18">
        <f>I369+H370</f>
        <v>0.67891160220994873</v>
      </c>
      <c r="J370" t="str">
        <f>IF(I370&lt;0.8,"A",IF(I370&lt;0.91,"B","C"))</f>
        <v>A</v>
      </c>
      <c r="K370" s="16">
        <f>D370/SUM(D:D)</f>
        <v>6.2152979199469628E-4</v>
      </c>
      <c r="L370" s="18">
        <f>L369+K370</f>
        <v>0.74762277285158196</v>
      </c>
      <c r="M370" t="str">
        <f>IF(L370&lt;0.8,"A",IF(L370&lt;0.91,"B","C"))</f>
        <v>A</v>
      </c>
      <c r="N370" t="str">
        <f>G370&amp;J370&amp;M370</f>
        <v>AAA</v>
      </c>
      <c r="O370" s="15">
        <f>VLOOKUP(A370, xyz!A:G,2,FALSE)</f>
        <v>2.2360679774997894</v>
      </c>
      <c r="P370" t="str">
        <f t="shared" si="10"/>
        <v>Z</v>
      </c>
      <c r="Q370" t="str">
        <f t="shared" si="11"/>
        <v>AAAZ</v>
      </c>
    </row>
    <row r="371" spans="1:17" x14ac:dyDescent="0.35">
      <c r="A371" s="9" t="s">
        <v>1243</v>
      </c>
      <c r="B371">
        <v>1</v>
      </c>
      <c r="C371" s="10">
        <v>1</v>
      </c>
      <c r="D371" s="11">
        <v>30</v>
      </c>
      <c r="E371" s="15">
        <f>B371/SUM(B:B)</f>
        <v>6.2155775398999025E-4</v>
      </c>
      <c r="F371" s="17">
        <f>E371+F370</f>
        <v>0.72627607585882115</v>
      </c>
      <c r="G371" t="str">
        <f>IF(F371&lt;0.8,"A",IF( F371&lt;0.91, "B","C"))</f>
        <v>A</v>
      </c>
      <c r="H371" s="16">
        <f>C371/SUM(C:C)</f>
        <v>6.9060773480662981E-4</v>
      </c>
      <c r="I371" s="18">
        <f>I370+H371</f>
        <v>0.6796022099447554</v>
      </c>
      <c r="J371" t="str">
        <f>IF(I371&lt;0.8,"A",IF(I371&lt;0.91,"B","C"))</f>
        <v>A</v>
      </c>
      <c r="K371" s="16">
        <f>D371/SUM(D:D)</f>
        <v>6.2152979199469628E-4</v>
      </c>
      <c r="L371" s="18">
        <f>L370+K371</f>
        <v>0.74824430264357666</v>
      </c>
      <c r="M371" t="str">
        <f>IF(L371&lt;0.8,"A",IF(L371&lt;0.91,"B","C"))</f>
        <v>A</v>
      </c>
      <c r="N371" t="str">
        <f>G371&amp;J371&amp;M371</f>
        <v>AAA</v>
      </c>
      <c r="O371" s="15">
        <f>VLOOKUP(A371, xyz!A:G,2,FALSE)</f>
        <v>2.2360679774997894</v>
      </c>
      <c r="P371" t="str">
        <f t="shared" si="10"/>
        <v>Z</v>
      </c>
      <c r="Q371" t="str">
        <f t="shared" si="11"/>
        <v>AAAZ</v>
      </c>
    </row>
    <row r="372" spans="1:17" x14ac:dyDescent="0.35">
      <c r="A372" s="9" t="s">
        <v>853</v>
      </c>
      <c r="B372">
        <v>1</v>
      </c>
      <c r="C372" s="10">
        <v>1</v>
      </c>
      <c r="D372" s="11">
        <v>30</v>
      </c>
      <c r="E372" s="15">
        <f>B372/SUM(B:B)</f>
        <v>6.2155775398999025E-4</v>
      </c>
      <c r="F372" s="17">
        <f>E372+F371</f>
        <v>0.72689763361281112</v>
      </c>
      <c r="G372" t="str">
        <f>IF(F372&lt;0.8,"A",IF( F372&lt;0.91, "B","C"))</f>
        <v>A</v>
      </c>
      <c r="H372" s="16">
        <f>C372/SUM(C:C)</f>
        <v>6.9060773480662981E-4</v>
      </c>
      <c r="I372" s="18">
        <f>I371+H372</f>
        <v>0.68029281767956207</v>
      </c>
      <c r="J372" t="str">
        <f>IF(I372&lt;0.8,"A",IF(I372&lt;0.91,"B","C"))</f>
        <v>A</v>
      </c>
      <c r="K372" s="16">
        <f>D372/SUM(D:D)</f>
        <v>6.2152979199469628E-4</v>
      </c>
      <c r="L372" s="18">
        <f>L371+K372</f>
        <v>0.74886583243557137</v>
      </c>
      <c r="M372" t="str">
        <f>IF(L372&lt;0.8,"A",IF(L372&lt;0.91,"B","C"))</f>
        <v>A</v>
      </c>
      <c r="N372" t="str">
        <f>G372&amp;J372&amp;M372</f>
        <v>AAA</v>
      </c>
      <c r="O372" s="15">
        <f>VLOOKUP(A372, xyz!A:G,2,FALSE)</f>
        <v>2.2360679774997894</v>
      </c>
      <c r="P372" t="str">
        <f t="shared" si="10"/>
        <v>Z</v>
      </c>
      <c r="Q372" t="str">
        <f t="shared" si="11"/>
        <v>AAAZ</v>
      </c>
    </row>
    <row r="373" spans="1:17" x14ac:dyDescent="0.35">
      <c r="A373" s="9" t="s">
        <v>1235</v>
      </c>
      <c r="B373">
        <v>1</v>
      </c>
      <c r="C373" s="10">
        <v>1</v>
      </c>
      <c r="D373" s="11">
        <v>30</v>
      </c>
      <c r="E373" s="15">
        <f>B373/SUM(B:B)</f>
        <v>6.2155775398999025E-4</v>
      </c>
      <c r="F373" s="17">
        <f>E373+F372</f>
        <v>0.7275191913668011</v>
      </c>
      <c r="G373" t="str">
        <f>IF(F373&lt;0.8,"A",IF( F373&lt;0.91, "B","C"))</f>
        <v>A</v>
      </c>
      <c r="H373" s="16">
        <f>C373/SUM(C:C)</f>
        <v>6.9060773480662981E-4</v>
      </c>
      <c r="I373" s="18">
        <f>I372+H373</f>
        <v>0.68098342541436874</v>
      </c>
      <c r="J373" t="str">
        <f>IF(I373&lt;0.8,"A",IF(I373&lt;0.91,"B","C"))</f>
        <v>A</v>
      </c>
      <c r="K373" s="16">
        <f>D373/SUM(D:D)</f>
        <v>6.2152979199469628E-4</v>
      </c>
      <c r="L373" s="18">
        <f>L372+K373</f>
        <v>0.74948736222756607</v>
      </c>
      <c r="M373" t="str">
        <f>IF(L373&lt;0.8,"A",IF(L373&lt;0.91,"B","C"))</f>
        <v>A</v>
      </c>
      <c r="N373" t="str">
        <f>G373&amp;J373&amp;M373</f>
        <v>AAA</v>
      </c>
      <c r="O373" s="15">
        <f>VLOOKUP(A373, xyz!A:G,2,FALSE)</f>
        <v>2.2360679774997894</v>
      </c>
      <c r="P373" t="str">
        <f t="shared" si="10"/>
        <v>Z</v>
      </c>
      <c r="Q373" t="str">
        <f t="shared" si="11"/>
        <v>AAAZ</v>
      </c>
    </row>
    <row r="374" spans="1:17" x14ac:dyDescent="0.35">
      <c r="A374" s="9" t="s">
        <v>1275</v>
      </c>
      <c r="B374">
        <v>1</v>
      </c>
      <c r="C374" s="10">
        <v>1</v>
      </c>
      <c r="D374" s="11">
        <v>30</v>
      </c>
      <c r="E374" s="15">
        <f>B374/SUM(B:B)</f>
        <v>6.2155775398999025E-4</v>
      </c>
      <c r="F374" s="17">
        <f>E374+F373</f>
        <v>0.72814074912079108</v>
      </c>
      <c r="G374" t="str">
        <f>IF(F374&lt;0.8,"A",IF( F374&lt;0.91, "B","C"))</f>
        <v>A</v>
      </c>
      <c r="H374" s="16">
        <f>C374/SUM(C:C)</f>
        <v>6.9060773480662981E-4</v>
      </c>
      <c r="I374" s="18">
        <f>I373+H374</f>
        <v>0.68167403314917541</v>
      </c>
      <c r="J374" t="str">
        <f>IF(I374&lt;0.8,"A",IF(I374&lt;0.91,"B","C"))</f>
        <v>A</v>
      </c>
      <c r="K374" s="16">
        <f>D374/SUM(D:D)</f>
        <v>6.2152979199469628E-4</v>
      </c>
      <c r="L374" s="18">
        <f>L373+K374</f>
        <v>0.75010889201956077</v>
      </c>
      <c r="M374" t="str">
        <f>IF(L374&lt;0.8,"A",IF(L374&lt;0.91,"B","C"))</f>
        <v>A</v>
      </c>
      <c r="N374" t="str">
        <f>G374&amp;J374&amp;M374</f>
        <v>AAA</v>
      </c>
      <c r="O374" s="15">
        <f>VLOOKUP(A374, xyz!A:G,2,FALSE)</f>
        <v>2.2360679774997894</v>
      </c>
      <c r="P374" t="str">
        <f t="shared" si="10"/>
        <v>Z</v>
      </c>
      <c r="Q374" t="str">
        <f t="shared" si="11"/>
        <v>AAAZ</v>
      </c>
    </row>
    <row r="375" spans="1:17" x14ac:dyDescent="0.35">
      <c r="A375" s="9" t="s">
        <v>1199</v>
      </c>
      <c r="B375">
        <v>1</v>
      </c>
      <c r="C375" s="10">
        <v>1</v>
      </c>
      <c r="D375" s="11">
        <v>30</v>
      </c>
      <c r="E375" s="15">
        <f>B375/SUM(B:B)</f>
        <v>6.2155775398999025E-4</v>
      </c>
      <c r="F375" s="17">
        <f>E375+F374</f>
        <v>0.72876230687478105</v>
      </c>
      <c r="G375" t="str">
        <f>IF(F375&lt;0.8,"A",IF( F375&lt;0.91, "B","C"))</f>
        <v>A</v>
      </c>
      <c r="H375" s="16">
        <f>C375/SUM(C:C)</f>
        <v>6.9060773480662981E-4</v>
      </c>
      <c r="I375" s="18">
        <f>I374+H375</f>
        <v>0.68236464088398208</v>
      </c>
      <c r="J375" t="str">
        <f>IF(I375&lt;0.8,"A",IF(I375&lt;0.91,"B","C"))</f>
        <v>A</v>
      </c>
      <c r="K375" s="16">
        <f>D375/SUM(D:D)</f>
        <v>6.2152979199469628E-4</v>
      </c>
      <c r="L375" s="18">
        <f>L374+K375</f>
        <v>0.75073042181155547</v>
      </c>
      <c r="M375" t="str">
        <f>IF(L375&lt;0.8,"A",IF(L375&lt;0.91,"B","C"))</f>
        <v>A</v>
      </c>
      <c r="N375" t="str">
        <f>G375&amp;J375&amp;M375</f>
        <v>AAA</v>
      </c>
      <c r="O375" s="15">
        <f>VLOOKUP(A375, xyz!A:G,2,FALSE)</f>
        <v>2.2360679774997894</v>
      </c>
      <c r="P375" t="str">
        <f t="shared" si="10"/>
        <v>Z</v>
      </c>
      <c r="Q375" t="str">
        <f t="shared" si="11"/>
        <v>AAAZ</v>
      </c>
    </row>
    <row r="376" spans="1:17" x14ac:dyDescent="0.35">
      <c r="A376" s="9" t="s">
        <v>857</v>
      </c>
      <c r="B376">
        <v>1</v>
      </c>
      <c r="C376" s="10">
        <v>1</v>
      </c>
      <c r="D376" s="11">
        <v>30</v>
      </c>
      <c r="E376" s="15">
        <f>B376/SUM(B:B)</f>
        <v>6.2155775398999025E-4</v>
      </c>
      <c r="F376" s="17">
        <f>E376+F375</f>
        <v>0.72938386462877103</v>
      </c>
      <c r="G376" t="str">
        <f>IF(F376&lt;0.8,"A",IF( F376&lt;0.91, "B","C"))</f>
        <v>A</v>
      </c>
      <c r="H376" s="16">
        <f>C376/SUM(C:C)</f>
        <v>6.9060773480662981E-4</v>
      </c>
      <c r="I376" s="18">
        <f>I375+H376</f>
        <v>0.68305524861878875</v>
      </c>
      <c r="J376" t="str">
        <f>IF(I376&lt;0.8,"A",IF(I376&lt;0.91,"B","C"))</f>
        <v>A</v>
      </c>
      <c r="K376" s="16">
        <f>D376/SUM(D:D)</f>
        <v>6.2152979199469628E-4</v>
      </c>
      <c r="L376" s="18">
        <f>L375+K376</f>
        <v>0.75135195160355017</v>
      </c>
      <c r="M376" t="str">
        <f>IF(L376&lt;0.8,"A",IF(L376&lt;0.91,"B","C"))</f>
        <v>A</v>
      </c>
      <c r="N376" t="str">
        <f>G376&amp;J376&amp;M376</f>
        <v>AAA</v>
      </c>
      <c r="O376" s="15">
        <f>VLOOKUP(A376, xyz!A:G,2,FALSE)</f>
        <v>2.2360679774997894</v>
      </c>
      <c r="P376" t="str">
        <f t="shared" si="10"/>
        <v>Z</v>
      </c>
      <c r="Q376" t="str">
        <f t="shared" si="11"/>
        <v>AAAZ</v>
      </c>
    </row>
    <row r="377" spans="1:17" x14ac:dyDescent="0.35">
      <c r="A377" s="9" t="s">
        <v>1098</v>
      </c>
      <c r="B377">
        <v>1</v>
      </c>
      <c r="C377" s="10">
        <v>1</v>
      </c>
      <c r="D377" s="11">
        <v>30</v>
      </c>
      <c r="E377" s="15">
        <f>B377/SUM(B:B)</f>
        <v>6.2155775398999025E-4</v>
      </c>
      <c r="F377" s="17">
        <f>E377+F376</f>
        <v>0.730005422382761</v>
      </c>
      <c r="G377" t="str">
        <f>IF(F377&lt;0.8,"A",IF( F377&lt;0.91, "B","C"))</f>
        <v>A</v>
      </c>
      <c r="H377" s="16">
        <f>C377/SUM(C:C)</f>
        <v>6.9060773480662981E-4</v>
      </c>
      <c r="I377" s="18">
        <f>I376+H377</f>
        <v>0.68374585635359542</v>
      </c>
      <c r="J377" t="str">
        <f>IF(I377&lt;0.8,"A",IF(I377&lt;0.91,"B","C"))</f>
        <v>A</v>
      </c>
      <c r="K377" s="16">
        <f>D377/SUM(D:D)</f>
        <v>6.2152979199469628E-4</v>
      </c>
      <c r="L377" s="18">
        <f>L376+K377</f>
        <v>0.75197348139554487</v>
      </c>
      <c r="M377" t="str">
        <f>IF(L377&lt;0.8,"A",IF(L377&lt;0.91,"B","C"))</f>
        <v>A</v>
      </c>
      <c r="N377" t="str">
        <f>G377&amp;J377&amp;M377</f>
        <v>AAA</v>
      </c>
      <c r="O377" s="15">
        <f>VLOOKUP(A377, xyz!A:G,2,FALSE)</f>
        <v>2.2360679774997894</v>
      </c>
      <c r="P377" t="str">
        <f t="shared" si="10"/>
        <v>Z</v>
      </c>
      <c r="Q377" t="str">
        <f t="shared" si="11"/>
        <v>AAAZ</v>
      </c>
    </row>
    <row r="378" spans="1:17" x14ac:dyDescent="0.35">
      <c r="A378" s="9" t="s">
        <v>615</v>
      </c>
      <c r="B378">
        <v>1</v>
      </c>
      <c r="C378" s="10">
        <v>1</v>
      </c>
      <c r="D378" s="11">
        <v>30</v>
      </c>
      <c r="E378" s="15">
        <f>B378/SUM(B:B)</f>
        <v>6.2155775398999025E-4</v>
      </c>
      <c r="F378" s="17">
        <f>E378+F377</f>
        <v>0.73062698013675098</v>
      </c>
      <c r="G378" t="str">
        <f>IF(F378&lt;0.8,"A",IF( F378&lt;0.91, "B","C"))</f>
        <v>A</v>
      </c>
      <c r="H378" s="16">
        <f>C378/SUM(C:C)</f>
        <v>6.9060773480662981E-4</v>
      </c>
      <c r="I378" s="18">
        <f>I377+H378</f>
        <v>0.68443646408840209</v>
      </c>
      <c r="J378" t="str">
        <f>IF(I378&lt;0.8,"A",IF(I378&lt;0.91,"B","C"))</f>
        <v>A</v>
      </c>
      <c r="K378" s="16">
        <f>D378/SUM(D:D)</f>
        <v>6.2152979199469628E-4</v>
      </c>
      <c r="L378" s="18">
        <f>L377+K378</f>
        <v>0.75259501118753958</v>
      </c>
      <c r="M378" t="str">
        <f>IF(L378&lt;0.8,"A",IF(L378&lt;0.91,"B","C"))</f>
        <v>A</v>
      </c>
      <c r="N378" t="str">
        <f>G378&amp;J378&amp;M378</f>
        <v>AAA</v>
      </c>
      <c r="O378" s="15">
        <f>VLOOKUP(A378, xyz!A:G,2,FALSE)</f>
        <v>2.2360679774997894</v>
      </c>
      <c r="P378" t="str">
        <f t="shared" si="10"/>
        <v>Z</v>
      </c>
      <c r="Q378" t="str">
        <f t="shared" si="11"/>
        <v>AAAZ</v>
      </c>
    </row>
    <row r="379" spans="1:17" x14ac:dyDescent="0.35">
      <c r="A379" s="9" t="s">
        <v>1324</v>
      </c>
      <c r="B379">
        <v>1</v>
      </c>
      <c r="C379" s="10">
        <v>1</v>
      </c>
      <c r="D379" s="11">
        <v>30</v>
      </c>
      <c r="E379" s="15">
        <f>B379/SUM(B:B)</f>
        <v>6.2155775398999025E-4</v>
      </c>
      <c r="F379" s="17">
        <f>E379+F378</f>
        <v>0.73124853789074096</v>
      </c>
      <c r="G379" t="str">
        <f>IF(F379&lt;0.8,"A",IF( F379&lt;0.91, "B","C"))</f>
        <v>A</v>
      </c>
      <c r="H379" s="16">
        <f>C379/SUM(C:C)</f>
        <v>6.9060773480662981E-4</v>
      </c>
      <c r="I379" s="18">
        <f>I378+H379</f>
        <v>0.68512707182320876</v>
      </c>
      <c r="J379" t="str">
        <f>IF(I379&lt;0.8,"A",IF(I379&lt;0.91,"B","C"))</f>
        <v>A</v>
      </c>
      <c r="K379" s="16">
        <f>D379/SUM(D:D)</f>
        <v>6.2152979199469628E-4</v>
      </c>
      <c r="L379" s="18">
        <f>L378+K379</f>
        <v>0.75321654097953428</v>
      </c>
      <c r="M379" t="str">
        <f>IF(L379&lt;0.8,"A",IF(L379&lt;0.91,"B","C"))</f>
        <v>A</v>
      </c>
      <c r="N379" t="str">
        <f>G379&amp;J379&amp;M379</f>
        <v>AAA</v>
      </c>
      <c r="O379" s="15">
        <f>VLOOKUP(A379, xyz!A:G,2,FALSE)</f>
        <v>2.2360679774997894</v>
      </c>
      <c r="P379" t="str">
        <f t="shared" si="10"/>
        <v>Z</v>
      </c>
      <c r="Q379" t="str">
        <f t="shared" si="11"/>
        <v>AAAZ</v>
      </c>
    </row>
    <row r="380" spans="1:17" x14ac:dyDescent="0.35">
      <c r="A380" s="9" t="s">
        <v>1278</v>
      </c>
      <c r="B380">
        <v>1</v>
      </c>
      <c r="C380" s="10">
        <v>1</v>
      </c>
      <c r="D380" s="11">
        <v>30</v>
      </c>
      <c r="E380" s="15">
        <f>B380/SUM(B:B)</f>
        <v>6.2155775398999025E-4</v>
      </c>
      <c r="F380" s="17">
        <f>E380+F379</f>
        <v>0.73187009564473093</v>
      </c>
      <c r="G380" t="str">
        <f>IF(F380&lt;0.8,"A",IF( F380&lt;0.91, "B","C"))</f>
        <v>A</v>
      </c>
      <c r="H380" s="16">
        <f>C380/SUM(C:C)</f>
        <v>6.9060773480662981E-4</v>
      </c>
      <c r="I380" s="18">
        <f>I379+H380</f>
        <v>0.68581767955801543</v>
      </c>
      <c r="J380" t="str">
        <f>IF(I380&lt;0.8,"A",IF(I380&lt;0.91,"B","C"))</f>
        <v>A</v>
      </c>
      <c r="K380" s="16">
        <f>D380/SUM(D:D)</f>
        <v>6.2152979199469628E-4</v>
      </c>
      <c r="L380" s="18">
        <f>L379+K380</f>
        <v>0.75383807077152898</v>
      </c>
      <c r="M380" t="str">
        <f>IF(L380&lt;0.8,"A",IF(L380&lt;0.91,"B","C"))</f>
        <v>A</v>
      </c>
      <c r="N380" t="str">
        <f>G380&amp;J380&amp;M380</f>
        <v>AAA</v>
      </c>
      <c r="O380" s="15">
        <f>VLOOKUP(A380, xyz!A:G,2,FALSE)</f>
        <v>2.2360679774997894</v>
      </c>
      <c r="P380" t="str">
        <f t="shared" si="10"/>
        <v>Z</v>
      </c>
      <c r="Q380" t="str">
        <f t="shared" si="11"/>
        <v>AAAZ</v>
      </c>
    </row>
    <row r="381" spans="1:17" x14ac:dyDescent="0.35">
      <c r="A381" s="9" t="s">
        <v>328</v>
      </c>
      <c r="B381">
        <v>1</v>
      </c>
      <c r="C381" s="10">
        <v>1</v>
      </c>
      <c r="D381" s="11">
        <v>30</v>
      </c>
      <c r="E381" s="15">
        <f>B381/SUM(B:B)</f>
        <v>6.2155775398999025E-4</v>
      </c>
      <c r="F381" s="17">
        <f>E381+F380</f>
        <v>0.73249165339872091</v>
      </c>
      <c r="G381" t="str">
        <f>IF(F381&lt;0.8,"A",IF( F381&lt;0.91, "B","C"))</f>
        <v>A</v>
      </c>
      <c r="H381" s="16">
        <f>C381/SUM(C:C)</f>
        <v>6.9060773480662981E-4</v>
      </c>
      <c r="I381" s="18">
        <f>I380+H381</f>
        <v>0.68650828729282209</v>
      </c>
      <c r="J381" t="str">
        <f>IF(I381&lt;0.8,"A",IF(I381&lt;0.91,"B","C"))</f>
        <v>A</v>
      </c>
      <c r="K381" s="16">
        <f>D381/SUM(D:D)</f>
        <v>6.2152979199469628E-4</v>
      </c>
      <c r="L381" s="18">
        <f>L380+K381</f>
        <v>0.75445960056352368</v>
      </c>
      <c r="M381" t="str">
        <f>IF(L381&lt;0.8,"A",IF(L381&lt;0.91,"B","C"))</f>
        <v>A</v>
      </c>
      <c r="N381" t="str">
        <f>G381&amp;J381&amp;M381</f>
        <v>AAA</v>
      </c>
      <c r="O381" s="15">
        <f>VLOOKUP(A381, xyz!A:G,2,FALSE)</f>
        <v>2.2360679774997894</v>
      </c>
      <c r="P381" t="str">
        <f t="shared" si="10"/>
        <v>Z</v>
      </c>
      <c r="Q381" t="str">
        <f t="shared" si="11"/>
        <v>AAAZ</v>
      </c>
    </row>
    <row r="382" spans="1:17" x14ac:dyDescent="0.35">
      <c r="A382" s="9" t="s">
        <v>715</v>
      </c>
      <c r="B382">
        <v>1</v>
      </c>
      <c r="C382" s="10">
        <v>1</v>
      </c>
      <c r="D382" s="11">
        <v>30</v>
      </c>
      <c r="E382" s="15">
        <f>B382/SUM(B:B)</f>
        <v>6.2155775398999025E-4</v>
      </c>
      <c r="F382" s="17">
        <f>E382+F381</f>
        <v>0.73311321115271089</v>
      </c>
      <c r="G382" t="str">
        <f>IF(F382&lt;0.8,"A",IF( F382&lt;0.91, "B","C"))</f>
        <v>A</v>
      </c>
      <c r="H382" s="16">
        <f>C382/SUM(C:C)</f>
        <v>6.9060773480662981E-4</v>
      </c>
      <c r="I382" s="18">
        <f>I381+H382</f>
        <v>0.68719889502762876</v>
      </c>
      <c r="J382" t="str">
        <f>IF(I382&lt;0.8,"A",IF(I382&lt;0.91,"B","C"))</f>
        <v>A</v>
      </c>
      <c r="K382" s="16">
        <f>D382/SUM(D:D)</f>
        <v>6.2152979199469628E-4</v>
      </c>
      <c r="L382" s="18">
        <f>L381+K382</f>
        <v>0.75508113035551838</v>
      </c>
      <c r="M382" t="str">
        <f>IF(L382&lt;0.8,"A",IF(L382&lt;0.91,"B","C"))</f>
        <v>A</v>
      </c>
      <c r="N382" t="str">
        <f>G382&amp;J382&amp;M382</f>
        <v>AAA</v>
      </c>
      <c r="O382" s="15">
        <f>VLOOKUP(A382, xyz!A:G,2,FALSE)</f>
        <v>2.2360679774997894</v>
      </c>
      <c r="P382" t="str">
        <f t="shared" si="10"/>
        <v>Z</v>
      </c>
      <c r="Q382" t="str">
        <f t="shared" si="11"/>
        <v>AAAZ</v>
      </c>
    </row>
    <row r="383" spans="1:17" x14ac:dyDescent="0.35">
      <c r="A383" s="9" t="s">
        <v>825</v>
      </c>
      <c r="B383">
        <v>1</v>
      </c>
      <c r="C383" s="10">
        <v>1</v>
      </c>
      <c r="D383" s="11">
        <v>30</v>
      </c>
      <c r="E383" s="15">
        <f>B383/SUM(B:B)</f>
        <v>6.2155775398999025E-4</v>
      </c>
      <c r="F383" s="17">
        <f>E383+F382</f>
        <v>0.73373476890670086</v>
      </c>
      <c r="G383" t="str">
        <f>IF(F383&lt;0.8,"A",IF( F383&lt;0.91, "B","C"))</f>
        <v>A</v>
      </c>
      <c r="H383" s="16">
        <f>C383/SUM(C:C)</f>
        <v>6.9060773480662981E-4</v>
      </c>
      <c r="I383" s="18">
        <f>I382+H383</f>
        <v>0.68788950276243543</v>
      </c>
      <c r="J383" t="str">
        <f>IF(I383&lt;0.8,"A",IF(I383&lt;0.91,"B","C"))</f>
        <v>A</v>
      </c>
      <c r="K383" s="16">
        <f>D383/SUM(D:D)</f>
        <v>6.2152979199469628E-4</v>
      </c>
      <c r="L383" s="18">
        <f>L382+K383</f>
        <v>0.75570266014751308</v>
      </c>
      <c r="M383" t="str">
        <f>IF(L383&lt;0.8,"A",IF(L383&lt;0.91,"B","C"))</f>
        <v>A</v>
      </c>
      <c r="N383" t="str">
        <f>G383&amp;J383&amp;M383</f>
        <v>AAA</v>
      </c>
      <c r="O383" s="15">
        <f>VLOOKUP(A383, xyz!A:G,2,FALSE)</f>
        <v>2.2360679774997894</v>
      </c>
      <c r="P383" t="str">
        <f t="shared" si="10"/>
        <v>Z</v>
      </c>
      <c r="Q383" t="str">
        <f t="shared" si="11"/>
        <v>AAAZ</v>
      </c>
    </row>
    <row r="384" spans="1:17" x14ac:dyDescent="0.35">
      <c r="A384" s="9" t="s">
        <v>765</v>
      </c>
      <c r="B384">
        <v>1</v>
      </c>
      <c r="C384" s="10">
        <v>1</v>
      </c>
      <c r="D384" s="11">
        <v>30</v>
      </c>
      <c r="E384" s="15">
        <f>B384/SUM(B:B)</f>
        <v>6.2155775398999025E-4</v>
      </c>
      <c r="F384" s="17">
        <f>E384+F383</f>
        <v>0.73435632666069084</v>
      </c>
      <c r="G384" t="str">
        <f>IF(F384&lt;0.8,"A",IF( F384&lt;0.91, "B","C"))</f>
        <v>A</v>
      </c>
      <c r="H384" s="16">
        <f>C384/SUM(C:C)</f>
        <v>6.9060773480662981E-4</v>
      </c>
      <c r="I384" s="18">
        <f>I383+H384</f>
        <v>0.6885801104972421</v>
      </c>
      <c r="J384" t="str">
        <f>IF(I384&lt;0.8,"A",IF(I384&lt;0.91,"B","C"))</f>
        <v>A</v>
      </c>
      <c r="K384" s="16">
        <f>D384/SUM(D:D)</f>
        <v>6.2152979199469628E-4</v>
      </c>
      <c r="L384" s="18">
        <f>L383+K384</f>
        <v>0.75632418993950778</v>
      </c>
      <c r="M384" t="str">
        <f>IF(L384&lt;0.8,"A",IF(L384&lt;0.91,"B","C"))</f>
        <v>A</v>
      </c>
      <c r="N384" t="str">
        <f>G384&amp;J384&amp;M384</f>
        <v>AAA</v>
      </c>
      <c r="O384" s="15">
        <f>VLOOKUP(A384, xyz!A:G,2,FALSE)</f>
        <v>2.2360679774997894</v>
      </c>
      <c r="P384" t="str">
        <f t="shared" si="10"/>
        <v>Z</v>
      </c>
      <c r="Q384" t="str">
        <f t="shared" si="11"/>
        <v>AAAZ</v>
      </c>
    </row>
    <row r="385" spans="1:17" x14ac:dyDescent="0.35">
      <c r="A385" s="9" t="s">
        <v>734</v>
      </c>
      <c r="B385">
        <v>1</v>
      </c>
      <c r="C385" s="10">
        <v>1</v>
      </c>
      <c r="D385" s="11">
        <v>30</v>
      </c>
      <c r="E385" s="15">
        <f>B385/SUM(B:B)</f>
        <v>6.2155775398999025E-4</v>
      </c>
      <c r="F385" s="17">
        <f>E385+F384</f>
        <v>0.73497788441468082</v>
      </c>
      <c r="G385" t="str">
        <f>IF(F385&lt;0.8,"A",IF( F385&lt;0.91, "B","C"))</f>
        <v>A</v>
      </c>
      <c r="H385" s="16">
        <f>C385/SUM(C:C)</f>
        <v>6.9060773480662981E-4</v>
      </c>
      <c r="I385" s="18">
        <f>I384+H385</f>
        <v>0.68927071823204877</v>
      </c>
      <c r="J385" t="str">
        <f>IF(I385&lt;0.8,"A",IF(I385&lt;0.91,"B","C"))</f>
        <v>A</v>
      </c>
      <c r="K385" s="16">
        <f>D385/SUM(D:D)</f>
        <v>6.2152979199469628E-4</v>
      </c>
      <c r="L385" s="18">
        <f>L384+K385</f>
        <v>0.75694571973150249</v>
      </c>
      <c r="M385" t="str">
        <f>IF(L385&lt;0.8,"A",IF(L385&lt;0.91,"B","C"))</f>
        <v>A</v>
      </c>
      <c r="N385" t="str">
        <f>G385&amp;J385&amp;M385</f>
        <v>AAA</v>
      </c>
      <c r="O385" s="15">
        <f>VLOOKUP(A385, xyz!A:G,2,FALSE)</f>
        <v>2.2360679774997894</v>
      </c>
      <c r="P385" t="str">
        <f t="shared" si="10"/>
        <v>Z</v>
      </c>
      <c r="Q385" t="str">
        <f t="shared" si="11"/>
        <v>AAAZ</v>
      </c>
    </row>
    <row r="386" spans="1:17" x14ac:dyDescent="0.35">
      <c r="A386" s="9" t="s">
        <v>314</v>
      </c>
      <c r="B386">
        <v>1</v>
      </c>
      <c r="C386" s="10">
        <v>1</v>
      </c>
      <c r="D386" s="11">
        <v>30</v>
      </c>
      <c r="E386" s="15">
        <f>B386/SUM(B:B)</f>
        <v>6.2155775398999025E-4</v>
      </c>
      <c r="F386" s="17">
        <f>E386+F385</f>
        <v>0.73559944216867079</v>
      </c>
      <c r="G386" t="str">
        <f>IF(F386&lt;0.8,"A",IF( F386&lt;0.91, "B","C"))</f>
        <v>A</v>
      </c>
      <c r="H386" s="16">
        <f>C386/SUM(C:C)</f>
        <v>6.9060773480662981E-4</v>
      </c>
      <c r="I386" s="18">
        <f>I385+H386</f>
        <v>0.68996132596685544</v>
      </c>
      <c r="J386" t="str">
        <f>IF(I386&lt;0.8,"A",IF(I386&lt;0.91,"B","C"))</f>
        <v>A</v>
      </c>
      <c r="K386" s="16">
        <f>D386/SUM(D:D)</f>
        <v>6.2152979199469628E-4</v>
      </c>
      <c r="L386" s="18">
        <f>L385+K386</f>
        <v>0.75756724952349719</v>
      </c>
      <c r="M386" t="str">
        <f>IF(L386&lt;0.8,"A",IF(L386&lt;0.91,"B","C"))</f>
        <v>A</v>
      </c>
      <c r="N386" t="str">
        <f>G386&amp;J386&amp;M386</f>
        <v>AAA</v>
      </c>
      <c r="O386" s="15">
        <f>VLOOKUP(A386, xyz!A:G,2,FALSE)</f>
        <v>2.2360679774997894</v>
      </c>
      <c r="P386" t="str">
        <f t="shared" si="10"/>
        <v>Z</v>
      </c>
      <c r="Q386" t="str">
        <f t="shared" si="11"/>
        <v>AAAZ</v>
      </c>
    </row>
    <row r="387" spans="1:17" x14ac:dyDescent="0.35">
      <c r="A387" s="9" t="s">
        <v>24</v>
      </c>
      <c r="B387">
        <v>1</v>
      </c>
      <c r="C387" s="10">
        <v>1</v>
      </c>
      <c r="D387" s="11">
        <v>30</v>
      </c>
      <c r="E387" s="15">
        <f>B387/SUM(B:B)</f>
        <v>6.2155775398999025E-4</v>
      </c>
      <c r="F387" s="17">
        <f>E387+F386</f>
        <v>0.73622099992266077</v>
      </c>
      <c r="G387" t="str">
        <f>IF(F387&lt;0.8,"A",IF( F387&lt;0.91, "B","C"))</f>
        <v>A</v>
      </c>
      <c r="H387" s="16">
        <f>C387/SUM(C:C)</f>
        <v>6.9060773480662981E-4</v>
      </c>
      <c r="I387" s="18">
        <f>I386+H387</f>
        <v>0.69065193370166211</v>
      </c>
      <c r="J387" t="str">
        <f>IF(I387&lt;0.8,"A",IF(I387&lt;0.91,"B","C"))</f>
        <v>A</v>
      </c>
      <c r="K387" s="16">
        <f>D387/SUM(D:D)</f>
        <v>6.2152979199469628E-4</v>
      </c>
      <c r="L387" s="18">
        <f>L386+K387</f>
        <v>0.75818877931549189</v>
      </c>
      <c r="M387" t="str">
        <f>IF(L387&lt;0.8,"A",IF(L387&lt;0.91,"B","C"))</f>
        <v>A</v>
      </c>
      <c r="N387" t="str">
        <f>G387&amp;J387&amp;M387</f>
        <v>AAA</v>
      </c>
      <c r="O387" s="15">
        <f>VLOOKUP(A387, xyz!A:G,2,FALSE)</f>
        <v>2.2360679774997894</v>
      </c>
      <c r="P387" t="str">
        <f t="shared" ref="P387:P450" si="12">IF(O387&lt;0.1,"X", IF(O387&lt;0.25,"Y","Z"))</f>
        <v>Z</v>
      </c>
      <c r="Q387" t="str">
        <f t="shared" ref="Q387:Q450" si="13">N387&amp;P387</f>
        <v>AAAZ</v>
      </c>
    </row>
    <row r="388" spans="1:17" x14ac:dyDescent="0.35">
      <c r="A388" s="9" t="s">
        <v>896</v>
      </c>
      <c r="B388">
        <v>1</v>
      </c>
      <c r="C388" s="10">
        <v>1</v>
      </c>
      <c r="D388" s="11">
        <v>30</v>
      </c>
      <c r="E388" s="15">
        <f>B388/SUM(B:B)</f>
        <v>6.2155775398999025E-4</v>
      </c>
      <c r="F388" s="17">
        <f>E388+F387</f>
        <v>0.73684255767665074</v>
      </c>
      <c r="G388" t="str">
        <f>IF(F388&lt;0.8,"A",IF( F388&lt;0.91, "B","C"))</f>
        <v>A</v>
      </c>
      <c r="H388" s="16">
        <f>C388/SUM(C:C)</f>
        <v>6.9060773480662981E-4</v>
      </c>
      <c r="I388" s="18">
        <f>I387+H388</f>
        <v>0.69134254143646878</v>
      </c>
      <c r="J388" t="str">
        <f>IF(I388&lt;0.8,"A",IF(I388&lt;0.91,"B","C"))</f>
        <v>A</v>
      </c>
      <c r="K388" s="16">
        <f>D388/SUM(D:D)</f>
        <v>6.2152979199469628E-4</v>
      </c>
      <c r="L388" s="18">
        <f>L387+K388</f>
        <v>0.75881030910748659</v>
      </c>
      <c r="M388" t="str">
        <f>IF(L388&lt;0.8,"A",IF(L388&lt;0.91,"B","C"))</f>
        <v>A</v>
      </c>
      <c r="N388" t="str">
        <f>G388&amp;J388&amp;M388</f>
        <v>AAA</v>
      </c>
      <c r="O388" s="15">
        <f>VLOOKUP(A388, xyz!A:G,2,FALSE)</f>
        <v>2.2360679774997894</v>
      </c>
      <c r="P388" t="str">
        <f t="shared" si="12"/>
        <v>Z</v>
      </c>
      <c r="Q388" t="str">
        <f t="shared" si="13"/>
        <v>AAAZ</v>
      </c>
    </row>
    <row r="389" spans="1:17" x14ac:dyDescent="0.35">
      <c r="A389" s="9" t="s">
        <v>158</v>
      </c>
      <c r="B389">
        <v>1</v>
      </c>
      <c r="C389" s="10">
        <v>1</v>
      </c>
      <c r="D389" s="11">
        <v>30</v>
      </c>
      <c r="E389" s="15">
        <f>B389/SUM(B:B)</f>
        <v>6.2155775398999025E-4</v>
      </c>
      <c r="F389" s="17">
        <f>E389+F388</f>
        <v>0.73746411543064072</v>
      </c>
      <c r="G389" t="str">
        <f>IF(F389&lt;0.8,"A",IF( F389&lt;0.91, "B","C"))</f>
        <v>A</v>
      </c>
      <c r="H389" s="16">
        <f>C389/SUM(C:C)</f>
        <v>6.9060773480662981E-4</v>
      </c>
      <c r="I389" s="18">
        <f>I388+H389</f>
        <v>0.69203314917127545</v>
      </c>
      <c r="J389" t="str">
        <f>IF(I389&lt;0.8,"A",IF(I389&lt;0.91,"B","C"))</f>
        <v>A</v>
      </c>
      <c r="K389" s="16">
        <f>D389/SUM(D:D)</f>
        <v>6.2152979199469628E-4</v>
      </c>
      <c r="L389" s="18">
        <f>L388+K389</f>
        <v>0.75943183889948129</v>
      </c>
      <c r="M389" t="str">
        <f>IF(L389&lt;0.8,"A",IF(L389&lt;0.91,"B","C"))</f>
        <v>A</v>
      </c>
      <c r="N389" t="str">
        <f>G389&amp;J389&amp;M389</f>
        <v>AAA</v>
      </c>
      <c r="O389" s="15">
        <f>VLOOKUP(A389, xyz!A:G,2,FALSE)</f>
        <v>2.2360679774997894</v>
      </c>
      <c r="P389" t="str">
        <f t="shared" si="12"/>
        <v>Z</v>
      </c>
      <c r="Q389" t="str">
        <f t="shared" si="13"/>
        <v>AAAZ</v>
      </c>
    </row>
    <row r="390" spans="1:17" x14ac:dyDescent="0.35">
      <c r="A390" s="9" t="s">
        <v>1285</v>
      </c>
      <c r="B390">
        <v>1</v>
      </c>
      <c r="C390" s="10">
        <v>1</v>
      </c>
      <c r="D390" s="11">
        <v>30</v>
      </c>
      <c r="E390" s="15">
        <f>B390/SUM(B:B)</f>
        <v>6.2155775398999025E-4</v>
      </c>
      <c r="F390" s="17">
        <f>E390+F389</f>
        <v>0.7380856731846307</v>
      </c>
      <c r="G390" t="str">
        <f>IF(F390&lt;0.8,"A",IF( F390&lt;0.91, "B","C"))</f>
        <v>A</v>
      </c>
      <c r="H390" s="16">
        <f>C390/SUM(C:C)</f>
        <v>6.9060773480662981E-4</v>
      </c>
      <c r="I390" s="18">
        <f>I389+H390</f>
        <v>0.69272375690608212</v>
      </c>
      <c r="J390" t="str">
        <f>IF(I390&lt;0.8,"A",IF(I390&lt;0.91,"B","C"))</f>
        <v>A</v>
      </c>
      <c r="K390" s="16">
        <f>D390/SUM(D:D)</f>
        <v>6.2152979199469628E-4</v>
      </c>
      <c r="L390" s="18">
        <f>L389+K390</f>
        <v>0.76005336869147599</v>
      </c>
      <c r="M390" t="str">
        <f>IF(L390&lt;0.8,"A",IF(L390&lt;0.91,"B","C"))</f>
        <v>A</v>
      </c>
      <c r="N390" t="str">
        <f>G390&amp;J390&amp;M390</f>
        <v>AAA</v>
      </c>
      <c r="O390" s="15">
        <f>VLOOKUP(A390, xyz!A:G,2,FALSE)</f>
        <v>2.2360679774997894</v>
      </c>
      <c r="P390" t="str">
        <f t="shared" si="12"/>
        <v>Z</v>
      </c>
      <c r="Q390" t="str">
        <f t="shared" si="13"/>
        <v>AAAZ</v>
      </c>
    </row>
    <row r="391" spans="1:17" x14ac:dyDescent="0.35">
      <c r="A391" s="9" t="s">
        <v>648</v>
      </c>
      <c r="B391">
        <v>1</v>
      </c>
      <c r="C391" s="10">
        <v>1</v>
      </c>
      <c r="D391" s="11">
        <v>30</v>
      </c>
      <c r="E391" s="15">
        <f>B391/SUM(B:B)</f>
        <v>6.2155775398999025E-4</v>
      </c>
      <c r="F391" s="17">
        <f>E391+F390</f>
        <v>0.73870723093862067</v>
      </c>
      <c r="G391" t="str">
        <f>IF(F391&lt;0.8,"A",IF( F391&lt;0.91, "B","C"))</f>
        <v>A</v>
      </c>
      <c r="H391" s="16">
        <f>C391/SUM(C:C)</f>
        <v>6.9060773480662981E-4</v>
      </c>
      <c r="I391" s="18">
        <f>I390+H391</f>
        <v>0.69341436464088879</v>
      </c>
      <c r="J391" t="str">
        <f>IF(I391&lt;0.8,"A",IF(I391&lt;0.91,"B","C"))</f>
        <v>A</v>
      </c>
      <c r="K391" s="16">
        <f>D391/SUM(D:D)</f>
        <v>6.2152979199469628E-4</v>
      </c>
      <c r="L391" s="18">
        <f>L390+K391</f>
        <v>0.7606748984834707</v>
      </c>
      <c r="M391" t="str">
        <f>IF(L391&lt;0.8,"A",IF(L391&lt;0.91,"B","C"))</f>
        <v>A</v>
      </c>
      <c r="N391" t="str">
        <f>G391&amp;J391&amp;M391</f>
        <v>AAA</v>
      </c>
      <c r="O391" s="15">
        <f>VLOOKUP(A391, xyz!A:G,2,FALSE)</f>
        <v>2.2360679774997894</v>
      </c>
      <c r="P391" t="str">
        <f t="shared" si="12"/>
        <v>Z</v>
      </c>
      <c r="Q391" t="str">
        <f t="shared" si="13"/>
        <v>AAAZ</v>
      </c>
    </row>
    <row r="392" spans="1:17" x14ac:dyDescent="0.35">
      <c r="A392" s="9" t="s">
        <v>64</v>
      </c>
      <c r="B392">
        <v>1</v>
      </c>
      <c r="C392" s="10">
        <v>1</v>
      </c>
      <c r="D392" s="11">
        <v>30</v>
      </c>
      <c r="E392" s="15">
        <f>B392/SUM(B:B)</f>
        <v>6.2155775398999025E-4</v>
      </c>
      <c r="F392" s="17">
        <f>E392+F391</f>
        <v>0.73932878869261065</v>
      </c>
      <c r="G392" t="str">
        <f>IF(F392&lt;0.8,"A",IF( F392&lt;0.91, "B","C"))</f>
        <v>A</v>
      </c>
      <c r="H392" s="16">
        <f>C392/SUM(C:C)</f>
        <v>6.9060773480662981E-4</v>
      </c>
      <c r="I392" s="18">
        <f>I391+H392</f>
        <v>0.69410497237569546</v>
      </c>
      <c r="J392" t="str">
        <f>IF(I392&lt;0.8,"A",IF(I392&lt;0.91,"B","C"))</f>
        <v>A</v>
      </c>
      <c r="K392" s="16">
        <f>D392/SUM(D:D)</f>
        <v>6.2152979199469628E-4</v>
      </c>
      <c r="L392" s="18">
        <f>L391+K392</f>
        <v>0.7612964282754654</v>
      </c>
      <c r="M392" t="str">
        <f>IF(L392&lt;0.8,"A",IF(L392&lt;0.91,"B","C"))</f>
        <v>A</v>
      </c>
      <c r="N392" t="str">
        <f>G392&amp;J392&amp;M392</f>
        <v>AAA</v>
      </c>
      <c r="O392" s="15">
        <f>VLOOKUP(A392, xyz!A:G,2,FALSE)</f>
        <v>2.2360679774997894</v>
      </c>
      <c r="P392" t="str">
        <f t="shared" si="12"/>
        <v>Z</v>
      </c>
      <c r="Q392" t="str">
        <f t="shared" si="13"/>
        <v>AAAZ</v>
      </c>
    </row>
    <row r="393" spans="1:17" x14ac:dyDescent="0.35">
      <c r="A393" s="9" t="s">
        <v>1359</v>
      </c>
      <c r="B393">
        <v>1</v>
      </c>
      <c r="C393" s="10">
        <v>1</v>
      </c>
      <c r="D393" s="11">
        <v>30</v>
      </c>
      <c r="E393" s="15">
        <f>B393/SUM(B:B)</f>
        <v>6.2155775398999025E-4</v>
      </c>
      <c r="F393" s="17">
        <f>E393+F392</f>
        <v>0.73995034644660063</v>
      </c>
      <c r="G393" t="str">
        <f>IF(F393&lt;0.8,"A",IF( F393&lt;0.91, "B","C"))</f>
        <v>A</v>
      </c>
      <c r="H393" s="16">
        <f>C393/SUM(C:C)</f>
        <v>6.9060773480662981E-4</v>
      </c>
      <c r="I393" s="18">
        <f>I392+H393</f>
        <v>0.69479558011050213</v>
      </c>
      <c r="J393" t="str">
        <f>IF(I393&lt;0.8,"A",IF(I393&lt;0.91,"B","C"))</f>
        <v>A</v>
      </c>
      <c r="K393" s="16">
        <f>D393/SUM(D:D)</f>
        <v>6.2152979199469628E-4</v>
      </c>
      <c r="L393" s="18">
        <f>L392+K393</f>
        <v>0.7619179580674601</v>
      </c>
      <c r="M393" t="str">
        <f>IF(L393&lt;0.8,"A",IF(L393&lt;0.91,"B","C"))</f>
        <v>A</v>
      </c>
      <c r="N393" t="str">
        <f>G393&amp;J393&amp;M393</f>
        <v>AAA</v>
      </c>
      <c r="O393" s="15">
        <f>VLOOKUP(A393, xyz!A:G,2,FALSE)</f>
        <v>2.2360679774997894</v>
      </c>
      <c r="P393" t="str">
        <f t="shared" si="12"/>
        <v>Z</v>
      </c>
      <c r="Q393" t="str">
        <f t="shared" si="13"/>
        <v>AAAZ</v>
      </c>
    </row>
    <row r="394" spans="1:17" x14ac:dyDescent="0.35">
      <c r="A394" s="9" t="s">
        <v>1057</v>
      </c>
      <c r="B394">
        <v>1</v>
      </c>
      <c r="C394" s="10">
        <v>1</v>
      </c>
      <c r="D394" s="11">
        <v>30</v>
      </c>
      <c r="E394" s="15">
        <f>B394/SUM(B:B)</f>
        <v>6.2155775398999025E-4</v>
      </c>
      <c r="F394" s="17">
        <f>E394+F393</f>
        <v>0.7405719042005906</v>
      </c>
      <c r="G394" t="str">
        <f>IF(F394&lt;0.8,"A",IF( F394&lt;0.91, "B","C"))</f>
        <v>A</v>
      </c>
      <c r="H394" s="16">
        <f>C394/SUM(C:C)</f>
        <v>6.9060773480662981E-4</v>
      </c>
      <c r="I394" s="18">
        <f>I393+H394</f>
        <v>0.6954861878453088</v>
      </c>
      <c r="J394" t="str">
        <f>IF(I394&lt;0.8,"A",IF(I394&lt;0.91,"B","C"))</f>
        <v>A</v>
      </c>
      <c r="K394" s="16">
        <f>D394/SUM(D:D)</f>
        <v>6.2152979199469628E-4</v>
      </c>
      <c r="L394" s="18">
        <f>L393+K394</f>
        <v>0.7625394878594548</v>
      </c>
      <c r="M394" t="str">
        <f>IF(L394&lt;0.8,"A",IF(L394&lt;0.91,"B","C"))</f>
        <v>A</v>
      </c>
      <c r="N394" t="str">
        <f>G394&amp;J394&amp;M394</f>
        <v>AAA</v>
      </c>
      <c r="O394" s="15">
        <f>VLOOKUP(A394, xyz!A:G,2,FALSE)</f>
        <v>2.2360679774997894</v>
      </c>
      <c r="P394" t="str">
        <f t="shared" si="12"/>
        <v>Z</v>
      </c>
      <c r="Q394" t="str">
        <f t="shared" si="13"/>
        <v>AAAZ</v>
      </c>
    </row>
    <row r="395" spans="1:17" x14ac:dyDescent="0.35">
      <c r="A395" s="9" t="s">
        <v>1313</v>
      </c>
      <c r="B395">
        <v>1</v>
      </c>
      <c r="C395" s="10">
        <v>1</v>
      </c>
      <c r="D395" s="11">
        <v>30</v>
      </c>
      <c r="E395" s="15">
        <f>B395/SUM(B:B)</f>
        <v>6.2155775398999025E-4</v>
      </c>
      <c r="F395" s="17">
        <f>E395+F394</f>
        <v>0.74119346195458058</v>
      </c>
      <c r="G395" t="str">
        <f>IF(F395&lt;0.8,"A",IF( F395&lt;0.91, "B","C"))</f>
        <v>A</v>
      </c>
      <c r="H395" s="16">
        <f>C395/SUM(C:C)</f>
        <v>6.9060773480662981E-4</v>
      </c>
      <c r="I395" s="18">
        <f>I394+H395</f>
        <v>0.69617679558011547</v>
      </c>
      <c r="J395" t="str">
        <f>IF(I395&lt;0.8,"A",IF(I395&lt;0.91,"B","C"))</f>
        <v>A</v>
      </c>
      <c r="K395" s="16">
        <f>D395/SUM(D:D)</f>
        <v>6.2152979199469628E-4</v>
      </c>
      <c r="L395" s="18">
        <f>L394+K395</f>
        <v>0.7631610176514495</v>
      </c>
      <c r="M395" t="str">
        <f>IF(L395&lt;0.8,"A",IF(L395&lt;0.91,"B","C"))</f>
        <v>A</v>
      </c>
      <c r="N395" t="str">
        <f>G395&amp;J395&amp;M395</f>
        <v>AAA</v>
      </c>
      <c r="O395" s="15">
        <f>VLOOKUP(A395, xyz!A:G,2,FALSE)</f>
        <v>2.2360679774997894</v>
      </c>
      <c r="P395" t="str">
        <f t="shared" si="12"/>
        <v>Z</v>
      </c>
      <c r="Q395" t="str">
        <f t="shared" si="13"/>
        <v>AAAZ</v>
      </c>
    </row>
    <row r="396" spans="1:17" x14ac:dyDescent="0.35">
      <c r="A396" s="9" t="s">
        <v>1018</v>
      </c>
      <c r="B396">
        <v>1</v>
      </c>
      <c r="C396" s="10">
        <v>1</v>
      </c>
      <c r="D396" s="11">
        <v>30</v>
      </c>
      <c r="E396" s="15">
        <f>B396/SUM(B:B)</f>
        <v>6.2155775398999025E-4</v>
      </c>
      <c r="F396" s="17">
        <f>E396+F395</f>
        <v>0.74181501970857056</v>
      </c>
      <c r="G396" t="str">
        <f>IF(F396&lt;0.8,"A",IF( F396&lt;0.91, "B","C"))</f>
        <v>A</v>
      </c>
      <c r="H396" s="16">
        <f>C396/SUM(C:C)</f>
        <v>6.9060773480662981E-4</v>
      </c>
      <c r="I396" s="18">
        <f>I395+H396</f>
        <v>0.69686740331492214</v>
      </c>
      <c r="J396" t="str">
        <f>IF(I396&lt;0.8,"A",IF(I396&lt;0.91,"B","C"))</f>
        <v>A</v>
      </c>
      <c r="K396" s="16">
        <f>D396/SUM(D:D)</f>
        <v>6.2152979199469628E-4</v>
      </c>
      <c r="L396" s="18">
        <f>L395+K396</f>
        <v>0.7637825474434442</v>
      </c>
      <c r="M396" t="str">
        <f>IF(L396&lt;0.8,"A",IF(L396&lt;0.91,"B","C"))</f>
        <v>A</v>
      </c>
      <c r="N396" t="str">
        <f>G396&amp;J396&amp;M396</f>
        <v>AAA</v>
      </c>
      <c r="O396" s="15">
        <f>VLOOKUP(A396, xyz!A:G,2,FALSE)</f>
        <v>2.2360679774997894</v>
      </c>
      <c r="P396" t="str">
        <f t="shared" si="12"/>
        <v>Z</v>
      </c>
      <c r="Q396" t="str">
        <f t="shared" si="13"/>
        <v>AAAZ</v>
      </c>
    </row>
    <row r="397" spans="1:17" x14ac:dyDescent="0.35">
      <c r="A397" s="9" t="s">
        <v>245</v>
      </c>
      <c r="B397">
        <v>1</v>
      </c>
      <c r="C397" s="10">
        <v>1</v>
      </c>
      <c r="D397" s="11">
        <v>30</v>
      </c>
      <c r="E397" s="15">
        <f>B397/SUM(B:B)</f>
        <v>6.2155775398999025E-4</v>
      </c>
      <c r="F397" s="17">
        <f>E397+F396</f>
        <v>0.74243657746256053</v>
      </c>
      <c r="G397" t="str">
        <f>IF(F397&lt;0.8,"A",IF( F397&lt;0.91, "B","C"))</f>
        <v>A</v>
      </c>
      <c r="H397" s="16">
        <f>C397/SUM(C:C)</f>
        <v>6.9060773480662981E-4</v>
      </c>
      <c r="I397" s="18">
        <f>I396+H397</f>
        <v>0.69755801104972881</v>
      </c>
      <c r="J397" t="str">
        <f>IF(I397&lt;0.8,"A",IF(I397&lt;0.91,"B","C"))</f>
        <v>A</v>
      </c>
      <c r="K397" s="16">
        <f>D397/SUM(D:D)</f>
        <v>6.2152979199469628E-4</v>
      </c>
      <c r="L397" s="18">
        <f>L396+K397</f>
        <v>0.76440407723543891</v>
      </c>
      <c r="M397" t="str">
        <f>IF(L397&lt;0.8,"A",IF(L397&lt;0.91,"B","C"))</f>
        <v>A</v>
      </c>
      <c r="N397" t="str">
        <f>G397&amp;J397&amp;M397</f>
        <v>AAA</v>
      </c>
      <c r="O397" s="15">
        <f>VLOOKUP(A397, xyz!A:G,2,FALSE)</f>
        <v>2.2360679774997894</v>
      </c>
      <c r="P397" t="str">
        <f t="shared" si="12"/>
        <v>Z</v>
      </c>
      <c r="Q397" t="str">
        <f t="shared" si="13"/>
        <v>AAAZ</v>
      </c>
    </row>
    <row r="398" spans="1:17" x14ac:dyDescent="0.35">
      <c r="A398" s="9" t="s">
        <v>926</v>
      </c>
      <c r="B398">
        <v>1</v>
      </c>
      <c r="C398" s="10">
        <v>1</v>
      </c>
      <c r="D398" s="11">
        <v>30</v>
      </c>
      <c r="E398" s="15">
        <f>B398/SUM(B:B)</f>
        <v>6.2155775398999025E-4</v>
      </c>
      <c r="F398" s="17">
        <f>E398+F397</f>
        <v>0.74305813521655051</v>
      </c>
      <c r="G398" t="str">
        <f>IF(F398&lt;0.8,"A",IF( F398&lt;0.91, "B","C"))</f>
        <v>A</v>
      </c>
      <c r="H398" s="16">
        <f>C398/SUM(C:C)</f>
        <v>6.9060773480662981E-4</v>
      </c>
      <c r="I398" s="18">
        <f>I397+H398</f>
        <v>0.69824861878453548</v>
      </c>
      <c r="J398" t="str">
        <f>IF(I398&lt;0.8,"A",IF(I398&lt;0.91,"B","C"))</f>
        <v>A</v>
      </c>
      <c r="K398" s="16">
        <f>D398/SUM(D:D)</f>
        <v>6.2152979199469628E-4</v>
      </c>
      <c r="L398" s="18">
        <f>L397+K398</f>
        <v>0.76502560702743361</v>
      </c>
      <c r="M398" t="str">
        <f>IF(L398&lt;0.8,"A",IF(L398&lt;0.91,"B","C"))</f>
        <v>A</v>
      </c>
      <c r="N398" t="str">
        <f>G398&amp;J398&amp;M398</f>
        <v>AAA</v>
      </c>
      <c r="O398" s="15">
        <f>VLOOKUP(A398, xyz!A:G,2,FALSE)</f>
        <v>2.2360679774997894</v>
      </c>
      <c r="P398" t="str">
        <f t="shared" si="12"/>
        <v>Z</v>
      </c>
      <c r="Q398" t="str">
        <f t="shared" si="13"/>
        <v>AAAZ</v>
      </c>
    </row>
    <row r="399" spans="1:17" x14ac:dyDescent="0.35">
      <c r="A399" s="9" t="s">
        <v>583</v>
      </c>
      <c r="B399">
        <v>1</v>
      </c>
      <c r="C399" s="10">
        <v>1</v>
      </c>
      <c r="D399" s="11">
        <v>30</v>
      </c>
      <c r="E399" s="15">
        <f>B399/SUM(B:B)</f>
        <v>6.2155775398999025E-4</v>
      </c>
      <c r="F399" s="17">
        <f>E399+F398</f>
        <v>0.74367969297054048</v>
      </c>
      <c r="G399" t="str">
        <f>IF(F399&lt;0.8,"A",IF( F399&lt;0.91, "B","C"))</f>
        <v>A</v>
      </c>
      <c r="H399" s="16">
        <f>C399/SUM(C:C)</f>
        <v>6.9060773480662981E-4</v>
      </c>
      <c r="I399" s="18">
        <f>I398+H399</f>
        <v>0.69893922651934215</v>
      </c>
      <c r="J399" t="str">
        <f>IF(I399&lt;0.8,"A",IF(I399&lt;0.91,"B","C"))</f>
        <v>A</v>
      </c>
      <c r="K399" s="16">
        <f>D399/SUM(D:D)</f>
        <v>6.2152979199469628E-4</v>
      </c>
      <c r="L399" s="18">
        <f>L398+K399</f>
        <v>0.76564713681942831</v>
      </c>
      <c r="M399" t="str">
        <f>IF(L399&lt;0.8,"A",IF(L399&lt;0.91,"B","C"))</f>
        <v>A</v>
      </c>
      <c r="N399" t="str">
        <f>G399&amp;J399&amp;M399</f>
        <v>AAA</v>
      </c>
      <c r="O399" s="15">
        <f>VLOOKUP(A399, xyz!A:G,2,FALSE)</f>
        <v>2.2360679774997894</v>
      </c>
      <c r="P399" t="str">
        <f t="shared" si="12"/>
        <v>Z</v>
      </c>
      <c r="Q399" t="str">
        <f t="shared" si="13"/>
        <v>AAAZ</v>
      </c>
    </row>
    <row r="400" spans="1:17" x14ac:dyDescent="0.35">
      <c r="A400" s="9" t="s">
        <v>1121</v>
      </c>
      <c r="B400">
        <v>1</v>
      </c>
      <c r="C400" s="10">
        <v>1</v>
      </c>
      <c r="D400" s="11">
        <v>30</v>
      </c>
      <c r="E400" s="15">
        <f>B400/SUM(B:B)</f>
        <v>6.2155775398999025E-4</v>
      </c>
      <c r="F400" s="17">
        <f>E400+F399</f>
        <v>0.74430125072453046</v>
      </c>
      <c r="G400" t="str">
        <f>IF(F400&lt;0.8,"A",IF( F400&lt;0.91, "B","C"))</f>
        <v>A</v>
      </c>
      <c r="H400" s="16">
        <f>C400/SUM(C:C)</f>
        <v>6.9060773480662981E-4</v>
      </c>
      <c r="I400" s="18">
        <f>I399+H400</f>
        <v>0.69962983425414882</v>
      </c>
      <c r="J400" t="str">
        <f>IF(I400&lt;0.8,"A",IF(I400&lt;0.91,"B","C"))</f>
        <v>A</v>
      </c>
      <c r="K400" s="16">
        <f>D400/SUM(D:D)</f>
        <v>6.2152979199469628E-4</v>
      </c>
      <c r="L400" s="18">
        <f>L399+K400</f>
        <v>0.76626866661142301</v>
      </c>
      <c r="M400" t="str">
        <f>IF(L400&lt;0.8,"A",IF(L400&lt;0.91,"B","C"))</f>
        <v>A</v>
      </c>
      <c r="N400" t="str">
        <f>G400&amp;J400&amp;M400</f>
        <v>AAA</v>
      </c>
      <c r="O400" s="15">
        <f>VLOOKUP(A400, xyz!A:G,2,FALSE)</f>
        <v>2.2360679774997894</v>
      </c>
      <c r="P400" t="str">
        <f t="shared" si="12"/>
        <v>Z</v>
      </c>
      <c r="Q400" t="str">
        <f t="shared" si="13"/>
        <v>AAAZ</v>
      </c>
    </row>
    <row r="401" spans="1:17" x14ac:dyDescent="0.35">
      <c r="A401" s="9" t="s">
        <v>863</v>
      </c>
      <c r="B401">
        <v>1</v>
      </c>
      <c r="C401" s="10">
        <v>1</v>
      </c>
      <c r="D401" s="11">
        <v>30</v>
      </c>
      <c r="E401" s="15">
        <f>B401/SUM(B:B)</f>
        <v>6.2155775398999025E-4</v>
      </c>
      <c r="F401" s="17">
        <f>E401+F400</f>
        <v>0.74492280847852044</v>
      </c>
      <c r="G401" t="str">
        <f>IF(F401&lt;0.8,"A",IF( F401&lt;0.91, "B","C"))</f>
        <v>A</v>
      </c>
      <c r="H401" s="16">
        <f>C401/SUM(C:C)</f>
        <v>6.9060773480662981E-4</v>
      </c>
      <c r="I401" s="18">
        <f>I400+H401</f>
        <v>0.70032044198895549</v>
      </c>
      <c r="J401" t="str">
        <f>IF(I401&lt;0.8,"A",IF(I401&lt;0.91,"B","C"))</f>
        <v>A</v>
      </c>
      <c r="K401" s="16">
        <f>D401/SUM(D:D)</f>
        <v>6.2152979199469628E-4</v>
      </c>
      <c r="L401" s="18">
        <f>L400+K401</f>
        <v>0.76689019640341771</v>
      </c>
      <c r="M401" t="str">
        <f>IF(L401&lt;0.8,"A",IF(L401&lt;0.91,"B","C"))</f>
        <v>A</v>
      </c>
      <c r="N401" t="str">
        <f>G401&amp;J401&amp;M401</f>
        <v>AAA</v>
      </c>
      <c r="O401" s="15">
        <f>VLOOKUP(A401, xyz!A:G,2,FALSE)</f>
        <v>2.2360679774997894</v>
      </c>
      <c r="P401" t="str">
        <f t="shared" si="12"/>
        <v>Z</v>
      </c>
      <c r="Q401" t="str">
        <f t="shared" si="13"/>
        <v>AAAZ</v>
      </c>
    </row>
    <row r="402" spans="1:17" x14ac:dyDescent="0.35">
      <c r="A402" s="9" t="s">
        <v>638</v>
      </c>
      <c r="B402">
        <v>1</v>
      </c>
      <c r="C402" s="10">
        <v>1</v>
      </c>
      <c r="D402" s="11">
        <v>30</v>
      </c>
      <c r="E402" s="15">
        <f>B402/SUM(B:B)</f>
        <v>6.2155775398999025E-4</v>
      </c>
      <c r="F402" s="17">
        <f>E402+F401</f>
        <v>0.74554436623251041</v>
      </c>
      <c r="G402" t="str">
        <f>IF(F402&lt;0.8,"A",IF( F402&lt;0.91, "B","C"))</f>
        <v>A</v>
      </c>
      <c r="H402" s="16">
        <f>C402/SUM(C:C)</f>
        <v>6.9060773480662981E-4</v>
      </c>
      <c r="I402" s="18">
        <f>I401+H402</f>
        <v>0.70101104972376216</v>
      </c>
      <c r="J402" t="str">
        <f>IF(I402&lt;0.8,"A",IF(I402&lt;0.91,"B","C"))</f>
        <v>A</v>
      </c>
      <c r="K402" s="16">
        <f>D402/SUM(D:D)</f>
        <v>6.2152979199469628E-4</v>
      </c>
      <c r="L402" s="18">
        <f>L401+K402</f>
        <v>0.76751172619541241</v>
      </c>
      <c r="M402" t="str">
        <f>IF(L402&lt;0.8,"A",IF(L402&lt;0.91,"B","C"))</f>
        <v>A</v>
      </c>
      <c r="N402" t="str">
        <f>G402&amp;J402&amp;M402</f>
        <v>AAA</v>
      </c>
      <c r="O402" s="15">
        <f>VLOOKUP(A402, xyz!A:G,2,FALSE)</f>
        <v>2.2360679774997894</v>
      </c>
      <c r="P402" t="str">
        <f t="shared" si="12"/>
        <v>Z</v>
      </c>
      <c r="Q402" t="str">
        <f t="shared" si="13"/>
        <v>AAAZ</v>
      </c>
    </row>
    <row r="403" spans="1:17" x14ac:dyDescent="0.35">
      <c r="A403" s="9" t="s">
        <v>645</v>
      </c>
      <c r="B403">
        <v>1</v>
      </c>
      <c r="C403" s="10">
        <v>1</v>
      </c>
      <c r="D403" s="11">
        <v>30</v>
      </c>
      <c r="E403" s="15">
        <f>B403/SUM(B:B)</f>
        <v>6.2155775398999025E-4</v>
      </c>
      <c r="F403" s="17">
        <f>E403+F402</f>
        <v>0.74616592398650039</v>
      </c>
      <c r="G403" t="str">
        <f>IF(F403&lt;0.8,"A",IF( F403&lt;0.91, "B","C"))</f>
        <v>A</v>
      </c>
      <c r="H403" s="16">
        <f>C403/SUM(C:C)</f>
        <v>6.9060773480662981E-4</v>
      </c>
      <c r="I403" s="18">
        <f>I402+H403</f>
        <v>0.70170165745856883</v>
      </c>
      <c r="J403" t="str">
        <f>IF(I403&lt;0.8,"A",IF(I403&lt;0.91,"B","C"))</f>
        <v>A</v>
      </c>
      <c r="K403" s="16">
        <f>D403/SUM(D:D)</f>
        <v>6.2152979199469628E-4</v>
      </c>
      <c r="L403" s="18">
        <f>L402+K403</f>
        <v>0.76813325598740712</v>
      </c>
      <c r="M403" t="str">
        <f>IF(L403&lt;0.8,"A",IF(L403&lt;0.91,"B","C"))</f>
        <v>A</v>
      </c>
      <c r="N403" t="str">
        <f>G403&amp;J403&amp;M403</f>
        <v>AAA</v>
      </c>
      <c r="O403" s="15">
        <f>VLOOKUP(A403, xyz!A:G,2,FALSE)</f>
        <v>2.2360679774997894</v>
      </c>
      <c r="P403" t="str">
        <f t="shared" si="12"/>
        <v>Z</v>
      </c>
      <c r="Q403" t="str">
        <f t="shared" si="13"/>
        <v>AAAZ</v>
      </c>
    </row>
    <row r="404" spans="1:17" x14ac:dyDescent="0.35">
      <c r="A404" s="9" t="s">
        <v>1155</v>
      </c>
      <c r="B404">
        <v>1</v>
      </c>
      <c r="C404" s="10">
        <v>1</v>
      </c>
      <c r="D404" s="11">
        <v>30</v>
      </c>
      <c r="E404" s="15">
        <f>B404/SUM(B:B)</f>
        <v>6.2155775398999025E-4</v>
      </c>
      <c r="F404" s="17">
        <f>E404+F403</f>
        <v>0.74678748174049037</v>
      </c>
      <c r="G404" t="str">
        <f>IF(F404&lt;0.8,"A",IF( F404&lt;0.91, "B","C"))</f>
        <v>A</v>
      </c>
      <c r="H404" s="16">
        <f>C404/SUM(C:C)</f>
        <v>6.9060773480662981E-4</v>
      </c>
      <c r="I404" s="18">
        <f>I403+H404</f>
        <v>0.7023922651933755</v>
      </c>
      <c r="J404" t="str">
        <f>IF(I404&lt;0.8,"A",IF(I404&lt;0.91,"B","C"))</f>
        <v>A</v>
      </c>
      <c r="K404" s="16">
        <f>D404/SUM(D:D)</f>
        <v>6.2152979199469628E-4</v>
      </c>
      <c r="L404" s="18">
        <f>L403+K404</f>
        <v>0.76875478577940182</v>
      </c>
      <c r="M404" t="str">
        <f>IF(L404&lt;0.8,"A",IF(L404&lt;0.91,"B","C"))</f>
        <v>A</v>
      </c>
      <c r="N404" t="str">
        <f>G404&amp;J404&amp;M404</f>
        <v>AAA</v>
      </c>
      <c r="O404" s="15">
        <f>VLOOKUP(A404, xyz!A:G,2,FALSE)</f>
        <v>2.2360679774997894</v>
      </c>
      <c r="P404" t="str">
        <f t="shared" si="12"/>
        <v>Z</v>
      </c>
      <c r="Q404" t="str">
        <f t="shared" si="13"/>
        <v>AAAZ</v>
      </c>
    </row>
    <row r="405" spans="1:17" x14ac:dyDescent="0.35">
      <c r="A405" s="9" t="s">
        <v>114</v>
      </c>
      <c r="B405">
        <v>1</v>
      </c>
      <c r="C405" s="10">
        <v>1</v>
      </c>
      <c r="D405" s="11">
        <v>30</v>
      </c>
      <c r="E405" s="15">
        <f>B405/SUM(B:B)</f>
        <v>6.2155775398999025E-4</v>
      </c>
      <c r="F405" s="17">
        <f>E405+F404</f>
        <v>0.74740903949448034</v>
      </c>
      <c r="G405" t="str">
        <f>IF(F405&lt;0.8,"A",IF( F405&lt;0.91, "B","C"))</f>
        <v>A</v>
      </c>
      <c r="H405" s="16">
        <f>C405/SUM(C:C)</f>
        <v>6.9060773480662981E-4</v>
      </c>
      <c r="I405" s="18">
        <f>I404+H405</f>
        <v>0.70308287292818217</v>
      </c>
      <c r="J405" t="str">
        <f>IF(I405&lt;0.8,"A",IF(I405&lt;0.91,"B","C"))</f>
        <v>A</v>
      </c>
      <c r="K405" s="16">
        <f>D405/SUM(D:D)</f>
        <v>6.2152979199469628E-4</v>
      </c>
      <c r="L405" s="18">
        <f>L404+K405</f>
        <v>0.76937631557139652</v>
      </c>
      <c r="M405" t="str">
        <f>IF(L405&lt;0.8,"A",IF(L405&lt;0.91,"B","C"))</f>
        <v>A</v>
      </c>
      <c r="N405" t="str">
        <f>G405&amp;J405&amp;M405</f>
        <v>AAA</v>
      </c>
      <c r="O405" s="15">
        <f>VLOOKUP(A405, xyz!A:G,2,FALSE)</f>
        <v>2.2360679774997894</v>
      </c>
      <c r="P405" t="str">
        <f t="shared" si="12"/>
        <v>Z</v>
      </c>
      <c r="Q405" t="str">
        <f t="shared" si="13"/>
        <v>AAAZ</v>
      </c>
    </row>
    <row r="406" spans="1:17" x14ac:dyDescent="0.35">
      <c r="A406" s="9" t="s">
        <v>263</v>
      </c>
      <c r="B406">
        <v>1</v>
      </c>
      <c r="C406" s="10">
        <v>1</v>
      </c>
      <c r="D406" s="11">
        <v>30</v>
      </c>
      <c r="E406" s="15">
        <f>B406/SUM(B:B)</f>
        <v>6.2155775398999025E-4</v>
      </c>
      <c r="F406" s="17">
        <f>E406+F405</f>
        <v>0.74803059724847032</v>
      </c>
      <c r="G406" t="str">
        <f>IF(F406&lt;0.8,"A",IF( F406&lt;0.91, "B","C"))</f>
        <v>A</v>
      </c>
      <c r="H406" s="16">
        <f>C406/SUM(C:C)</f>
        <v>6.9060773480662981E-4</v>
      </c>
      <c r="I406" s="18">
        <f>I405+H406</f>
        <v>0.70377348066298884</v>
      </c>
      <c r="J406" t="str">
        <f>IF(I406&lt;0.8,"A",IF(I406&lt;0.91,"B","C"))</f>
        <v>A</v>
      </c>
      <c r="K406" s="16">
        <f>D406/SUM(D:D)</f>
        <v>6.2152979199469628E-4</v>
      </c>
      <c r="L406" s="18">
        <f>L405+K406</f>
        <v>0.76999784536339122</v>
      </c>
      <c r="M406" t="str">
        <f>IF(L406&lt;0.8,"A",IF(L406&lt;0.91,"B","C"))</f>
        <v>A</v>
      </c>
      <c r="N406" t="str">
        <f>G406&amp;J406&amp;M406</f>
        <v>AAA</v>
      </c>
      <c r="O406" s="15">
        <f>VLOOKUP(A406, xyz!A:G,2,FALSE)</f>
        <v>2.2360679774997894</v>
      </c>
      <c r="P406" t="str">
        <f t="shared" si="12"/>
        <v>Z</v>
      </c>
      <c r="Q406" t="str">
        <f t="shared" si="13"/>
        <v>AAAZ</v>
      </c>
    </row>
    <row r="407" spans="1:17" x14ac:dyDescent="0.35">
      <c r="A407" s="9" t="s">
        <v>135</v>
      </c>
      <c r="B407">
        <v>1</v>
      </c>
      <c r="C407" s="10">
        <v>1</v>
      </c>
      <c r="D407" s="11">
        <v>30</v>
      </c>
      <c r="E407" s="15">
        <f>B407/SUM(B:B)</f>
        <v>6.2155775398999025E-4</v>
      </c>
      <c r="F407" s="17">
        <f>E407+F406</f>
        <v>0.7486521550024603</v>
      </c>
      <c r="G407" t="str">
        <f>IF(F407&lt;0.8,"A",IF( F407&lt;0.91, "B","C"))</f>
        <v>A</v>
      </c>
      <c r="H407" s="16">
        <f>C407/SUM(C:C)</f>
        <v>6.9060773480662981E-4</v>
      </c>
      <c r="I407" s="18">
        <f>I406+H407</f>
        <v>0.70446408839779551</v>
      </c>
      <c r="J407" t="str">
        <f>IF(I407&lt;0.8,"A",IF(I407&lt;0.91,"B","C"))</f>
        <v>A</v>
      </c>
      <c r="K407" s="16">
        <f>D407/SUM(D:D)</f>
        <v>6.2152979199469628E-4</v>
      </c>
      <c r="L407" s="18">
        <f>L406+K407</f>
        <v>0.77061937515538592</v>
      </c>
      <c r="M407" t="str">
        <f>IF(L407&lt;0.8,"A",IF(L407&lt;0.91,"B","C"))</f>
        <v>A</v>
      </c>
      <c r="N407" t="str">
        <f>G407&amp;J407&amp;M407</f>
        <v>AAA</v>
      </c>
      <c r="O407" s="15">
        <f>VLOOKUP(A407, xyz!A:G,2,FALSE)</f>
        <v>2.2360679774997894</v>
      </c>
      <c r="P407" t="str">
        <f t="shared" si="12"/>
        <v>Z</v>
      </c>
      <c r="Q407" t="str">
        <f t="shared" si="13"/>
        <v>AAAZ</v>
      </c>
    </row>
    <row r="408" spans="1:17" x14ac:dyDescent="0.35">
      <c r="A408" s="9" t="s">
        <v>907</v>
      </c>
      <c r="B408">
        <v>1</v>
      </c>
      <c r="C408" s="10">
        <v>1</v>
      </c>
      <c r="D408" s="11">
        <v>30</v>
      </c>
      <c r="E408" s="15">
        <f>B408/SUM(B:B)</f>
        <v>6.2155775398999025E-4</v>
      </c>
      <c r="F408" s="17">
        <f>E408+F407</f>
        <v>0.74927371275645027</v>
      </c>
      <c r="G408" t="str">
        <f>IF(F408&lt;0.8,"A",IF( F408&lt;0.91, "B","C"))</f>
        <v>A</v>
      </c>
      <c r="H408" s="16">
        <f>C408/SUM(C:C)</f>
        <v>6.9060773480662981E-4</v>
      </c>
      <c r="I408" s="18">
        <f>I407+H408</f>
        <v>0.70515469613260218</v>
      </c>
      <c r="J408" t="str">
        <f>IF(I408&lt;0.8,"A",IF(I408&lt;0.91,"B","C"))</f>
        <v>A</v>
      </c>
      <c r="K408" s="16">
        <f>D408/SUM(D:D)</f>
        <v>6.2152979199469628E-4</v>
      </c>
      <c r="L408" s="18">
        <f>L407+K408</f>
        <v>0.77124090494738062</v>
      </c>
      <c r="M408" t="str">
        <f>IF(L408&lt;0.8,"A",IF(L408&lt;0.91,"B","C"))</f>
        <v>A</v>
      </c>
      <c r="N408" t="str">
        <f>G408&amp;J408&amp;M408</f>
        <v>AAA</v>
      </c>
      <c r="O408" s="15">
        <f>VLOOKUP(A408, xyz!A:G,2,FALSE)</f>
        <v>2.2360679774997894</v>
      </c>
      <c r="P408" t="str">
        <f t="shared" si="12"/>
        <v>Z</v>
      </c>
      <c r="Q408" t="str">
        <f t="shared" si="13"/>
        <v>AAAZ</v>
      </c>
    </row>
    <row r="409" spans="1:17" x14ac:dyDescent="0.35">
      <c r="A409" s="9" t="s">
        <v>1211</v>
      </c>
      <c r="B409">
        <v>1</v>
      </c>
      <c r="C409" s="10">
        <v>1</v>
      </c>
      <c r="D409" s="11">
        <v>30</v>
      </c>
      <c r="E409" s="15">
        <f>B409/SUM(B:B)</f>
        <v>6.2155775398999025E-4</v>
      </c>
      <c r="F409" s="17">
        <f>E409+F408</f>
        <v>0.74989527051044025</v>
      </c>
      <c r="G409" t="str">
        <f>IF(F409&lt;0.8,"A",IF( F409&lt;0.91, "B","C"))</f>
        <v>A</v>
      </c>
      <c r="H409" s="16">
        <f>C409/SUM(C:C)</f>
        <v>6.9060773480662981E-4</v>
      </c>
      <c r="I409" s="18">
        <f>I408+H409</f>
        <v>0.70584530386740885</v>
      </c>
      <c r="J409" t="str">
        <f>IF(I409&lt;0.8,"A",IF(I409&lt;0.91,"B","C"))</f>
        <v>A</v>
      </c>
      <c r="K409" s="16">
        <f>D409/SUM(D:D)</f>
        <v>6.2152979199469628E-4</v>
      </c>
      <c r="L409" s="18">
        <f>L408+K409</f>
        <v>0.77186243473937532</v>
      </c>
      <c r="M409" t="str">
        <f>IF(L409&lt;0.8,"A",IF(L409&lt;0.91,"B","C"))</f>
        <v>A</v>
      </c>
      <c r="N409" t="str">
        <f>G409&amp;J409&amp;M409</f>
        <v>AAA</v>
      </c>
      <c r="O409" s="15">
        <f>VLOOKUP(A409, xyz!A:G,2,FALSE)</f>
        <v>2.2360679774997894</v>
      </c>
      <c r="P409" t="str">
        <f t="shared" si="12"/>
        <v>Z</v>
      </c>
      <c r="Q409" t="str">
        <f t="shared" si="13"/>
        <v>AAAZ</v>
      </c>
    </row>
    <row r="410" spans="1:17" x14ac:dyDescent="0.35">
      <c r="A410" s="9" t="s">
        <v>837</v>
      </c>
      <c r="B410">
        <v>1</v>
      </c>
      <c r="C410" s="10">
        <v>1</v>
      </c>
      <c r="D410" s="11">
        <v>30</v>
      </c>
      <c r="E410" s="15">
        <f>B410/SUM(B:B)</f>
        <v>6.2155775398999025E-4</v>
      </c>
      <c r="F410" s="17">
        <f>E410+F409</f>
        <v>0.75051682826443022</v>
      </c>
      <c r="G410" t="str">
        <f>IF(F410&lt;0.8,"A",IF( F410&lt;0.91, "B","C"))</f>
        <v>A</v>
      </c>
      <c r="H410" s="16">
        <f>C410/SUM(C:C)</f>
        <v>6.9060773480662981E-4</v>
      </c>
      <c r="I410" s="18">
        <f>I409+H410</f>
        <v>0.70653591160221552</v>
      </c>
      <c r="J410" t="str">
        <f>IF(I410&lt;0.8,"A",IF(I410&lt;0.91,"B","C"))</f>
        <v>A</v>
      </c>
      <c r="K410" s="16">
        <f>D410/SUM(D:D)</f>
        <v>6.2152979199469628E-4</v>
      </c>
      <c r="L410" s="18">
        <f>L409+K410</f>
        <v>0.77248396453137003</v>
      </c>
      <c r="M410" t="str">
        <f>IF(L410&lt;0.8,"A",IF(L410&lt;0.91,"B","C"))</f>
        <v>A</v>
      </c>
      <c r="N410" t="str">
        <f>G410&amp;J410&amp;M410</f>
        <v>AAA</v>
      </c>
      <c r="O410" s="15">
        <f>VLOOKUP(A410, xyz!A:G,2,FALSE)</f>
        <v>2.2360679774997894</v>
      </c>
      <c r="P410" t="str">
        <f t="shared" si="12"/>
        <v>Z</v>
      </c>
      <c r="Q410" t="str">
        <f t="shared" si="13"/>
        <v>AAAZ</v>
      </c>
    </row>
    <row r="411" spans="1:17" x14ac:dyDescent="0.35">
      <c r="A411" s="9" t="s">
        <v>839</v>
      </c>
      <c r="B411">
        <v>1</v>
      </c>
      <c r="C411" s="10">
        <v>1</v>
      </c>
      <c r="D411" s="11">
        <v>30</v>
      </c>
      <c r="E411" s="15">
        <f>B411/SUM(B:B)</f>
        <v>6.2155775398999025E-4</v>
      </c>
      <c r="F411" s="17">
        <f>E411+F410</f>
        <v>0.7511383860184202</v>
      </c>
      <c r="G411" t="str">
        <f>IF(F411&lt;0.8,"A",IF( F411&lt;0.91, "B","C"))</f>
        <v>A</v>
      </c>
      <c r="H411" s="16">
        <f>C411/SUM(C:C)</f>
        <v>6.9060773480662981E-4</v>
      </c>
      <c r="I411" s="18">
        <f>I410+H411</f>
        <v>0.70722651933702219</v>
      </c>
      <c r="J411" t="str">
        <f>IF(I411&lt;0.8,"A",IF(I411&lt;0.91,"B","C"))</f>
        <v>A</v>
      </c>
      <c r="K411" s="16">
        <f>D411/SUM(D:D)</f>
        <v>6.2152979199469628E-4</v>
      </c>
      <c r="L411" s="18">
        <f>L410+K411</f>
        <v>0.77310549432336473</v>
      </c>
      <c r="M411" t="str">
        <f>IF(L411&lt;0.8,"A",IF(L411&lt;0.91,"B","C"))</f>
        <v>A</v>
      </c>
      <c r="N411" t="str">
        <f>G411&amp;J411&amp;M411</f>
        <v>AAA</v>
      </c>
      <c r="O411" s="15">
        <f>VLOOKUP(A411, xyz!A:G,2,FALSE)</f>
        <v>2.2360679774997894</v>
      </c>
      <c r="P411" t="str">
        <f t="shared" si="12"/>
        <v>Z</v>
      </c>
      <c r="Q411" t="str">
        <f t="shared" si="13"/>
        <v>AAAZ</v>
      </c>
    </row>
    <row r="412" spans="1:17" x14ac:dyDescent="0.35">
      <c r="A412" s="9" t="s">
        <v>952</v>
      </c>
      <c r="B412">
        <v>1</v>
      </c>
      <c r="C412" s="10">
        <v>1</v>
      </c>
      <c r="D412" s="11">
        <v>30</v>
      </c>
      <c r="E412" s="15">
        <f>B412/SUM(B:B)</f>
        <v>6.2155775398999025E-4</v>
      </c>
      <c r="F412" s="17">
        <f>E412+F411</f>
        <v>0.75175994377241018</v>
      </c>
      <c r="G412" t="str">
        <f>IF(F412&lt;0.8,"A",IF( F412&lt;0.91, "B","C"))</f>
        <v>A</v>
      </c>
      <c r="H412" s="16">
        <f>C412/SUM(C:C)</f>
        <v>6.9060773480662981E-4</v>
      </c>
      <c r="I412" s="18">
        <f>I411+H412</f>
        <v>0.70791712707182886</v>
      </c>
      <c r="J412" t="str">
        <f>IF(I412&lt;0.8,"A",IF(I412&lt;0.91,"B","C"))</f>
        <v>A</v>
      </c>
      <c r="K412" s="16">
        <f>D412/SUM(D:D)</f>
        <v>6.2152979199469628E-4</v>
      </c>
      <c r="L412" s="18">
        <f>L411+K412</f>
        <v>0.77372702411535943</v>
      </c>
      <c r="M412" t="str">
        <f>IF(L412&lt;0.8,"A",IF(L412&lt;0.91,"B","C"))</f>
        <v>A</v>
      </c>
      <c r="N412" t="str">
        <f>G412&amp;J412&amp;M412</f>
        <v>AAA</v>
      </c>
      <c r="O412" s="15">
        <f>VLOOKUP(A412, xyz!A:G,2,FALSE)</f>
        <v>2.2360679774997894</v>
      </c>
      <c r="P412" t="str">
        <f t="shared" si="12"/>
        <v>Z</v>
      </c>
      <c r="Q412" t="str">
        <f t="shared" si="13"/>
        <v>AAAZ</v>
      </c>
    </row>
    <row r="413" spans="1:17" x14ac:dyDescent="0.35">
      <c r="A413" s="9" t="s">
        <v>1148</v>
      </c>
      <c r="B413">
        <v>1</v>
      </c>
      <c r="C413" s="10">
        <v>1</v>
      </c>
      <c r="D413" s="11">
        <v>30</v>
      </c>
      <c r="E413" s="15">
        <f>B413/SUM(B:B)</f>
        <v>6.2155775398999025E-4</v>
      </c>
      <c r="F413" s="17">
        <f>E413+F412</f>
        <v>0.75238150152640015</v>
      </c>
      <c r="G413" t="str">
        <f>IF(F413&lt;0.8,"A",IF( F413&lt;0.91, "B","C"))</f>
        <v>A</v>
      </c>
      <c r="H413" s="16">
        <f>C413/SUM(C:C)</f>
        <v>6.9060773480662981E-4</v>
      </c>
      <c r="I413" s="18">
        <f>I412+H413</f>
        <v>0.70860773480663553</v>
      </c>
      <c r="J413" t="str">
        <f>IF(I413&lt;0.8,"A",IF(I413&lt;0.91,"B","C"))</f>
        <v>A</v>
      </c>
      <c r="K413" s="16">
        <f>D413/SUM(D:D)</f>
        <v>6.2152979199469628E-4</v>
      </c>
      <c r="L413" s="18">
        <f>L412+K413</f>
        <v>0.77434855390735413</v>
      </c>
      <c r="M413" t="str">
        <f>IF(L413&lt;0.8,"A",IF(L413&lt;0.91,"B","C"))</f>
        <v>A</v>
      </c>
      <c r="N413" t="str">
        <f>G413&amp;J413&amp;M413</f>
        <v>AAA</v>
      </c>
      <c r="O413" s="15">
        <f>VLOOKUP(A413, xyz!A:G,2,FALSE)</f>
        <v>2.2360679774997894</v>
      </c>
      <c r="P413" t="str">
        <f t="shared" si="12"/>
        <v>Z</v>
      </c>
      <c r="Q413" t="str">
        <f t="shared" si="13"/>
        <v>AAAZ</v>
      </c>
    </row>
    <row r="414" spans="1:17" x14ac:dyDescent="0.35">
      <c r="A414" s="9" t="s">
        <v>791</v>
      </c>
      <c r="B414">
        <v>1</v>
      </c>
      <c r="C414" s="10">
        <v>1</v>
      </c>
      <c r="D414" s="11">
        <v>30</v>
      </c>
      <c r="E414" s="15">
        <f>B414/SUM(B:B)</f>
        <v>6.2155775398999025E-4</v>
      </c>
      <c r="F414" s="17">
        <f>E414+F413</f>
        <v>0.75300305928039013</v>
      </c>
      <c r="G414" t="str">
        <f>IF(F414&lt;0.8,"A",IF( F414&lt;0.91, "B","C"))</f>
        <v>A</v>
      </c>
      <c r="H414" s="16">
        <f>C414/SUM(C:C)</f>
        <v>6.9060773480662981E-4</v>
      </c>
      <c r="I414" s="18">
        <f>I413+H414</f>
        <v>0.70929834254144219</v>
      </c>
      <c r="J414" t="str">
        <f>IF(I414&lt;0.8,"A",IF(I414&lt;0.91,"B","C"))</f>
        <v>A</v>
      </c>
      <c r="K414" s="16">
        <f>D414/SUM(D:D)</f>
        <v>6.2152979199469628E-4</v>
      </c>
      <c r="L414" s="18">
        <f>L413+K414</f>
        <v>0.77497008369934883</v>
      </c>
      <c r="M414" t="str">
        <f>IF(L414&lt;0.8,"A",IF(L414&lt;0.91,"B","C"))</f>
        <v>A</v>
      </c>
      <c r="N414" t="str">
        <f>G414&amp;J414&amp;M414</f>
        <v>AAA</v>
      </c>
      <c r="O414" s="15">
        <f>VLOOKUP(A414, xyz!A:G,2,FALSE)</f>
        <v>2.2360679774997894</v>
      </c>
      <c r="P414" t="str">
        <f t="shared" si="12"/>
        <v>Z</v>
      </c>
      <c r="Q414" t="str">
        <f t="shared" si="13"/>
        <v>AAAZ</v>
      </c>
    </row>
    <row r="415" spans="1:17" x14ac:dyDescent="0.35">
      <c r="A415" s="9" t="s">
        <v>747</v>
      </c>
      <c r="B415">
        <v>1</v>
      </c>
      <c r="C415" s="10">
        <v>1</v>
      </c>
      <c r="D415" s="11">
        <v>30</v>
      </c>
      <c r="E415" s="15">
        <f>B415/SUM(B:B)</f>
        <v>6.2155775398999025E-4</v>
      </c>
      <c r="F415" s="17">
        <f>E415+F414</f>
        <v>0.75362461703438011</v>
      </c>
      <c r="G415" t="str">
        <f>IF(F415&lt;0.8,"A",IF( F415&lt;0.91, "B","C"))</f>
        <v>A</v>
      </c>
      <c r="H415" s="16">
        <f>C415/SUM(C:C)</f>
        <v>6.9060773480662981E-4</v>
      </c>
      <c r="I415" s="18">
        <f>I414+H415</f>
        <v>0.70998895027624886</v>
      </c>
      <c r="J415" t="str">
        <f>IF(I415&lt;0.8,"A",IF(I415&lt;0.91,"B","C"))</f>
        <v>A</v>
      </c>
      <c r="K415" s="16">
        <f>D415/SUM(D:D)</f>
        <v>6.2152979199469628E-4</v>
      </c>
      <c r="L415" s="18">
        <f>L414+K415</f>
        <v>0.77559161349134353</v>
      </c>
      <c r="M415" t="str">
        <f>IF(L415&lt;0.8,"A",IF(L415&lt;0.91,"B","C"))</f>
        <v>A</v>
      </c>
      <c r="N415" t="str">
        <f>G415&amp;J415&amp;M415</f>
        <v>AAA</v>
      </c>
      <c r="O415" s="15">
        <f>VLOOKUP(A415, xyz!A:G,2,FALSE)</f>
        <v>2.2360679774997894</v>
      </c>
      <c r="P415" t="str">
        <f t="shared" si="12"/>
        <v>Z</v>
      </c>
      <c r="Q415" t="str">
        <f t="shared" si="13"/>
        <v>AAAZ</v>
      </c>
    </row>
    <row r="416" spans="1:17" x14ac:dyDescent="0.35">
      <c r="A416" s="9" t="s">
        <v>625</v>
      </c>
      <c r="B416">
        <v>1</v>
      </c>
      <c r="C416" s="10">
        <v>1</v>
      </c>
      <c r="D416" s="11">
        <v>30</v>
      </c>
      <c r="E416" s="15">
        <f>B416/SUM(B:B)</f>
        <v>6.2155775398999025E-4</v>
      </c>
      <c r="F416" s="17">
        <f>E416+F415</f>
        <v>0.75424617478837008</v>
      </c>
      <c r="G416" t="str">
        <f>IF(F416&lt;0.8,"A",IF( F416&lt;0.91, "B","C"))</f>
        <v>A</v>
      </c>
      <c r="H416" s="16">
        <f>C416/SUM(C:C)</f>
        <v>6.9060773480662981E-4</v>
      </c>
      <c r="I416" s="18">
        <f>I415+H416</f>
        <v>0.71067955801105553</v>
      </c>
      <c r="J416" t="str">
        <f>IF(I416&lt;0.8,"A",IF(I416&lt;0.91,"B","C"))</f>
        <v>A</v>
      </c>
      <c r="K416" s="16">
        <f>D416/SUM(D:D)</f>
        <v>6.2152979199469628E-4</v>
      </c>
      <c r="L416" s="18">
        <f>L415+K416</f>
        <v>0.77621314328333824</v>
      </c>
      <c r="M416" t="str">
        <f>IF(L416&lt;0.8,"A",IF(L416&lt;0.91,"B","C"))</f>
        <v>A</v>
      </c>
      <c r="N416" t="str">
        <f>G416&amp;J416&amp;M416</f>
        <v>AAA</v>
      </c>
      <c r="O416" s="15">
        <f>VLOOKUP(A416, xyz!A:G,2,FALSE)</f>
        <v>2.2360679774997894</v>
      </c>
      <c r="P416" t="str">
        <f t="shared" si="12"/>
        <v>Z</v>
      </c>
      <c r="Q416" t="str">
        <f t="shared" si="13"/>
        <v>AAAZ</v>
      </c>
    </row>
    <row r="417" spans="1:17" x14ac:dyDescent="0.35">
      <c r="A417" s="9" t="s">
        <v>437</v>
      </c>
      <c r="B417">
        <v>1</v>
      </c>
      <c r="C417" s="10">
        <v>1</v>
      </c>
      <c r="D417" s="11">
        <v>30</v>
      </c>
      <c r="E417" s="15">
        <f>B417/SUM(B:B)</f>
        <v>6.2155775398999025E-4</v>
      </c>
      <c r="F417" s="17">
        <f>E417+F416</f>
        <v>0.75486773254236006</v>
      </c>
      <c r="G417" t="str">
        <f>IF(F417&lt;0.8,"A",IF( F417&lt;0.91, "B","C"))</f>
        <v>A</v>
      </c>
      <c r="H417" s="16">
        <f>C417/SUM(C:C)</f>
        <v>6.9060773480662981E-4</v>
      </c>
      <c r="I417" s="18">
        <f>I416+H417</f>
        <v>0.7113701657458622</v>
      </c>
      <c r="J417" t="str">
        <f>IF(I417&lt;0.8,"A",IF(I417&lt;0.91,"B","C"))</f>
        <v>A</v>
      </c>
      <c r="K417" s="16">
        <f>D417/SUM(D:D)</f>
        <v>6.2152979199469628E-4</v>
      </c>
      <c r="L417" s="18">
        <f>L416+K417</f>
        <v>0.77683467307533294</v>
      </c>
      <c r="M417" t="str">
        <f>IF(L417&lt;0.8,"A",IF(L417&lt;0.91,"B","C"))</f>
        <v>A</v>
      </c>
      <c r="N417" t="str">
        <f>G417&amp;J417&amp;M417</f>
        <v>AAA</v>
      </c>
      <c r="O417" s="15">
        <f>VLOOKUP(A417, xyz!A:G,2,FALSE)</f>
        <v>2.2360679774997894</v>
      </c>
      <c r="P417" t="str">
        <f t="shared" si="12"/>
        <v>Z</v>
      </c>
      <c r="Q417" t="str">
        <f t="shared" si="13"/>
        <v>AAAZ</v>
      </c>
    </row>
    <row r="418" spans="1:17" x14ac:dyDescent="0.35">
      <c r="A418" s="9" t="s">
        <v>194</v>
      </c>
      <c r="B418">
        <v>1</v>
      </c>
      <c r="C418" s="10">
        <v>1</v>
      </c>
      <c r="D418" s="11">
        <v>30</v>
      </c>
      <c r="E418" s="15">
        <f>B418/SUM(B:B)</f>
        <v>6.2155775398999025E-4</v>
      </c>
      <c r="F418" s="17">
        <f>E418+F417</f>
        <v>0.75548929029635004</v>
      </c>
      <c r="G418" t="str">
        <f>IF(F418&lt;0.8,"A",IF( F418&lt;0.91, "B","C"))</f>
        <v>A</v>
      </c>
      <c r="H418" s="16">
        <f>C418/SUM(C:C)</f>
        <v>6.9060773480662981E-4</v>
      </c>
      <c r="I418" s="18">
        <f>I417+H418</f>
        <v>0.71206077348066887</v>
      </c>
      <c r="J418" t="str">
        <f>IF(I418&lt;0.8,"A",IF(I418&lt;0.91,"B","C"))</f>
        <v>A</v>
      </c>
      <c r="K418" s="16">
        <f>D418/SUM(D:D)</f>
        <v>6.2152979199469628E-4</v>
      </c>
      <c r="L418" s="18">
        <f>L417+K418</f>
        <v>0.77745620286732764</v>
      </c>
      <c r="M418" t="str">
        <f>IF(L418&lt;0.8,"A",IF(L418&lt;0.91,"B","C"))</f>
        <v>A</v>
      </c>
      <c r="N418" t="str">
        <f>G418&amp;J418&amp;M418</f>
        <v>AAA</v>
      </c>
      <c r="O418" s="15">
        <f>VLOOKUP(A418, xyz!A:G,2,FALSE)</f>
        <v>2.2360679774997894</v>
      </c>
      <c r="P418" t="str">
        <f t="shared" si="12"/>
        <v>Z</v>
      </c>
      <c r="Q418" t="str">
        <f t="shared" si="13"/>
        <v>AAAZ</v>
      </c>
    </row>
    <row r="419" spans="1:17" x14ac:dyDescent="0.35">
      <c r="A419" s="9" t="s">
        <v>1341</v>
      </c>
      <c r="B419">
        <v>1</v>
      </c>
      <c r="C419" s="10">
        <v>1</v>
      </c>
      <c r="D419" s="11">
        <v>30</v>
      </c>
      <c r="E419" s="15">
        <f>B419/SUM(B:B)</f>
        <v>6.2155775398999025E-4</v>
      </c>
      <c r="F419" s="17">
        <f>E419+F418</f>
        <v>0.75611084805034001</v>
      </c>
      <c r="G419" t="str">
        <f>IF(F419&lt;0.8,"A",IF( F419&lt;0.91, "B","C"))</f>
        <v>A</v>
      </c>
      <c r="H419" s="16">
        <f>C419/SUM(C:C)</f>
        <v>6.9060773480662981E-4</v>
      </c>
      <c r="I419" s="18">
        <f>I418+H419</f>
        <v>0.71275138121547554</v>
      </c>
      <c r="J419" t="str">
        <f>IF(I419&lt;0.8,"A",IF(I419&lt;0.91,"B","C"))</f>
        <v>A</v>
      </c>
      <c r="K419" s="16">
        <f>D419/SUM(D:D)</f>
        <v>6.2152979199469628E-4</v>
      </c>
      <c r="L419" s="18">
        <f>L418+K419</f>
        <v>0.77807773265932234</v>
      </c>
      <c r="M419" t="str">
        <f>IF(L419&lt;0.8,"A",IF(L419&lt;0.91,"B","C"))</f>
        <v>A</v>
      </c>
      <c r="N419" t="str">
        <f>G419&amp;J419&amp;M419</f>
        <v>AAA</v>
      </c>
      <c r="O419" s="15">
        <f>VLOOKUP(A419, xyz!A:G,2,FALSE)</f>
        <v>2.2360679774997894</v>
      </c>
      <c r="P419" t="str">
        <f t="shared" si="12"/>
        <v>Z</v>
      </c>
      <c r="Q419" t="str">
        <f t="shared" si="13"/>
        <v>AAAZ</v>
      </c>
    </row>
    <row r="420" spans="1:17" x14ac:dyDescent="0.35">
      <c r="A420" s="9" t="s">
        <v>1171</v>
      </c>
      <c r="B420">
        <v>1</v>
      </c>
      <c r="C420" s="10">
        <v>1</v>
      </c>
      <c r="D420" s="11">
        <v>30</v>
      </c>
      <c r="E420" s="15">
        <f>B420/SUM(B:B)</f>
        <v>6.2155775398999025E-4</v>
      </c>
      <c r="F420" s="17">
        <f>E420+F419</f>
        <v>0.75673240580432999</v>
      </c>
      <c r="G420" t="str">
        <f>IF(F420&lt;0.8,"A",IF( F420&lt;0.91, "B","C"))</f>
        <v>A</v>
      </c>
      <c r="H420" s="16">
        <f>C420/SUM(C:C)</f>
        <v>6.9060773480662981E-4</v>
      </c>
      <c r="I420" s="18">
        <f>I419+H420</f>
        <v>0.71344198895028221</v>
      </c>
      <c r="J420" t="str">
        <f>IF(I420&lt;0.8,"A",IF(I420&lt;0.91,"B","C"))</f>
        <v>A</v>
      </c>
      <c r="K420" s="16">
        <f>D420/SUM(D:D)</f>
        <v>6.2152979199469628E-4</v>
      </c>
      <c r="L420" s="18">
        <f>L419+K420</f>
        <v>0.77869926245131704</v>
      </c>
      <c r="M420" t="str">
        <f>IF(L420&lt;0.8,"A",IF(L420&lt;0.91,"B","C"))</f>
        <v>A</v>
      </c>
      <c r="N420" t="str">
        <f>G420&amp;J420&amp;M420</f>
        <v>AAA</v>
      </c>
      <c r="O420" s="15">
        <f>VLOOKUP(A420, xyz!A:G,2,FALSE)</f>
        <v>2.2360679774997894</v>
      </c>
      <c r="P420" t="str">
        <f t="shared" si="12"/>
        <v>Z</v>
      </c>
      <c r="Q420" t="str">
        <f t="shared" si="13"/>
        <v>AAAZ</v>
      </c>
    </row>
    <row r="421" spans="1:17" x14ac:dyDescent="0.35">
      <c r="A421" s="9" t="s">
        <v>521</v>
      </c>
      <c r="B421">
        <v>1</v>
      </c>
      <c r="C421" s="10">
        <v>1</v>
      </c>
      <c r="D421" s="11">
        <v>30</v>
      </c>
      <c r="E421" s="15">
        <f>B421/SUM(B:B)</f>
        <v>6.2155775398999025E-4</v>
      </c>
      <c r="F421" s="17">
        <f>E421+F420</f>
        <v>0.75735396355831996</v>
      </c>
      <c r="G421" t="str">
        <f>IF(F421&lt;0.8,"A",IF( F421&lt;0.91, "B","C"))</f>
        <v>A</v>
      </c>
      <c r="H421" s="16">
        <f>C421/SUM(C:C)</f>
        <v>6.9060773480662981E-4</v>
      </c>
      <c r="I421" s="18">
        <f>I420+H421</f>
        <v>0.71413259668508888</v>
      </c>
      <c r="J421" t="str">
        <f>IF(I421&lt;0.8,"A",IF(I421&lt;0.91,"B","C"))</f>
        <v>A</v>
      </c>
      <c r="K421" s="16">
        <f>D421/SUM(D:D)</f>
        <v>6.2152979199469628E-4</v>
      </c>
      <c r="L421" s="18">
        <f>L420+K421</f>
        <v>0.77932079224331174</v>
      </c>
      <c r="M421" t="str">
        <f>IF(L421&lt;0.8,"A",IF(L421&lt;0.91,"B","C"))</f>
        <v>A</v>
      </c>
      <c r="N421" t="str">
        <f>G421&amp;J421&amp;M421</f>
        <v>AAA</v>
      </c>
      <c r="O421" s="15">
        <f>VLOOKUP(A421, xyz!A:G,2,FALSE)</f>
        <v>2.2360679774997894</v>
      </c>
      <c r="P421" t="str">
        <f t="shared" si="12"/>
        <v>Z</v>
      </c>
      <c r="Q421" t="str">
        <f t="shared" si="13"/>
        <v>AAAZ</v>
      </c>
    </row>
    <row r="422" spans="1:17" x14ac:dyDescent="0.35">
      <c r="A422" s="9" t="s">
        <v>1107</v>
      </c>
      <c r="B422">
        <v>1</v>
      </c>
      <c r="C422" s="10">
        <v>1</v>
      </c>
      <c r="D422" s="11">
        <v>30</v>
      </c>
      <c r="E422" s="15">
        <f>B422/SUM(B:B)</f>
        <v>6.2155775398999025E-4</v>
      </c>
      <c r="F422" s="17">
        <f>E422+F421</f>
        <v>0.75797552131230994</v>
      </c>
      <c r="G422" t="str">
        <f>IF(F422&lt;0.8,"A",IF( F422&lt;0.91, "B","C"))</f>
        <v>A</v>
      </c>
      <c r="H422" s="16">
        <f>C422/SUM(C:C)</f>
        <v>6.9060773480662981E-4</v>
      </c>
      <c r="I422" s="18">
        <f>I421+H422</f>
        <v>0.71482320441989555</v>
      </c>
      <c r="J422" t="str">
        <f>IF(I422&lt;0.8,"A",IF(I422&lt;0.91,"B","C"))</f>
        <v>A</v>
      </c>
      <c r="K422" s="16">
        <f>D422/SUM(D:D)</f>
        <v>6.2152979199469628E-4</v>
      </c>
      <c r="L422" s="18">
        <f>L421+K422</f>
        <v>0.77994232203530645</v>
      </c>
      <c r="M422" t="str">
        <f>IF(L422&lt;0.8,"A",IF(L422&lt;0.91,"B","C"))</f>
        <v>A</v>
      </c>
      <c r="N422" t="str">
        <f>G422&amp;J422&amp;M422</f>
        <v>AAA</v>
      </c>
      <c r="O422" s="15">
        <f>VLOOKUP(A422, xyz!A:G,2,FALSE)</f>
        <v>2.2360679774997894</v>
      </c>
      <c r="P422" t="str">
        <f t="shared" si="12"/>
        <v>Z</v>
      </c>
      <c r="Q422" t="str">
        <f t="shared" si="13"/>
        <v>AAAZ</v>
      </c>
    </row>
    <row r="423" spans="1:17" x14ac:dyDescent="0.35">
      <c r="A423" s="9" t="s">
        <v>1224</v>
      </c>
      <c r="B423">
        <v>1</v>
      </c>
      <c r="C423" s="10">
        <v>1</v>
      </c>
      <c r="D423" s="11">
        <v>30</v>
      </c>
      <c r="E423" s="15">
        <f>B423/SUM(B:B)</f>
        <v>6.2155775398999025E-4</v>
      </c>
      <c r="F423" s="17">
        <f>E423+F422</f>
        <v>0.75859707906629992</v>
      </c>
      <c r="G423" t="str">
        <f>IF(F423&lt;0.8,"A",IF( F423&lt;0.91, "B","C"))</f>
        <v>A</v>
      </c>
      <c r="H423" s="16">
        <f>C423/SUM(C:C)</f>
        <v>6.9060773480662981E-4</v>
      </c>
      <c r="I423" s="18">
        <f>I422+H423</f>
        <v>0.71551381215470222</v>
      </c>
      <c r="J423" t="str">
        <f>IF(I423&lt;0.8,"A",IF(I423&lt;0.91,"B","C"))</f>
        <v>A</v>
      </c>
      <c r="K423" s="16">
        <f>D423/SUM(D:D)</f>
        <v>6.2152979199469628E-4</v>
      </c>
      <c r="L423" s="18">
        <f>L422+K423</f>
        <v>0.78056385182730115</v>
      </c>
      <c r="M423" t="str">
        <f>IF(L423&lt;0.8,"A",IF(L423&lt;0.91,"B","C"))</f>
        <v>A</v>
      </c>
      <c r="N423" t="str">
        <f>G423&amp;J423&amp;M423</f>
        <v>AAA</v>
      </c>
      <c r="O423" s="15">
        <f>VLOOKUP(A423, xyz!A:G,2,FALSE)</f>
        <v>2.2360679774997894</v>
      </c>
      <c r="P423" t="str">
        <f t="shared" si="12"/>
        <v>Z</v>
      </c>
      <c r="Q423" t="str">
        <f t="shared" si="13"/>
        <v>AAAZ</v>
      </c>
    </row>
    <row r="424" spans="1:17" x14ac:dyDescent="0.35">
      <c r="A424" s="9" t="s">
        <v>310</v>
      </c>
      <c r="B424">
        <v>1</v>
      </c>
      <c r="C424" s="10">
        <v>1</v>
      </c>
      <c r="D424" s="11">
        <v>30</v>
      </c>
      <c r="E424" s="15">
        <f>B424/SUM(B:B)</f>
        <v>6.2155775398999025E-4</v>
      </c>
      <c r="F424" s="17">
        <f>E424+F423</f>
        <v>0.75921863682028989</v>
      </c>
      <c r="G424" t="str">
        <f>IF(F424&lt;0.8,"A",IF( F424&lt;0.91, "B","C"))</f>
        <v>A</v>
      </c>
      <c r="H424" s="16">
        <f>C424/SUM(C:C)</f>
        <v>6.9060773480662981E-4</v>
      </c>
      <c r="I424" s="18">
        <f>I423+H424</f>
        <v>0.71620441988950889</v>
      </c>
      <c r="J424" t="str">
        <f>IF(I424&lt;0.8,"A",IF(I424&lt;0.91,"B","C"))</f>
        <v>A</v>
      </c>
      <c r="K424" s="16">
        <f>D424/SUM(D:D)</f>
        <v>6.2152979199469628E-4</v>
      </c>
      <c r="L424" s="18">
        <f>L423+K424</f>
        <v>0.78118538161929585</v>
      </c>
      <c r="M424" t="str">
        <f>IF(L424&lt;0.8,"A",IF(L424&lt;0.91,"B","C"))</f>
        <v>A</v>
      </c>
      <c r="N424" t="str">
        <f>G424&amp;J424&amp;M424</f>
        <v>AAA</v>
      </c>
      <c r="O424" s="15">
        <f>VLOOKUP(A424, xyz!A:G,2,FALSE)</f>
        <v>2.2360679774997894</v>
      </c>
      <c r="P424" t="str">
        <f t="shared" si="12"/>
        <v>Z</v>
      </c>
      <c r="Q424" t="str">
        <f t="shared" si="13"/>
        <v>AAAZ</v>
      </c>
    </row>
    <row r="425" spans="1:17" x14ac:dyDescent="0.35">
      <c r="A425" s="9" t="s">
        <v>726</v>
      </c>
      <c r="B425">
        <v>1</v>
      </c>
      <c r="C425" s="10">
        <v>1</v>
      </c>
      <c r="D425" s="11">
        <v>30</v>
      </c>
      <c r="E425" s="15">
        <f>B425/SUM(B:B)</f>
        <v>6.2155775398999025E-4</v>
      </c>
      <c r="F425" s="17">
        <f>E425+F424</f>
        <v>0.75984019457427987</v>
      </c>
      <c r="G425" t="str">
        <f>IF(F425&lt;0.8,"A",IF( F425&lt;0.91, "B","C"))</f>
        <v>A</v>
      </c>
      <c r="H425" s="16">
        <f>C425/SUM(C:C)</f>
        <v>6.9060773480662981E-4</v>
      </c>
      <c r="I425" s="18">
        <f>I424+H425</f>
        <v>0.71689502762431556</v>
      </c>
      <c r="J425" t="str">
        <f>IF(I425&lt;0.8,"A",IF(I425&lt;0.91,"B","C"))</f>
        <v>A</v>
      </c>
      <c r="K425" s="16">
        <f>D425/SUM(D:D)</f>
        <v>6.2152979199469628E-4</v>
      </c>
      <c r="L425" s="18">
        <f>L424+K425</f>
        <v>0.78180691141129055</v>
      </c>
      <c r="M425" t="str">
        <f>IF(L425&lt;0.8,"A",IF(L425&lt;0.91,"B","C"))</f>
        <v>A</v>
      </c>
      <c r="N425" t="str">
        <f>G425&amp;J425&amp;M425</f>
        <v>AAA</v>
      </c>
      <c r="O425" s="15">
        <f>VLOOKUP(A425, xyz!A:G,2,FALSE)</f>
        <v>2.2360679774997894</v>
      </c>
      <c r="P425" t="str">
        <f t="shared" si="12"/>
        <v>Z</v>
      </c>
      <c r="Q425" t="str">
        <f t="shared" si="13"/>
        <v>AAAZ</v>
      </c>
    </row>
    <row r="426" spans="1:17" x14ac:dyDescent="0.35">
      <c r="A426" s="9" t="s">
        <v>1064</v>
      </c>
      <c r="B426">
        <v>1</v>
      </c>
      <c r="C426" s="10">
        <v>1</v>
      </c>
      <c r="D426" s="11">
        <v>30</v>
      </c>
      <c r="E426" s="15">
        <f>B426/SUM(B:B)</f>
        <v>6.2155775398999025E-4</v>
      </c>
      <c r="F426" s="17">
        <f>E426+F425</f>
        <v>0.76046175232826985</v>
      </c>
      <c r="G426" t="str">
        <f>IF(F426&lt;0.8,"A",IF( F426&lt;0.91, "B","C"))</f>
        <v>A</v>
      </c>
      <c r="H426" s="16">
        <f>C426/SUM(C:C)</f>
        <v>6.9060773480662981E-4</v>
      </c>
      <c r="I426" s="18">
        <f>I425+H426</f>
        <v>0.71758563535912223</v>
      </c>
      <c r="J426" t="str">
        <f>IF(I426&lt;0.8,"A",IF(I426&lt;0.91,"B","C"))</f>
        <v>A</v>
      </c>
      <c r="K426" s="16">
        <f>D426/SUM(D:D)</f>
        <v>6.2152979199469628E-4</v>
      </c>
      <c r="L426" s="18">
        <f>L425+K426</f>
        <v>0.78242844120328525</v>
      </c>
      <c r="M426" t="str">
        <f>IF(L426&lt;0.8,"A",IF(L426&lt;0.91,"B","C"))</f>
        <v>A</v>
      </c>
      <c r="N426" t="str">
        <f>G426&amp;J426&amp;M426</f>
        <v>AAA</v>
      </c>
      <c r="O426" s="15">
        <f>VLOOKUP(A426, xyz!A:G,2,FALSE)</f>
        <v>2.2360679774997894</v>
      </c>
      <c r="P426" t="str">
        <f t="shared" si="12"/>
        <v>Z</v>
      </c>
      <c r="Q426" t="str">
        <f t="shared" si="13"/>
        <v>AAAZ</v>
      </c>
    </row>
    <row r="427" spans="1:17" x14ac:dyDescent="0.35">
      <c r="A427" s="9" t="s">
        <v>1340</v>
      </c>
      <c r="B427">
        <v>1</v>
      </c>
      <c r="C427" s="10">
        <v>1</v>
      </c>
      <c r="D427" s="11">
        <v>30</v>
      </c>
      <c r="E427" s="15">
        <f>B427/SUM(B:B)</f>
        <v>6.2155775398999025E-4</v>
      </c>
      <c r="F427" s="17">
        <f>E427+F426</f>
        <v>0.76108331008225982</v>
      </c>
      <c r="G427" t="str">
        <f>IF(F427&lt;0.8,"A",IF( F427&lt;0.91, "B","C"))</f>
        <v>A</v>
      </c>
      <c r="H427" s="16">
        <f>C427/SUM(C:C)</f>
        <v>6.9060773480662981E-4</v>
      </c>
      <c r="I427" s="18">
        <f>I426+H427</f>
        <v>0.7182762430939289</v>
      </c>
      <c r="J427" t="str">
        <f>IF(I427&lt;0.8,"A",IF(I427&lt;0.91,"B","C"))</f>
        <v>A</v>
      </c>
      <c r="K427" s="16">
        <f>D427/SUM(D:D)</f>
        <v>6.2152979199469628E-4</v>
      </c>
      <c r="L427" s="18">
        <f>L426+K427</f>
        <v>0.78304997099527995</v>
      </c>
      <c r="M427" t="str">
        <f>IF(L427&lt;0.8,"A",IF(L427&lt;0.91,"B","C"))</f>
        <v>A</v>
      </c>
      <c r="N427" t="str">
        <f>G427&amp;J427&amp;M427</f>
        <v>AAA</v>
      </c>
      <c r="O427" s="15">
        <f>VLOOKUP(A427, xyz!A:G,2,FALSE)</f>
        <v>2.2360679774997894</v>
      </c>
      <c r="P427" t="str">
        <f t="shared" si="12"/>
        <v>Z</v>
      </c>
      <c r="Q427" t="str">
        <f t="shared" si="13"/>
        <v>AAAZ</v>
      </c>
    </row>
    <row r="428" spans="1:17" x14ac:dyDescent="0.35">
      <c r="A428" s="9" t="s">
        <v>449</v>
      </c>
      <c r="B428">
        <v>1</v>
      </c>
      <c r="C428" s="10">
        <v>1</v>
      </c>
      <c r="D428" s="11">
        <v>30</v>
      </c>
      <c r="E428" s="15">
        <f>B428/SUM(B:B)</f>
        <v>6.2155775398999025E-4</v>
      </c>
      <c r="F428" s="17">
        <f>E428+F427</f>
        <v>0.7617048678362498</v>
      </c>
      <c r="G428" t="str">
        <f>IF(F428&lt;0.8,"A",IF( F428&lt;0.91, "B","C"))</f>
        <v>A</v>
      </c>
      <c r="H428" s="16">
        <f>C428/SUM(C:C)</f>
        <v>6.9060773480662981E-4</v>
      </c>
      <c r="I428" s="18">
        <f>I427+H428</f>
        <v>0.71896685082873557</v>
      </c>
      <c r="J428" t="str">
        <f>IF(I428&lt;0.8,"A",IF(I428&lt;0.91,"B","C"))</f>
        <v>A</v>
      </c>
      <c r="K428" s="16">
        <f>D428/SUM(D:D)</f>
        <v>6.2152979199469628E-4</v>
      </c>
      <c r="L428" s="18">
        <f>L427+K428</f>
        <v>0.78367150078727466</v>
      </c>
      <c r="M428" t="str">
        <f>IF(L428&lt;0.8,"A",IF(L428&lt;0.91,"B","C"))</f>
        <v>A</v>
      </c>
      <c r="N428" t="str">
        <f>G428&amp;J428&amp;M428</f>
        <v>AAA</v>
      </c>
      <c r="O428" s="15">
        <f>VLOOKUP(A428, xyz!A:G,2,FALSE)</f>
        <v>2.2360679774997894</v>
      </c>
      <c r="P428" t="str">
        <f t="shared" si="12"/>
        <v>Z</v>
      </c>
      <c r="Q428" t="str">
        <f t="shared" si="13"/>
        <v>AAAZ</v>
      </c>
    </row>
    <row r="429" spans="1:17" x14ac:dyDescent="0.35">
      <c r="A429" s="9" t="s">
        <v>1038</v>
      </c>
      <c r="B429">
        <v>1</v>
      </c>
      <c r="C429" s="10">
        <v>1</v>
      </c>
      <c r="D429" s="11">
        <v>30</v>
      </c>
      <c r="E429" s="15">
        <f>B429/SUM(B:B)</f>
        <v>6.2155775398999025E-4</v>
      </c>
      <c r="F429" s="17">
        <f>E429+F428</f>
        <v>0.76232642559023978</v>
      </c>
      <c r="G429" t="str">
        <f>IF(F429&lt;0.8,"A",IF( F429&lt;0.91, "B","C"))</f>
        <v>A</v>
      </c>
      <c r="H429" s="16">
        <f>C429/SUM(C:C)</f>
        <v>6.9060773480662981E-4</v>
      </c>
      <c r="I429" s="18">
        <f>I428+H429</f>
        <v>0.71965745856354224</v>
      </c>
      <c r="J429" t="str">
        <f>IF(I429&lt;0.8,"A",IF(I429&lt;0.91,"B","C"))</f>
        <v>A</v>
      </c>
      <c r="K429" s="16">
        <f>D429/SUM(D:D)</f>
        <v>6.2152979199469628E-4</v>
      </c>
      <c r="L429" s="18">
        <f>L428+K429</f>
        <v>0.78429303057926936</v>
      </c>
      <c r="M429" t="str">
        <f>IF(L429&lt;0.8,"A",IF(L429&lt;0.91,"B","C"))</f>
        <v>A</v>
      </c>
      <c r="N429" t="str">
        <f>G429&amp;J429&amp;M429</f>
        <v>AAA</v>
      </c>
      <c r="O429" s="15">
        <f>VLOOKUP(A429, xyz!A:G,2,FALSE)</f>
        <v>2.2360679774997894</v>
      </c>
      <c r="P429" t="str">
        <f t="shared" si="12"/>
        <v>Z</v>
      </c>
      <c r="Q429" t="str">
        <f t="shared" si="13"/>
        <v>AAAZ</v>
      </c>
    </row>
    <row r="430" spans="1:17" x14ac:dyDescent="0.35">
      <c r="A430" s="9" t="s">
        <v>673</v>
      </c>
      <c r="B430">
        <v>1</v>
      </c>
      <c r="C430" s="10">
        <v>1</v>
      </c>
      <c r="D430" s="11">
        <v>30</v>
      </c>
      <c r="E430" s="15">
        <f>B430/SUM(B:B)</f>
        <v>6.2155775398999025E-4</v>
      </c>
      <c r="F430" s="17">
        <f>E430+F429</f>
        <v>0.76294798334422975</v>
      </c>
      <c r="G430" t="str">
        <f>IF(F430&lt;0.8,"A",IF( F430&lt;0.91, "B","C"))</f>
        <v>A</v>
      </c>
      <c r="H430" s="16">
        <f>C430/SUM(C:C)</f>
        <v>6.9060773480662981E-4</v>
      </c>
      <c r="I430" s="18">
        <f>I429+H430</f>
        <v>0.72034806629834891</v>
      </c>
      <c r="J430" t="str">
        <f>IF(I430&lt;0.8,"A",IF(I430&lt;0.91,"B","C"))</f>
        <v>A</v>
      </c>
      <c r="K430" s="16">
        <f>D430/SUM(D:D)</f>
        <v>6.2152979199469628E-4</v>
      </c>
      <c r="L430" s="18">
        <f>L429+K430</f>
        <v>0.78491456037126406</v>
      </c>
      <c r="M430" t="str">
        <f>IF(L430&lt;0.8,"A",IF(L430&lt;0.91,"B","C"))</f>
        <v>A</v>
      </c>
      <c r="N430" t="str">
        <f>G430&amp;J430&amp;M430</f>
        <v>AAA</v>
      </c>
      <c r="O430" s="15">
        <f>VLOOKUP(A430, xyz!A:G,2,FALSE)</f>
        <v>2.2360679774997894</v>
      </c>
      <c r="P430" t="str">
        <f t="shared" si="12"/>
        <v>Z</v>
      </c>
      <c r="Q430" t="str">
        <f t="shared" si="13"/>
        <v>AAAZ</v>
      </c>
    </row>
    <row r="431" spans="1:17" x14ac:dyDescent="0.35">
      <c r="A431" s="9" t="s">
        <v>1126</v>
      </c>
      <c r="B431">
        <v>1</v>
      </c>
      <c r="C431" s="10">
        <v>1</v>
      </c>
      <c r="D431" s="11">
        <v>30</v>
      </c>
      <c r="E431" s="15">
        <f>B431/SUM(B:B)</f>
        <v>6.2155775398999025E-4</v>
      </c>
      <c r="F431" s="17">
        <f>E431+F430</f>
        <v>0.76356954109821973</v>
      </c>
      <c r="G431" t="str">
        <f>IF(F431&lt;0.8,"A",IF( F431&lt;0.91, "B","C"))</f>
        <v>A</v>
      </c>
      <c r="H431" s="16">
        <f>C431/SUM(C:C)</f>
        <v>6.9060773480662981E-4</v>
      </c>
      <c r="I431" s="18">
        <f>I430+H431</f>
        <v>0.72103867403315558</v>
      </c>
      <c r="J431" t="str">
        <f>IF(I431&lt;0.8,"A",IF(I431&lt;0.91,"B","C"))</f>
        <v>A</v>
      </c>
      <c r="K431" s="16">
        <f>D431/SUM(D:D)</f>
        <v>6.2152979199469628E-4</v>
      </c>
      <c r="L431" s="18">
        <f>L430+K431</f>
        <v>0.78553609016325876</v>
      </c>
      <c r="M431" t="str">
        <f>IF(L431&lt;0.8,"A",IF(L431&lt;0.91,"B","C"))</f>
        <v>A</v>
      </c>
      <c r="N431" t="str">
        <f>G431&amp;J431&amp;M431</f>
        <v>AAA</v>
      </c>
      <c r="O431" s="15">
        <f>VLOOKUP(A431, xyz!A:G,2,FALSE)</f>
        <v>2.2360679774997894</v>
      </c>
      <c r="P431" t="str">
        <f t="shared" si="12"/>
        <v>Z</v>
      </c>
      <c r="Q431" t="str">
        <f t="shared" si="13"/>
        <v>AAAZ</v>
      </c>
    </row>
    <row r="432" spans="1:17" x14ac:dyDescent="0.35">
      <c r="A432" s="9" t="s">
        <v>696</v>
      </c>
      <c r="B432">
        <v>1</v>
      </c>
      <c r="C432" s="10">
        <v>1</v>
      </c>
      <c r="D432" s="11">
        <v>30</v>
      </c>
      <c r="E432" s="15">
        <f>B432/SUM(B:B)</f>
        <v>6.2155775398999025E-4</v>
      </c>
      <c r="F432" s="17">
        <f>E432+F431</f>
        <v>0.7641910988522097</v>
      </c>
      <c r="G432" t="str">
        <f>IF(F432&lt;0.8,"A",IF( F432&lt;0.91, "B","C"))</f>
        <v>A</v>
      </c>
      <c r="H432" s="16">
        <f>C432/SUM(C:C)</f>
        <v>6.9060773480662981E-4</v>
      </c>
      <c r="I432" s="18">
        <f>I431+H432</f>
        <v>0.72172928176796225</v>
      </c>
      <c r="J432" t="str">
        <f>IF(I432&lt;0.8,"A",IF(I432&lt;0.91,"B","C"))</f>
        <v>A</v>
      </c>
      <c r="K432" s="16">
        <f>D432/SUM(D:D)</f>
        <v>6.2152979199469628E-4</v>
      </c>
      <c r="L432" s="18">
        <f>L431+K432</f>
        <v>0.78615761995525346</v>
      </c>
      <c r="M432" t="str">
        <f>IF(L432&lt;0.8,"A",IF(L432&lt;0.91,"B","C"))</f>
        <v>A</v>
      </c>
      <c r="N432" t="str">
        <f>G432&amp;J432&amp;M432</f>
        <v>AAA</v>
      </c>
      <c r="O432" s="15">
        <f>VLOOKUP(A432, xyz!A:G,2,FALSE)</f>
        <v>2.2360679774997894</v>
      </c>
      <c r="P432" t="str">
        <f t="shared" si="12"/>
        <v>Z</v>
      </c>
      <c r="Q432" t="str">
        <f t="shared" si="13"/>
        <v>AAAZ</v>
      </c>
    </row>
    <row r="433" spans="1:17" x14ac:dyDescent="0.35">
      <c r="A433" s="9" t="s">
        <v>633</v>
      </c>
      <c r="B433">
        <v>1</v>
      </c>
      <c r="C433" s="10">
        <v>1</v>
      </c>
      <c r="D433" s="11">
        <v>30</v>
      </c>
      <c r="E433" s="15">
        <f>B433/SUM(B:B)</f>
        <v>6.2155775398999025E-4</v>
      </c>
      <c r="F433" s="17">
        <f>E433+F432</f>
        <v>0.76481265660619968</v>
      </c>
      <c r="G433" t="str">
        <f>IF(F433&lt;0.8,"A",IF( F433&lt;0.91, "B","C"))</f>
        <v>A</v>
      </c>
      <c r="H433" s="16">
        <f>C433/SUM(C:C)</f>
        <v>6.9060773480662981E-4</v>
      </c>
      <c r="I433" s="18">
        <f>I432+H433</f>
        <v>0.72241988950276892</v>
      </c>
      <c r="J433" t="str">
        <f>IF(I433&lt;0.8,"A",IF(I433&lt;0.91,"B","C"))</f>
        <v>A</v>
      </c>
      <c r="K433" s="16">
        <f>D433/SUM(D:D)</f>
        <v>6.2152979199469628E-4</v>
      </c>
      <c r="L433" s="18">
        <f>L432+K433</f>
        <v>0.78677914974724816</v>
      </c>
      <c r="M433" t="str">
        <f>IF(L433&lt;0.8,"A",IF(L433&lt;0.91,"B","C"))</f>
        <v>A</v>
      </c>
      <c r="N433" t="str">
        <f>G433&amp;J433&amp;M433</f>
        <v>AAA</v>
      </c>
      <c r="O433" s="15">
        <f>VLOOKUP(A433, xyz!A:G,2,FALSE)</f>
        <v>2.2360679774997894</v>
      </c>
      <c r="P433" t="str">
        <f t="shared" si="12"/>
        <v>Z</v>
      </c>
      <c r="Q433" t="str">
        <f t="shared" si="13"/>
        <v>AAAZ</v>
      </c>
    </row>
    <row r="434" spans="1:17" x14ac:dyDescent="0.35">
      <c r="A434" s="9" t="s">
        <v>1159</v>
      </c>
      <c r="B434">
        <v>1</v>
      </c>
      <c r="C434" s="10">
        <v>1</v>
      </c>
      <c r="D434" s="11">
        <v>30</v>
      </c>
      <c r="E434" s="15">
        <f>B434/SUM(B:B)</f>
        <v>6.2155775398999025E-4</v>
      </c>
      <c r="F434" s="17">
        <f>E434+F433</f>
        <v>0.76543421436018966</v>
      </c>
      <c r="G434" t="str">
        <f>IF(F434&lt;0.8,"A",IF( F434&lt;0.91, "B","C"))</f>
        <v>A</v>
      </c>
      <c r="H434" s="16">
        <f>C434/SUM(C:C)</f>
        <v>6.9060773480662981E-4</v>
      </c>
      <c r="I434" s="18">
        <f>I433+H434</f>
        <v>0.72311049723757559</v>
      </c>
      <c r="J434" t="str">
        <f>IF(I434&lt;0.8,"A",IF(I434&lt;0.91,"B","C"))</f>
        <v>A</v>
      </c>
      <c r="K434" s="16">
        <f>D434/SUM(D:D)</f>
        <v>6.2152979199469628E-4</v>
      </c>
      <c r="L434" s="18">
        <f>L433+K434</f>
        <v>0.78740067953924286</v>
      </c>
      <c r="M434" t="str">
        <f>IF(L434&lt;0.8,"A",IF(L434&lt;0.91,"B","C"))</f>
        <v>A</v>
      </c>
      <c r="N434" t="str">
        <f>G434&amp;J434&amp;M434</f>
        <v>AAA</v>
      </c>
      <c r="O434" s="15">
        <f>VLOOKUP(A434, xyz!A:G,2,FALSE)</f>
        <v>2.2360679774997894</v>
      </c>
      <c r="P434" t="str">
        <f t="shared" si="12"/>
        <v>Z</v>
      </c>
      <c r="Q434" t="str">
        <f t="shared" si="13"/>
        <v>AAAZ</v>
      </c>
    </row>
    <row r="435" spans="1:17" x14ac:dyDescent="0.35">
      <c r="A435" s="9" t="s">
        <v>1044</v>
      </c>
      <c r="B435">
        <v>1</v>
      </c>
      <c r="C435" s="10">
        <v>1</v>
      </c>
      <c r="D435" s="11">
        <v>30</v>
      </c>
      <c r="E435" s="15">
        <f>B435/SUM(B:B)</f>
        <v>6.2155775398999025E-4</v>
      </c>
      <c r="F435" s="17">
        <f>E435+F434</f>
        <v>0.76605577211417963</v>
      </c>
      <c r="G435" t="str">
        <f>IF(F435&lt;0.8,"A",IF( F435&lt;0.91, "B","C"))</f>
        <v>A</v>
      </c>
      <c r="H435" s="16">
        <f>C435/SUM(C:C)</f>
        <v>6.9060773480662981E-4</v>
      </c>
      <c r="I435" s="18">
        <f>I434+H435</f>
        <v>0.72380110497238226</v>
      </c>
      <c r="J435" t="str">
        <f>IF(I435&lt;0.8,"A",IF(I435&lt;0.91,"B","C"))</f>
        <v>A</v>
      </c>
      <c r="K435" s="16">
        <f>D435/SUM(D:D)</f>
        <v>6.2152979199469628E-4</v>
      </c>
      <c r="L435" s="18">
        <f>L434+K435</f>
        <v>0.78802220933123757</v>
      </c>
      <c r="M435" t="str">
        <f>IF(L435&lt;0.8,"A",IF(L435&lt;0.91,"B","C"))</f>
        <v>A</v>
      </c>
      <c r="N435" t="str">
        <f>G435&amp;J435&amp;M435</f>
        <v>AAA</v>
      </c>
      <c r="O435" s="15">
        <f>VLOOKUP(A435, xyz!A:G,2,FALSE)</f>
        <v>2.2360679774997894</v>
      </c>
      <c r="P435" t="str">
        <f t="shared" si="12"/>
        <v>Z</v>
      </c>
      <c r="Q435" t="str">
        <f t="shared" si="13"/>
        <v>AAAZ</v>
      </c>
    </row>
    <row r="436" spans="1:17" x14ac:dyDescent="0.35">
      <c r="A436" s="9" t="s">
        <v>276</v>
      </c>
      <c r="B436">
        <v>1</v>
      </c>
      <c r="C436" s="10">
        <v>1</v>
      </c>
      <c r="D436" s="11">
        <v>30</v>
      </c>
      <c r="E436" s="15">
        <f>B436/SUM(B:B)</f>
        <v>6.2155775398999025E-4</v>
      </c>
      <c r="F436" s="17">
        <f>E436+F435</f>
        <v>0.76667732986816961</v>
      </c>
      <c r="G436" t="str">
        <f>IF(F436&lt;0.8,"A",IF( F436&lt;0.91, "B","C"))</f>
        <v>A</v>
      </c>
      <c r="H436" s="16">
        <f>C436/SUM(C:C)</f>
        <v>6.9060773480662981E-4</v>
      </c>
      <c r="I436" s="18">
        <f>I435+H436</f>
        <v>0.72449171270718893</v>
      </c>
      <c r="J436" t="str">
        <f>IF(I436&lt;0.8,"A",IF(I436&lt;0.91,"B","C"))</f>
        <v>A</v>
      </c>
      <c r="K436" s="16">
        <f>D436/SUM(D:D)</f>
        <v>6.2152979199469628E-4</v>
      </c>
      <c r="L436" s="18">
        <f>L435+K436</f>
        <v>0.78864373912323227</v>
      </c>
      <c r="M436" t="str">
        <f>IF(L436&lt;0.8,"A",IF(L436&lt;0.91,"B","C"))</f>
        <v>A</v>
      </c>
      <c r="N436" t="str">
        <f>G436&amp;J436&amp;M436</f>
        <v>AAA</v>
      </c>
      <c r="O436" s="15">
        <f>VLOOKUP(A436, xyz!A:G,2,FALSE)</f>
        <v>2.2360679774997894</v>
      </c>
      <c r="P436" t="str">
        <f t="shared" si="12"/>
        <v>Z</v>
      </c>
      <c r="Q436" t="str">
        <f t="shared" si="13"/>
        <v>AAAZ</v>
      </c>
    </row>
    <row r="437" spans="1:17" x14ac:dyDescent="0.35">
      <c r="A437" s="9" t="s">
        <v>1146</v>
      </c>
      <c r="B437">
        <v>1</v>
      </c>
      <c r="C437" s="10">
        <v>1</v>
      </c>
      <c r="D437" s="11">
        <v>30</v>
      </c>
      <c r="E437" s="15">
        <f>B437/SUM(B:B)</f>
        <v>6.2155775398999025E-4</v>
      </c>
      <c r="F437" s="17">
        <f>E437+F436</f>
        <v>0.76729888762215959</v>
      </c>
      <c r="G437" t="str">
        <f>IF(F437&lt;0.8,"A",IF( F437&lt;0.91, "B","C"))</f>
        <v>A</v>
      </c>
      <c r="H437" s="16">
        <f>C437/SUM(C:C)</f>
        <v>6.9060773480662981E-4</v>
      </c>
      <c r="I437" s="18">
        <f>I436+H437</f>
        <v>0.7251823204419956</v>
      </c>
      <c r="J437" t="str">
        <f>IF(I437&lt;0.8,"A",IF(I437&lt;0.91,"B","C"))</f>
        <v>A</v>
      </c>
      <c r="K437" s="16">
        <f>D437/SUM(D:D)</f>
        <v>6.2152979199469628E-4</v>
      </c>
      <c r="L437" s="18">
        <f>L436+K437</f>
        <v>0.78926526891522697</v>
      </c>
      <c r="M437" t="str">
        <f>IF(L437&lt;0.8,"A",IF(L437&lt;0.91,"B","C"))</f>
        <v>A</v>
      </c>
      <c r="N437" t="str">
        <f>G437&amp;J437&amp;M437</f>
        <v>AAA</v>
      </c>
      <c r="O437" s="15">
        <f>VLOOKUP(A437, xyz!A:G,2,FALSE)</f>
        <v>2.2360679774997894</v>
      </c>
      <c r="P437" t="str">
        <f t="shared" si="12"/>
        <v>Z</v>
      </c>
      <c r="Q437" t="str">
        <f t="shared" si="13"/>
        <v>AAAZ</v>
      </c>
    </row>
    <row r="438" spans="1:17" x14ac:dyDescent="0.35">
      <c r="A438" s="9" t="s">
        <v>761</v>
      </c>
      <c r="B438">
        <v>1</v>
      </c>
      <c r="C438" s="10">
        <v>1</v>
      </c>
      <c r="D438" s="11">
        <v>30</v>
      </c>
      <c r="E438" s="15">
        <f>B438/SUM(B:B)</f>
        <v>6.2155775398999025E-4</v>
      </c>
      <c r="F438" s="17">
        <f>E438+F437</f>
        <v>0.76792044537614956</v>
      </c>
      <c r="G438" t="str">
        <f>IF(F438&lt;0.8,"A",IF( F438&lt;0.91, "B","C"))</f>
        <v>A</v>
      </c>
      <c r="H438" s="16">
        <f>C438/SUM(C:C)</f>
        <v>6.9060773480662981E-4</v>
      </c>
      <c r="I438" s="18">
        <f>I437+H438</f>
        <v>0.72587292817680227</v>
      </c>
      <c r="J438" t="str">
        <f>IF(I438&lt;0.8,"A",IF(I438&lt;0.91,"B","C"))</f>
        <v>A</v>
      </c>
      <c r="K438" s="16">
        <f>D438/SUM(D:D)</f>
        <v>6.2152979199469628E-4</v>
      </c>
      <c r="L438" s="18">
        <f>L437+K438</f>
        <v>0.78988679870722167</v>
      </c>
      <c r="M438" t="str">
        <f>IF(L438&lt;0.8,"A",IF(L438&lt;0.91,"B","C"))</f>
        <v>A</v>
      </c>
      <c r="N438" t="str">
        <f>G438&amp;J438&amp;M438</f>
        <v>AAA</v>
      </c>
      <c r="O438" s="15">
        <f>VLOOKUP(A438, xyz!A:G,2,FALSE)</f>
        <v>2.2360679774997894</v>
      </c>
      <c r="P438" t="str">
        <f t="shared" si="12"/>
        <v>Z</v>
      </c>
      <c r="Q438" t="str">
        <f t="shared" si="13"/>
        <v>AAAZ</v>
      </c>
    </row>
    <row r="439" spans="1:17" x14ac:dyDescent="0.35">
      <c r="A439" s="9" t="s">
        <v>1293</v>
      </c>
      <c r="B439">
        <v>1</v>
      </c>
      <c r="C439" s="10">
        <v>1</v>
      </c>
      <c r="D439" s="11">
        <v>30</v>
      </c>
      <c r="E439" s="15">
        <f>B439/SUM(B:B)</f>
        <v>6.2155775398999025E-4</v>
      </c>
      <c r="F439" s="17">
        <f>E439+F438</f>
        <v>0.76854200313013954</v>
      </c>
      <c r="G439" t="str">
        <f>IF(F439&lt;0.8,"A",IF( F439&lt;0.91, "B","C"))</f>
        <v>A</v>
      </c>
      <c r="H439" s="16">
        <f>C439/SUM(C:C)</f>
        <v>6.9060773480662981E-4</v>
      </c>
      <c r="I439" s="18">
        <f>I438+H439</f>
        <v>0.72656353591160894</v>
      </c>
      <c r="J439" t="str">
        <f>IF(I439&lt;0.8,"A",IF(I439&lt;0.91,"B","C"))</f>
        <v>A</v>
      </c>
      <c r="K439" s="16">
        <f>D439/SUM(D:D)</f>
        <v>6.2152979199469628E-4</v>
      </c>
      <c r="L439" s="18">
        <f>L438+K439</f>
        <v>0.79050832849921637</v>
      </c>
      <c r="M439" t="str">
        <f>IF(L439&lt;0.8,"A",IF(L439&lt;0.91,"B","C"))</f>
        <v>A</v>
      </c>
      <c r="N439" t="str">
        <f>G439&amp;J439&amp;M439</f>
        <v>AAA</v>
      </c>
      <c r="O439" s="15">
        <f>VLOOKUP(A439, xyz!A:G,2,FALSE)</f>
        <v>2.2360679774997894</v>
      </c>
      <c r="P439" t="str">
        <f t="shared" si="12"/>
        <v>Z</v>
      </c>
      <c r="Q439" t="str">
        <f t="shared" si="13"/>
        <v>AAAZ</v>
      </c>
    </row>
    <row r="440" spans="1:17" x14ac:dyDescent="0.35">
      <c r="A440" s="9" t="s">
        <v>61</v>
      </c>
      <c r="B440">
        <v>1</v>
      </c>
      <c r="C440" s="10">
        <v>1</v>
      </c>
      <c r="D440" s="11">
        <v>30</v>
      </c>
      <c r="E440" s="15">
        <f>B440/SUM(B:B)</f>
        <v>6.2155775398999025E-4</v>
      </c>
      <c r="F440" s="17">
        <f>E440+F439</f>
        <v>0.76916356088412952</v>
      </c>
      <c r="G440" t="str">
        <f>IF(F440&lt;0.8,"A",IF( F440&lt;0.91, "B","C"))</f>
        <v>A</v>
      </c>
      <c r="H440" s="16">
        <f>C440/SUM(C:C)</f>
        <v>6.9060773480662981E-4</v>
      </c>
      <c r="I440" s="18">
        <f>I439+H440</f>
        <v>0.72725414364641561</v>
      </c>
      <c r="J440" t="str">
        <f>IF(I440&lt;0.8,"A",IF(I440&lt;0.91,"B","C"))</f>
        <v>A</v>
      </c>
      <c r="K440" s="16">
        <f>D440/SUM(D:D)</f>
        <v>6.2152979199469628E-4</v>
      </c>
      <c r="L440" s="18">
        <f>L439+K440</f>
        <v>0.79112985829121107</v>
      </c>
      <c r="M440" t="str">
        <f>IF(L440&lt;0.8,"A",IF(L440&lt;0.91,"B","C"))</f>
        <v>A</v>
      </c>
      <c r="N440" t="str">
        <f>G440&amp;J440&amp;M440</f>
        <v>AAA</v>
      </c>
      <c r="O440" s="15">
        <f>VLOOKUP(A440, xyz!A:G,2,FALSE)</f>
        <v>2.2360679774997894</v>
      </c>
      <c r="P440" t="str">
        <f t="shared" si="12"/>
        <v>Z</v>
      </c>
      <c r="Q440" t="str">
        <f t="shared" si="13"/>
        <v>AAAZ</v>
      </c>
    </row>
    <row r="441" spans="1:17" x14ac:dyDescent="0.35">
      <c r="A441" s="9" t="s">
        <v>1061</v>
      </c>
      <c r="B441">
        <v>1</v>
      </c>
      <c r="C441" s="10">
        <v>1</v>
      </c>
      <c r="D441" s="11">
        <v>30</v>
      </c>
      <c r="E441" s="15">
        <f>B441/SUM(B:B)</f>
        <v>6.2155775398999025E-4</v>
      </c>
      <c r="F441" s="17">
        <f>E441+F440</f>
        <v>0.76978511863811949</v>
      </c>
      <c r="G441" t="str">
        <f>IF(F441&lt;0.8,"A",IF( F441&lt;0.91, "B","C"))</f>
        <v>A</v>
      </c>
      <c r="H441" s="16">
        <f>C441/SUM(C:C)</f>
        <v>6.9060773480662981E-4</v>
      </c>
      <c r="I441" s="18">
        <f>I440+H441</f>
        <v>0.72794475138122228</v>
      </c>
      <c r="J441" t="str">
        <f>IF(I441&lt;0.8,"A",IF(I441&lt;0.91,"B","C"))</f>
        <v>A</v>
      </c>
      <c r="K441" s="16">
        <f>D441/SUM(D:D)</f>
        <v>6.2152979199469628E-4</v>
      </c>
      <c r="L441" s="18">
        <f>L440+K441</f>
        <v>0.79175138808320578</v>
      </c>
      <c r="M441" t="str">
        <f>IF(L441&lt;0.8,"A",IF(L441&lt;0.91,"B","C"))</f>
        <v>A</v>
      </c>
      <c r="N441" t="str">
        <f>G441&amp;J441&amp;M441</f>
        <v>AAA</v>
      </c>
      <c r="O441" s="15">
        <f>VLOOKUP(A441, xyz!A:G,2,FALSE)</f>
        <v>2.2360679774997894</v>
      </c>
      <c r="P441" t="str">
        <f t="shared" si="12"/>
        <v>Z</v>
      </c>
      <c r="Q441" t="str">
        <f t="shared" si="13"/>
        <v>AAAZ</v>
      </c>
    </row>
    <row r="442" spans="1:17" x14ac:dyDescent="0.35">
      <c r="A442" s="9" t="s">
        <v>429</v>
      </c>
      <c r="B442">
        <v>1</v>
      </c>
      <c r="C442" s="10">
        <v>1</v>
      </c>
      <c r="D442" s="11">
        <v>30</v>
      </c>
      <c r="E442" s="15">
        <f>B442/SUM(B:B)</f>
        <v>6.2155775398999025E-4</v>
      </c>
      <c r="F442" s="17">
        <f>E442+F441</f>
        <v>0.77040667639210947</v>
      </c>
      <c r="G442" t="str">
        <f>IF(F442&lt;0.8,"A",IF( F442&lt;0.91, "B","C"))</f>
        <v>A</v>
      </c>
      <c r="H442" s="16">
        <f>C442/SUM(C:C)</f>
        <v>6.9060773480662981E-4</v>
      </c>
      <c r="I442" s="18">
        <f>I441+H442</f>
        <v>0.72863535911602895</v>
      </c>
      <c r="J442" t="str">
        <f>IF(I442&lt;0.8,"A",IF(I442&lt;0.91,"B","C"))</f>
        <v>A</v>
      </c>
      <c r="K442" s="16">
        <f>D442/SUM(D:D)</f>
        <v>6.2152979199469628E-4</v>
      </c>
      <c r="L442" s="18">
        <f>L441+K442</f>
        <v>0.79237291787520048</v>
      </c>
      <c r="M442" t="str">
        <f>IF(L442&lt;0.8,"A",IF(L442&lt;0.91,"B","C"))</f>
        <v>A</v>
      </c>
      <c r="N442" t="str">
        <f>G442&amp;J442&amp;M442</f>
        <v>AAA</v>
      </c>
      <c r="O442" s="15">
        <f>VLOOKUP(A442, xyz!A:G,2,FALSE)</f>
        <v>2.2360679774997894</v>
      </c>
      <c r="P442" t="str">
        <f t="shared" si="12"/>
        <v>Z</v>
      </c>
      <c r="Q442" t="str">
        <f t="shared" si="13"/>
        <v>AAAZ</v>
      </c>
    </row>
    <row r="443" spans="1:17" x14ac:dyDescent="0.35">
      <c r="A443" s="9" t="s">
        <v>432</v>
      </c>
      <c r="B443">
        <v>1</v>
      </c>
      <c r="C443" s="10">
        <v>1</v>
      </c>
      <c r="D443" s="11">
        <v>30</v>
      </c>
      <c r="E443" s="15">
        <f>B443/SUM(B:B)</f>
        <v>6.2155775398999025E-4</v>
      </c>
      <c r="F443" s="17">
        <f>E443+F442</f>
        <v>0.77102823414609944</v>
      </c>
      <c r="G443" t="str">
        <f>IF(F443&lt;0.8,"A",IF( F443&lt;0.91, "B","C"))</f>
        <v>A</v>
      </c>
      <c r="H443" s="16">
        <f>C443/SUM(C:C)</f>
        <v>6.9060773480662981E-4</v>
      </c>
      <c r="I443" s="18">
        <f>I442+H443</f>
        <v>0.72932596685083562</v>
      </c>
      <c r="J443" t="str">
        <f>IF(I443&lt;0.8,"A",IF(I443&lt;0.91,"B","C"))</f>
        <v>A</v>
      </c>
      <c r="K443" s="16">
        <f>D443/SUM(D:D)</f>
        <v>6.2152979199469628E-4</v>
      </c>
      <c r="L443" s="18">
        <f>L442+K443</f>
        <v>0.79299444766719518</v>
      </c>
      <c r="M443" t="str">
        <f>IF(L443&lt;0.8,"A",IF(L443&lt;0.91,"B","C"))</f>
        <v>A</v>
      </c>
      <c r="N443" t="str">
        <f>G443&amp;J443&amp;M443</f>
        <v>AAA</v>
      </c>
      <c r="O443" s="15">
        <f>VLOOKUP(A443, xyz!A:G,2,FALSE)</f>
        <v>2.2360679774997894</v>
      </c>
      <c r="P443" t="str">
        <f t="shared" si="12"/>
        <v>Z</v>
      </c>
      <c r="Q443" t="str">
        <f t="shared" si="13"/>
        <v>AAAZ</v>
      </c>
    </row>
    <row r="444" spans="1:17" x14ac:dyDescent="0.35">
      <c r="A444" s="9" t="s">
        <v>1248</v>
      </c>
      <c r="B444">
        <v>1</v>
      </c>
      <c r="C444" s="10">
        <v>1</v>
      </c>
      <c r="D444" s="11">
        <v>30</v>
      </c>
      <c r="E444" s="15">
        <f>B444/SUM(B:B)</f>
        <v>6.2155775398999025E-4</v>
      </c>
      <c r="F444" s="17">
        <f>E444+F443</f>
        <v>0.77164979190008942</v>
      </c>
      <c r="G444" t="str">
        <f>IF(F444&lt;0.8,"A",IF( F444&lt;0.91, "B","C"))</f>
        <v>A</v>
      </c>
      <c r="H444" s="16">
        <f>C444/SUM(C:C)</f>
        <v>6.9060773480662981E-4</v>
      </c>
      <c r="I444" s="18">
        <f>I443+H444</f>
        <v>0.73001657458564229</v>
      </c>
      <c r="J444" t="str">
        <f>IF(I444&lt;0.8,"A",IF(I444&lt;0.91,"B","C"))</f>
        <v>A</v>
      </c>
      <c r="K444" s="16">
        <f>D444/SUM(D:D)</f>
        <v>6.2152979199469628E-4</v>
      </c>
      <c r="L444" s="18">
        <f>L443+K444</f>
        <v>0.79361597745918988</v>
      </c>
      <c r="M444" t="str">
        <f>IF(L444&lt;0.8,"A",IF(L444&lt;0.91,"B","C"))</f>
        <v>A</v>
      </c>
      <c r="N444" t="str">
        <f>G444&amp;J444&amp;M444</f>
        <v>AAA</v>
      </c>
      <c r="O444" s="15">
        <f>VLOOKUP(A444, xyz!A:G,2,FALSE)</f>
        <v>2.2360679774997894</v>
      </c>
      <c r="P444" t="str">
        <f t="shared" si="12"/>
        <v>Z</v>
      </c>
      <c r="Q444" t="str">
        <f t="shared" si="13"/>
        <v>AAAZ</v>
      </c>
    </row>
    <row r="445" spans="1:17" x14ac:dyDescent="0.35">
      <c r="A445" s="9" t="s">
        <v>1163</v>
      </c>
      <c r="B445">
        <v>1</v>
      </c>
      <c r="C445" s="10">
        <v>1</v>
      </c>
      <c r="D445" s="11">
        <v>30</v>
      </c>
      <c r="E445" s="15">
        <f>B445/SUM(B:B)</f>
        <v>6.2155775398999025E-4</v>
      </c>
      <c r="F445" s="17">
        <f>E445+F444</f>
        <v>0.7722713496540794</v>
      </c>
      <c r="G445" t="str">
        <f>IF(F445&lt;0.8,"A",IF( F445&lt;0.91, "B","C"))</f>
        <v>A</v>
      </c>
      <c r="H445" s="16">
        <f>C445/SUM(C:C)</f>
        <v>6.9060773480662981E-4</v>
      </c>
      <c r="I445" s="18">
        <f>I444+H445</f>
        <v>0.73070718232044896</v>
      </c>
      <c r="J445" t="str">
        <f>IF(I445&lt;0.8,"A",IF(I445&lt;0.91,"B","C"))</f>
        <v>A</v>
      </c>
      <c r="K445" s="16">
        <f>D445/SUM(D:D)</f>
        <v>6.2152979199469628E-4</v>
      </c>
      <c r="L445" s="18">
        <f>L444+K445</f>
        <v>0.79423750725118458</v>
      </c>
      <c r="M445" t="str">
        <f>IF(L445&lt;0.8,"A",IF(L445&lt;0.91,"B","C"))</f>
        <v>A</v>
      </c>
      <c r="N445" t="str">
        <f>G445&amp;J445&amp;M445</f>
        <v>AAA</v>
      </c>
      <c r="O445" s="15">
        <f>VLOOKUP(A445, xyz!A:G,2,FALSE)</f>
        <v>2.2360679774997894</v>
      </c>
      <c r="P445" t="str">
        <f t="shared" si="12"/>
        <v>Z</v>
      </c>
      <c r="Q445" t="str">
        <f t="shared" si="13"/>
        <v>AAAZ</v>
      </c>
    </row>
    <row r="446" spans="1:17" x14ac:dyDescent="0.35">
      <c r="A446" s="9" t="s">
        <v>700</v>
      </c>
      <c r="B446">
        <v>1</v>
      </c>
      <c r="C446" s="10">
        <v>1</v>
      </c>
      <c r="D446" s="11">
        <v>30</v>
      </c>
      <c r="E446" s="15">
        <f>B446/SUM(B:B)</f>
        <v>6.2155775398999025E-4</v>
      </c>
      <c r="F446" s="17">
        <f>E446+F445</f>
        <v>0.77289290740806937</v>
      </c>
      <c r="G446" t="str">
        <f>IF(F446&lt;0.8,"A",IF( F446&lt;0.91, "B","C"))</f>
        <v>A</v>
      </c>
      <c r="H446" s="16">
        <f>C446/SUM(C:C)</f>
        <v>6.9060773480662981E-4</v>
      </c>
      <c r="I446" s="18">
        <f>I445+H446</f>
        <v>0.73139779005525563</v>
      </c>
      <c r="J446" t="str">
        <f>IF(I446&lt;0.8,"A",IF(I446&lt;0.91,"B","C"))</f>
        <v>A</v>
      </c>
      <c r="K446" s="16">
        <f>D446/SUM(D:D)</f>
        <v>6.2152979199469628E-4</v>
      </c>
      <c r="L446" s="18">
        <f>L445+K446</f>
        <v>0.79485903704317928</v>
      </c>
      <c r="M446" t="str">
        <f>IF(L446&lt;0.8,"A",IF(L446&lt;0.91,"B","C"))</f>
        <v>A</v>
      </c>
      <c r="N446" t="str">
        <f>G446&amp;J446&amp;M446</f>
        <v>AAA</v>
      </c>
      <c r="O446" s="15">
        <f>VLOOKUP(A446, xyz!A:G,2,FALSE)</f>
        <v>2.2360679774997894</v>
      </c>
      <c r="P446" t="str">
        <f t="shared" si="12"/>
        <v>Z</v>
      </c>
      <c r="Q446" t="str">
        <f t="shared" si="13"/>
        <v>AAAZ</v>
      </c>
    </row>
    <row r="447" spans="1:17" x14ac:dyDescent="0.35">
      <c r="A447" s="9" t="s">
        <v>650</v>
      </c>
      <c r="B447">
        <v>1</v>
      </c>
      <c r="C447" s="10">
        <v>1</v>
      </c>
      <c r="D447" s="11">
        <v>30</v>
      </c>
      <c r="E447" s="15">
        <f>B447/SUM(B:B)</f>
        <v>6.2155775398999025E-4</v>
      </c>
      <c r="F447" s="17">
        <f>E447+F446</f>
        <v>0.77351446516205935</v>
      </c>
      <c r="G447" t="str">
        <f>IF(F447&lt;0.8,"A",IF( F447&lt;0.91, "B","C"))</f>
        <v>A</v>
      </c>
      <c r="H447" s="16">
        <f>C447/SUM(C:C)</f>
        <v>6.9060773480662981E-4</v>
      </c>
      <c r="I447" s="18">
        <f>I446+H447</f>
        <v>0.7320883977900623</v>
      </c>
      <c r="J447" t="str">
        <f>IF(I447&lt;0.8,"A",IF(I447&lt;0.91,"B","C"))</f>
        <v>A</v>
      </c>
      <c r="K447" s="16">
        <f>D447/SUM(D:D)</f>
        <v>6.2152979199469628E-4</v>
      </c>
      <c r="L447" s="18">
        <f>L446+K447</f>
        <v>0.79548056683517399</v>
      </c>
      <c r="M447" t="str">
        <f>IF(L447&lt;0.8,"A",IF(L447&lt;0.91,"B","C"))</f>
        <v>A</v>
      </c>
      <c r="N447" t="str">
        <f>G447&amp;J447&amp;M447</f>
        <v>AAA</v>
      </c>
      <c r="O447" s="15">
        <f>VLOOKUP(A447, xyz!A:G,2,FALSE)</f>
        <v>2.2360679774997894</v>
      </c>
      <c r="P447" t="str">
        <f t="shared" si="12"/>
        <v>Z</v>
      </c>
      <c r="Q447" t="str">
        <f t="shared" si="13"/>
        <v>AAAZ</v>
      </c>
    </row>
    <row r="448" spans="1:17" x14ac:dyDescent="0.35">
      <c r="A448" s="9" t="s">
        <v>336</v>
      </c>
      <c r="B448">
        <v>1</v>
      </c>
      <c r="C448" s="10">
        <v>1</v>
      </c>
      <c r="D448" s="11">
        <v>30</v>
      </c>
      <c r="E448" s="15">
        <f>B448/SUM(B:B)</f>
        <v>6.2155775398999025E-4</v>
      </c>
      <c r="F448" s="17">
        <f>E448+F447</f>
        <v>0.77413602291604933</v>
      </c>
      <c r="G448" t="str">
        <f>IF(F448&lt;0.8,"A",IF( F448&lt;0.91, "B","C"))</f>
        <v>A</v>
      </c>
      <c r="H448" s="16">
        <f>C448/SUM(C:C)</f>
        <v>6.9060773480662981E-4</v>
      </c>
      <c r="I448" s="18">
        <f>I447+H448</f>
        <v>0.73277900552486896</v>
      </c>
      <c r="J448" t="str">
        <f>IF(I448&lt;0.8,"A",IF(I448&lt;0.91,"B","C"))</f>
        <v>A</v>
      </c>
      <c r="K448" s="16">
        <f>D448/SUM(D:D)</f>
        <v>6.2152979199469628E-4</v>
      </c>
      <c r="L448" s="18">
        <f>L447+K448</f>
        <v>0.79610209662716869</v>
      </c>
      <c r="M448" t="str">
        <f>IF(L448&lt;0.8,"A",IF(L448&lt;0.91,"B","C"))</f>
        <v>A</v>
      </c>
      <c r="N448" t="str">
        <f>G448&amp;J448&amp;M448</f>
        <v>AAA</v>
      </c>
      <c r="O448" s="15">
        <f>VLOOKUP(A448, xyz!A:G,2,FALSE)</f>
        <v>2.2360679774997894</v>
      </c>
      <c r="P448" t="str">
        <f t="shared" si="12"/>
        <v>Z</v>
      </c>
      <c r="Q448" t="str">
        <f t="shared" si="13"/>
        <v>AAAZ</v>
      </c>
    </row>
    <row r="449" spans="1:17" x14ac:dyDescent="0.35">
      <c r="A449" s="9" t="s">
        <v>496</v>
      </c>
      <c r="B449">
        <v>1</v>
      </c>
      <c r="C449" s="10">
        <v>1</v>
      </c>
      <c r="D449" s="11">
        <v>30</v>
      </c>
      <c r="E449" s="15">
        <f>B449/SUM(B:B)</f>
        <v>6.2155775398999025E-4</v>
      </c>
      <c r="F449" s="17">
        <f>E449+F448</f>
        <v>0.7747575806700393</v>
      </c>
      <c r="G449" t="str">
        <f>IF(F449&lt;0.8,"A",IF( F449&lt;0.91, "B","C"))</f>
        <v>A</v>
      </c>
      <c r="H449" s="16">
        <f>C449/SUM(C:C)</f>
        <v>6.9060773480662981E-4</v>
      </c>
      <c r="I449" s="18">
        <f>I448+H449</f>
        <v>0.73346961325967563</v>
      </c>
      <c r="J449" t="str">
        <f>IF(I449&lt;0.8,"A",IF(I449&lt;0.91,"B","C"))</f>
        <v>A</v>
      </c>
      <c r="K449" s="16">
        <f>D449/SUM(D:D)</f>
        <v>6.2152979199469628E-4</v>
      </c>
      <c r="L449" s="18">
        <f>L448+K449</f>
        <v>0.79672362641916339</v>
      </c>
      <c r="M449" t="str">
        <f>IF(L449&lt;0.8,"A",IF(L449&lt;0.91,"B","C"))</f>
        <v>A</v>
      </c>
      <c r="N449" t="str">
        <f>G449&amp;J449&amp;M449</f>
        <v>AAA</v>
      </c>
      <c r="O449" s="15">
        <f>VLOOKUP(A449, xyz!A:G,2,FALSE)</f>
        <v>2.2360679774997894</v>
      </c>
      <c r="P449" t="str">
        <f t="shared" si="12"/>
        <v>Z</v>
      </c>
      <c r="Q449" t="str">
        <f t="shared" si="13"/>
        <v>AAAZ</v>
      </c>
    </row>
    <row r="450" spans="1:17" x14ac:dyDescent="0.35">
      <c r="A450" s="9" t="s">
        <v>1252</v>
      </c>
      <c r="B450">
        <v>1</v>
      </c>
      <c r="C450" s="10">
        <v>1</v>
      </c>
      <c r="D450" s="11">
        <v>30</v>
      </c>
      <c r="E450" s="15">
        <f>B450/SUM(B:B)</f>
        <v>6.2155775398999025E-4</v>
      </c>
      <c r="F450" s="17">
        <f>E450+F449</f>
        <v>0.77537913842402928</v>
      </c>
      <c r="G450" t="str">
        <f>IF(F450&lt;0.8,"A",IF( F450&lt;0.91, "B","C"))</f>
        <v>A</v>
      </c>
      <c r="H450" s="16">
        <f>C450/SUM(C:C)</f>
        <v>6.9060773480662981E-4</v>
      </c>
      <c r="I450" s="18">
        <f>I449+H450</f>
        <v>0.7341602209944823</v>
      </c>
      <c r="J450" t="str">
        <f>IF(I450&lt;0.8,"A",IF(I450&lt;0.91,"B","C"))</f>
        <v>A</v>
      </c>
      <c r="K450" s="16">
        <f>D450/SUM(D:D)</f>
        <v>6.2152979199469628E-4</v>
      </c>
      <c r="L450" s="18">
        <f>L449+K450</f>
        <v>0.79734515621115809</v>
      </c>
      <c r="M450" t="str">
        <f>IF(L450&lt;0.8,"A",IF(L450&lt;0.91,"B","C"))</f>
        <v>A</v>
      </c>
      <c r="N450" t="str">
        <f>G450&amp;J450&amp;M450</f>
        <v>AAA</v>
      </c>
      <c r="O450" s="15">
        <f>VLOOKUP(A450, xyz!A:G,2,FALSE)</f>
        <v>2.2360679774997894</v>
      </c>
      <c r="P450" t="str">
        <f t="shared" si="12"/>
        <v>Z</v>
      </c>
      <c r="Q450" t="str">
        <f t="shared" si="13"/>
        <v>AAAZ</v>
      </c>
    </row>
    <row r="451" spans="1:17" x14ac:dyDescent="0.35">
      <c r="A451" s="9" t="s">
        <v>618</v>
      </c>
      <c r="B451">
        <v>1</v>
      </c>
      <c r="C451" s="10">
        <v>1</v>
      </c>
      <c r="D451" s="11">
        <v>30</v>
      </c>
      <c r="E451" s="15">
        <f>B451/SUM(B:B)</f>
        <v>6.2155775398999025E-4</v>
      </c>
      <c r="F451" s="17">
        <f>E451+F450</f>
        <v>0.77600069617801926</v>
      </c>
      <c r="G451" t="str">
        <f>IF(F451&lt;0.8,"A",IF( F451&lt;0.91, "B","C"))</f>
        <v>A</v>
      </c>
      <c r="H451" s="16">
        <f>C451/SUM(C:C)</f>
        <v>6.9060773480662981E-4</v>
      </c>
      <c r="I451" s="18">
        <f>I450+H451</f>
        <v>0.73485082872928897</v>
      </c>
      <c r="J451" t="str">
        <f>IF(I451&lt;0.8,"A",IF(I451&lt;0.91,"B","C"))</f>
        <v>A</v>
      </c>
      <c r="K451" s="16">
        <f>D451/SUM(D:D)</f>
        <v>6.2152979199469628E-4</v>
      </c>
      <c r="L451" s="18">
        <f>L450+K451</f>
        <v>0.79796668600315279</v>
      </c>
      <c r="M451" t="str">
        <f>IF(L451&lt;0.8,"A",IF(L451&lt;0.91,"B","C"))</f>
        <v>A</v>
      </c>
      <c r="N451" t="str">
        <f>G451&amp;J451&amp;M451</f>
        <v>AAA</v>
      </c>
      <c r="O451" s="15">
        <f>VLOOKUP(A451, xyz!A:G,2,FALSE)</f>
        <v>2.2360679774997894</v>
      </c>
      <c r="P451" t="str">
        <f t="shared" ref="P451:P514" si="14">IF(O451&lt;0.1,"X", IF(O451&lt;0.25,"Y","Z"))</f>
        <v>Z</v>
      </c>
      <c r="Q451" t="str">
        <f t="shared" ref="Q451:Q514" si="15">N451&amp;P451</f>
        <v>AAAZ</v>
      </c>
    </row>
    <row r="452" spans="1:17" x14ac:dyDescent="0.35">
      <c r="A452" s="9" t="s">
        <v>957</v>
      </c>
      <c r="B452">
        <v>1</v>
      </c>
      <c r="C452" s="10">
        <v>1</v>
      </c>
      <c r="D452" s="11">
        <v>30</v>
      </c>
      <c r="E452" s="15">
        <f>B452/SUM(B:B)</f>
        <v>6.2155775398999025E-4</v>
      </c>
      <c r="F452" s="17">
        <f>E452+F451</f>
        <v>0.77662225393200923</v>
      </c>
      <c r="G452" t="str">
        <f>IF(F452&lt;0.8,"A",IF( F452&lt;0.91, "B","C"))</f>
        <v>A</v>
      </c>
      <c r="H452" s="16">
        <f>C452/SUM(C:C)</f>
        <v>6.9060773480662981E-4</v>
      </c>
      <c r="I452" s="18">
        <f>I451+H452</f>
        <v>0.73554143646409564</v>
      </c>
      <c r="J452" t="str">
        <f>IF(I452&lt;0.8,"A",IF(I452&lt;0.91,"B","C"))</f>
        <v>A</v>
      </c>
      <c r="K452" s="16">
        <f>D452/SUM(D:D)</f>
        <v>6.2152979199469628E-4</v>
      </c>
      <c r="L452" s="18">
        <f>L451+K452</f>
        <v>0.79858821579514749</v>
      </c>
      <c r="M452" t="str">
        <f>IF(L452&lt;0.8,"A",IF(L452&lt;0.91,"B","C"))</f>
        <v>A</v>
      </c>
      <c r="N452" t="str">
        <f>G452&amp;J452&amp;M452</f>
        <v>AAA</v>
      </c>
      <c r="O452" s="15">
        <f>VLOOKUP(A452, xyz!A:G,2,FALSE)</f>
        <v>2.2360679774997894</v>
      </c>
      <c r="P452" t="str">
        <f t="shared" si="14"/>
        <v>Z</v>
      </c>
      <c r="Q452" t="str">
        <f t="shared" si="15"/>
        <v>AAAZ</v>
      </c>
    </row>
    <row r="453" spans="1:17" x14ac:dyDescent="0.35">
      <c r="A453" s="9" t="s">
        <v>845</v>
      </c>
      <c r="B453">
        <v>1</v>
      </c>
      <c r="C453" s="10">
        <v>1</v>
      </c>
      <c r="D453" s="11">
        <v>30</v>
      </c>
      <c r="E453" s="15">
        <f>B453/SUM(B:B)</f>
        <v>6.2155775398999025E-4</v>
      </c>
      <c r="F453" s="17">
        <f>E453+F452</f>
        <v>0.77724381168599921</v>
      </c>
      <c r="G453" t="str">
        <f>IF(F453&lt;0.8,"A",IF( F453&lt;0.91, "B","C"))</f>
        <v>A</v>
      </c>
      <c r="H453" s="16">
        <f>C453/SUM(C:C)</f>
        <v>6.9060773480662981E-4</v>
      </c>
      <c r="I453" s="18">
        <f>I452+H453</f>
        <v>0.73623204419890231</v>
      </c>
      <c r="J453" t="str">
        <f>IF(I453&lt;0.8,"A",IF(I453&lt;0.91,"B","C"))</f>
        <v>A</v>
      </c>
      <c r="K453" s="16">
        <f>D453/SUM(D:D)</f>
        <v>6.2152979199469628E-4</v>
      </c>
      <c r="L453" s="18">
        <f>L452+K453</f>
        <v>0.7992097455871422</v>
      </c>
      <c r="M453" t="str">
        <f>IF(L453&lt;0.8,"A",IF(L453&lt;0.91,"B","C"))</f>
        <v>A</v>
      </c>
      <c r="N453" t="str">
        <f>G453&amp;J453&amp;M453</f>
        <v>AAA</v>
      </c>
      <c r="O453" s="15">
        <f>VLOOKUP(A453, xyz!A:G,2,FALSE)</f>
        <v>2.2360679774997894</v>
      </c>
      <c r="P453" t="str">
        <f t="shared" si="14"/>
        <v>Z</v>
      </c>
      <c r="Q453" t="str">
        <f t="shared" si="15"/>
        <v>AAAZ</v>
      </c>
    </row>
    <row r="454" spans="1:17" x14ac:dyDescent="0.35">
      <c r="A454" s="9" t="s">
        <v>1193</v>
      </c>
      <c r="B454">
        <v>1</v>
      </c>
      <c r="C454" s="10">
        <v>1</v>
      </c>
      <c r="D454" s="11">
        <v>30</v>
      </c>
      <c r="E454" s="15">
        <f>B454/SUM(B:B)</f>
        <v>6.2155775398999025E-4</v>
      </c>
      <c r="F454" s="17">
        <f>E454+F453</f>
        <v>0.77786536943998918</v>
      </c>
      <c r="G454" t="str">
        <f>IF(F454&lt;0.8,"A",IF( F454&lt;0.91, "B","C"))</f>
        <v>A</v>
      </c>
      <c r="H454" s="16">
        <f>C454/SUM(C:C)</f>
        <v>6.9060773480662981E-4</v>
      </c>
      <c r="I454" s="18">
        <f>I453+H454</f>
        <v>0.73692265193370898</v>
      </c>
      <c r="J454" t="str">
        <f>IF(I454&lt;0.8,"A",IF(I454&lt;0.91,"B","C"))</f>
        <v>A</v>
      </c>
      <c r="K454" s="16">
        <f>D454/SUM(D:D)</f>
        <v>6.2152979199469628E-4</v>
      </c>
      <c r="L454" s="18">
        <f>L453+K454</f>
        <v>0.7998312753791369</v>
      </c>
      <c r="M454" t="str">
        <f>IF(L454&lt;0.8,"A",IF(L454&lt;0.91,"B","C"))</f>
        <v>A</v>
      </c>
      <c r="N454" t="str">
        <f>G454&amp;J454&amp;M454</f>
        <v>AAA</v>
      </c>
      <c r="O454" s="15">
        <f>VLOOKUP(A454, xyz!A:G,2,FALSE)</f>
        <v>2.2360679774997894</v>
      </c>
      <c r="P454" t="str">
        <f t="shared" si="14"/>
        <v>Z</v>
      </c>
      <c r="Q454" t="str">
        <f t="shared" si="15"/>
        <v>AAAZ</v>
      </c>
    </row>
    <row r="455" spans="1:17" x14ac:dyDescent="0.35">
      <c r="A455" s="9" t="s">
        <v>702</v>
      </c>
      <c r="B455">
        <v>1</v>
      </c>
      <c r="C455" s="10">
        <v>1</v>
      </c>
      <c r="D455" s="11">
        <v>30</v>
      </c>
      <c r="E455" s="15">
        <f>B455/SUM(B:B)</f>
        <v>6.2155775398999025E-4</v>
      </c>
      <c r="F455" s="17">
        <f>E455+F454</f>
        <v>0.77848692719397916</v>
      </c>
      <c r="G455" t="str">
        <f>IF(F455&lt;0.8,"A",IF( F455&lt;0.91, "B","C"))</f>
        <v>A</v>
      </c>
      <c r="H455" s="16">
        <f>C455/SUM(C:C)</f>
        <v>6.9060773480662981E-4</v>
      </c>
      <c r="I455" s="18">
        <f>I454+H455</f>
        <v>0.73761325966851565</v>
      </c>
      <c r="J455" t="str">
        <f>IF(I455&lt;0.8,"A",IF(I455&lt;0.91,"B","C"))</f>
        <v>A</v>
      </c>
      <c r="K455" s="16">
        <f>D455/SUM(D:D)</f>
        <v>6.2152979199469628E-4</v>
      </c>
      <c r="L455" s="18">
        <f>L454+K455</f>
        <v>0.8004528051711316</v>
      </c>
      <c r="M455" t="str">
        <f>IF(L455&lt;0.8,"A",IF(L455&lt;0.91,"B","C"))</f>
        <v>B</v>
      </c>
      <c r="N455" t="str">
        <f>G455&amp;J455&amp;M455</f>
        <v>AAB</v>
      </c>
      <c r="O455" s="15">
        <f>VLOOKUP(A455, xyz!A:G,2,FALSE)</f>
        <v>2.2360679774997894</v>
      </c>
      <c r="P455" t="str">
        <f t="shared" si="14"/>
        <v>Z</v>
      </c>
      <c r="Q455" t="str">
        <f t="shared" si="15"/>
        <v>AABZ</v>
      </c>
    </row>
    <row r="456" spans="1:17" x14ac:dyDescent="0.35">
      <c r="A456" s="9" t="s">
        <v>1088</v>
      </c>
      <c r="B456">
        <v>1</v>
      </c>
      <c r="C456" s="10">
        <v>1</v>
      </c>
      <c r="D456" s="11">
        <v>30</v>
      </c>
      <c r="E456" s="15">
        <f>B456/SUM(B:B)</f>
        <v>6.2155775398999025E-4</v>
      </c>
      <c r="F456" s="17">
        <f>E456+F455</f>
        <v>0.77910848494796914</v>
      </c>
      <c r="G456" t="str">
        <f>IF(F456&lt;0.8,"A",IF( F456&lt;0.91, "B","C"))</f>
        <v>A</v>
      </c>
      <c r="H456" s="16">
        <f>C456/SUM(C:C)</f>
        <v>6.9060773480662981E-4</v>
      </c>
      <c r="I456" s="18">
        <f>I455+H456</f>
        <v>0.73830386740332232</v>
      </c>
      <c r="J456" t="str">
        <f>IF(I456&lt;0.8,"A",IF(I456&lt;0.91,"B","C"))</f>
        <v>A</v>
      </c>
      <c r="K456" s="16">
        <f>D456/SUM(D:D)</f>
        <v>6.2152979199469628E-4</v>
      </c>
      <c r="L456" s="18">
        <f>L455+K456</f>
        <v>0.8010743349631263</v>
      </c>
      <c r="M456" t="str">
        <f>IF(L456&lt;0.8,"A",IF(L456&lt;0.91,"B","C"))</f>
        <v>B</v>
      </c>
      <c r="N456" t="str">
        <f>G456&amp;J456&amp;M456</f>
        <v>AAB</v>
      </c>
      <c r="O456" s="15">
        <f>VLOOKUP(A456, xyz!A:G,2,FALSE)</f>
        <v>2.2360679774997894</v>
      </c>
      <c r="P456" t="str">
        <f t="shared" si="14"/>
        <v>Z</v>
      </c>
      <c r="Q456" t="str">
        <f t="shared" si="15"/>
        <v>AABZ</v>
      </c>
    </row>
    <row r="457" spans="1:17" x14ac:dyDescent="0.35">
      <c r="A457" s="9" t="s">
        <v>1013</v>
      </c>
      <c r="B457">
        <v>1</v>
      </c>
      <c r="C457" s="10">
        <v>1</v>
      </c>
      <c r="D457" s="11">
        <v>30</v>
      </c>
      <c r="E457" s="15">
        <f>B457/SUM(B:B)</f>
        <v>6.2155775398999025E-4</v>
      </c>
      <c r="F457" s="17">
        <f>E457+F456</f>
        <v>0.77973004270195911</v>
      </c>
      <c r="G457" t="str">
        <f>IF(F457&lt;0.8,"A",IF( F457&lt;0.91, "B","C"))</f>
        <v>A</v>
      </c>
      <c r="H457" s="16">
        <f>C457/SUM(C:C)</f>
        <v>6.9060773480662981E-4</v>
      </c>
      <c r="I457" s="18">
        <f>I456+H457</f>
        <v>0.73899447513812899</v>
      </c>
      <c r="J457" t="str">
        <f>IF(I457&lt;0.8,"A",IF(I457&lt;0.91,"B","C"))</f>
        <v>A</v>
      </c>
      <c r="K457" s="16">
        <f>D457/SUM(D:D)</f>
        <v>6.2152979199469628E-4</v>
      </c>
      <c r="L457" s="18">
        <f>L456+K457</f>
        <v>0.801695864755121</v>
      </c>
      <c r="M457" t="str">
        <f>IF(L457&lt;0.8,"A",IF(L457&lt;0.91,"B","C"))</f>
        <v>B</v>
      </c>
      <c r="N457" t="str">
        <f>G457&amp;J457&amp;M457</f>
        <v>AAB</v>
      </c>
      <c r="O457" s="15">
        <f>VLOOKUP(A457, xyz!A:G,2,FALSE)</f>
        <v>2.2360679774997894</v>
      </c>
      <c r="P457" t="str">
        <f t="shared" si="14"/>
        <v>Z</v>
      </c>
      <c r="Q457" t="str">
        <f t="shared" si="15"/>
        <v>AABZ</v>
      </c>
    </row>
    <row r="458" spans="1:17" x14ac:dyDescent="0.35">
      <c r="A458" s="9" t="s">
        <v>1123</v>
      </c>
      <c r="B458">
        <v>1</v>
      </c>
      <c r="C458" s="10">
        <v>1</v>
      </c>
      <c r="D458" s="11">
        <v>30</v>
      </c>
      <c r="E458" s="15">
        <f>B458/SUM(B:B)</f>
        <v>6.2155775398999025E-4</v>
      </c>
      <c r="F458" s="17">
        <f>E458+F457</f>
        <v>0.78035160045594909</v>
      </c>
      <c r="G458" t="str">
        <f>IF(F458&lt;0.8,"A",IF( F458&lt;0.91, "B","C"))</f>
        <v>A</v>
      </c>
      <c r="H458" s="16">
        <f>C458/SUM(C:C)</f>
        <v>6.9060773480662981E-4</v>
      </c>
      <c r="I458" s="18">
        <f>I457+H458</f>
        <v>0.73968508287293566</v>
      </c>
      <c r="J458" t="str">
        <f>IF(I458&lt;0.8,"A",IF(I458&lt;0.91,"B","C"))</f>
        <v>A</v>
      </c>
      <c r="K458" s="16">
        <f>D458/SUM(D:D)</f>
        <v>6.2152979199469628E-4</v>
      </c>
      <c r="L458" s="18">
        <f>L457+K458</f>
        <v>0.8023173945471157</v>
      </c>
      <c r="M458" t="str">
        <f>IF(L458&lt;0.8,"A",IF(L458&lt;0.91,"B","C"))</f>
        <v>B</v>
      </c>
      <c r="N458" t="str">
        <f>G458&amp;J458&amp;M458</f>
        <v>AAB</v>
      </c>
      <c r="O458" s="15">
        <f>VLOOKUP(A458, xyz!A:G,2,FALSE)</f>
        <v>2.2360679774997894</v>
      </c>
      <c r="P458" t="str">
        <f t="shared" si="14"/>
        <v>Z</v>
      </c>
      <c r="Q458" t="str">
        <f t="shared" si="15"/>
        <v>AABZ</v>
      </c>
    </row>
    <row r="459" spans="1:17" x14ac:dyDescent="0.35">
      <c r="A459" s="9" t="s">
        <v>841</v>
      </c>
      <c r="B459">
        <v>1</v>
      </c>
      <c r="C459" s="10">
        <v>1</v>
      </c>
      <c r="D459" s="11">
        <v>30</v>
      </c>
      <c r="E459" s="15">
        <f>B459/SUM(B:B)</f>
        <v>6.2155775398999025E-4</v>
      </c>
      <c r="F459" s="17">
        <f>E459+F458</f>
        <v>0.78097315820993907</v>
      </c>
      <c r="G459" t="str">
        <f>IF(F459&lt;0.8,"A",IF( F459&lt;0.91, "B","C"))</f>
        <v>A</v>
      </c>
      <c r="H459" s="16">
        <f>C459/SUM(C:C)</f>
        <v>6.9060773480662981E-4</v>
      </c>
      <c r="I459" s="18">
        <f>I458+H459</f>
        <v>0.74037569060774233</v>
      </c>
      <c r="J459" t="str">
        <f>IF(I459&lt;0.8,"A",IF(I459&lt;0.91,"B","C"))</f>
        <v>A</v>
      </c>
      <c r="K459" s="16">
        <f>D459/SUM(D:D)</f>
        <v>6.2152979199469628E-4</v>
      </c>
      <c r="L459" s="18">
        <f>L458+K459</f>
        <v>0.8029389243391104</v>
      </c>
      <c r="M459" t="str">
        <f>IF(L459&lt;0.8,"A",IF(L459&lt;0.91,"B","C"))</f>
        <v>B</v>
      </c>
      <c r="N459" t="str">
        <f>G459&amp;J459&amp;M459</f>
        <v>AAB</v>
      </c>
      <c r="O459" s="15">
        <f>VLOOKUP(A459, xyz!A:G,2,FALSE)</f>
        <v>2.2360679774997894</v>
      </c>
      <c r="P459" t="str">
        <f t="shared" si="14"/>
        <v>Z</v>
      </c>
      <c r="Q459" t="str">
        <f t="shared" si="15"/>
        <v>AABZ</v>
      </c>
    </row>
    <row r="460" spans="1:17" x14ac:dyDescent="0.35">
      <c r="A460" s="9" t="s">
        <v>76</v>
      </c>
      <c r="B460">
        <v>1</v>
      </c>
      <c r="C460" s="10">
        <v>1</v>
      </c>
      <c r="D460" s="11">
        <v>30</v>
      </c>
      <c r="E460" s="15">
        <f>B460/SUM(B:B)</f>
        <v>6.2155775398999025E-4</v>
      </c>
      <c r="F460" s="17">
        <f>E460+F459</f>
        <v>0.78159471596392904</v>
      </c>
      <c r="G460" t="str">
        <f>IF(F460&lt;0.8,"A",IF( F460&lt;0.91, "B","C"))</f>
        <v>A</v>
      </c>
      <c r="H460" s="16">
        <f>C460/SUM(C:C)</f>
        <v>6.9060773480662981E-4</v>
      </c>
      <c r="I460" s="18">
        <f>I459+H460</f>
        <v>0.741066298342549</v>
      </c>
      <c r="J460" t="str">
        <f>IF(I460&lt;0.8,"A",IF(I460&lt;0.91,"B","C"))</f>
        <v>A</v>
      </c>
      <c r="K460" s="16">
        <f>D460/SUM(D:D)</f>
        <v>6.2152979199469628E-4</v>
      </c>
      <c r="L460" s="18">
        <f>L459+K460</f>
        <v>0.80356045413110511</v>
      </c>
      <c r="M460" t="str">
        <f>IF(L460&lt;0.8,"A",IF(L460&lt;0.91,"B","C"))</f>
        <v>B</v>
      </c>
      <c r="N460" t="str">
        <f>G460&amp;J460&amp;M460</f>
        <v>AAB</v>
      </c>
      <c r="O460" s="15">
        <f>VLOOKUP(A460, xyz!A:G,2,FALSE)</f>
        <v>2.2360679774997894</v>
      </c>
      <c r="P460" t="str">
        <f t="shared" si="14"/>
        <v>Z</v>
      </c>
      <c r="Q460" t="str">
        <f t="shared" si="15"/>
        <v>AABZ</v>
      </c>
    </row>
    <row r="461" spans="1:17" x14ac:dyDescent="0.35">
      <c r="A461" s="9" t="s">
        <v>713</v>
      </c>
      <c r="B461">
        <v>1</v>
      </c>
      <c r="C461" s="10">
        <v>1</v>
      </c>
      <c r="D461" s="11">
        <v>30</v>
      </c>
      <c r="E461" s="15">
        <f>B461/SUM(B:B)</f>
        <v>6.2155775398999025E-4</v>
      </c>
      <c r="F461" s="17">
        <f>E461+F460</f>
        <v>0.78221627371791902</v>
      </c>
      <c r="G461" t="str">
        <f>IF(F461&lt;0.8,"A",IF( F461&lt;0.91, "B","C"))</f>
        <v>A</v>
      </c>
      <c r="H461" s="16">
        <f>C461/SUM(C:C)</f>
        <v>6.9060773480662981E-4</v>
      </c>
      <c r="I461" s="18">
        <f>I460+H461</f>
        <v>0.74175690607735567</v>
      </c>
      <c r="J461" t="str">
        <f>IF(I461&lt;0.8,"A",IF(I461&lt;0.91,"B","C"))</f>
        <v>A</v>
      </c>
      <c r="K461" s="16">
        <f>D461/SUM(D:D)</f>
        <v>6.2152979199469628E-4</v>
      </c>
      <c r="L461" s="18">
        <f>L460+K461</f>
        <v>0.80418198392309981</v>
      </c>
      <c r="M461" t="str">
        <f>IF(L461&lt;0.8,"A",IF(L461&lt;0.91,"B","C"))</f>
        <v>B</v>
      </c>
      <c r="N461" t="str">
        <f>G461&amp;J461&amp;M461</f>
        <v>AAB</v>
      </c>
      <c r="O461" s="15">
        <f>VLOOKUP(A461, xyz!A:G,2,FALSE)</f>
        <v>2.2360679774997894</v>
      </c>
      <c r="P461" t="str">
        <f t="shared" si="14"/>
        <v>Z</v>
      </c>
      <c r="Q461" t="str">
        <f t="shared" si="15"/>
        <v>AABZ</v>
      </c>
    </row>
    <row r="462" spans="1:17" x14ac:dyDescent="0.35">
      <c r="A462" s="9" t="s">
        <v>413</v>
      </c>
      <c r="B462">
        <v>1</v>
      </c>
      <c r="C462" s="10">
        <v>1</v>
      </c>
      <c r="D462" s="11">
        <v>30</v>
      </c>
      <c r="E462" s="15">
        <f>B462/SUM(B:B)</f>
        <v>6.2155775398999025E-4</v>
      </c>
      <c r="F462" s="17">
        <f>E462+F461</f>
        <v>0.782837831471909</v>
      </c>
      <c r="G462" t="str">
        <f>IF(F462&lt;0.8,"A",IF( F462&lt;0.91, "B","C"))</f>
        <v>A</v>
      </c>
      <c r="H462" s="16">
        <f>C462/SUM(C:C)</f>
        <v>6.9060773480662981E-4</v>
      </c>
      <c r="I462" s="18">
        <f>I461+H462</f>
        <v>0.74244751381216234</v>
      </c>
      <c r="J462" t="str">
        <f>IF(I462&lt;0.8,"A",IF(I462&lt;0.91,"B","C"))</f>
        <v>A</v>
      </c>
      <c r="K462" s="16">
        <f>D462/SUM(D:D)</f>
        <v>6.2152979199469628E-4</v>
      </c>
      <c r="L462" s="18">
        <f>L461+K462</f>
        <v>0.80480351371509451</v>
      </c>
      <c r="M462" t="str">
        <f>IF(L462&lt;0.8,"A",IF(L462&lt;0.91,"B","C"))</f>
        <v>B</v>
      </c>
      <c r="N462" t="str">
        <f>G462&amp;J462&amp;M462</f>
        <v>AAB</v>
      </c>
      <c r="O462" s="15">
        <f>VLOOKUP(A462, xyz!A:G,2,FALSE)</f>
        <v>2.2360679774997894</v>
      </c>
      <c r="P462" t="str">
        <f t="shared" si="14"/>
        <v>Z</v>
      </c>
      <c r="Q462" t="str">
        <f t="shared" si="15"/>
        <v>AABZ</v>
      </c>
    </row>
    <row r="463" spans="1:17" x14ac:dyDescent="0.35">
      <c r="A463" s="9" t="s">
        <v>969</v>
      </c>
      <c r="B463">
        <v>1</v>
      </c>
      <c r="C463" s="10">
        <v>1</v>
      </c>
      <c r="D463" s="11">
        <v>30</v>
      </c>
      <c r="E463" s="15">
        <f>B463/SUM(B:B)</f>
        <v>6.2155775398999025E-4</v>
      </c>
      <c r="F463" s="17">
        <f>E463+F462</f>
        <v>0.78345938922589897</v>
      </c>
      <c r="G463" t="str">
        <f>IF(F463&lt;0.8,"A",IF( F463&lt;0.91, "B","C"))</f>
        <v>A</v>
      </c>
      <c r="H463" s="16">
        <f>C463/SUM(C:C)</f>
        <v>6.9060773480662981E-4</v>
      </c>
      <c r="I463" s="18">
        <f>I462+H463</f>
        <v>0.74313812154696901</v>
      </c>
      <c r="J463" t="str">
        <f>IF(I463&lt;0.8,"A",IF(I463&lt;0.91,"B","C"))</f>
        <v>A</v>
      </c>
      <c r="K463" s="16">
        <f>D463/SUM(D:D)</f>
        <v>6.2152979199469628E-4</v>
      </c>
      <c r="L463" s="18">
        <f>L462+K463</f>
        <v>0.80542504350708921</v>
      </c>
      <c r="M463" t="str">
        <f>IF(L463&lt;0.8,"A",IF(L463&lt;0.91,"B","C"))</f>
        <v>B</v>
      </c>
      <c r="N463" t="str">
        <f>G463&amp;J463&amp;M463</f>
        <v>AAB</v>
      </c>
      <c r="O463" s="15">
        <f>VLOOKUP(A463, xyz!A:G,2,FALSE)</f>
        <v>2.2360679774997894</v>
      </c>
      <c r="P463" t="str">
        <f t="shared" si="14"/>
        <v>Z</v>
      </c>
      <c r="Q463" t="str">
        <f t="shared" si="15"/>
        <v>AABZ</v>
      </c>
    </row>
    <row r="464" spans="1:17" x14ac:dyDescent="0.35">
      <c r="A464" s="9" t="s">
        <v>1181</v>
      </c>
      <c r="B464">
        <v>1</v>
      </c>
      <c r="C464" s="10">
        <v>1</v>
      </c>
      <c r="D464" s="11">
        <v>30</v>
      </c>
      <c r="E464" s="15">
        <f>B464/SUM(B:B)</f>
        <v>6.2155775398999025E-4</v>
      </c>
      <c r="F464" s="17">
        <f>E464+F463</f>
        <v>0.78408094697988895</v>
      </c>
      <c r="G464" t="str">
        <f>IF(F464&lt;0.8,"A",IF( F464&lt;0.91, "B","C"))</f>
        <v>A</v>
      </c>
      <c r="H464" s="16">
        <f>C464/SUM(C:C)</f>
        <v>6.9060773480662981E-4</v>
      </c>
      <c r="I464" s="18">
        <f>I463+H464</f>
        <v>0.74382872928177568</v>
      </c>
      <c r="J464" t="str">
        <f>IF(I464&lt;0.8,"A",IF(I464&lt;0.91,"B","C"))</f>
        <v>A</v>
      </c>
      <c r="K464" s="16">
        <f>D464/SUM(D:D)</f>
        <v>6.2152979199469628E-4</v>
      </c>
      <c r="L464" s="18">
        <f>L463+K464</f>
        <v>0.80604657329908391</v>
      </c>
      <c r="M464" t="str">
        <f>IF(L464&lt;0.8,"A",IF(L464&lt;0.91,"B","C"))</f>
        <v>B</v>
      </c>
      <c r="N464" t="str">
        <f>G464&amp;J464&amp;M464</f>
        <v>AAB</v>
      </c>
      <c r="O464" s="15">
        <f>VLOOKUP(A464, xyz!A:G,2,FALSE)</f>
        <v>2.2360679774997894</v>
      </c>
      <c r="P464" t="str">
        <f t="shared" si="14"/>
        <v>Z</v>
      </c>
      <c r="Q464" t="str">
        <f t="shared" si="15"/>
        <v>AABZ</v>
      </c>
    </row>
    <row r="465" spans="1:17" x14ac:dyDescent="0.35">
      <c r="A465" s="9" t="s">
        <v>1215</v>
      </c>
      <c r="B465">
        <v>1</v>
      </c>
      <c r="C465" s="10">
        <v>1</v>
      </c>
      <c r="D465" s="11">
        <v>30</v>
      </c>
      <c r="E465" s="15">
        <f>B465/SUM(B:B)</f>
        <v>6.2155775398999025E-4</v>
      </c>
      <c r="F465" s="17">
        <f>E465+F464</f>
        <v>0.78470250473387892</v>
      </c>
      <c r="G465" t="str">
        <f>IF(F465&lt;0.8,"A",IF( F465&lt;0.91, "B","C"))</f>
        <v>A</v>
      </c>
      <c r="H465" s="16">
        <f>C465/SUM(C:C)</f>
        <v>6.9060773480662981E-4</v>
      </c>
      <c r="I465" s="18">
        <f>I464+H465</f>
        <v>0.74451933701658235</v>
      </c>
      <c r="J465" t="str">
        <f>IF(I465&lt;0.8,"A",IF(I465&lt;0.91,"B","C"))</f>
        <v>A</v>
      </c>
      <c r="K465" s="16">
        <f>D465/SUM(D:D)</f>
        <v>6.2152979199469628E-4</v>
      </c>
      <c r="L465" s="18">
        <f>L464+K465</f>
        <v>0.80666810309107861</v>
      </c>
      <c r="M465" t="str">
        <f>IF(L465&lt;0.8,"A",IF(L465&lt;0.91,"B","C"))</f>
        <v>B</v>
      </c>
      <c r="N465" t="str">
        <f>G465&amp;J465&amp;M465</f>
        <v>AAB</v>
      </c>
      <c r="O465" s="15">
        <f>VLOOKUP(A465, xyz!A:G,2,FALSE)</f>
        <v>2.2360679774997894</v>
      </c>
      <c r="P465" t="str">
        <f t="shared" si="14"/>
        <v>Z</v>
      </c>
      <c r="Q465" t="str">
        <f t="shared" si="15"/>
        <v>AABZ</v>
      </c>
    </row>
    <row r="466" spans="1:17" x14ac:dyDescent="0.35">
      <c r="A466" s="9" t="s">
        <v>1296</v>
      </c>
      <c r="B466">
        <v>1</v>
      </c>
      <c r="C466" s="10">
        <v>1</v>
      </c>
      <c r="D466" s="11">
        <v>30</v>
      </c>
      <c r="E466" s="15">
        <f>B466/SUM(B:B)</f>
        <v>6.2155775398999025E-4</v>
      </c>
      <c r="F466" s="17">
        <f>E466+F465</f>
        <v>0.7853240624878689</v>
      </c>
      <c r="G466" t="str">
        <f>IF(F466&lt;0.8,"A",IF( F466&lt;0.91, "B","C"))</f>
        <v>A</v>
      </c>
      <c r="H466" s="16">
        <f>C466/SUM(C:C)</f>
        <v>6.9060773480662981E-4</v>
      </c>
      <c r="I466" s="18">
        <f>I465+H466</f>
        <v>0.74520994475138902</v>
      </c>
      <c r="J466" t="str">
        <f>IF(I466&lt;0.8,"A",IF(I466&lt;0.91,"B","C"))</f>
        <v>A</v>
      </c>
      <c r="K466" s="16">
        <f>D466/SUM(D:D)</f>
        <v>6.2152979199469628E-4</v>
      </c>
      <c r="L466" s="18">
        <f>L465+K466</f>
        <v>0.80728963288307332</v>
      </c>
      <c r="M466" t="str">
        <f>IF(L466&lt;0.8,"A",IF(L466&lt;0.91,"B","C"))</f>
        <v>B</v>
      </c>
      <c r="N466" t="str">
        <f>G466&amp;J466&amp;M466</f>
        <v>AAB</v>
      </c>
      <c r="O466" s="15">
        <f>VLOOKUP(A466, xyz!A:G,2,FALSE)</f>
        <v>2.2360679774997894</v>
      </c>
      <c r="P466" t="str">
        <f t="shared" si="14"/>
        <v>Z</v>
      </c>
      <c r="Q466" t="str">
        <f t="shared" si="15"/>
        <v>AABZ</v>
      </c>
    </row>
    <row r="467" spans="1:17" x14ac:dyDescent="0.35">
      <c r="A467" s="9" t="s">
        <v>1237</v>
      </c>
      <c r="B467">
        <v>1</v>
      </c>
      <c r="C467" s="10">
        <v>1</v>
      </c>
      <c r="D467" s="11">
        <v>30</v>
      </c>
      <c r="E467" s="15">
        <f>B467/SUM(B:B)</f>
        <v>6.2155775398999025E-4</v>
      </c>
      <c r="F467" s="17">
        <f>E467+F466</f>
        <v>0.78594562024185888</v>
      </c>
      <c r="G467" t="str">
        <f>IF(F467&lt;0.8,"A",IF( F467&lt;0.91, "B","C"))</f>
        <v>A</v>
      </c>
      <c r="H467" s="16">
        <f>C467/SUM(C:C)</f>
        <v>6.9060773480662981E-4</v>
      </c>
      <c r="I467" s="18">
        <f>I466+H467</f>
        <v>0.74590055248619569</v>
      </c>
      <c r="J467" t="str">
        <f>IF(I467&lt;0.8,"A",IF(I467&lt;0.91,"B","C"))</f>
        <v>A</v>
      </c>
      <c r="K467" s="16">
        <f>D467/SUM(D:D)</f>
        <v>6.2152979199469628E-4</v>
      </c>
      <c r="L467" s="18">
        <f>L466+K467</f>
        <v>0.80791116267506802</v>
      </c>
      <c r="M467" t="str">
        <f>IF(L467&lt;0.8,"A",IF(L467&lt;0.91,"B","C"))</f>
        <v>B</v>
      </c>
      <c r="N467" t="str">
        <f>G467&amp;J467&amp;M467</f>
        <v>AAB</v>
      </c>
      <c r="O467" s="15">
        <f>VLOOKUP(A467, xyz!A:G,2,FALSE)</f>
        <v>2.2360679774997894</v>
      </c>
      <c r="P467" t="str">
        <f t="shared" si="14"/>
        <v>Z</v>
      </c>
      <c r="Q467" t="str">
        <f t="shared" si="15"/>
        <v>AABZ</v>
      </c>
    </row>
    <row r="468" spans="1:17" x14ac:dyDescent="0.35">
      <c r="A468" s="9" t="s">
        <v>494</v>
      </c>
      <c r="B468">
        <v>1</v>
      </c>
      <c r="C468" s="10">
        <v>1</v>
      </c>
      <c r="D468" s="11">
        <v>30</v>
      </c>
      <c r="E468" s="15">
        <f>B468/SUM(B:B)</f>
        <v>6.2155775398999025E-4</v>
      </c>
      <c r="F468" s="17">
        <f>E468+F467</f>
        <v>0.78656717799584885</v>
      </c>
      <c r="G468" t="str">
        <f>IF(F468&lt;0.8,"A",IF( F468&lt;0.91, "B","C"))</f>
        <v>A</v>
      </c>
      <c r="H468" s="16">
        <f>C468/SUM(C:C)</f>
        <v>6.9060773480662981E-4</v>
      </c>
      <c r="I468" s="18">
        <f>I467+H468</f>
        <v>0.74659116022100236</v>
      </c>
      <c r="J468" t="str">
        <f>IF(I468&lt;0.8,"A",IF(I468&lt;0.91,"B","C"))</f>
        <v>A</v>
      </c>
      <c r="K468" s="16">
        <f>D468/SUM(D:D)</f>
        <v>6.2152979199469628E-4</v>
      </c>
      <c r="L468" s="18">
        <f>L467+K468</f>
        <v>0.80853269246706272</v>
      </c>
      <c r="M468" t="str">
        <f>IF(L468&lt;0.8,"A",IF(L468&lt;0.91,"B","C"))</f>
        <v>B</v>
      </c>
      <c r="N468" t="str">
        <f>G468&amp;J468&amp;M468</f>
        <v>AAB</v>
      </c>
      <c r="O468" s="15">
        <f>VLOOKUP(A468, xyz!A:G,2,FALSE)</f>
        <v>2.2360679774997894</v>
      </c>
      <c r="P468" t="str">
        <f t="shared" si="14"/>
        <v>Z</v>
      </c>
      <c r="Q468" t="str">
        <f t="shared" si="15"/>
        <v>AABZ</v>
      </c>
    </row>
    <row r="469" spans="1:17" x14ac:dyDescent="0.35">
      <c r="A469" s="9" t="s">
        <v>917</v>
      </c>
      <c r="B469">
        <v>1</v>
      </c>
      <c r="C469" s="10">
        <v>1</v>
      </c>
      <c r="D469" s="11">
        <v>30</v>
      </c>
      <c r="E469" s="15">
        <f>B469/SUM(B:B)</f>
        <v>6.2155775398999025E-4</v>
      </c>
      <c r="F469" s="17">
        <f>E469+F468</f>
        <v>0.78718873574983883</v>
      </c>
      <c r="G469" t="str">
        <f>IF(F469&lt;0.8,"A",IF( F469&lt;0.91, "B","C"))</f>
        <v>A</v>
      </c>
      <c r="H469" s="16">
        <f>C469/SUM(C:C)</f>
        <v>6.9060773480662981E-4</v>
      </c>
      <c r="I469" s="18">
        <f>I468+H469</f>
        <v>0.74728176795580903</v>
      </c>
      <c r="J469" t="str">
        <f>IF(I469&lt;0.8,"A",IF(I469&lt;0.91,"B","C"))</f>
        <v>A</v>
      </c>
      <c r="K469" s="16">
        <f>D469/SUM(D:D)</f>
        <v>6.2152979199469628E-4</v>
      </c>
      <c r="L469" s="18">
        <f>L468+K469</f>
        <v>0.80915422225905742</v>
      </c>
      <c r="M469" t="str">
        <f>IF(L469&lt;0.8,"A",IF(L469&lt;0.91,"B","C"))</f>
        <v>B</v>
      </c>
      <c r="N469" t="str">
        <f>G469&amp;J469&amp;M469</f>
        <v>AAB</v>
      </c>
      <c r="O469" s="15">
        <f>VLOOKUP(A469, xyz!A:G,2,FALSE)</f>
        <v>2.2360679774997894</v>
      </c>
      <c r="P469" t="str">
        <f t="shared" si="14"/>
        <v>Z</v>
      </c>
      <c r="Q469" t="str">
        <f t="shared" si="15"/>
        <v>AABZ</v>
      </c>
    </row>
    <row r="470" spans="1:17" x14ac:dyDescent="0.35">
      <c r="A470" s="9" t="s">
        <v>122</v>
      </c>
      <c r="B470">
        <v>1</v>
      </c>
      <c r="C470" s="10">
        <v>1</v>
      </c>
      <c r="D470" s="11">
        <v>30</v>
      </c>
      <c r="E470" s="15">
        <f>B470/SUM(B:B)</f>
        <v>6.2155775398999025E-4</v>
      </c>
      <c r="F470" s="17">
        <f>E470+F469</f>
        <v>0.78781029350382881</v>
      </c>
      <c r="G470" t="str">
        <f>IF(F470&lt;0.8,"A",IF( F470&lt;0.91, "B","C"))</f>
        <v>A</v>
      </c>
      <c r="H470" s="16">
        <f>C470/SUM(C:C)</f>
        <v>6.9060773480662981E-4</v>
      </c>
      <c r="I470" s="18">
        <f>I469+H470</f>
        <v>0.7479723756906157</v>
      </c>
      <c r="J470" t="str">
        <f>IF(I470&lt;0.8,"A",IF(I470&lt;0.91,"B","C"))</f>
        <v>A</v>
      </c>
      <c r="K470" s="16">
        <f>D470/SUM(D:D)</f>
        <v>6.2152979199469628E-4</v>
      </c>
      <c r="L470" s="18">
        <f>L469+K470</f>
        <v>0.80977575205105212</v>
      </c>
      <c r="M470" t="str">
        <f>IF(L470&lt;0.8,"A",IF(L470&lt;0.91,"B","C"))</f>
        <v>B</v>
      </c>
      <c r="N470" t="str">
        <f>G470&amp;J470&amp;M470</f>
        <v>AAB</v>
      </c>
      <c r="O470" s="15">
        <f>VLOOKUP(A470, xyz!A:G,2,FALSE)</f>
        <v>2.2360679774997894</v>
      </c>
      <c r="P470" t="str">
        <f t="shared" si="14"/>
        <v>Z</v>
      </c>
      <c r="Q470" t="str">
        <f t="shared" si="15"/>
        <v>AABZ</v>
      </c>
    </row>
    <row r="471" spans="1:17" x14ac:dyDescent="0.35">
      <c r="A471" s="9" t="s">
        <v>442</v>
      </c>
      <c r="B471">
        <v>1</v>
      </c>
      <c r="C471" s="10">
        <v>1</v>
      </c>
      <c r="D471" s="11">
        <v>30</v>
      </c>
      <c r="E471" s="15">
        <f>B471/SUM(B:B)</f>
        <v>6.2155775398999025E-4</v>
      </c>
      <c r="F471" s="17">
        <f>E471+F470</f>
        <v>0.78843185125781878</v>
      </c>
      <c r="G471" t="str">
        <f>IF(F471&lt;0.8,"A",IF( F471&lt;0.91, "B","C"))</f>
        <v>A</v>
      </c>
      <c r="H471" s="16">
        <f>C471/SUM(C:C)</f>
        <v>6.9060773480662981E-4</v>
      </c>
      <c r="I471" s="18">
        <f>I470+H471</f>
        <v>0.74866298342542237</v>
      </c>
      <c r="J471" t="str">
        <f>IF(I471&lt;0.8,"A",IF(I471&lt;0.91,"B","C"))</f>
        <v>A</v>
      </c>
      <c r="K471" s="16">
        <f>D471/SUM(D:D)</f>
        <v>6.2152979199469628E-4</v>
      </c>
      <c r="L471" s="18">
        <f>L470+K471</f>
        <v>0.81039728184304682</v>
      </c>
      <c r="M471" t="str">
        <f>IF(L471&lt;0.8,"A",IF(L471&lt;0.91,"B","C"))</f>
        <v>B</v>
      </c>
      <c r="N471" t="str">
        <f>G471&amp;J471&amp;M471</f>
        <v>AAB</v>
      </c>
      <c r="O471" s="15">
        <f>VLOOKUP(A471, xyz!A:G,2,FALSE)</f>
        <v>2.2360679774997894</v>
      </c>
      <c r="P471" t="str">
        <f t="shared" si="14"/>
        <v>Z</v>
      </c>
      <c r="Q471" t="str">
        <f t="shared" si="15"/>
        <v>AABZ</v>
      </c>
    </row>
    <row r="472" spans="1:17" x14ac:dyDescent="0.35">
      <c r="A472" s="9" t="s">
        <v>472</v>
      </c>
      <c r="B472">
        <v>1</v>
      </c>
      <c r="C472" s="10">
        <v>1</v>
      </c>
      <c r="D472" s="11">
        <v>30</v>
      </c>
      <c r="E472" s="15">
        <f>B472/SUM(B:B)</f>
        <v>6.2155775398999025E-4</v>
      </c>
      <c r="F472" s="17">
        <f>E472+F471</f>
        <v>0.78905340901180876</v>
      </c>
      <c r="G472" t="str">
        <f>IF(F472&lt;0.8,"A",IF( F472&lt;0.91, "B","C"))</f>
        <v>A</v>
      </c>
      <c r="H472" s="16">
        <f>C472/SUM(C:C)</f>
        <v>6.9060773480662981E-4</v>
      </c>
      <c r="I472" s="18">
        <f>I471+H472</f>
        <v>0.74935359116022904</v>
      </c>
      <c r="J472" t="str">
        <f>IF(I472&lt;0.8,"A",IF(I472&lt;0.91,"B","C"))</f>
        <v>A</v>
      </c>
      <c r="K472" s="16">
        <f>D472/SUM(D:D)</f>
        <v>6.2152979199469628E-4</v>
      </c>
      <c r="L472" s="18">
        <f>L471+K472</f>
        <v>0.81101881163504153</v>
      </c>
      <c r="M472" t="str">
        <f>IF(L472&lt;0.8,"A",IF(L472&lt;0.91,"B","C"))</f>
        <v>B</v>
      </c>
      <c r="N472" t="str">
        <f>G472&amp;J472&amp;M472</f>
        <v>AAB</v>
      </c>
      <c r="O472" s="15">
        <f>VLOOKUP(A472, xyz!A:G,2,FALSE)</f>
        <v>2.2360679774997894</v>
      </c>
      <c r="P472" t="str">
        <f t="shared" si="14"/>
        <v>Z</v>
      </c>
      <c r="Q472" t="str">
        <f t="shared" si="15"/>
        <v>AABZ</v>
      </c>
    </row>
    <row r="473" spans="1:17" x14ac:dyDescent="0.35">
      <c r="A473" s="9" t="s">
        <v>1274</v>
      </c>
      <c r="B473">
        <v>1</v>
      </c>
      <c r="C473" s="10">
        <v>1</v>
      </c>
      <c r="D473" s="11">
        <v>30</v>
      </c>
      <c r="E473" s="15">
        <f>B473/SUM(B:B)</f>
        <v>6.2155775398999025E-4</v>
      </c>
      <c r="F473" s="17">
        <f>E473+F472</f>
        <v>0.78967496676579874</v>
      </c>
      <c r="G473" t="str">
        <f>IF(F473&lt;0.8,"A",IF( F473&lt;0.91, "B","C"))</f>
        <v>A</v>
      </c>
      <c r="H473" s="16">
        <f>C473/SUM(C:C)</f>
        <v>6.9060773480662981E-4</v>
      </c>
      <c r="I473" s="18">
        <f>I472+H473</f>
        <v>0.75004419889503571</v>
      </c>
      <c r="J473" t="str">
        <f>IF(I473&lt;0.8,"A",IF(I473&lt;0.91,"B","C"))</f>
        <v>A</v>
      </c>
      <c r="K473" s="16">
        <f>D473/SUM(D:D)</f>
        <v>6.2152979199469628E-4</v>
      </c>
      <c r="L473" s="18">
        <f>L472+K473</f>
        <v>0.81164034142703623</v>
      </c>
      <c r="M473" t="str">
        <f>IF(L473&lt;0.8,"A",IF(L473&lt;0.91,"B","C"))</f>
        <v>B</v>
      </c>
      <c r="N473" t="str">
        <f>G473&amp;J473&amp;M473</f>
        <v>AAB</v>
      </c>
      <c r="O473" s="15">
        <f>VLOOKUP(A473, xyz!A:G,2,FALSE)</f>
        <v>2.2360679774997894</v>
      </c>
      <c r="P473" t="str">
        <f t="shared" si="14"/>
        <v>Z</v>
      </c>
      <c r="Q473" t="str">
        <f t="shared" si="15"/>
        <v>AABZ</v>
      </c>
    </row>
    <row r="474" spans="1:17" x14ac:dyDescent="0.35">
      <c r="A474" s="9" t="s">
        <v>1273</v>
      </c>
      <c r="B474">
        <v>1</v>
      </c>
      <c r="C474" s="10">
        <v>1</v>
      </c>
      <c r="D474" s="11">
        <v>30</v>
      </c>
      <c r="E474" s="15">
        <f>B474/SUM(B:B)</f>
        <v>6.2155775398999025E-4</v>
      </c>
      <c r="F474" s="17">
        <f>E474+F473</f>
        <v>0.79029652451978871</v>
      </c>
      <c r="G474" t="str">
        <f>IF(F474&lt;0.8,"A",IF( F474&lt;0.91, "B","C"))</f>
        <v>A</v>
      </c>
      <c r="H474" s="16">
        <f>C474/SUM(C:C)</f>
        <v>6.9060773480662981E-4</v>
      </c>
      <c r="I474" s="18">
        <f>I473+H474</f>
        <v>0.75073480662984238</v>
      </c>
      <c r="J474" t="str">
        <f>IF(I474&lt;0.8,"A",IF(I474&lt;0.91,"B","C"))</f>
        <v>A</v>
      </c>
      <c r="K474" s="16">
        <f>D474/SUM(D:D)</f>
        <v>6.2152979199469628E-4</v>
      </c>
      <c r="L474" s="18">
        <f>L473+K474</f>
        <v>0.81226187121903093</v>
      </c>
      <c r="M474" t="str">
        <f>IF(L474&lt;0.8,"A",IF(L474&lt;0.91,"B","C"))</f>
        <v>B</v>
      </c>
      <c r="N474" t="str">
        <f>G474&amp;J474&amp;M474</f>
        <v>AAB</v>
      </c>
      <c r="O474" s="15">
        <f>VLOOKUP(A474, xyz!A:G,2,FALSE)</f>
        <v>2.2360679774997894</v>
      </c>
      <c r="P474" t="str">
        <f t="shared" si="14"/>
        <v>Z</v>
      </c>
      <c r="Q474" t="str">
        <f t="shared" si="15"/>
        <v>AABZ</v>
      </c>
    </row>
    <row r="475" spans="1:17" x14ac:dyDescent="0.35">
      <c r="A475" s="9" t="s">
        <v>835</v>
      </c>
      <c r="B475">
        <v>1</v>
      </c>
      <c r="C475" s="10">
        <v>1</v>
      </c>
      <c r="D475" s="11">
        <v>30</v>
      </c>
      <c r="E475" s="15">
        <f>B475/SUM(B:B)</f>
        <v>6.2155775398999025E-4</v>
      </c>
      <c r="F475" s="17">
        <f>E475+F474</f>
        <v>0.79091808227377869</v>
      </c>
      <c r="G475" t="str">
        <f>IF(F475&lt;0.8,"A",IF( F475&lt;0.91, "B","C"))</f>
        <v>A</v>
      </c>
      <c r="H475" s="16">
        <f>C475/SUM(C:C)</f>
        <v>6.9060773480662981E-4</v>
      </c>
      <c r="I475" s="18">
        <f>I474+H475</f>
        <v>0.75142541436464905</v>
      </c>
      <c r="J475" t="str">
        <f>IF(I475&lt;0.8,"A",IF(I475&lt;0.91,"B","C"))</f>
        <v>A</v>
      </c>
      <c r="K475" s="16">
        <f>D475/SUM(D:D)</f>
        <v>6.2152979199469628E-4</v>
      </c>
      <c r="L475" s="18">
        <f>L474+K475</f>
        <v>0.81288340101102563</v>
      </c>
      <c r="M475" t="str">
        <f>IF(L475&lt;0.8,"A",IF(L475&lt;0.91,"B","C"))</f>
        <v>B</v>
      </c>
      <c r="N475" t="str">
        <f>G475&amp;J475&amp;M475</f>
        <v>AAB</v>
      </c>
      <c r="O475" s="15">
        <f>VLOOKUP(A475, xyz!A:G,2,FALSE)</f>
        <v>2.2360679774997894</v>
      </c>
      <c r="P475" t="str">
        <f t="shared" si="14"/>
        <v>Z</v>
      </c>
      <c r="Q475" t="str">
        <f t="shared" si="15"/>
        <v>AABZ</v>
      </c>
    </row>
    <row r="476" spans="1:17" x14ac:dyDescent="0.35">
      <c r="A476" s="9" t="s">
        <v>919</v>
      </c>
      <c r="B476">
        <v>1</v>
      </c>
      <c r="C476" s="10">
        <v>1</v>
      </c>
      <c r="D476" s="11">
        <v>30</v>
      </c>
      <c r="E476" s="15">
        <f>B476/SUM(B:B)</f>
        <v>6.2155775398999025E-4</v>
      </c>
      <c r="F476" s="17">
        <f>E476+F475</f>
        <v>0.79153964002776867</v>
      </c>
      <c r="G476" t="str">
        <f>IF(F476&lt;0.8,"A",IF( F476&lt;0.91, "B","C"))</f>
        <v>A</v>
      </c>
      <c r="H476" s="16">
        <f>C476/SUM(C:C)</f>
        <v>6.9060773480662981E-4</v>
      </c>
      <c r="I476" s="18">
        <f>I475+H476</f>
        <v>0.75211602209945572</v>
      </c>
      <c r="J476" t="str">
        <f>IF(I476&lt;0.8,"A",IF(I476&lt;0.91,"B","C"))</f>
        <v>A</v>
      </c>
      <c r="K476" s="16">
        <f>D476/SUM(D:D)</f>
        <v>6.2152979199469628E-4</v>
      </c>
      <c r="L476" s="18">
        <f>L475+K476</f>
        <v>0.81350493080302033</v>
      </c>
      <c r="M476" t="str">
        <f>IF(L476&lt;0.8,"A",IF(L476&lt;0.91,"B","C"))</f>
        <v>B</v>
      </c>
      <c r="N476" t="str">
        <f>G476&amp;J476&amp;M476</f>
        <v>AAB</v>
      </c>
      <c r="O476" s="15">
        <f>VLOOKUP(A476, xyz!A:G,2,FALSE)</f>
        <v>2.2360679774997894</v>
      </c>
      <c r="P476" t="str">
        <f t="shared" si="14"/>
        <v>Z</v>
      </c>
      <c r="Q476" t="str">
        <f t="shared" si="15"/>
        <v>AABZ</v>
      </c>
    </row>
    <row r="477" spans="1:17" x14ac:dyDescent="0.35">
      <c r="A477" s="9" t="s">
        <v>201</v>
      </c>
      <c r="B477">
        <v>1</v>
      </c>
      <c r="C477" s="10">
        <v>1</v>
      </c>
      <c r="D477" s="11">
        <v>30</v>
      </c>
      <c r="E477" s="15">
        <f>B477/SUM(B:B)</f>
        <v>6.2155775398999025E-4</v>
      </c>
      <c r="F477" s="17">
        <f>E477+F476</f>
        <v>0.79216119778175864</v>
      </c>
      <c r="G477" t="str">
        <f>IF(F477&lt;0.8,"A",IF( F477&lt;0.91, "B","C"))</f>
        <v>A</v>
      </c>
      <c r="H477" s="16">
        <f>C477/SUM(C:C)</f>
        <v>6.9060773480662981E-4</v>
      </c>
      <c r="I477" s="18">
        <f>I476+H477</f>
        <v>0.75280662983426239</v>
      </c>
      <c r="J477" t="str">
        <f>IF(I477&lt;0.8,"A",IF(I477&lt;0.91,"B","C"))</f>
        <v>A</v>
      </c>
      <c r="K477" s="16">
        <f>D477/SUM(D:D)</f>
        <v>6.2152979199469628E-4</v>
      </c>
      <c r="L477" s="18">
        <f>L476+K477</f>
        <v>0.81412646059501503</v>
      </c>
      <c r="M477" t="str">
        <f>IF(L477&lt;0.8,"A",IF(L477&lt;0.91,"B","C"))</f>
        <v>B</v>
      </c>
      <c r="N477" t="str">
        <f>G477&amp;J477&amp;M477</f>
        <v>AAB</v>
      </c>
      <c r="O477" s="15">
        <f>VLOOKUP(A477, xyz!A:G,2,FALSE)</f>
        <v>2.2360679774997894</v>
      </c>
      <c r="P477" t="str">
        <f t="shared" si="14"/>
        <v>Z</v>
      </c>
      <c r="Q477" t="str">
        <f t="shared" si="15"/>
        <v>AABZ</v>
      </c>
    </row>
    <row r="478" spans="1:17" x14ac:dyDescent="0.35">
      <c r="A478" s="9" t="s">
        <v>57</v>
      </c>
      <c r="B478">
        <v>1</v>
      </c>
      <c r="C478" s="10">
        <v>1</v>
      </c>
      <c r="D478" s="11">
        <v>30</v>
      </c>
      <c r="E478" s="15">
        <f>B478/SUM(B:B)</f>
        <v>6.2155775398999025E-4</v>
      </c>
      <c r="F478" s="17">
        <f>E478+F477</f>
        <v>0.79278275553574862</v>
      </c>
      <c r="G478" t="str">
        <f>IF(F478&lt;0.8,"A",IF( F478&lt;0.91, "B","C"))</f>
        <v>A</v>
      </c>
      <c r="H478" s="16">
        <f>C478/SUM(C:C)</f>
        <v>6.9060773480662981E-4</v>
      </c>
      <c r="I478" s="18">
        <f>I477+H478</f>
        <v>0.75349723756906906</v>
      </c>
      <c r="J478" t="str">
        <f>IF(I478&lt;0.8,"A",IF(I478&lt;0.91,"B","C"))</f>
        <v>A</v>
      </c>
      <c r="K478" s="16">
        <f>D478/SUM(D:D)</f>
        <v>6.2152979199469628E-4</v>
      </c>
      <c r="L478" s="18">
        <f>L477+K478</f>
        <v>0.81474799038700974</v>
      </c>
      <c r="M478" t="str">
        <f>IF(L478&lt;0.8,"A",IF(L478&lt;0.91,"B","C"))</f>
        <v>B</v>
      </c>
      <c r="N478" t="str">
        <f>G478&amp;J478&amp;M478</f>
        <v>AAB</v>
      </c>
      <c r="O478" s="15">
        <f>VLOOKUP(A478, xyz!A:G,2,FALSE)</f>
        <v>2.2360679774997894</v>
      </c>
      <c r="P478" t="str">
        <f t="shared" si="14"/>
        <v>Z</v>
      </c>
      <c r="Q478" t="str">
        <f t="shared" si="15"/>
        <v>AABZ</v>
      </c>
    </row>
    <row r="479" spans="1:17" x14ac:dyDescent="0.35">
      <c r="A479" s="9" t="s">
        <v>42</v>
      </c>
      <c r="B479">
        <v>1</v>
      </c>
      <c r="C479" s="10">
        <v>1</v>
      </c>
      <c r="D479" s="11">
        <v>30</v>
      </c>
      <c r="E479" s="15">
        <f>B479/SUM(B:B)</f>
        <v>6.2155775398999025E-4</v>
      </c>
      <c r="F479" s="17">
        <f>E479+F478</f>
        <v>0.79340431328973859</v>
      </c>
      <c r="G479" t="str">
        <f>IF(F479&lt;0.8,"A",IF( F479&lt;0.91, "B","C"))</f>
        <v>A</v>
      </c>
      <c r="H479" s="16">
        <f>C479/SUM(C:C)</f>
        <v>6.9060773480662981E-4</v>
      </c>
      <c r="I479" s="18">
        <f>I478+H479</f>
        <v>0.75418784530387573</v>
      </c>
      <c r="J479" t="str">
        <f>IF(I479&lt;0.8,"A",IF(I479&lt;0.91,"B","C"))</f>
        <v>A</v>
      </c>
      <c r="K479" s="16">
        <f>D479/SUM(D:D)</f>
        <v>6.2152979199469628E-4</v>
      </c>
      <c r="L479" s="18">
        <f>L478+K479</f>
        <v>0.81536952017900444</v>
      </c>
      <c r="M479" t="str">
        <f>IF(L479&lt;0.8,"A",IF(L479&lt;0.91,"B","C"))</f>
        <v>B</v>
      </c>
      <c r="N479" t="str">
        <f>G479&amp;J479&amp;M479</f>
        <v>AAB</v>
      </c>
      <c r="O479" s="15">
        <f>VLOOKUP(A479, xyz!A:G,2,FALSE)</f>
        <v>2.2360679774997894</v>
      </c>
      <c r="P479" t="str">
        <f t="shared" si="14"/>
        <v>Z</v>
      </c>
      <c r="Q479" t="str">
        <f t="shared" si="15"/>
        <v>AABZ</v>
      </c>
    </row>
    <row r="480" spans="1:17" x14ac:dyDescent="0.35">
      <c r="A480" s="9" t="s">
        <v>1318</v>
      </c>
      <c r="B480">
        <v>1</v>
      </c>
      <c r="C480" s="10">
        <v>1</v>
      </c>
      <c r="D480" s="11">
        <v>30</v>
      </c>
      <c r="E480" s="15">
        <f>B480/SUM(B:B)</f>
        <v>6.2155775398999025E-4</v>
      </c>
      <c r="F480" s="17">
        <f>E480+F479</f>
        <v>0.79402587104372857</v>
      </c>
      <c r="G480" t="str">
        <f>IF(F480&lt;0.8,"A",IF( F480&lt;0.91, "B","C"))</f>
        <v>A</v>
      </c>
      <c r="H480" s="16">
        <f>C480/SUM(C:C)</f>
        <v>6.9060773480662981E-4</v>
      </c>
      <c r="I480" s="18">
        <f>I479+H480</f>
        <v>0.7548784530386824</v>
      </c>
      <c r="J480" t="str">
        <f>IF(I480&lt;0.8,"A",IF(I480&lt;0.91,"B","C"))</f>
        <v>A</v>
      </c>
      <c r="K480" s="16">
        <f>D480/SUM(D:D)</f>
        <v>6.2152979199469628E-4</v>
      </c>
      <c r="L480" s="18">
        <f>L479+K480</f>
        <v>0.81599104997099914</v>
      </c>
      <c r="M480" t="str">
        <f>IF(L480&lt;0.8,"A",IF(L480&lt;0.91,"B","C"))</f>
        <v>B</v>
      </c>
      <c r="N480" t="str">
        <f>G480&amp;J480&amp;M480</f>
        <v>AAB</v>
      </c>
      <c r="O480" s="15">
        <f>VLOOKUP(A480, xyz!A:G,2,FALSE)</f>
        <v>2.2360679774997894</v>
      </c>
      <c r="P480" t="str">
        <f t="shared" si="14"/>
        <v>Z</v>
      </c>
      <c r="Q480" t="str">
        <f t="shared" si="15"/>
        <v>AABZ</v>
      </c>
    </row>
    <row r="481" spans="1:17" x14ac:dyDescent="0.35">
      <c r="A481" s="9" t="s">
        <v>1265</v>
      </c>
      <c r="B481">
        <v>1</v>
      </c>
      <c r="C481" s="10">
        <v>1</v>
      </c>
      <c r="D481" s="11">
        <v>30</v>
      </c>
      <c r="E481" s="15">
        <f>B481/SUM(B:B)</f>
        <v>6.2155775398999025E-4</v>
      </c>
      <c r="F481" s="17">
        <f>E481+F480</f>
        <v>0.79464742879771855</v>
      </c>
      <c r="G481" t="str">
        <f>IF(F481&lt;0.8,"A",IF( F481&lt;0.91, "B","C"))</f>
        <v>A</v>
      </c>
      <c r="H481" s="16">
        <f>C481/SUM(C:C)</f>
        <v>6.9060773480662981E-4</v>
      </c>
      <c r="I481" s="18">
        <f>I480+H481</f>
        <v>0.75556906077348907</v>
      </c>
      <c r="J481" t="str">
        <f>IF(I481&lt;0.8,"A",IF(I481&lt;0.91,"B","C"))</f>
        <v>A</v>
      </c>
      <c r="K481" s="16">
        <f>D481/SUM(D:D)</f>
        <v>6.2152979199469628E-4</v>
      </c>
      <c r="L481" s="18">
        <f>L480+K481</f>
        <v>0.81661257976299384</v>
      </c>
      <c r="M481" t="str">
        <f>IF(L481&lt;0.8,"A",IF(L481&lt;0.91,"B","C"))</f>
        <v>B</v>
      </c>
      <c r="N481" t="str">
        <f>G481&amp;J481&amp;M481</f>
        <v>AAB</v>
      </c>
      <c r="O481" s="15">
        <f>VLOOKUP(A481, xyz!A:G,2,FALSE)</f>
        <v>2.2360679774997894</v>
      </c>
      <c r="P481" t="str">
        <f t="shared" si="14"/>
        <v>Z</v>
      </c>
      <c r="Q481" t="str">
        <f t="shared" si="15"/>
        <v>AABZ</v>
      </c>
    </row>
    <row r="482" spans="1:17" x14ac:dyDescent="0.35">
      <c r="A482" s="9" t="s">
        <v>301</v>
      </c>
      <c r="B482">
        <v>1</v>
      </c>
      <c r="C482" s="10">
        <v>1</v>
      </c>
      <c r="D482" s="11">
        <v>30</v>
      </c>
      <c r="E482" s="15">
        <f>B482/SUM(B:B)</f>
        <v>6.2155775398999025E-4</v>
      </c>
      <c r="F482" s="17">
        <f>E482+F481</f>
        <v>0.79526898655170852</v>
      </c>
      <c r="G482" t="str">
        <f>IF(F482&lt;0.8,"A",IF( F482&lt;0.91, "B","C"))</f>
        <v>A</v>
      </c>
      <c r="H482" s="16">
        <f>C482/SUM(C:C)</f>
        <v>6.9060773480662981E-4</v>
      </c>
      <c r="I482" s="18">
        <f>I481+H482</f>
        <v>0.75625966850829573</v>
      </c>
      <c r="J482" t="str">
        <f>IF(I482&lt;0.8,"A",IF(I482&lt;0.91,"B","C"))</f>
        <v>A</v>
      </c>
      <c r="K482" s="16">
        <f>D482/SUM(D:D)</f>
        <v>6.2152979199469628E-4</v>
      </c>
      <c r="L482" s="18">
        <f>L481+K482</f>
        <v>0.81723410955498854</v>
      </c>
      <c r="M482" t="str">
        <f>IF(L482&lt;0.8,"A",IF(L482&lt;0.91,"B","C"))</f>
        <v>B</v>
      </c>
      <c r="N482" t="str">
        <f>G482&amp;J482&amp;M482</f>
        <v>AAB</v>
      </c>
      <c r="O482" s="15">
        <f>VLOOKUP(A482, xyz!A:G,2,FALSE)</f>
        <v>2.2360679774997894</v>
      </c>
      <c r="P482" t="str">
        <f t="shared" si="14"/>
        <v>Z</v>
      </c>
      <c r="Q482" t="str">
        <f t="shared" si="15"/>
        <v>AABZ</v>
      </c>
    </row>
    <row r="483" spans="1:17" x14ac:dyDescent="0.35">
      <c r="A483" s="9" t="s">
        <v>1023</v>
      </c>
      <c r="B483">
        <v>1</v>
      </c>
      <c r="C483" s="10">
        <v>1</v>
      </c>
      <c r="D483" s="11">
        <v>30</v>
      </c>
      <c r="E483" s="15">
        <f>B483/SUM(B:B)</f>
        <v>6.2155775398999025E-4</v>
      </c>
      <c r="F483" s="17">
        <f>E483+F482</f>
        <v>0.7958905443056985</v>
      </c>
      <c r="G483" t="str">
        <f>IF(F483&lt;0.8,"A",IF( F483&lt;0.91, "B","C"))</f>
        <v>A</v>
      </c>
      <c r="H483" s="16">
        <f>C483/SUM(C:C)</f>
        <v>6.9060773480662981E-4</v>
      </c>
      <c r="I483" s="18">
        <f>I482+H483</f>
        <v>0.7569502762431024</v>
      </c>
      <c r="J483" t="str">
        <f>IF(I483&lt;0.8,"A",IF(I483&lt;0.91,"B","C"))</f>
        <v>A</v>
      </c>
      <c r="K483" s="16">
        <f>D483/SUM(D:D)</f>
        <v>6.2152979199469628E-4</v>
      </c>
      <c r="L483" s="18">
        <f>L482+K483</f>
        <v>0.81785563934698324</v>
      </c>
      <c r="M483" t="str">
        <f>IF(L483&lt;0.8,"A",IF(L483&lt;0.91,"B","C"))</f>
        <v>B</v>
      </c>
      <c r="N483" t="str">
        <f>G483&amp;J483&amp;M483</f>
        <v>AAB</v>
      </c>
      <c r="O483" s="15">
        <f>VLOOKUP(A483, xyz!A:G,2,FALSE)</f>
        <v>2.2360679774997894</v>
      </c>
      <c r="P483" t="str">
        <f t="shared" si="14"/>
        <v>Z</v>
      </c>
      <c r="Q483" t="str">
        <f t="shared" si="15"/>
        <v>AABZ</v>
      </c>
    </row>
    <row r="484" spans="1:17" x14ac:dyDescent="0.35">
      <c r="A484" s="9" t="s">
        <v>1336</v>
      </c>
      <c r="B484">
        <v>1</v>
      </c>
      <c r="C484" s="10">
        <v>1</v>
      </c>
      <c r="D484" s="11">
        <v>30</v>
      </c>
      <c r="E484" s="15">
        <f>B484/SUM(B:B)</f>
        <v>6.2155775398999025E-4</v>
      </c>
      <c r="F484" s="17">
        <f>E484+F483</f>
        <v>0.79651210205968848</v>
      </c>
      <c r="G484" t="str">
        <f>IF(F484&lt;0.8,"A",IF( F484&lt;0.91, "B","C"))</f>
        <v>A</v>
      </c>
      <c r="H484" s="16">
        <f>C484/SUM(C:C)</f>
        <v>6.9060773480662981E-4</v>
      </c>
      <c r="I484" s="18">
        <f>I483+H484</f>
        <v>0.75764088397790907</v>
      </c>
      <c r="J484" t="str">
        <f>IF(I484&lt;0.8,"A",IF(I484&lt;0.91,"B","C"))</f>
        <v>A</v>
      </c>
      <c r="K484" s="16">
        <f>D484/SUM(D:D)</f>
        <v>6.2152979199469628E-4</v>
      </c>
      <c r="L484" s="18">
        <f>L483+K484</f>
        <v>0.81847716913897794</v>
      </c>
      <c r="M484" t="str">
        <f>IF(L484&lt;0.8,"A",IF(L484&lt;0.91,"B","C"))</f>
        <v>B</v>
      </c>
      <c r="N484" t="str">
        <f>G484&amp;J484&amp;M484</f>
        <v>AAB</v>
      </c>
      <c r="O484" s="15">
        <f>VLOOKUP(A484, xyz!A:G,2,FALSE)</f>
        <v>2.2360679774997894</v>
      </c>
      <c r="P484" t="str">
        <f t="shared" si="14"/>
        <v>Z</v>
      </c>
      <c r="Q484" t="str">
        <f t="shared" si="15"/>
        <v>AABZ</v>
      </c>
    </row>
    <row r="485" spans="1:17" x14ac:dyDescent="0.35">
      <c r="A485" s="9" t="s">
        <v>210</v>
      </c>
      <c r="B485">
        <v>1</v>
      </c>
      <c r="C485" s="10">
        <v>1</v>
      </c>
      <c r="D485" s="11">
        <v>30</v>
      </c>
      <c r="E485" s="15">
        <f>B485/SUM(B:B)</f>
        <v>6.2155775398999025E-4</v>
      </c>
      <c r="F485" s="17">
        <f>E485+F484</f>
        <v>0.79713365981367845</v>
      </c>
      <c r="G485" t="str">
        <f>IF(F485&lt;0.8,"A",IF( F485&lt;0.91, "B","C"))</f>
        <v>A</v>
      </c>
      <c r="H485" s="16">
        <f>C485/SUM(C:C)</f>
        <v>6.9060773480662981E-4</v>
      </c>
      <c r="I485" s="18">
        <f>I484+H485</f>
        <v>0.75833149171271574</v>
      </c>
      <c r="J485" t="str">
        <f>IF(I485&lt;0.8,"A",IF(I485&lt;0.91,"B","C"))</f>
        <v>A</v>
      </c>
      <c r="K485" s="16">
        <f>D485/SUM(D:D)</f>
        <v>6.2152979199469628E-4</v>
      </c>
      <c r="L485" s="18">
        <f>L484+K485</f>
        <v>0.81909869893097265</v>
      </c>
      <c r="M485" t="str">
        <f>IF(L485&lt;0.8,"A",IF(L485&lt;0.91,"B","C"))</f>
        <v>B</v>
      </c>
      <c r="N485" t="str">
        <f>G485&amp;J485&amp;M485</f>
        <v>AAB</v>
      </c>
      <c r="O485" s="15">
        <f>VLOOKUP(A485, xyz!A:G,2,FALSE)</f>
        <v>2.2360679774997894</v>
      </c>
      <c r="P485" t="str">
        <f t="shared" si="14"/>
        <v>Z</v>
      </c>
      <c r="Q485" t="str">
        <f t="shared" si="15"/>
        <v>AABZ</v>
      </c>
    </row>
    <row r="486" spans="1:17" x14ac:dyDescent="0.35">
      <c r="A486" s="9" t="s">
        <v>1008</v>
      </c>
      <c r="B486">
        <v>1</v>
      </c>
      <c r="C486" s="10">
        <v>1</v>
      </c>
      <c r="D486" s="11">
        <v>30</v>
      </c>
      <c r="E486" s="15">
        <f>B486/SUM(B:B)</f>
        <v>6.2155775398999025E-4</v>
      </c>
      <c r="F486" s="17">
        <f>E486+F485</f>
        <v>0.79775521756766843</v>
      </c>
      <c r="G486" t="str">
        <f>IF(F486&lt;0.8,"A",IF( F486&lt;0.91, "B","C"))</f>
        <v>A</v>
      </c>
      <c r="H486" s="16">
        <f>C486/SUM(C:C)</f>
        <v>6.9060773480662981E-4</v>
      </c>
      <c r="I486" s="18">
        <f>I485+H486</f>
        <v>0.75902209944752241</v>
      </c>
      <c r="J486" t="str">
        <f>IF(I486&lt;0.8,"A",IF(I486&lt;0.91,"B","C"))</f>
        <v>A</v>
      </c>
      <c r="K486" s="16">
        <f>D486/SUM(D:D)</f>
        <v>6.2152979199469628E-4</v>
      </c>
      <c r="L486" s="18">
        <f>L485+K486</f>
        <v>0.81972022872296735</v>
      </c>
      <c r="M486" t="str">
        <f>IF(L486&lt;0.8,"A",IF(L486&lt;0.91,"B","C"))</f>
        <v>B</v>
      </c>
      <c r="N486" t="str">
        <f>G486&amp;J486&amp;M486</f>
        <v>AAB</v>
      </c>
      <c r="O486" s="15">
        <f>VLOOKUP(A486, xyz!A:G,2,FALSE)</f>
        <v>2.2360679774997894</v>
      </c>
      <c r="P486" t="str">
        <f t="shared" si="14"/>
        <v>Z</v>
      </c>
      <c r="Q486" t="str">
        <f t="shared" si="15"/>
        <v>AABZ</v>
      </c>
    </row>
    <row r="487" spans="1:17" x14ac:dyDescent="0.35">
      <c r="A487" s="9" t="s">
        <v>594</v>
      </c>
      <c r="B487">
        <v>1</v>
      </c>
      <c r="C487" s="10">
        <v>1</v>
      </c>
      <c r="D487" s="11">
        <v>30</v>
      </c>
      <c r="E487" s="15">
        <f>B487/SUM(B:B)</f>
        <v>6.2155775398999025E-4</v>
      </c>
      <c r="F487" s="17">
        <f>E487+F486</f>
        <v>0.79837677532165841</v>
      </c>
      <c r="G487" t="str">
        <f>IF(F487&lt;0.8,"A",IF( F487&lt;0.91, "B","C"))</f>
        <v>A</v>
      </c>
      <c r="H487" s="16">
        <f>C487/SUM(C:C)</f>
        <v>6.9060773480662981E-4</v>
      </c>
      <c r="I487" s="18">
        <f>I486+H487</f>
        <v>0.75971270718232908</v>
      </c>
      <c r="J487" t="str">
        <f>IF(I487&lt;0.8,"A",IF(I487&lt;0.91,"B","C"))</f>
        <v>A</v>
      </c>
      <c r="K487" s="16">
        <f>D487/SUM(D:D)</f>
        <v>6.2152979199469628E-4</v>
      </c>
      <c r="L487" s="18">
        <f>L486+K487</f>
        <v>0.82034175851496205</v>
      </c>
      <c r="M487" t="str">
        <f>IF(L487&lt;0.8,"A",IF(L487&lt;0.91,"B","C"))</f>
        <v>B</v>
      </c>
      <c r="N487" t="str">
        <f>G487&amp;J487&amp;M487</f>
        <v>AAB</v>
      </c>
      <c r="O487" s="15">
        <f>VLOOKUP(A487, xyz!A:G,2,FALSE)</f>
        <v>2.2360679774997894</v>
      </c>
      <c r="P487" t="str">
        <f t="shared" si="14"/>
        <v>Z</v>
      </c>
      <c r="Q487" t="str">
        <f t="shared" si="15"/>
        <v>AABZ</v>
      </c>
    </row>
    <row r="488" spans="1:17" x14ac:dyDescent="0.35">
      <c r="A488" s="9" t="s">
        <v>1272</v>
      </c>
      <c r="B488">
        <v>1</v>
      </c>
      <c r="C488" s="10">
        <v>1</v>
      </c>
      <c r="D488" s="11">
        <v>30</v>
      </c>
      <c r="E488" s="15">
        <f>B488/SUM(B:B)</f>
        <v>6.2155775398999025E-4</v>
      </c>
      <c r="F488" s="17">
        <f>E488+F487</f>
        <v>0.79899833307564838</v>
      </c>
      <c r="G488" t="str">
        <f>IF(F488&lt;0.8,"A",IF( F488&lt;0.91, "B","C"))</f>
        <v>A</v>
      </c>
      <c r="H488" s="16">
        <f>C488/SUM(C:C)</f>
        <v>6.9060773480662981E-4</v>
      </c>
      <c r="I488" s="18">
        <f>I487+H488</f>
        <v>0.76040331491713575</v>
      </c>
      <c r="J488" t="str">
        <f>IF(I488&lt;0.8,"A",IF(I488&lt;0.91,"B","C"))</f>
        <v>A</v>
      </c>
      <c r="K488" s="16">
        <f>D488/SUM(D:D)</f>
        <v>6.2152979199469628E-4</v>
      </c>
      <c r="L488" s="18">
        <f>L487+K488</f>
        <v>0.82096328830695675</v>
      </c>
      <c r="M488" t="str">
        <f>IF(L488&lt;0.8,"A",IF(L488&lt;0.91,"B","C"))</f>
        <v>B</v>
      </c>
      <c r="N488" t="str">
        <f>G488&amp;J488&amp;M488</f>
        <v>AAB</v>
      </c>
      <c r="O488" s="15">
        <f>VLOOKUP(A488, xyz!A:G,2,FALSE)</f>
        <v>2.2360679774997894</v>
      </c>
      <c r="P488" t="str">
        <f t="shared" si="14"/>
        <v>Z</v>
      </c>
      <c r="Q488" t="str">
        <f t="shared" si="15"/>
        <v>AABZ</v>
      </c>
    </row>
    <row r="489" spans="1:17" x14ac:dyDescent="0.35">
      <c r="A489" s="9" t="s">
        <v>388</v>
      </c>
      <c r="B489">
        <v>1</v>
      </c>
      <c r="C489" s="10">
        <v>1</v>
      </c>
      <c r="D489" s="11">
        <v>30</v>
      </c>
      <c r="E489" s="15">
        <f>B489/SUM(B:B)</f>
        <v>6.2155775398999025E-4</v>
      </c>
      <c r="F489" s="17">
        <f>E489+F488</f>
        <v>0.79961989082963836</v>
      </c>
      <c r="G489" t="str">
        <f>IF(F489&lt;0.8,"A",IF( F489&lt;0.91, "B","C"))</f>
        <v>A</v>
      </c>
      <c r="H489" s="16">
        <f>C489/SUM(C:C)</f>
        <v>6.9060773480662981E-4</v>
      </c>
      <c r="I489" s="18">
        <f>I488+H489</f>
        <v>0.76109392265194242</v>
      </c>
      <c r="J489" t="str">
        <f>IF(I489&lt;0.8,"A",IF(I489&lt;0.91,"B","C"))</f>
        <v>A</v>
      </c>
      <c r="K489" s="16">
        <f>D489/SUM(D:D)</f>
        <v>6.2152979199469628E-4</v>
      </c>
      <c r="L489" s="18">
        <f>L488+K489</f>
        <v>0.82158481809895145</v>
      </c>
      <c r="M489" t="str">
        <f>IF(L489&lt;0.8,"A",IF(L489&lt;0.91,"B","C"))</f>
        <v>B</v>
      </c>
      <c r="N489" t="str">
        <f>G489&amp;J489&amp;M489</f>
        <v>AAB</v>
      </c>
      <c r="O489" s="15">
        <f>VLOOKUP(A489, xyz!A:G,2,FALSE)</f>
        <v>2.2360679774997894</v>
      </c>
      <c r="P489" t="str">
        <f t="shared" si="14"/>
        <v>Z</v>
      </c>
      <c r="Q489" t="str">
        <f t="shared" si="15"/>
        <v>AABZ</v>
      </c>
    </row>
    <row r="490" spans="1:17" x14ac:dyDescent="0.35">
      <c r="A490" s="9" t="s">
        <v>707</v>
      </c>
      <c r="B490">
        <v>1</v>
      </c>
      <c r="C490" s="10">
        <v>1</v>
      </c>
      <c r="D490" s="11">
        <v>30</v>
      </c>
      <c r="E490" s="15">
        <f>B490/SUM(B:B)</f>
        <v>6.2155775398999025E-4</v>
      </c>
      <c r="F490" s="17">
        <f>E490+F489</f>
        <v>0.80024144858362833</v>
      </c>
      <c r="G490" t="str">
        <f>IF(F490&lt;0.8,"A",IF( F490&lt;0.91, "B","C"))</f>
        <v>B</v>
      </c>
      <c r="H490" s="16">
        <f>C490/SUM(C:C)</f>
        <v>6.9060773480662981E-4</v>
      </c>
      <c r="I490" s="18">
        <f>I489+H490</f>
        <v>0.76178453038674909</v>
      </c>
      <c r="J490" t="str">
        <f>IF(I490&lt;0.8,"A",IF(I490&lt;0.91,"B","C"))</f>
        <v>A</v>
      </c>
      <c r="K490" s="16">
        <f>D490/SUM(D:D)</f>
        <v>6.2152979199469628E-4</v>
      </c>
      <c r="L490" s="18">
        <f>L489+K490</f>
        <v>0.82220634789094615</v>
      </c>
      <c r="M490" t="str">
        <f>IF(L490&lt;0.8,"A",IF(L490&lt;0.91,"B","C"))</f>
        <v>B</v>
      </c>
      <c r="N490" t="str">
        <f>G490&amp;J490&amp;M490</f>
        <v>BAB</v>
      </c>
      <c r="O490" s="15">
        <f>VLOOKUP(A490, xyz!A:G,2,FALSE)</f>
        <v>2.2360679774997894</v>
      </c>
      <c r="P490" t="str">
        <f t="shared" si="14"/>
        <v>Z</v>
      </c>
      <c r="Q490" t="str">
        <f t="shared" si="15"/>
        <v>BABZ</v>
      </c>
    </row>
    <row r="491" spans="1:17" x14ac:dyDescent="0.35">
      <c r="A491" s="9" t="s">
        <v>1069</v>
      </c>
      <c r="B491">
        <v>1</v>
      </c>
      <c r="C491" s="10">
        <v>1</v>
      </c>
      <c r="D491" s="11">
        <v>30</v>
      </c>
      <c r="E491" s="15">
        <f>B491/SUM(B:B)</f>
        <v>6.2155775398999025E-4</v>
      </c>
      <c r="F491" s="17">
        <f>E491+F490</f>
        <v>0.80086300633761831</v>
      </c>
      <c r="G491" t="str">
        <f>IF(F491&lt;0.8,"A",IF( F491&lt;0.91, "B","C"))</f>
        <v>B</v>
      </c>
      <c r="H491" s="16">
        <f>C491/SUM(C:C)</f>
        <v>6.9060773480662981E-4</v>
      </c>
      <c r="I491" s="18">
        <f>I490+H491</f>
        <v>0.76247513812155576</v>
      </c>
      <c r="J491" t="str">
        <f>IF(I491&lt;0.8,"A",IF(I491&lt;0.91,"B","C"))</f>
        <v>A</v>
      </c>
      <c r="K491" s="16">
        <f>D491/SUM(D:D)</f>
        <v>6.2152979199469628E-4</v>
      </c>
      <c r="L491" s="18">
        <f>L490+K491</f>
        <v>0.82282787768294086</v>
      </c>
      <c r="M491" t="str">
        <f>IF(L491&lt;0.8,"A",IF(L491&lt;0.91,"B","C"))</f>
        <v>B</v>
      </c>
      <c r="N491" t="str">
        <f>G491&amp;J491&amp;M491</f>
        <v>BAB</v>
      </c>
      <c r="O491" s="15">
        <f>VLOOKUP(A491, xyz!A:G,2,FALSE)</f>
        <v>2.2360679774997894</v>
      </c>
      <c r="P491" t="str">
        <f t="shared" si="14"/>
        <v>Z</v>
      </c>
      <c r="Q491" t="str">
        <f t="shared" si="15"/>
        <v>BABZ</v>
      </c>
    </row>
    <row r="492" spans="1:17" x14ac:dyDescent="0.35">
      <c r="A492" s="9" t="s">
        <v>953</v>
      </c>
      <c r="B492">
        <v>1</v>
      </c>
      <c r="C492" s="10">
        <v>1</v>
      </c>
      <c r="D492" s="11">
        <v>30</v>
      </c>
      <c r="E492" s="15">
        <f>B492/SUM(B:B)</f>
        <v>6.2155775398999025E-4</v>
      </c>
      <c r="F492" s="17">
        <f>E492+F491</f>
        <v>0.80148456409160829</v>
      </c>
      <c r="G492" t="str">
        <f>IF(F492&lt;0.8,"A",IF( F492&lt;0.91, "B","C"))</f>
        <v>B</v>
      </c>
      <c r="H492" s="16">
        <f>C492/SUM(C:C)</f>
        <v>6.9060773480662981E-4</v>
      </c>
      <c r="I492" s="18">
        <f>I491+H492</f>
        <v>0.76316574585636243</v>
      </c>
      <c r="J492" t="str">
        <f>IF(I492&lt;0.8,"A",IF(I492&lt;0.91,"B","C"))</f>
        <v>A</v>
      </c>
      <c r="K492" s="16">
        <f>D492/SUM(D:D)</f>
        <v>6.2152979199469628E-4</v>
      </c>
      <c r="L492" s="18">
        <f>L491+K492</f>
        <v>0.82344940747493556</v>
      </c>
      <c r="M492" t="str">
        <f>IF(L492&lt;0.8,"A",IF(L492&lt;0.91,"B","C"))</f>
        <v>B</v>
      </c>
      <c r="N492" t="str">
        <f>G492&amp;J492&amp;M492</f>
        <v>BAB</v>
      </c>
      <c r="O492" s="15">
        <f>VLOOKUP(A492, xyz!A:G,2,FALSE)</f>
        <v>2.2360679774997894</v>
      </c>
      <c r="P492" t="str">
        <f t="shared" si="14"/>
        <v>Z</v>
      </c>
      <c r="Q492" t="str">
        <f t="shared" si="15"/>
        <v>BABZ</v>
      </c>
    </row>
    <row r="493" spans="1:17" x14ac:dyDescent="0.35">
      <c r="A493" s="9" t="s">
        <v>1132</v>
      </c>
      <c r="B493">
        <v>1</v>
      </c>
      <c r="C493" s="10">
        <v>1</v>
      </c>
      <c r="D493" s="11">
        <v>30</v>
      </c>
      <c r="E493" s="15">
        <f>B493/SUM(B:B)</f>
        <v>6.2155775398999025E-4</v>
      </c>
      <c r="F493" s="17">
        <f>E493+F492</f>
        <v>0.80210612184559826</v>
      </c>
      <c r="G493" t="str">
        <f>IF(F493&lt;0.8,"A",IF( F493&lt;0.91, "B","C"))</f>
        <v>B</v>
      </c>
      <c r="H493" s="16">
        <f>C493/SUM(C:C)</f>
        <v>6.9060773480662981E-4</v>
      </c>
      <c r="I493" s="18">
        <f>I492+H493</f>
        <v>0.7638563535911691</v>
      </c>
      <c r="J493" t="str">
        <f>IF(I493&lt;0.8,"A",IF(I493&lt;0.91,"B","C"))</f>
        <v>A</v>
      </c>
      <c r="K493" s="16">
        <f>D493/SUM(D:D)</f>
        <v>6.2152979199469628E-4</v>
      </c>
      <c r="L493" s="18">
        <f>L492+K493</f>
        <v>0.82407093726693026</v>
      </c>
      <c r="M493" t="str">
        <f>IF(L493&lt;0.8,"A",IF(L493&lt;0.91,"B","C"))</f>
        <v>B</v>
      </c>
      <c r="N493" t="str">
        <f>G493&amp;J493&amp;M493</f>
        <v>BAB</v>
      </c>
      <c r="O493" s="15">
        <f>VLOOKUP(A493, xyz!A:G,2,FALSE)</f>
        <v>2.2360679774997894</v>
      </c>
      <c r="P493" t="str">
        <f t="shared" si="14"/>
        <v>Z</v>
      </c>
      <c r="Q493" t="str">
        <f t="shared" si="15"/>
        <v>BABZ</v>
      </c>
    </row>
    <row r="494" spans="1:17" x14ac:dyDescent="0.35">
      <c r="A494" s="9" t="s">
        <v>1161</v>
      </c>
      <c r="B494">
        <v>1</v>
      </c>
      <c r="C494" s="10">
        <v>1</v>
      </c>
      <c r="D494" s="11">
        <v>30</v>
      </c>
      <c r="E494" s="15">
        <f>B494/SUM(B:B)</f>
        <v>6.2155775398999025E-4</v>
      </c>
      <c r="F494" s="17">
        <f>E494+F493</f>
        <v>0.80272767959958824</v>
      </c>
      <c r="G494" t="str">
        <f>IF(F494&lt;0.8,"A",IF( F494&lt;0.91, "B","C"))</f>
        <v>B</v>
      </c>
      <c r="H494" s="16">
        <f>C494/SUM(C:C)</f>
        <v>6.9060773480662981E-4</v>
      </c>
      <c r="I494" s="18">
        <f>I493+H494</f>
        <v>0.76454696132597577</v>
      </c>
      <c r="J494" t="str">
        <f>IF(I494&lt;0.8,"A",IF(I494&lt;0.91,"B","C"))</f>
        <v>A</v>
      </c>
      <c r="K494" s="16">
        <f>D494/SUM(D:D)</f>
        <v>6.2152979199469628E-4</v>
      </c>
      <c r="L494" s="18">
        <f>L493+K494</f>
        <v>0.82469246705892496</v>
      </c>
      <c r="M494" t="str">
        <f>IF(L494&lt;0.8,"A",IF(L494&lt;0.91,"B","C"))</f>
        <v>B</v>
      </c>
      <c r="N494" t="str">
        <f>G494&amp;J494&amp;M494</f>
        <v>BAB</v>
      </c>
      <c r="O494" s="15">
        <f>VLOOKUP(A494, xyz!A:G,2,FALSE)</f>
        <v>2.2360679774997894</v>
      </c>
      <c r="P494" t="str">
        <f t="shared" si="14"/>
        <v>Z</v>
      </c>
      <c r="Q494" t="str">
        <f t="shared" si="15"/>
        <v>BABZ</v>
      </c>
    </row>
    <row r="495" spans="1:17" x14ac:dyDescent="0.35">
      <c r="A495" s="9" t="s">
        <v>880</v>
      </c>
      <c r="B495">
        <v>1</v>
      </c>
      <c r="C495" s="10">
        <v>1</v>
      </c>
      <c r="D495" s="11">
        <v>30</v>
      </c>
      <c r="E495" s="15">
        <f>B495/SUM(B:B)</f>
        <v>6.2155775398999025E-4</v>
      </c>
      <c r="F495" s="17">
        <f>E495+F494</f>
        <v>0.80334923735357822</v>
      </c>
      <c r="G495" t="str">
        <f>IF(F495&lt;0.8,"A",IF( F495&lt;0.91, "B","C"))</f>
        <v>B</v>
      </c>
      <c r="H495" s="16">
        <f>C495/SUM(C:C)</f>
        <v>6.9060773480662981E-4</v>
      </c>
      <c r="I495" s="18">
        <f>I494+H495</f>
        <v>0.76523756906078244</v>
      </c>
      <c r="J495" t="str">
        <f>IF(I495&lt;0.8,"A",IF(I495&lt;0.91,"B","C"))</f>
        <v>A</v>
      </c>
      <c r="K495" s="16">
        <f>D495/SUM(D:D)</f>
        <v>6.2152979199469628E-4</v>
      </c>
      <c r="L495" s="18">
        <f>L494+K495</f>
        <v>0.82531399685091966</v>
      </c>
      <c r="M495" t="str">
        <f>IF(L495&lt;0.8,"A",IF(L495&lt;0.91,"B","C"))</f>
        <v>B</v>
      </c>
      <c r="N495" t="str">
        <f>G495&amp;J495&amp;M495</f>
        <v>BAB</v>
      </c>
      <c r="O495" s="15">
        <f>VLOOKUP(A495, xyz!A:G,2,FALSE)</f>
        <v>2.2360679774997894</v>
      </c>
      <c r="P495" t="str">
        <f t="shared" si="14"/>
        <v>Z</v>
      </c>
      <c r="Q495" t="str">
        <f t="shared" si="15"/>
        <v>BABZ</v>
      </c>
    </row>
    <row r="496" spans="1:17" x14ac:dyDescent="0.35">
      <c r="A496" s="9" t="s">
        <v>683</v>
      </c>
      <c r="B496">
        <v>1</v>
      </c>
      <c r="C496" s="10">
        <v>1</v>
      </c>
      <c r="D496" s="11">
        <v>30</v>
      </c>
      <c r="E496" s="15">
        <f>B496/SUM(B:B)</f>
        <v>6.2155775398999025E-4</v>
      </c>
      <c r="F496" s="17">
        <f>E496+F495</f>
        <v>0.80397079510756819</v>
      </c>
      <c r="G496" t="str">
        <f>IF(F496&lt;0.8,"A",IF( F496&lt;0.91, "B","C"))</f>
        <v>B</v>
      </c>
      <c r="H496" s="16">
        <f>C496/SUM(C:C)</f>
        <v>6.9060773480662981E-4</v>
      </c>
      <c r="I496" s="18">
        <f>I495+H496</f>
        <v>0.76592817679558911</v>
      </c>
      <c r="J496" t="str">
        <f>IF(I496&lt;0.8,"A",IF(I496&lt;0.91,"B","C"))</f>
        <v>A</v>
      </c>
      <c r="K496" s="16">
        <f>D496/SUM(D:D)</f>
        <v>6.2152979199469628E-4</v>
      </c>
      <c r="L496" s="18">
        <f>L495+K496</f>
        <v>0.82593552664291436</v>
      </c>
      <c r="M496" t="str">
        <f>IF(L496&lt;0.8,"A",IF(L496&lt;0.91,"B","C"))</f>
        <v>B</v>
      </c>
      <c r="N496" t="str">
        <f>G496&amp;J496&amp;M496</f>
        <v>BAB</v>
      </c>
      <c r="O496" s="15">
        <f>VLOOKUP(A496, xyz!A:G,2,FALSE)</f>
        <v>2.2360679774997894</v>
      </c>
      <c r="P496" t="str">
        <f t="shared" si="14"/>
        <v>Z</v>
      </c>
      <c r="Q496" t="str">
        <f t="shared" si="15"/>
        <v>BABZ</v>
      </c>
    </row>
    <row r="497" spans="1:17" x14ac:dyDescent="0.35">
      <c r="A497" s="9" t="s">
        <v>1352</v>
      </c>
      <c r="B497">
        <v>1</v>
      </c>
      <c r="C497" s="10">
        <v>1</v>
      </c>
      <c r="D497" s="11">
        <v>30</v>
      </c>
      <c r="E497" s="15">
        <f>B497/SUM(B:B)</f>
        <v>6.2155775398999025E-4</v>
      </c>
      <c r="F497" s="17">
        <f>E497+F496</f>
        <v>0.80459235286155817</v>
      </c>
      <c r="G497" t="str">
        <f>IF(F497&lt;0.8,"A",IF( F497&lt;0.91, "B","C"))</f>
        <v>B</v>
      </c>
      <c r="H497" s="16">
        <f>C497/SUM(C:C)</f>
        <v>6.9060773480662981E-4</v>
      </c>
      <c r="I497" s="18">
        <f>I496+H497</f>
        <v>0.76661878453039578</v>
      </c>
      <c r="J497" t="str">
        <f>IF(I497&lt;0.8,"A",IF(I497&lt;0.91,"B","C"))</f>
        <v>A</v>
      </c>
      <c r="K497" s="16">
        <f>D497/SUM(D:D)</f>
        <v>6.2152979199469628E-4</v>
      </c>
      <c r="L497" s="18">
        <f>L496+K497</f>
        <v>0.82655705643490907</v>
      </c>
      <c r="M497" t="str">
        <f>IF(L497&lt;0.8,"A",IF(L497&lt;0.91,"B","C"))</f>
        <v>B</v>
      </c>
      <c r="N497" t="str">
        <f>G497&amp;J497&amp;M497</f>
        <v>BAB</v>
      </c>
      <c r="O497" s="15">
        <f>VLOOKUP(A497, xyz!A:G,2,FALSE)</f>
        <v>2.2360679774997894</v>
      </c>
      <c r="P497" t="str">
        <f t="shared" si="14"/>
        <v>Z</v>
      </c>
      <c r="Q497" t="str">
        <f t="shared" si="15"/>
        <v>BABZ</v>
      </c>
    </row>
    <row r="498" spans="1:17" x14ac:dyDescent="0.35">
      <c r="A498" s="9" t="s">
        <v>229</v>
      </c>
      <c r="B498">
        <v>1</v>
      </c>
      <c r="C498" s="10">
        <v>1</v>
      </c>
      <c r="D498" s="11">
        <v>30</v>
      </c>
      <c r="E498" s="15">
        <f>B498/SUM(B:B)</f>
        <v>6.2155775398999025E-4</v>
      </c>
      <c r="F498" s="17">
        <f>E498+F497</f>
        <v>0.80521391061554815</v>
      </c>
      <c r="G498" t="str">
        <f>IF(F498&lt;0.8,"A",IF( F498&lt;0.91, "B","C"))</f>
        <v>B</v>
      </c>
      <c r="H498" s="16">
        <f>C498/SUM(C:C)</f>
        <v>6.9060773480662981E-4</v>
      </c>
      <c r="I498" s="18">
        <f>I497+H498</f>
        <v>0.76730939226520245</v>
      </c>
      <c r="J498" t="str">
        <f>IF(I498&lt;0.8,"A",IF(I498&lt;0.91,"B","C"))</f>
        <v>A</v>
      </c>
      <c r="K498" s="16">
        <f>D498/SUM(D:D)</f>
        <v>6.2152979199469628E-4</v>
      </c>
      <c r="L498" s="18">
        <f>L497+K498</f>
        <v>0.82717858622690377</v>
      </c>
      <c r="M498" t="str">
        <f>IF(L498&lt;0.8,"A",IF(L498&lt;0.91,"B","C"))</f>
        <v>B</v>
      </c>
      <c r="N498" t="str">
        <f>G498&amp;J498&amp;M498</f>
        <v>BAB</v>
      </c>
      <c r="O498" s="15">
        <f>VLOOKUP(A498, xyz!A:G,2,FALSE)</f>
        <v>2.2360679774997894</v>
      </c>
      <c r="P498" t="str">
        <f t="shared" si="14"/>
        <v>Z</v>
      </c>
      <c r="Q498" t="str">
        <f t="shared" si="15"/>
        <v>BABZ</v>
      </c>
    </row>
    <row r="499" spans="1:17" x14ac:dyDescent="0.35">
      <c r="A499" s="9" t="s">
        <v>46</v>
      </c>
      <c r="B499">
        <v>1</v>
      </c>
      <c r="C499" s="10">
        <v>1</v>
      </c>
      <c r="D499" s="11">
        <v>30</v>
      </c>
      <c r="E499" s="15">
        <f>B499/SUM(B:B)</f>
        <v>6.2155775398999025E-4</v>
      </c>
      <c r="F499" s="17">
        <f>E499+F498</f>
        <v>0.80583546836953812</v>
      </c>
      <c r="G499" t="str">
        <f>IF(F499&lt;0.8,"A",IF( F499&lt;0.91, "B","C"))</f>
        <v>B</v>
      </c>
      <c r="H499" s="16">
        <f>C499/SUM(C:C)</f>
        <v>6.9060773480662981E-4</v>
      </c>
      <c r="I499" s="18">
        <f>I498+H499</f>
        <v>0.76800000000000912</v>
      </c>
      <c r="J499" t="str">
        <f>IF(I499&lt;0.8,"A",IF(I499&lt;0.91,"B","C"))</f>
        <v>A</v>
      </c>
      <c r="K499" s="16">
        <f>D499/SUM(D:D)</f>
        <v>6.2152979199469628E-4</v>
      </c>
      <c r="L499" s="18">
        <f>L498+K499</f>
        <v>0.82780011601889847</v>
      </c>
      <c r="M499" t="str">
        <f>IF(L499&lt;0.8,"A",IF(L499&lt;0.91,"B","C"))</f>
        <v>B</v>
      </c>
      <c r="N499" t="str">
        <f>G499&amp;J499&amp;M499</f>
        <v>BAB</v>
      </c>
      <c r="O499" s="15">
        <f>VLOOKUP(A499, xyz!A:G,2,FALSE)</f>
        <v>2.2360679774997894</v>
      </c>
      <c r="P499" t="str">
        <f t="shared" si="14"/>
        <v>Z</v>
      </c>
      <c r="Q499" t="str">
        <f t="shared" si="15"/>
        <v>BABZ</v>
      </c>
    </row>
    <row r="500" spans="1:17" x14ac:dyDescent="0.35">
      <c r="A500" s="9" t="s">
        <v>988</v>
      </c>
      <c r="B500">
        <v>1</v>
      </c>
      <c r="C500" s="10">
        <v>1</v>
      </c>
      <c r="D500" s="11">
        <v>30</v>
      </c>
      <c r="E500" s="15">
        <f>B500/SUM(B:B)</f>
        <v>6.2155775398999025E-4</v>
      </c>
      <c r="F500" s="17">
        <f>E500+F499</f>
        <v>0.8064570261235281</v>
      </c>
      <c r="G500" t="str">
        <f>IF(F500&lt;0.8,"A",IF( F500&lt;0.91, "B","C"))</f>
        <v>B</v>
      </c>
      <c r="H500" s="16">
        <f>C500/SUM(C:C)</f>
        <v>6.9060773480662981E-4</v>
      </c>
      <c r="I500" s="18">
        <f>I499+H500</f>
        <v>0.76869060773481579</v>
      </c>
      <c r="J500" t="str">
        <f>IF(I500&lt;0.8,"A",IF(I500&lt;0.91,"B","C"))</f>
        <v>A</v>
      </c>
      <c r="K500" s="16">
        <f>D500/SUM(D:D)</f>
        <v>6.2152979199469628E-4</v>
      </c>
      <c r="L500" s="18">
        <f>L499+K500</f>
        <v>0.82842164581089317</v>
      </c>
      <c r="M500" t="str">
        <f>IF(L500&lt;0.8,"A",IF(L500&lt;0.91,"B","C"))</f>
        <v>B</v>
      </c>
      <c r="N500" t="str">
        <f>G500&amp;J500&amp;M500</f>
        <v>BAB</v>
      </c>
      <c r="O500" s="15">
        <f>VLOOKUP(A500, xyz!A:G,2,FALSE)</f>
        <v>2.2360679774997894</v>
      </c>
      <c r="P500" t="str">
        <f t="shared" si="14"/>
        <v>Z</v>
      </c>
      <c r="Q500" t="str">
        <f t="shared" si="15"/>
        <v>BABZ</v>
      </c>
    </row>
    <row r="501" spans="1:17" x14ac:dyDescent="0.35">
      <c r="A501" s="9" t="s">
        <v>346</v>
      </c>
      <c r="B501">
        <v>1</v>
      </c>
      <c r="C501" s="10">
        <v>1</v>
      </c>
      <c r="D501" s="11">
        <v>30</v>
      </c>
      <c r="E501" s="15">
        <f>B501/SUM(B:B)</f>
        <v>6.2155775398999025E-4</v>
      </c>
      <c r="F501" s="17">
        <f>E501+F500</f>
        <v>0.80707858387751807</v>
      </c>
      <c r="G501" t="str">
        <f>IF(F501&lt;0.8,"A",IF( F501&lt;0.91, "B","C"))</f>
        <v>B</v>
      </c>
      <c r="H501" s="16">
        <f>C501/SUM(C:C)</f>
        <v>6.9060773480662981E-4</v>
      </c>
      <c r="I501" s="18">
        <f>I500+H501</f>
        <v>0.76938121546962246</v>
      </c>
      <c r="J501" t="str">
        <f>IF(I501&lt;0.8,"A",IF(I501&lt;0.91,"B","C"))</f>
        <v>A</v>
      </c>
      <c r="K501" s="16">
        <f>D501/SUM(D:D)</f>
        <v>6.2152979199469628E-4</v>
      </c>
      <c r="L501" s="18">
        <f>L500+K501</f>
        <v>0.82904317560288787</v>
      </c>
      <c r="M501" t="str">
        <f>IF(L501&lt;0.8,"A",IF(L501&lt;0.91,"B","C"))</f>
        <v>B</v>
      </c>
      <c r="N501" t="str">
        <f>G501&amp;J501&amp;M501</f>
        <v>BAB</v>
      </c>
      <c r="O501" s="15">
        <f>VLOOKUP(A501, xyz!A:G,2,FALSE)</f>
        <v>2.2360679774997894</v>
      </c>
      <c r="P501" t="str">
        <f t="shared" si="14"/>
        <v>Z</v>
      </c>
      <c r="Q501" t="str">
        <f t="shared" si="15"/>
        <v>BABZ</v>
      </c>
    </row>
    <row r="502" spans="1:17" x14ac:dyDescent="0.35">
      <c r="A502" s="9" t="s">
        <v>1238</v>
      </c>
      <c r="B502">
        <v>1</v>
      </c>
      <c r="C502" s="10">
        <v>1</v>
      </c>
      <c r="D502" s="11">
        <v>30</v>
      </c>
      <c r="E502" s="15">
        <f>B502/SUM(B:B)</f>
        <v>6.2155775398999025E-4</v>
      </c>
      <c r="F502" s="17">
        <f>E502+F501</f>
        <v>0.80770014163150805</v>
      </c>
      <c r="G502" t="str">
        <f>IF(F502&lt;0.8,"A",IF( F502&lt;0.91, "B","C"))</f>
        <v>B</v>
      </c>
      <c r="H502" s="16">
        <f>C502/SUM(C:C)</f>
        <v>6.9060773480662981E-4</v>
      </c>
      <c r="I502" s="18">
        <f>I501+H502</f>
        <v>0.77007182320442913</v>
      </c>
      <c r="J502" t="str">
        <f>IF(I502&lt;0.8,"A",IF(I502&lt;0.91,"B","C"))</f>
        <v>A</v>
      </c>
      <c r="K502" s="16">
        <f>D502/SUM(D:D)</f>
        <v>6.2152979199469628E-4</v>
      </c>
      <c r="L502" s="18">
        <f>L501+K502</f>
        <v>0.82966470539488257</v>
      </c>
      <c r="M502" t="str">
        <f>IF(L502&lt;0.8,"A",IF(L502&lt;0.91,"B","C"))</f>
        <v>B</v>
      </c>
      <c r="N502" t="str">
        <f>G502&amp;J502&amp;M502</f>
        <v>BAB</v>
      </c>
      <c r="O502" s="15">
        <f>VLOOKUP(A502, xyz!A:G,2,FALSE)</f>
        <v>2.2360679774997894</v>
      </c>
      <c r="P502" t="str">
        <f t="shared" si="14"/>
        <v>Z</v>
      </c>
      <c r="Q502" t="str">
        <f t="shared" si="15"/>
        <v>BABZ</v>
      </c>
    </row>
    <row r="503" spans="1:17" x14ac:dyDescent="0.35">
      <c r="A503" s="9" t="s">
        <v>1229</v>
      </c>
      <c r="B503">
        <v>1</v>
      </c>
      <c r="C503" s="10">
        <v>1</v>
      </c>
      <c r="D503" s="11">
        <v>30</v>
      </c>
      <c r="E503" s="15">
        <f>B503/SUM(B:B)</f>
        <v>6.2155775398999025E-4</v>
      </c>
      <c r="F503" s="17">
        <f>E503+F502</f>
        <v>0.80832169938549803</v>
      </c>
      <c r="G503" t="str">
        <f>IF(F503&lt;0.8,"A",IF( F503&lt;0.91, "B","C"))</f>
        <v>B</v>
      </c>
      <c r="H503" s="16">
        <f>C503/SUM(C:C)</f>
        <v>6.9060773480662981E-4</v>
      </c>
      <c r="I503" s="18">
        <f>I502+H503</f>
        <v>0.7707624309392358</v>
      </c>
      <c r="J503" t="str">
        <f>IF(I503&lt;0.8,"A",IF(I503&lt;0.91,"B","C"))</f>
        <v>A</v>
      </c>
      <c r="K503" s="16">
        <f>D503/SUM(D:D)</f>
        <v>6.2152979199469628E-4</v>
      </c>
      <c r="L503" s="18">
        <f>L502+K503</f>
        <v>0.83028623518687728</v>
      </c>
      <c r="M503" t="str">
        <f>IF(L503&lt;0.8,"A",IF(L503&lt;0.91,"B","C"))</f>
        <v>B</v>
      </c>
      <c r="N503" t="str">
        <f>G503&amp;J503&amp;M503</f>
        <v>BAB</v>
      </c>
      <c r="O503" s="15">
        <f>VLOOKUP(A503, xyz!A:G,2,FALSE)</f>
        <v>2.2360679774997894</v>
      </c>
      <c r="P503" t="str">
        <f t="shared" si="14"/>
        <v>Z</v>
      </c>
      <c r="Q503" t="str">
        <f t="shared" si="15"/>
        <v>BABZ</v>
      </c>
    </row>
    <row r="504" spans="1:17" x14ac:dyDescent="0.35">
      <c r="A504" s="9" t="s">
        <v>792</v>
      </c>
      <c r="B504">
        <v>1</v>
      </c>
      <c r="C504" s="10">
        <v>1</v>
      </c>
      <c r="D504" s="11">
        <v>30</v>
      </c>
      <c r="E504" s="15">
        <f>B504/SUM(B:B)</f>
        <v>6.2155775398999025E-4</v>
      </c>
      <c r="F504" s="17">
        <f>E504+F503</f>
        <v>0.808943257139488</v>
      </c>
      <c r="G504" t="str">
        <f>IF(F504&lt;0.8,"A",IF( F504&lt;0.91, "B","C"))</f>
        <v>B</v>
      </c>
      <c r="H504" s="16">
        <f>C504/SUM(C:C)</f>
        <v>6.9060773480662981E-4</v>
      </c>
      <c r="I504" s="18">
        <f>I503+H504</f>
        <v>0.77145303867404247</v>
      </c>
      <c r="J504" t="str">
        <f>IF(I504&lt;0.8,"A",IF(I504&lt;0.91,"B","C"))</f>
        <v>A</v>
      </c>
      <c r="K504" s="16">
        <f>D504/SUM(D:D)</f>
        <v>6.2152979199469628E-4</v>
      </c>
      <c r="L504" s="18">
        <f>L503+K504</f>
        <v>0.83090776497887198</v>
      </c>
      <c r="M504" t="str">
        <f>IF(L504&lt;0.8,"A",IF(L504&lt;0.91,"B","C"))</f>
        <v>B</v>
      </c>
      <c r="N504" t="str">
        <f>G504&amp;J504&amp;M504</f>
        <v>BAB</v>
      </c>
      <c r="O504" s="15">
        <f>VLOOKUP(A504, xyz!A:G,2,FALSE)</f>
        <v>2.2360679774997894</v>
      </c>
      <c r="P504" t="str">
        <f t="shared" si="14"/>
        <v>Z</v>
      </c>
      <c r="Q504" t="str">
        <f t="shared" si="15"/>
        <v>BABZ</v>
      </c>
    </row>
    <row r="505" spans="1:17" x14ac:dyDescent="0.35">
      <c r="A505" s="9" t="s">
        <v>691</v>
      </c>
      <c r="B505">
        <v>1</v>
      </c>
      <c r="C505" s="10">
        <v>1</v>
      </c>
      <c r="D505" s="11">
        <v>30</v>
      </c>
      <c r="E505" s="15">
        <f>B505/SUM(B:B)</f>
        <v>6.2155775398999025E-4</v>
      </c>
      <c r="F505" s="17">
        <f>E505+F504</f>
        <v>0.80956481489347798</v>
      </c>
      <c r="G505" t="str">
        <f>IF(F505&lt;0.8,"A",IF( F505&lt;0.91, "B","C"))</f>
        <v>B</v>
      </c>
      <c r="H505" s="16">
        <f>C505/SUM(C:C)</f>
        <v>6.9060773480662981E-4</v>
      </c>
      <c r="I505" s="18">
        <f>I504+H505</f>
        <v>0.77214364640884914</v>
      </c>
      <c r="J505" t="str">
        <f>IF(I505&lt;0.8,"A",IF(I505&lt;0.91,"B","C"))</f>
        <v>A</v>
      </c>
      <c r="K505" s="16">
        <f>D505/SUM(D:D)</f>
        <v>6.2152979199469628E-4</v>
      </c>
      <c r="L505" s="18">
        <f>L504+K505</f>
        <v>0.83152929477086668</v>
      </c>
      <c r="M505" t="str">
        <f>IF(L505&lt;0.8,"A",IF(L505&lt;0.91,"B","C"))</f>
        <v>B</v>
      </c>
      <c r="N505" t="str">
        <f>G505&amp;J505&amp;M505</f>
        <v>BAB</v>
      </c>
      <c r="O505" s="15">
        <f>VLOOKUP(A505, xyz!A:G,2,FALSE)</f>
        <v>2.2360679774997894</v>
      </c>
      <c r="P505" t="str">
        <f t="shared" si="14"/>
        <v>Z</v>
      </c>
      <c r="Q505" t="str">
        <f t="shared" si="15"/>
        <v>BABZ</v>
      </c>
    </row>
    <row r="506" spans="1:17" x14ac:dyDescent="0.35">
      <c r="A506" s="9" t="s">
        <v>1043</v>
      </c>
      <c r="B506">
        <v>1</v>
      </c>
      <c r="C506" s="10">
        <v>1</v>
      </c>
      <c r="D506" s="11">
        <v>30</v>
      </c>
      <c r="E506" s="15">
        <f>B506/SUM(B:B)</f>
        <v>6.2155775398999025E-4</v>
      </c>
      <c r="F506" s="17">
        <f>E506+F505</f>
        <v>0.81018637264746796</v>
      </c>
      <c r="G506" t="str">
        <f>IF(F506&lt;0.8,"A",IF( F506&lt;0.91, "B","C"))</f>
        <v>B</v>
      </c>
      <c r="H506" s="16">
        <f>C506/SUM(C:C)</f>
        <v>6.9060773480662981E-4</v>
      </c>
      <c r="I506" s="18">
        <f>I505+H506</f>
        <v>0.77283425414365581</v>
      </c>
      <c r="J506" t="str">
        <f>IF(I506&lt;0.8,"A",IF(I506&lt;0.91,"B","C"))</f>
        <v>A</v>
      </c>
      <c r="K506" s="16">
        <f>D506/SUM(D:D)</f>
        <v>6.2152979199469628E-4</v>
      </c>
      <c r="L506" s="18">
        <f>L505+K506</f>
        <v>0.83215082456286138</v>
      </c>
      <c r="M506" t="str">
        <f>IF(L506&lt;0.8,"A",IF(L506&lt;0.91,"B","C"))</f>
        <v>B</v>
      </c>
      <c r="N506" t="str">
        <f>G506&amp;J506&amp;M506</f>
        <v>BAB</v>
      </c>
      <c r="O506" s="15">
        <f>VLOOKUP(A506, xyz!A:G,2,FALSE)</f>
        <v>2.2360679774997894</v>
      </c>
      <c r="P506" t="str">
        <f t="shared" si="14"/>
        <v>Z</v>
      </c>
      <c r="Q506" t="str">
        <f t="shared" si="15"/>
        <v>BABZ</v>
      </c>
    </row>
    <row r="507" spans="1:17" x14ac:dyDescent="0.35">
      <c r="A507" s="9" t="s">
        <v>1135</v>
      </c>
      <c r="B507">
        <v>1</v>
      </c>
      <c r="C507" s="10">
        <v>1</v>
      </c>
      <c r="D507" s="11">
        <v>30</v>
      </c>
      <c r="E507" s="15">
        <f>B507/SUM(B:B)</f>
        <v>6.2155775398999025E-4</v>
      </c>
      <c r="F507" s="17">
        <f>E507+F506</f>
        <v>0.81080793040145793</v>
      </c>
      <c r="G507" t="str">
        <f>IF(F507&lt;0.8,"A",IF( F507&lt;0.91, "B","C"))</f>
        <v>B</v>
      </c>
      <c r="H507" s="16">
        <f>C507/SUM(C:C)</f>
        <v>6.9060773480662981E-4</v>
      </c>
      <c r="I507" s="18">
        <f>I506+H507</f>
        <v>0.77352486187846248</v>
      </c>
      <c r="J507" t="str">
        <f>IF(I507&lt;0.8,"A",IF(I507&lt;0.91,"B","C"))</f>
        <v>A</v>
      </c>
      <c r="K507" s="16">
        <f>D507/SUM(D:D)</f>
        <v>6.2152979199469628E-4</v>
      </c>
      <c r="L507" s="18">
        <f>L506+K507</f>
        <v>0.83277235435485608</v>
      </c>
      <c r="M507" t="str">
        <f>IF(L507&lt;0.8,"A",IF(L507&lt;0.91,"B","C"))</f>
        <v>B</v>
      </c>
      <c r="N507" t="str">
        <f>G507&amp;J507&amp;M507</f>
        <v>BAB</v>
      </c>
      <c r="O507" s="15">
        <f>VLOOKUP(A507, xyz!A:G,2,FALSE)</f>
        <v>2.2360679774997894</v>
      </c>
      <c r="P507" t="str">
        <f t="shared" si="14"/>
        <v>Z</v>
      </c>
      <c r="Q507" t="str">
        <f t="shared" si="15"/>
        <v>BABZ</v>
      </c>
    </row>
    <row r="508" spans="1:17" x14ac:dyDescent="0.35">
      <c r="A508" s="9" t="s">
        <v>1046</v>
      </c>
      <c r="B508">
        <v>1</v>
      </c>
      <c r="C508" s="10">
        <v>1</v>
      </c>
      <c r="D508" s="11">
        <v>30</v>
      </c>
      <c r="E508" s="15">
        <f>B508/SUM(B:B)</f>
        <v>6.2155775398999025E-4</v>
      </c>
      <c r="F508" s="17">
        <f>E508+F507</f>
        <v>0.81142948815544791</v>
      </c>
      <c r="G508" t="str">
        <f>IF(F508&lt;0.8,"A",IF( F508&lt;0.91, "B","C"))</f>
        <v>B</v>
      </c>
      <c r="H508" s="16">
        <f>C508/SUM(C:C)</f>
        <v>6.9060773480662981E-4</v>
      </c>
      <c r="I508" s="18">
        <f>I507+H508</f>
        <v>0.77421546961326915</v>
      </c>
      <c r="J508" t="str">
        <f>IF(I508&lt;0.8,"A",IF(I508&lt;0.91,"B","C"))</f>
        <v>A</v>
      </c>
      <c r="K508" s="16">
        <f>D508/SUM(D:D)</f>
        <v>6.2152979199469628E-4</v>
      </c>
      <c r="L508" s="18">
        <f>L507+K508</f>
        <v>0.83339388414685078</v>
      </c>
      <c r="M508" t="str">
        <f>IF(L508&lt;0.8,"A",IF(L508&lt;0.91,"B","C"))</f>
        <v>B</v>
      </c>
      <c r="N508" t="str">
        <f>G508&amp;J508&amp;M508</f>
        <v>BAB</v>
      </c>
      <c r="O508" s="15">
        <f>VLOOKUP(A508, xyz!A:G,2,FALSE)</f>
        <v>2.2360679774997894</v>
      </c>
      <c r="P508" t="str">
        <f t="shared" si="14"/>
        <v>Z</v>
      </c>
      <c r="Q508" t="str">
        <f t="shared" si="15"/>
        <v>BABZ</v>
      </c>
    </row>
    <row r="509" spans="1:17" x14ac:dyDescent="0.35">
      <c r="A509" s="9" t="s">
        <v>1317</v>
      </c>
      <c r="B509">
        <v>1</v>
      </c>
      <c r="C509" s="10">
        <v>1</v>
      </c>
      <c r="D509" s="11">
        <v>30</v>
      </c>
      <c r="E509" s="15">
        <f>B509/SUM(B:B)</f>
        <v>6.2155775398999025E-4</v>
      </c>
      <c r="F509" s="17">
        <f>E509+F508</f>
        <v>0.81205104590943789</v>
      </c>
      <c r="G509" t="str">
        <f>IF(F509&lt;0.8,"A",IF( F509&lt;0.91, "B","C"))</f>
        <v>B</v>
      </c>
      <c r="H509" s="16">
        <f>C509/SUM(C:C)</f>
        <v>6.9060773480662981E-4</v>
      </c>
      <c r="I509" s="18">
        <f>I508+H509</f>
        <v>0.77490607734807582</v>
      </c>
      <c r="J509" t="str">
        <f>IF(I509&lt;0.8,"A",IF(I509&lt;0.91,"B","C"))</f>
        <v>A</v>
      </c>
      <c r="K509" s="16">
        <f>D509/SUM(D:D)</f>
        <v>6.2152979199469628E-4</v>
      </c>
      <c r="L509" s="18">
        <f>L508+K509</f>
        <v>0.83401541393884548</v>
      </c>
      <c r="M509" t="str">
        <f>IF(L509&lt;0.8,"A",IF(L509&lt;0.91,"B","C"))</f>
        <v>B</v>
      </c>
      <c r="N509" t="str">
        <f>G509&amp;J509&amp;M509</f>
        <v>BAB</v>
      </c>
      <c r="O509" s="15">
        <f>VLOOKUP(A509, xyz!A:G,2,FALSE)</f>
        <v>2.2360679774997894</v>
      </c>
      <c r="P509" t="str">
        <f t="shared" si="14"/>
        <v>Z</v>
      </c>
      <c r="Q509" t="str">
        <f t="shared" si="15"/>
        <v>BABZ</v>
      </c>
    </row>
    <row r="510" spans="1:17" x14ac:dyDescent="0.35">
      <c r="A510" s="9" t="s">
        <v>804</v>
      </c>
      <c r="B510">
        <v>1</v>
      </c>
      <c r="C510" s="10">
        <v>1</v>
      </c>
      <c r="D510" s="11">
        <v>30</v>
      </c>
      <c r="E510" s="15">
        <f>B510/SUM(B:B)</f>
        <v>6.2155775398999025E-4</v>
      </c>
      <c r="F510" s="17">
        <f>E510+F509</f>
        <v>0.81267260366342786</v>
      </c>
      <c r="G510" t="str">
        <f>IF(F510&lt;0.8,"A",IF( F510&lt;0.91, "B","C"))</f>
        <v>B</v>
      </c>
      <c r="H510" s="16">
        <f>C510/SUM(C:C)</f>
        <v>6.9060773480662981E-4</v>
      </c>
      <c r="I510" s="18">
        <f>I509+H510</f>
        <v>0.77559668508288249</v>
      </c>
      <c r="J510" t="str">
        <f>IF(I510&lt;0.8,"A",IF(I510&lt;0.91,"B","C"))</f>
        <v>A</v>
      </c>
      <c r="K510" s="16">
        <f>D510/SUM(D:D)</f>
        <v>6.2152979199469628E-4</v>
      </c>
      <c r="L510" s="18">
        <f>L509+K510</f>
        <v>0.83463694373084019</v>
      </c>
      <c r="M510" t="str">
        <f>IF(L510&lt;0.8,"A",IF(L510&lt;0.91,"B","C"))</f>
        <v>B</v>
      </c>
      <c r="N510" t="str">
        <f>G510&amp;J510&amp;M510</f>
        <v>BAB</v>
      </c>
      <c r="O510" s="15">
        <f>VLOOKUP(A510, xyz!A:G,2,FALSE)</f>
        <v>2.2360679774997894</v>
      </c>
      <c r="P510" t="str">
        <f t="shared" si="14"/>
        <v>Z</v>
      </c>
      <c r="Q510" t="str">
        <f t="shared" si="15"/>
        <v>BABZ</v>
      </c>
    </row>
    <row r="511" spans="1:17" x14ac:dyDescent="0.35">
      <c r="A511" s="9" t="s">
        <v>929</v>
      </c>
      <c r="B511">
        <v>1</v>
      </c>
      <c r="C511" s="10">
        <v>1</v>
      </c>
      <c r="D511" s="11">
        <v>30</v>
      </c>
      <c r="E511" s="15">
        <f>B511/SUM(B:B)</f>
        <v>6.2155775398999025E-4</v>
      </c>
      <c r="F511" s="17">
        <f>E511+F510</f>
        <v>0.81329416141741784</v>
      </c>
      <c r="G511" t="str">
        <f>IF(F511&lt;0.8,"A",IF( F511&lt;0.91, "B","C"))</f>
        <v>B</v>
      </c>
      <c r="H511" s="16">
        <f>C511/SUM(C:C)</f>
        <v>6.9060773480662981E-4</v>
      </c>
      <c r="I511" s="18">
        <f>I510+H511</f>
        <v>0.77628729281768916</v>
      </c>
      <c r="J511" t="str">
        <f>IF(I511&lt;0.8,"A",IF(I511&lt;0.91,"B","C"))</f>
        <v>A</v>
      </c>
      <c r="K511" s="16">
        <f>D511/SUM(D:D)</f>
        <v>6.2152979199469628E-4</v>
      </c>
      <c r="L511" s="18">
        <f>L510+K511</f>
        <v>0.83525847352283489</v>
      </c>
      <c r="M511" t="str">
        <f>IF(L511&lt;0.8,"A",IF(L511&lt;0.91,"B","C"))</f>
        <v>B</v>
      </c>
      <c r="N511" t="str">
        <f>G511&amp;J511&amp;M511</f>
        <v>BAB</v>
      </c>
      <c r="O511" s="15">
        <f>VLOOKUP(A511, xyz!A:G,2,FALSE)</f>
        <v>2.2360679774997894</v>
      </c>
      <c r="P511" t="str">
        <f t="shared" si="14"/>
        <v>Z</v>
      </c>
      <c r="Q511" t="str">
        <f t="shared" si="15"/>
        <v>BABZ</v>
      </c>
    </row>
    <row r="512" spans="1:17" x14ac:dyDescent="0.35">
      <c r="A512" s="9" t="s">
        <v>1032</v>
      </c>
      <c r="B512">
        <v>1</v>
      </c>
      <c r="C512" s="10">
        <v>1</v>
      </c>
      <c r="D512" s="11">
        <v>30</v>
      </c>
      <c r="E512" s="15">
        <f>B512/SUM(B:B)</f>
        <v>6.2155775398999025E-4</v>
      </c>
      <c r="F512" s="17">
        <f>E512+F511</f>
        <v>0.81391571917140781</v>
      </c>
      <c r="G512" t="str">
        <f>IF(F512&lt;0.8,"A",IF( F512&lt;0.91, "B","C"))</f>
        <v>B</v>
      </c>
      <c r="H512" s="16">
        <f>C512/SUM(C:C)</f>
        <v>6.9060773480662981E-4</v>
      </c>
      <c r="I512" s="18">
        <f>I511+H512</f>
        <v>0.77697790055249583</v>
      </c>
      <c r="J512" t="str">
        <f>IF(I512&lt;0.8,"A",IF(I512&lt;0.91,"B","C"))</f>
        <v>A</v>
      </c>
      <c r="K512" s="16">
        <f>D512/SUM(D:D)</f>
        <v>6.2152979199469628E-4</v>
      </c>
      <c r="L512" s="18">
        <f>L511+K512</f>
        <v>0.83588000331482959</v>
      </c>
      <c r="M512" t="str">
        <f>IF(L512&lt;0.8,"A",IF(L512&lt;0.91,"B","C"))</f>
        <v>B</v>
      </c>
      <c r="N512" t="str">
        <f>G512&amp;J512&amp;M512</f>
        <v>BAB</v>
      </c>
      <c r="O512" s="15">
        <f>VLOOKUP(A512, xyz!A:G,2,FALSE)</f>
        <v>2.2360679774997894</v>
      </c>
      <c r="P512" t="str">
        <f t="shared" si="14"/>
        <v>Z</v>
      </c>
      <c r="Q512" t="str">
        <f t="shared" si="15"/>
        <v>BABZ</v>
      </c>
    </row>
    <row r="513" spans="1:17" x14ac:dyDescent="0.35">
      <c r="A513" s="9" t="s">
        <v>597</v>
      </c>
      <c r="B513">
        <v>1</v>
      </c>
      <c r="C513" s="10">
        <v>1</v>
      </c>
      <c r="D513" s="11">
        <v>30</v>
      </c>
      <c r="E513" s="15">
        <f>B513/SUM(B:B)</f>
        <v>6.2155775398999025E-4</v>
      </c>
      <c r="F513" s="17">
        <f>E513+F512</f>
        <v>0.81453727692539779</v>
      </c>
      <c r="G513" t="str">
        <f>IF(F513&lt;0.8,"A",IF( F513&lt;0.91, "B","C"))</f>
        <v>B</v>
      </c>
      <c r="H513" s="16">
        <f>C513/SUM(C:C)</f>
        <v>6.9060773480662981E-4</v>
      </c>
      <c r="I513" s="18">
        <f>I512+H513</f>
        <v>0.7776685082873025</v>
      </c>
      <c r="J513" t="str">
        <f>IF(I513&lt;0.8,"A",IF(I513&lt;0.91,"B","C"))</f>
        <v>A</v>
      </c>
      <c r="K513" s="16">
        <f>D513/SUM(D:D)</f>
        <v>6.2152979199469628E-4</v>
      </c>
      <c r="L513" s="18">
        <f>L512+K513</f>
        <v>0.83650153310682429</v>
      </c>
      <c r="M513" t="str">
        <f>IF(L513&lt;0.8,"A",IF(L513&lt;0.91,"B","C"))</f>
        <v>B</v>
      </c>
      <c r="N513" t="str">
        <f>G513&amp;J513&amp;M513</f>
        <v>BAB</v>
      </c>
      <c r="O513" s="15">
        <f>VLOOKUP(A513, xyz!A:G,2,FALSE)</f>
        <v>2.2360679774997894</v>
      </c>
      <c r="P513" t="str">
        <f t="shared" si="14"/>
        <v>Z</v>
      </c>
      <c r="Q513" t="str">
        <f t="shared" si="15"/>
        <v>BABZ</v>
      </c>
    </row>
    <row r="514" spans="1:17" x14ac:dyDescent="0.35">
      <c r="A514" s="9" t="s">
        <v>1264</v>
      </c>
      <c r="B514">
        <v>1</v>
      </c>
      <c r="C514" s="10">
        <v>1</v>
      </c>
      <c r="D514" s="11">
        <v>30</v>
      </c>
      <c r="E514" s="15">
        <f>B514/SUM(B:B)</f>
        <v>6.2155775398999025E-4</v>
      </c>
      <c r="F514" s="17">
        <f>E514+F513</f>
        <v>0.81515883467938777</v>
      </c>
      <c r="G514" t="str">
        <f>IF(F514&lt;0.8,"A",IF( F514&lt;0.91, "B","C"))</f>
        <v>B</v>
      </c>
      <c r="H514" s="16">
        <f>C514/SUM(C:C)</f>
        <v>6.9060773480662981E-4</v>
      </c>
      <c r="I514" s="18">
        <f>I513+H514</f>
        <v>0.77835911602210917</v>
      </c>
      <c r="J514" t="str">
        <f>IF(I514&lt;0.8,"A",IF(I514&lt;0.91,"B","C"))</f>
        <v>A</v>
      </c>
      <c r="K514" s="16">
        <f>D514/SUM(D:D)</f>
        <v>6.2152979199469628E-4</v>
      </c>
      <c r="L514" s="18">
        <f>L513+K514</f>
        <v>0.83712306289881899</v>
      </c>
      <c r="M514" t="str">
        <f>IF(L514&lt;0.8,"A",IF(L514&lt;0.91,"B","C"))</f>
        <v>B</v>
      </c>
      <c r="N514" t="str">
        <f>G514&amp;J514&amp;M514</f>
        <v>BAB</v>
      </c>
      <c r="O514" s="15">
        <f>VLOOKUP(A514, xyz!A:G,2,FALSE)</f>
        <v>2.2360679774997894</v>
      </c>
      <c r="P514" t="str">
        <f t="shared" si="14"/>
        <v>Z</v>
      </c>
      <c r="Q514" t="str">
        <f t="shared" si="15"/>
        <v>BABZ</v>
      </c>
    </row>
    <row r="515" spans="1:17" x14ac:dyDescent="0.35">
      <c r="A515" s="9" t="s">
        <v>731</v>
      </c>
      <c r="B515">
        <v>1</v>
      </c>
      <c r="C515" s="10">
        <v>1</v>
      </c>
      <c r="D515" s="11">
        <v>30</v>
      </c>
      <c r="E515" s="15">
        <f>B515/SUM(B:B)</f>
        <v>6.2155775398999025E-4</v>
      </c>
      <c r="F515" s="17">
        <f>E515+F514</f>
        <v>0.81578039243337774</v>
      </c>
      <c r="G515" t="str">
        <f>IF(F515&lt;0.8,"A",IF( F515&lt;0.91, "B","C"))</f>
        <v>B</v>
      </c>
      <c r="H515" s="16">
        <f>C515/SUM(C:C)</f>
        <v>6.9060773480662981E-4</v>
      </c>
      <c r="I515" s="18">
        <f>I514+H515</f>
        <v>0.77904972375691584</v>
      </c>
      <c r="J515" t="str">
        <f>IF(I515&lt;0.8,"A",IF(I515&lt;0.91,"B","C"))</f>
        <v>A</v>
      </c>
      <c r="K515" s="16">
        <f>D515/SUM(D:D)</f>
        <v>6.2152979199469628E-4</v>
      </c>
      <c r="L515" s="18">
        <f>L514+K515</f>
        <v>0.83774459269081369</v>
      </c>
      <c r="M515" t="str">
        <f>IF(L515&lt;0.8,"A",IF(L515&lt;0.91,"B","C"))</f>
        <v>B</v>
      </c>
      <c r="N515" t="str">
        <f>G515&amp;J515&amp;M515</f>
        <v>BAB</v>
      </c>
      <c r="O515" s="15">
        <f>VLOOKUP(A515, xyz!A:G,2,FALSE)</f>
        <v>2.2360679774997894</v>
      </c>
      <c r="P515" t="str">
        <f t="shared" ref="P515:P578" si="16">IF(O515&lt;0.1,"X", IF(O515&lt;0.25,"Y","Z"))</f>
        <v>Z</v>
      </c>
      <c r="Q515" t="str">
        <f t="shared" ref="Q515:Q578" si="17">N515&amp;P515</f>
        <v>BABZ</v>
      </c>
    </row>
    <row r="516" spans="1:17" x14ac:dyDescent="0.35">
      <c r="A516" s="9" t="s">
        <v>570</v>
      </c>
      <c r="B516">
        <v>1</v>
      </c>
      <c r="C516" s="10">
        <v>1</v>
      </c>
      <c r="D516" s="11">
        <v>30</v>
      </c>
      <c r="E516" s="15">
        <f>B516/SUM(B:B)</f>
        <v>6.2155775398999025E-4</v>
      </c>
      <c r="F516" s="17">
        <f>E516+F515</f>
        <v>0.81640195018736772</v>
      </c>
      <c r="G516" t="str">
        <f>IF(F516&lt;0.8,"A",IF( F516&lt;0.91, "B","C"))</f>
        <v>B</v>
      </c>
      <c r="H516" s="16">
        <f>C516/SUM(C:C)</f>
        <v>6.9060773480662981E-4</v>
      </c>
      <c r="I516" s="18">
        <f>I515+H516</f>
        <v>0.7797403314917225</v>
      </c>
      <c r="J516" t="str">
        <f>IF(I516&lt;0.8,"A",IF(I516&lt;0.91,"B","C"))</f>
        <v>A</v>
      </c>
      <c r="K516" s="16">
        <f>D516/SUM(D:D)</f>
        <v>6.2152979199469628E-4</v>
      </c>
      <c r="L516" s="18">
        <f>L515+K516</f>
        <v>0.8383661224828084</v>
      </c>
      <c r="M516" t="str">
        <f>IF(L516&lt;0.8,"A",IF(L516&lt;0.91,"B","C"))</f>
        <v>B</v>
      </c>
      <c r="N516" t="str">
        <f>G516&amp;J516&amp;M516</f>
        <v>BAB</v>
      </c>
      <c r="O516" s="15">
        <f>VLOOKUP(A516, xyz!A:G,2,FALSE)</f>
        <v>2.2360679774997894</v>
      </c>
      <c r="P516" t="str">
        <f t="shared" si="16"/>
        <v>Z</v>
      </c>
      <c r="Q516" t="str">
        <f t="shared" si="17"/>
        <v>BABZ</v>
      </c>
    </row>
    <row r="517" spans="1:17" x14ac:dyDescent="0.35">
      <c r="A517" s="9" t="s">
        <v>704</v>
      </c>
      <c r="B517">
        <v>1</v>
      </c>
      <c r="C517" s="10">
        <v>1</v>
      </c>
      <c r="D517" s="11">
        <v>30</v>
      </c>
      <c r="E517" s="15">
        <f>B517/SUM(B:B)</f>
        <v>6.2155775398999025E-4</v>
      </c>
      <c r="F517" s="17">
        <f>E517+F516</f>
        <v>0.8170235079413577</v>
      </c>
      <c r="G517" t="str">
        <f>IF(F517&lt;0.8,"A",IF( F517&lt;0.91, "B","C"))</f>
        <v>B</v>
      </c>
      <c r="H517" s="16">
        <f>C517/SUM(C:C)</f>
        <v>6.9060773480662981E-4</v>
      </c>
      <c r="I517" s="18">
        <f>I516+H517</f>
        <v>0.78043093922652917</v>
      </c>
      <c r="J517" t="str">
        <f>IF(I517&lt;0.8,"A",IF(I517&lt;0.91,"B","C"))</f>
        <v>A</v>
      </c>
      <c r="K517" s="16">
        <f>D517/SUM(D:D)</f>
        <v>6.2152979199469628E-4</v>
      </c>
      <c r="L517" s="18">
        <f>L516+K517</f>
        <v>0.8389876522748031</v>
      </c>
      <c r="M517" t="str">
        <f>IF(L517&lt;0.8,"A",IF(L517&lt;0.91,"B","C"))</f>
        <v>B</v>
      </c>
      <c r="N517" t="str">
        <f>G517&amp;J517&amp;M517</f>
        <v>BAB</v>
      </c>
      <c r="O517" s="15">
        <f>VLOOKUP(A517, xyz!A:G,2,FALSE)</f>
        <v>2.2360679774997894</v>
      </c>
      <c r="P517" t="str">
        <f t="shared" si="16"/>
        <v>Z</v>
      </c>
      <c r="Q517" t="str">
        <f t="shared" si="17"/>
        <v>BABZ</v>
      </c>
    </row>
    <row r="518" spans="1:17" x14ac:dyDescent="0.35">
      <c r="A518" s="9" t="s">
        <v>810</v>
      </c>
      <c r="B518">
        <v>1</v>
      </c>
      <c r="C518" s="10">
        <v>1</v>
      </c>
      <c r="D518" s="11">
        <v>30</v>
      </c>
      <c r="E518" s="15">
        <f>B518/SUM(B:B)</f>
        <v>6.2155775398999025E-4</v>
      </c>
      <c r="F518" s="17">
        <f>E518+F517</f>
        <v>0.81764506569534767</v>
      </c>
      <c r="G518" t="str">
        <f>IF(F518&lt;0.8,"A",IF( F518&lt;0.91, "B","C"))</f>
        <v>B</v>
      </c>
      <c r="H518" s="16">
        <f>C518/SUM(C:C)</f>
        <v>6.9060773480662981E-4</v>
      </c>
      <c r="I518" s="18">
        <f>I517+H518</f>
        <v>0.78112154696133584</v>
      </c>
      <c r="J518" t="str">
        <f>IF(I518&lt;0.8,"A",IF(I518&lt;0.91,"B","C"))</f>
        <v>A</v>
      </c>
      <c r="K518" s="16">
        <f>D518/SUM(D:D)</f>
        <v>6.2152979199469628E-4</v>
      </c>
      <c r="L518" s="18">
        <f>L517+K518</f>
        <v>0.8396091820667978</v>
      </c>
      <c r="M518" t="str">
        <f>IF(L518&lt;0.8,"A",IF(L518&lt;0.91,"B","C"))</f>
        <v>B</v>
      </c>
      <c r="N518" t="str">
        <f>G518&amp;J518&amp;M518</f>
        <v>BAB</v>
      </c>
      <c r="O518" s="15">
        <f>VLOOKUP(A518, xyz!A:G,2,FALSE)</f>
        <v>2.2360679774997894</v>
      </c>
      <c r="P518" t="str">
        <f t="shared" si="16"/>
        <v>Z</v>
      </c>
      <c r="Q518" t="str">
        <f t="shared" si="17"/>
        <v>BABZ</v>
      </c>
    </row>
    <row r="519" spans="1:17" x14ac:dyDescent="0.35">
      <c r="A519" s="9" t="s">
        <v>1033</v>
      </c>
      <c r="B519">
        <v>1</v>
      </c>
      <c r="C519" s="10">
        <v>1</v>
      </c>
      <c r="D519" s="11">
        <v>30</v>
      </c>
      <c r="E519" s="15">
        <f>B519/SUM(B:B)</f>
        <v>6.2155775398999025E-4</v>
      </c>
      <c r="F519" s="17">
        <f>E519+F518</f>
        <v>0.81826662344933765</v>
      </c>
      <c r="G519" t="str">
        <f>IF(F519&lt;0.8,"A",IF( F519&lt;0.91, "B","C"))</f>
        <v>B</v>
      </c>
      <c r="H519" s="16">
        <f>C519/SUM(C:C)</f>
        <v>6.9060773480662981E-4</v>
      </c>
      <c r="I519" s="18">
        <f>I518+H519</f>
        <v>0.78181215469614251</v>
      </c>
      <c r="J519" t="str">
        <f>IF(I519&lt;0.8,"A",IF(I519&lt;0.91,"B","C"))</f>
        <v>A</v>
      </c>
      <c r="K519" s="16">
        <f>D519/SUM(D:D)</f>
        <v>6.2152979199469628E-4</v>
      </c>
      <c r="L519" s="18">
        <f>L518+K519</f>
        <v>0.8402307118587925</v>
      </c>
      <c r="M519" t="str">
        <f>IF(L519&lt;0.8,"A",IF(L519&lt;0.91,"B","C"))</f>
        <v>B</v>
      </c>
      <c r="N519" t="str">
        <f>G519&amp;J519&amp;M519</f>
        <v>BAB</v>
      </c>
      <c r="O519" s="15">
        <f>VLOOKUP(A519, xyz!A:G,2,FALSE)</f>
        <v>2.2360679774997894</v>
      </c>
      <c r="P519" t="str">
        <f t="shared" si="16"/>
        <v>Z</v>
      </c>
      <c r="Q519" t="str">
        <f t="shared" si="17"/>
        <v>BABZ</v>
      </c>
    </row>
    <row r="520" spans="1:17" x14ac:dyDescent="0.35">
      <c r="A520" s="9" t="s">
        <v>465</v>
      </c>
      <c r="B520">
        <v>1</v>
      </c>
      <c r="C520" s="10">
        <v>1</v>
      </c>
      <c r="D520" s="11">
        <v>30</v>
      </c>
      <c r="E520" s="15">
        <f>B520/SUM(B:B)</f>
        <v>6.2155775398999025E-4</v>
      </c>
      <c r="F520" s="17">
        <f>E520+F519</f>
        <v>0.81888818120332763</v>
      </c>
      <c r="G520" t="str">
        <f>IF(F520&lt;0.8,"A",IF( F520&lt;0.91, "B","C"))</f>
        <v>B</v>
      </c>
      <c r="H520" s="16">
        <f>C520/SUM(C:C)</f>
        <v>6.9060773480662981E-4</v>
      </c>
      <c r="I520" s="18">
        <f>I519+H520</f>
        <v>0.78250276243094918</v>
      </c>
      <c r="J520" t="str">
        <f>IF(I520&lt;0.8,"A",IF(I520&lt;0.91,"B","C"))</f>
        <v>A</v>
      </c>
      <c r="K520" s="16">
        <f>D520/SUM(D:D)</f>
        <v>6.2152979199469628E-4</v>
      </c>
      <c r="L520" s="18">
        <f>L519+K520</f>
        <v>0.8408522416507872</v>
      </c>
      <c r="M520" t="str">
        <f>IF(L520&lt;0.8,"A",IF(L520&lt;0.91,"B","C"))</f>
        <v>B</v>
      </c>
      <c r="N520" t="str">
        <f>G520&amp;J520&amp;M520</f>
        <v>BAB</v>
      </c>
      <c r="O520" s="15">
        <f>VLOOKUP(A520, xyz!A:G,2,FALSE)</f>
        <v>2.2360679774997894</v>
      </c>
      <c r="P520" t="str">
        <f t="shared" si="16"/>
        <v>Z</v>
      </c>
      <c r="Q520" t="str">
        <f t="shared" si="17"/>
        <v>BABZ</v>
      </c>
    </row>
    <row r="521" spans="1:17" x14ac:dyDescent="0.35">
      <c r="A521" s="9" t="s">
        <v>350</v>
      </c>
      <c r="B521">
        <v>1</v>
      </c>
      <c r="C521" s="10">
        <v>1</v>
      </c>
      <c r="D521" s="11">
        <v>30</v>
      </c>
      <c r="E521" s="15">
        <f>B521/SUM(B:B)</f>
        <v>6.2155775398999025E-4</v>
      </c>
      <c r="F521" s="17">
        <f>E521+F520</f>
        <v>0.8195097389573176</v>
      </c>
      <c r="G521" t="str">
        <f>IF(F521&lt;0.8,"A",IF( F521&lt;0.91, "B","C"))</f>
        <v>B</v>
      </c>
      <c r="H521" s="16">
        <f>C521/SUM(C:C)</f>
        <v>6.9060773480662981E-4</v>
      </c>
      <c r="I521" s="18">
        <f>I520+H521</f>
        <v>0.78319337016575585</v>
      </c>
      <c r="J521" t="str">
        <f>IF(I521&lt;0.8,"A",IF(I521&lt;0.91,"B","C"))</f>
        <v>A</v>
      </c>
      <c r="K521" s="16">
        <f>D521/SUM(D:D)</f>
        <v>6.2152979199469628E-4</v>
      </c>
      <c r="L521" s="18">
        <f>L520+K521</f>
        <v>0.8414737714427819</v>
      </c>
      <c r="M521" t="str">
        <f>IF(L521&lt;0.8,"A",IF(L521&lt;0.91,"B","C"))</f>
        <v>B</v>
      </c>
      <c r="N521" t="str">
        <f>G521&amp;J521&amp;M521</f>
        <v>BAB</v>
      </c>
      <c r="O521" s="15">
        <f>VLOOKUP(A521, xyz!A:G,2,FALSE)</f>
        <v>2.2360679774997894</v>
      </c>
      <c r="P521" t="str">
        <f t="shared" si="16"/>
        <v>Z</v>
      </c>
      <c r="Q521" t="str">
        <f t="shared" si="17"/>
        <v>BABZ</v>
      </c>
    </row>
    <row r="522" spans="1:17" x14ac:dyDescent="0.35">
      <c r="A522" s="9" t="s">
        <v>207</v>
      </c>
      <c r="B522">
        <v>1</v>
      </c>
      <c r="C522" s="10">
        <v>1</v>
      </c>
      <c r="D522" s="11">
        <v>30</v>
      </c>
      <c r="E522" s="15">
        <f>B522/SUM(B:B)</f>
        <v>6.2155775398999025E-4</v>
      </c>
      <c r="F522" s="17">
        <f>E522+F521</f>
        <v>0.82013129671130758</v>
      </c>
      <c r="G522" t="str">
        <f>IF(F522&lt;0.8,"A",IF( F522&lt;0.91, "B","C"))</f>
        <v>B</v>
      </c>
      <c r="H522" s="16">
        <f>C522/SUM(C:C)</f>
        <v>6.9060773480662981E-4</v>
      </c>
      <c r="I522" s="18">
        <f>I521+H522</f>
        <v>0.78388397790056252</v>
      </c>
      <c r="J522" t="str">
        <f>IF(I522&lt;0.8,"A",IF(I522&lt;0.91,"B","C"))</f>
        <v>A</v>
      </c>
      <c r="K522" s="16">
        <f>D522/SUM(D:D)</f>
        <v>6.2152979199469628E-4</v>
      </c>
      <c r="L522" s="18">
        <f>L521+K522</f>
        <v>0.84209530123477661</v>
      </c>
      <c r="M522" t="str">
        <f>IF(L522&lt;0.8,"A",IF(L522&lt;0.91,"B","C"))</f>
        <v>B</v>
      </c>
      <c r="N522" t="str">
        <f>G522&amp;J522&amp;M522</f>
        <v>BAB</v>
      </c>
      <c r="O522" s="15">
        <f>VLOOKUP(A522, xyz!A:G,2,FALSE)</f>
        <v>2.2360679774997894</v>
      </c>
      <c r="P522" t="str">
        <f t="shared" si="16"/>
        <v>Z</v>
      </c>
      <c r="Q522" t="str">
        <f t="shared" si="17"/>
        <v>BABZ</v>
      </c>
    </row>
    <row r="523" spans="1:17" x14ac:dyDescent="0.35">
      <c r="A523" s="9" t="s">
        <v>537</v>
      </c>
      <c r="B523">
        <v>1</v>
      </c>
      <c r="C523" s="10">
        <v>1</v>
      </c>
      <c r="D523" s="11">
        <v>30</v>
      </c>
      <c r="E523" s="15">
        <f>B523/SUM(B:B)</f>
        <v>6.2155775398999025E-4</v>
      </c>
      <c r="F523" s="17">
        <f>E523+F522</f>
        <v>0.82075285446529755</v>
      </c>
      <c r="G523" t="str">
        <f>IF(F523&lt;0.8,"A",IF( F523&lt;0.91, "B","C"))</f>
        <v>B</v>
      </c>
      <c r="H523" s="16">
        <f>C523/SUM(C:C)</f>
        <v>6.9060773480662981E-4</v>
      </c>
      <c r="I523" s="18">
        <f>I522+H523</f>
        <v>0.78457458563536919</v>
      </c>
      <c r="J523" t="str">
        <f>IF(I523&lt;0.8,"A",IF(I523&lt;0.91,"B","C"))</f>
        <v>A</v>
      </c>
      <c r="K523" s="16">
        <f>D523/SUM(D:D)</f>
        <v>6.2152979199469628E-4</v>
      </c>
      <c r="L523" s="18">
        <f>L522+K523</f>
        <v>0.84271683102677131</v>
      </c>
      <c r="M523" t="str">
        <f>IF(L523&lt;0.8,"A",IF(L523&lt;0.91,"B","C"))</f>
        <v>B</v>
      </c>
      <c r="N523" t="str">
        <f>G523&amp;J523&amp;M523</f>
        <v>BAB</v>
      </c>
      <c r="O523" s="15">
        <f>VLOOKUP(A523, xyz!A:G,2,FALSE)</f>
        <v>2.2360679774997894</v>
      </c>
      <c r="P523" t="str">
        <f t="shared" si="16"/>
        <v>Z</v>
      </c>
      <c r="Q523" t="str">
        <f t="shared" si="17"/>
        <v>BABZ</v>
      </c>
    </row>
    <row r="524" spans="1:17" x14ac:dyDescent="0.35">
      <c r="A524" s="9" t="s">
        <v>956</v>
      </c>
      <c r="B524">
        <v>1</v>
      </c>
      <c r="C524" s="10">
        <v>1</v>
      </c>
      <c r="D524" s="11">
        <v>30</v>
      </c>
      <c r="E524" s="15">
        <f>B524/SUM(B:B)</f>
        <v>6.2155775398999025E-4</v>
      </c>
      <c r="F524" s="17">
        <f>E524+F523</f>
        <v>0.82137441221928753</v>
      </c>
      <c r="G524" t="str">
        <f>IF(F524&lt;0.8,"A",IF( F524&lt;0.91, "B","C"))</f>
        <v>B</v>
      </c>
      <c r="H524" s="16">
        <f>C524/SUM(C:C)</f>
        <v>6.9060773480662981E-4</v>
      </c>
      <c r="I524" s="18">
        <f>I523+H524</f>
        <v>0.78526519337017586</v>
      </c>
      <c r="J524" t="str">
        <f>IF(I524&lt;0.8,"A",IF(I524&lt;0.91,"B","C"))</f>
        <v>A</v>
      </c>
      <c r="K524" s="16">
        <f>D524/SUM(D:D)</f>
        <v>6.2152979199469628E-4</v>
      </c>
      <c r="L524" s="18">
        <f>L523+K524</f>
        <v>0.84333836081876601</v>
      </c>
      <c r="M524" t="str">
        <f>IF(L524&lt;0.8,"A",IF(L524&lt;0.91,"B","C"))</f>
        <v>B</v>
      </c>
      <c r="N524" t="str">
        <f>G524&amp;J524&amp;M524</f>
        <v>BAB</v>
      </c>
      <c r="O524" s="15">
        <f>VLOOKUP(A524, xyz!A:G,2,FALSE)</f>
        <v>2.2360679774997894</v>
      </c>
      <c r="P524" t="str">
        <f t="shared" si="16"/>
        <v>Z</v>
      </c>
      <c r="Q524" t="str">
        <f t="shared" si="17"/>
        <v>BABZ</v>
      </c>
    </row>
    <row r="525" spans="1:17" x14ac:dyDescent="0.35">
      <c r="A525" s="9" t="s">
        <v>1151</v>
      </c>
      <c r="B525">
        <v>1</v>
      </c>
      <c r="C525" s="10">
        <v>1</v>
      </c>
      <c r="D525" s="11">
        <v>30</v>
      </c>
      <c r="E525" s="15">
        <f>B525/SUM(B:B)</f>
        <v>6.2155775398999025E-4</v>
      </c>
      <c r="F525" s="17">
        <f>E525+F524</f>
        <v>0.82199596997327751</v>
      </c>
      <c r="G525" t="str">
        <f>IF(F525&lt;0.8,"A",IF( F525&lt;0.91, "B","C"))</f>
        <v>B</v>
      </c>
      <c r="H525" s="16">
        <f>C525/SUM(C:C)</f>
        <v>6.9060773480662981E-4</v>
      </c>
      <c r="I525" s="18">
        <f>I524+H525</f>
        <v>0.78595580110498253</v>
      </c>
      <c r="J525" t="str">
        <f>IF(I525&lt;0.8,"A",IF(I525&lt;0.91,"B","C"))</f>
        <v>A</v>
      </c>
      <c r="K525" s="16">
        <f>D525/SUM(D:D)</f>
        <v>6.2152979199469628E-4</v>
      </c>
      <c r="L525" s="18">
        <f>L524+K525</f>
        <v>0.84395989061076071</v>
      </c>
      <c r="M525" t="str">
        <f>IF(L525&lt;0.8,"A",IF(L525&lt;0.91,"B","C"))</f>
        <v>B</v>
      </c>
      <c r="N525" t="str">
        <f>G525&amp;J525&amp;M525</f>
        <v>BAB</v>
      </c>
      <c r="O525" s="15">
        <f>VLOOKUP(A525, xyz!A:G,2,FALSE)</f>
        <v>2.2360679774997894</v>
      </c>
      <c r="P525" t="str">
        <f t="shared" si="16"/>
        <v>Z</v>
      </c>
      <c r="Q525" t="str">
        <f t="shared" si="17"/>
        <v>BABZ</v>
      </c>
    </row>
    <row r="526" spans="1:17" x14ac:dyDescent="0.35">
      <c r="A526" s="9" t="s">
        <v>643</v>
      </c>
      <c r="B526">
        <v>1</v>
      </c>
      <c r="C526" s="10">
        <v>1</v>
      </c>
      <c r="D526" s="11">
        <v>30</v>
      </c>
      <c r="E526" s="15">
        <f>B526/SUM(B:B)</f>
        <v>6.2155775398999025E-4</v>
      </c>
      <c r="F526" s="17">
        <f>E526+F525</f>
        <v>0.82261752772726748</v>
      </c>
      <c r="G526" t="str">
        <f>IF(F526&lt;0.8,"A",IF( F526&lt;0.91, "B","C"))</f>
        <v>B</v>
      </c>
      <c r="H526" s="16">
        <f>C526/SUM(C:C)</f>
        <v>6.9060773480662981E-4</v>
      </c>
      <c r="I526" s="18">
        <f>I525+H526</f>
        <v>0.7866464088397892</v>
      </c>
      <c r="J526" t="str">
        <f>IF(I526&lt;0.8,"A",IF(I526&lt;0.91,"B","C"))</f>
        <v>A</v>
      </c>
      <c r="K526" s="16">
        <f>D526/SUM(D:D)</f>
        <v>6.2152979199469628E-4</v>
      </c>
      <c r="L526" s="18">
        <f>L525+K526</f>
        <v>0.84458142040275541</v>
      </c>
      <c r="M526" t="str">
        <f>IF(L526&lt;0.8,"A",IF(L526&lt;0.91,"B","C"))</f>
        <v>B</v>
      </c>
      <c r="N526" t="str">
        <f>G526&amp;J526&amp;M526</f>
        <v>BAB</v>
      </c>
      <c r="O526" s="15">
        <f>VLOOKUP(A526, xyz!A:G,2,FALSE)</f>
        <v>2.2360679774997894</v>
      </c>
      <c r="P526" t="str">
        <f t="shared" si="16"/>
        <v>Z</v>
      </c>
      <c r="Q526" t="str">
        <f t="shared" si="17"/>
        <v>BABZ</v>
      </c>
    </row>
    <row r="527" spans="1:17" x14ac:dyDescent="0.35">
      <c r="A527" s="9" t="s">
        <v>1027</v>
      </c>
      <c r="B527">
        <v>1</v>
      </c>
      <c r="C527" s="10">
        <v>1</v>
      </c>
      <c r="D527" s="11">
        <v>30</v>
      </c>
      <c r="E527" s="15">
        <f>B527/SUM(B:B)</f>
        <v>6.2155775398999025E-4</v>
      </c>
      <c r="F527" s="17">
        <f>E527+F526</f>
        <v>0.82323908548125746</v>
      </c>
      <c r="G527" t="str">
        <f>IF(F527&lt;0.8,"A",IF( F527&lt;0.91, "B","C"))</f>
        <v>B</v>
      </c>
      <c r="H527" s="16">
        <f>C527/SUM(C:C)</f>
        <v>6.9060773480662981E-4</v>
      </c>
      <c r="I527" s="18">
        <f>I526+H527</f>
        <v>0.78733701657459587</v>
      </c>
      <c r="J527" t="str">
        <f>IF(I527&lt;0.8,"A",IF(I527&lt;0.91,"B","C"))</f>
        <v>A</v>
      </c>
      <c r="K527" s="16">
        <f>D527/SUM(D:D)</f>
        <v>6.2152979199469628E-4</v>
      </c>
      <c r="L527" s="18">
        <f>L526+K527</f>
        <v>0.84520295019475011</v>
      </c>
      <c r="M527" t="str">
        <f>IF(L527&lt;0.8,"A",IF(L527&lt;0.91,"B","C"))</f>
        <v>B</v>
      </c>
      <c r="N527" t="str">
        <f>G527&amp;J527&amp;M527</f>
        <v>BAB</v>
      </c>
      <c r="O527" s="15">
        <f>VLOOKUP(A527, xyz!A:G,2,FALSE)</f>
        <v>2.2360679774997894</v>
      </c>
      <c r="P527" t="str">
        <f t="shared" si="16"/>
        <v>Z</v>
      </c>
      <c r="Q527" t="str">
        <f t="shared" si="17"/>
        <v>BABZ</v>
      </c>
    </row>
    <row r="528" spans="1:17" x14ac:dyDescent="0.35">
      <c r="A528" s="9" t="s">
        <v>1207</v>
      </c>
      <c r="B528">
        <v>1</v>
      </c>
      <c r="C528" s="10">
        <v>1</v>
      </c>
      <c r="D528" s="11">
        <v>30</v>
      </c>
      <c r="E528" s="15">
        <f>B528/SUM(B:B)</f>
        <v>6.2155775398999025E-4</v>
      </c>
      <c r="F528" s="17">
        <f>E528+F527</f>
        <v>0.82386064323524744</v>
      </c>
      <c r="G528" t="str">
        <f>IF(F528&lt;0.8,"A",IF( F528&lt;0.91, "B","C"))</f>
        <v>B</v>
      </c>
      <c r="H528" s="16">
        <f>C528/SUM(C:C)</f>
        <v>6.9060773480662981E-4</v>
      </c>
      <c r="I528" s="18">
        <f>I527+H528</f>
        <v>0.78802762430940254</v>
      </c>
      <c r="J528" t="str">
        <f>IF(I528&lt;0.8,"A",IF(I528&lt;0.91,"B","C"))</f>
        <v>A</v>
      </c>
      <c r="K528" s="16">
        <f>D528/SUM(D:D)</f>
        <v>6.2152979199469628E-4</v>
      </c>
      <c r="L528" s="18">
        <f>L527+K528</f>
        <v>0.84582447998674481</v>
      </c>
      <c r="M528" t="str">
        <f>IF(L528&lt;0.8,"A",IF(L528&lt;0.91,"B","C"))</f>
        <v>B</v>
      </c>
      <c r="N528" t="str">
        <f>G528&amp;J528&amp;M528</f>
        <v>BAB</v>
      </c>
      <c r="O528" s="15">
        <f>VLOOKUP(A528, xyz!A:G,2,FALSE)</f>
        <v>2.2360679774997894</v>
      </c>
      <c r="P528" t="str">
        <f t="shared" si="16"/>
        <v>Z</v>
      </c>
      <c r="Q528" t="str">
        <f t="shared" si="17"/>
        <v>BABZ</v>
      </c>
    </row>
    <row r="529" spans="1:17" x14ac:dyDescent="0.35">
      <c r="A529" s="9" t="s">
        <v>741</v>
      </c>
      <c r="B529">
        <v>1</v>
      </c>
      <c r="C529" s="10">
        <v>1</v>
      </c>
      <c r="D529" s="11">
        <v>30</v>
      </c>
      <c r="E529" s="15">
        <f>B529/SUM(B:B)</f>
        <v>6.2155775398999025E-4</v>
      </c>
      <c r="F529" s="17">
        <f>E529+F528</f>
        <v>0.82448220098923741</v>
      </c>
      <c r="G529" t="str">
        <f>IF(F529&lt;0.8,"A",IF( F529&lt;0.91, "B","C"))</f>
        <v>B</v>
      </c>
      <c r="H529" s="16">
        <f>C529/SUM(C:C)</f>
        <v>6.9060773480662981E-4</v>
      </c>
      <c r="I529" s="18">
        <f>I528+H529</f>
        <v>0.78871823204420921</v>
      </c>
      <c r="J529" t="str">
        <f>IF(I529&lt;0.8,"A",IF(I529&lt;0.91,"B","C"))</f>
        <v>A</v>
      </c>
      <c r="K529" s="16">
        <f>D529/SUM(D:D)</f>
        <v>6.2152979199469628E-4</v>
      </c>
      <c r="L529" s="18">
        <f>L528+K529</f>
        <v>0.84644600977873952</v>
      </c>
      <c r="M529" t="str">
        <f>IF(L529&lt;0.8,"A",IF(L529&lt;0.91,"B","C"))</f>
        <v>B</v>
      </c>
      <c r="N529" t="str">
        <f>G529&amp;J529&amp;M529</f>
        <v>BAB</v>
      </c>
      <c r="O529" s="15">
        <f>VLOOKUP(A529, xyz!A:G,2,FALSE)</f>
        <v>2.2360679774997894</v>
      </c>
      <c r="P529" t="str">
        <f t="shared" si="16"/>
        <v>Z</v>
      </c>
      <c r="Q529" t="str">
        <f t="shared" si="17"/>
        <v>BABZ</v>
      </c>
    </row>
    <row r="530" spans="1:17" x14ac:dyDescent="0.35">
      <c r="A530" s="9" t="s">
        <v>1070</v>
      </c>
      <c r="B530">
        <v>1</v>
      </c>
      <c r="C530" s="10">
        <v>1</v>
      </c>
      <c r="D530" s="11">
        <v>30</v>
      </c>
      <c r="E530" s="15">
        <f>B530/SUM(B:B)</f>
        <v>6.2155775398999025E-4</v>
      </c>
      <c r="F530" s="17">
        <f>E530+F529</f>
        <v>0.82510375874322739</v>
      </c>
      <c r="G530" t="str">
        <f>IF(F530&lt;0.8,"A",IF( F530&lt;0.91, "B","C"))</f>
        <v>B</v>
      </c>
      <c r="H530" s="16">
        <f>C530/SUM(C:C)</f>
        <v>6.9060773480662981E-4</v>
      </c>
      <c r="I530" s="18">
        <f>I529+H530</f>
        <v>0.78940883977901588</v>
      </c>
      <c r="J530" t="str">
        <f>IF(I530&lt;0.8,"A",IF(I530&lt;0.91,"B","C"))</f>
        <v>A</v>
      </c>
      <c r="K530" s="16">
        <f>D530/SUM(D:D)</f>
        <v>6.2152979199469628E-4</v>
      </c>
      <c r="L530" s="18">
        <f>L529+K530</f>
        <v>0.84706753957073422</v>
      </c>
      <c r="M530" t="str">
        <f>IF(L530&lt;0.8,"A",IF(L530&lt;0.91,"B","C"))</f>
        <v>B</v>
      </c>
      <c r="N530" t="str">
        <f>G530&amp;J530&amp;M530</f>
        <v>BAB</v>
      </c>
      <c r="O530" s="15">
        <f>VLOOKUP(A530, xyz!A:G,2,FALSE)</f>
        <v>2.2360679774997894</v>
      </c>
      <c r="P530" t="str">
        <f t="shared" si="16"/>
        <v>Z</v>
      </c>
      <c r="Q530" t="str">
        <f t="shared" si="17"/>
        <v>BABZ</v>
      </c>
    </row>
    <row r="531" spans="1:17" x14ac:dyDescent="0.35">
      <c r="A531" s="9" t="s">
        <v>1084</v>
      </c>
      <c r="B531">
        <v>1</v>
      </c>
      <c r="C531" s="10">
        <v>1</v>
      </c>
      <c r="D531" s="11">
        <v>30</v>
      </c>
      <c r="E531" s="15">
        <f>B531/SUM(B:B)</f>
        <v>6.2155775398999025E-4</v>
      </c>
      <c r="F531" s="17">
        <f>E531+F530</f>
        <v>0.82572531649721737</v>
      </c>
      <c r="G531" t="str">
        <f>IF(F531&lt;0.8,"A",IF( F531&lt;0.91, "B","C"))</f>
        <v>B</v>
      </c>
      <c r="H531" s="16">
        <f>C531/SUM(C:C)</f>
        <v>6.9060773480662981E-4</v>
      </c>
      <c r="I531" s="18">
        <f>I530+H531</f>
        <v>0.79009944751382255</v>
      </c>
      <c r="J531" t="str">
        <f>IF(I531&lt;0.8,"A",IF(I531&lt;0.91,"B","C"))</f>
        <v>A</v>
      </c>
      <c r="K531" s="16">
        <f>D531/SUM(D:D)</f>
        <v>6.2152979199469628E-4</v>
      </c>
      <c r="L531" s="18">
        <f>L530+K531</f>
        <v>0.84768906936272892</v>
      </c>
      <c r="M531" t="str">
        <f>IF(L531&lt;0.8,"A",IF(L531&lt;0.91,"B","C"))</f>
        <v>B</v>
      </c>
      <c r="N531" t="str">
        <f>G531&amp;J531&amp;M531</f>
        <v>BAB</v>
      </c>
      <c r="O531" s="15">
        <f>VLOOKUP(A531, xyz!A:G,2,FALSE)</f>
        <v>2.2360679774997894</v>
      </c>
      <c r="P531" t="str">
        <f t="shared" si="16"/>
        <v>Z</v>
      </c>
      <c r="Q531" t="str">
        <f t="shared" si="17"/>
        <v>BABZ</v>
      </c>
    </row>
    <row r="532" spans="1:17" x14ac:dyDescent="0.35">
      <c r="A532" s="9" t="s">
        <v>1158</v>
      </c>
      <c r="B532">
        <v>1</v>
      </c>
      <c r="C532" s="10">
        <v>1</v>
      </c>
      <c r="D532" s="11">
        <v>30</v>
      </c>
      <c r="E532" s="15">
        <f>B532/SUM(B:B)</f>
        <v>6.2155775398999025E-4</v>
      </c>
      <c r="F532" s="17">
        <f>E532+F531</f>
        <v>0.82634687425120734</v>
      </c>
      <c r="G532" t="str">
        <f>IF(F532&lt;0.8,"A",IF( F532&lt;0.91, "B","C"))</f>
        <v>B</v>
      </c>
      <c r="H532" s="16">
        <f>C532/SUM(C:C)</f>
        <v>6.9060773480662981E-4</v>
      </c>
      <c r="I532" s="18">
        <f>I531+H532</f>
        <v>0.79079005524862922</v>
      </c>
      <c r="J532" t="str">
        <f>IF(I532&lt;0.8,"A",IF(I532&lt;0.91,"B","C"))</f>
        <v>A</v>
      </c>
      <c r="K532" s="16">
        <f>D532/SUM(D:D)</f>
        <v>6.2152979199469628E-4</v>
      </c>
      <c r="L532" s="18">
        <f>L531+K532</f>
        <v>0.84831059915472362</v>
      </c>
      <c r="M532" t="str">
        <f>IF(L532&lt;0.8,"A",IF(L532&lt;0.91,"B","C"))</f>
        <v>B</v>
      </c>
      <c r="N532" t="str">
        <f>G532&amp;J532&amp;M532</f>
        <v>BAB</v>
      </c>
      <c r="O532" s="15">
        <f>VLOOKUP(A532, xyz!A:G,2,FALSE)</f>
        <v>2.2360679774997894</v>
      </c>
      <c r="P532" t="str">
        <f t="shared" si="16"/>
        <v>Z</v>
      </c>
      <c r="Q532" t="str">
        <f t="shared" si="17"/>
        <v>BABZ</v>
      </c>
    </row>
    <row r="533" spans="1:17" x14ac:dyDescent="0.35">
      <c r="A533" s="9" t="s">
        <v>483</v>
      </c>
      <c r="B533">
        <v>1</v>
      </c>
      <c r="C533" s="10">
        <v>1</v>
      </c>
      <c r="D533" s="11">
        <v>30</v>
      </c>
      <c r="E533" s="15">
        <f>B533/SUM(B:B)</f>
        <v>6.2155775398999025E-4</v>
      </c>
      <c r="F533" s="17">
        <f>E533+F532</f>
        <v>0.82696843200519732</v>
      </c>
      <c r="G533" t="str">
        <f>IF(F533&lt;0.8,"A",IF( F533&lt;0.91, "B","C"))</f>
        <v>B</v>
      </c>
      <c r="H533" s="16">
        <f>C533/SUM(C:C)</f>
        <v>6.9060773480662981E-4</v>
      </c>
      <c r="I533" s="18">
        <f>I532+H533</f>
        <v>0.79148066298343589</v>
      </c>
      <c r="J533" t="str">
        <f>IF(I533&lt;0.8,"A",IF(I533&lt;0.91,"B","C"))</f>
        <v>A</v>
      </c>
      <c r="K533" s="16">
        <f>D533/SUM(D:D)</f>
        <v>6.2152979199469628E-4</v>
      </c>
      <c r="L533" s="18">
        <f>L532+K533</f>
        <v>0.84893212894671832</v>
      </c>
      <c r="M533" t="str">
        <f>IF(L533&lt;0.8,"A",IF(L533&lt;0.91,"B","C"))</f>
        <v>B</v>
      </c>
      <c r="N533" t="str">
        <f>G533&amp;J533&amp;M533</f>
        <v>BAB</v>
      </c>
      <c r="O533" s="15">
        <f>VLOOKUP(A533, xyz!A:G,2,FALSE)</f>
        <v>2.2360679774997894</v>
      </c>
      <c r="P533" t="str">
        <f t="shared" si="16"/>
        <v>Z</v>
      </c>
      <c r="Q533" t="str">
        <f t="shared" si="17"/>
        <v>BABZ</v>
      </c>
    </row>
    <row r="534" spans="1:17" x14ac:dyDescent="0.35">
      <c r="A534" s="9" t="s">
        <v>519</v>
      </c>
      <c r="B534">
        <v>1</v>
      </c>
      <c r="C534" s="10">
        <v>1</v>
      </c>
      <c r="D534" s="11">
        <v>30</v>
      </c>
      <c r="E534" s="15">
        <f>B534/SUM(B:B)</f>
        <v>6.2155775398999025E-4</v>
      </c>
      <c r="F534" s="17">
        <f>E534+F533</f>
        <v>0.82758998975918729</v>
      </c>
      <c r="G534" t="str">
        <f>IF(F534&lt;0.8,"A",IF( F534&lt;0.91, "B","C"))</f>
        <v>B</v>
      </c>
      <c r="H534" s="16">
        <f>C534/SUM(C:C)</f>
        <v>6.9060773480662981E-4</v>
      </c>
      <c r="I534" s="18">
        <f>I533+H534</f>
        <v>0.79217127071824256</v>
      </c>
      <c r="J534" t="str">
        <f>IF(I534&lt;0.8,"A",IF(I534&lt;0.91,"B","C"))</f>
        <v>A</v>
      </c>
      <c r="K534" s="16">
        <f>D534/SUM(D:D)</f>
        <v>6.2152979199469628E-4</v>
      </c>
      <c r="L534" s="18">
        <f>L533+K534</f>
        <v>0.84955365873871302</v>
      </c>
      <c r="M534" t="str">
        <f>IF(L534&lt;0.8,"A",IF(L534&lt;0.91,"B","C"))</f>
        <v>B</v>
      </c>
      <c r="N534" t="str">
        <f>G534&amp;J534&amp;M534</f>
        <v>BAB</v>
      </c>
      <c r="O534" s="15">
        <f>VLOOKUP(A534, xyz!A:G,2,FALSE)</f>
        <v>2.2360679774997894</v>
      </c>
      <c r="P534" t="str">
        <f t="shared" si="16"/>
        <v>Z</v>
      </c>
      <c r="Q534" t="str">
        <f t="shared" si="17"/>
        <v>BABZ</v>
      </c>
    </row>
    <row r="535" spans="1:17" x14ac:dyDescent="0.35">
      <c r="A535" s="9" t="s">
        <v>1141</v>
      </c>
      <c r="B535">
        <v>1</v>
      </c>
      <c r="C535" s="10">
        <v>1</v>
      </c>
      <c r="D535" s="11">
        <v>30</v>
      </c>
      <c r="E535" s="15">
        <f>B535/SUM(B:B)</f>
        <v>6.2155775398999025E-4</v>
      </c>
      <c r="F535" s="17">
        <f>E535+F534</f>
        <v>0.82821154751317727</v>
      </c>
      <c r="G535" t="str">
        <f>IF(F535&lt;0.8,"A",IF( F535&lt;0.91, "B","C"))</f>
        <v>B</v>
      </c>
      <c r="H535" s="16">
        <f>C535/SUM(C:C)</f>
        <v>6.9060773480662981E-4</v>
      </c>
      <c r="I535" s="18">
        <f>I534+H535</f>
        <v>0.79286187845304923</v>
      </c>
      <c r="J535" t="str">
        <f>IF(I535&lt;0.8,"A",IF(I535&lt;0.91,"B","C"))</f>
        <v>A</v>
      </c>
      <c r="K535" s="16">
        <f>D535/SUM(D:D)</f>
        <v>6.2152979199469628E-4</v>
      </c>
      <c r="L535" s="18">
        <f>L534+K535</f>
        <v>0.85017518853070773</v>
      </c>
      <c r="M535" t="str">
        <f>IF(L535&lt;0.8,"A",IF(L535&lt;0.91,"B","C"))</f>
        <v>B</v>
      </c>
      <c r="N535" t="str">
        <f>G535&amp;J535&amp;M535</f>
        <v>BAB</v>
      </c>
      <c r="O535" s="15">
        <f>VLOOKUP(A535, xyz!A:G,2,FALSE)</f>
        <v>2.2360679774997894</v>
      </c>
      <c r="P535" t="str">
        <f t="shared" si="16"/>
        <v>Z</v>
      </c>
      <c r="Q535" t="str">
        <f t="shared" si="17"/>
        <v>BABZ</v>
      </c>
    </row>
    <row r="536" spans="1:17" x14ac:dyDescent="0.35">
      <c r="A536" s="9" t="s">
        <v>977</v>
      </c>
      <c r="B536">
        <v>1</v>
      </c>
      <c r="C536" s="10">
        <v>1</v>
      </c>
      <c r="D536" s="11">
        <v>30</v>
      </c>
      <c r="E536" s="15">
        <f>B536/SUM(B:B)</f>
        <v>6.2155775398999025E-4</v>
      </c>
      <c r="F536" s="17">
        <f>E536+F535</f>
        <v>0.82883310526716725</v>
      </c>
      <c r="G536" t="str">
        <f>IF(F536&lt;0.8,"A",IF( F536&lt;0.91, "B","C"))</f>
        <v>B</v>
      </c>
      <c r="H536" s="16">
        <f>C536/SUM(C:C)</f>
        <v>6.9060773480662981E-4</v>
      </c>
      <c r="I536" s="18">
        <f>I535+H536</f>
        <v>0.7935524861878559</v>
      </c>
      <c r="J536" t="str">
        <f>IF(I536&lt;0.8,"A",IF(I536&lt;0.91,"B","C"))</f>
        <v>A</v>
      </c>
      <c r="K536" s="16">
        <f>D536/SUM(D:D)</f>
        <v>6.2152979199469628E-4</v>
      </c>
      <c r="L536" s="18">
        <f>L535+K536</f>
        <v>0.85079671832270243</v>
      </c>
      <c r="M536" t="str">
        <f>IF(L536&lt;0.8,"A",IF(L536&lt;0.91,"B","C"))</f>
        <v>B</v>
      </c>
      <c r="N536" t="str">
        <f>G536&amp;J536&amp;M536</f>
        <v>BAB</v>
      </c>
      <c r="O536" s="15">
        <f>VLOOKUP(A536, xyz!A:G,2,FALSE)</f>
        <v>2.2360679774997894</v>
      </c>
      <c r="P536" t="str">
        <f t="shared" si="16"/>
        <v>Z</v>
      </c>
      <c r="Q536" t="str">
        <f t="shared" si="17"/>
        <v>BABZ</v>
      </c>
    </row>
    <row r="537" spans="1:17" x14ac:dyDescent="0.35">
      <c r="A537" s="9" t="s">
        <v>769</v>
      </c>
      <c r="B537">
        <v>1</v>
      </c>
      <c r="C537" s="10">
        <v>1</v>
      </c>
      <c r="D537" s="11">
        <v>30</v>
      </c>
      <c r="E537" s="15">
        <f>B537/SUM(B:B)</f>
        <v>6.2155775398999025E-4</v>
      </c>
      <c r="F537" s="17">
        <f>E537+F536</f>
        <v>0.82945466302115722</v>
      </c>
      <c r="G537" t="str">
        <f>IF(F537&lt;0.8,"A",IF( F537&lt;0.91, "B","C"))</f>
        <v>B</v>
      </c>
      <c r="H537" s="16">
        <f>C537/SUM(C:C)</f>
        <v>6.9060773480662981E-4</v>
      </c>
      <c r="I537" s="18">
        <f>I536+H537</f>
        <v>0.79424309392266257</v>
      </c>
      <c r="J537" t="str">
        <f>IF(I537&lt;0.8,"A",IF(I537&lt;0.91,"B","C"))</f>
        <v>A</v>
      </c>
      <c r="K537" s="16">
        <f>D537/SUM(D:D)</f>
        <v>6.2152979199469628E-4</v>
      </c>
      <c r="L537" s="18">
        <f>L536+K537</f>
        <v>0.85141824811469713</v>
      </c>
      <c r="M537" t="str">
        <f>IF(L537&lt;0.8,"A",IF(L537&lt;0.91,"B","C"))</f>
        <v>B</v>
      </c>
      <c r="N537" t="str">
        <f>G537&amp;J537&amp;M537</f>
        <v>BAB</v>
      </c>
      <c r="O537" s="15">
        <f>VLOOKUP(A537, xyz!A:G,2,FALSE)</f>
        <v>2.2360679774997894</v>
      </c>
      <c r="P537" t="str">
        <f t="shared" si="16"/>
        <v>Z</v>
      </c>
      <c r="Q537" t="str">
        <f t="shared" si="17"/>
        <v>BABZ</v>
      </c>
    </row>
    <row r="538" spans="1:17" x14ac:dyDescent="0.35">
      <c r="A538" s="9" t="s">
        <v>895</v>
      </c>
      <c r="B538">
        <v>1</v>
      </c>
      <c r="C538" s="10">
        <v>1</v>
      </c>
      <c r="D538" s="11">
        <v>30</v>
      </c>
      <c r="E538" s="15">
        <f>B538/SUM(B:B)</f>
        <v>6.2155775398999025E-4</v>
      </c>
      <c r="F538" s="17">
        <f>E538+F537</f>
        <v>0.8300762207751472</v>
      </c>
      <c r="G538" t="str">
        <f>IF(F538&lt;0.8,"A",IF( F538&lt;0.91, "B","C"))</f>
        <v>B</v>
      </c>
      <c r="H538" s="16">
        <f>C538/SUM(C:C)</f>
        <v>6.9060773480662981E-4</v>
      </c>
      <c r="I538" s="18">
        <f>I537+H538</f>
        <v>0.79493370165746924</v>
      </c>
      <c r="J538" t="str">
        <f>IF(I538&lt;0.8,"A",IF(I538&lt;0.91,"B","C"))</f>
        <v>A</v>
      </c>
      <c r="K538" s="16">
        <f>D538/SUM(D:D)</f>
        <v>6.2152979199469628E-4</v>
      </c>
      <c r="L538" s="18">
        <f>L537+K538</f>
        <v>0.85203977790669183</v>
      </c>
      <c r="M538" t="str">
        <f>IF(L538&lt;0.8,"A",IF(L538&lt;0.91,"B","C"))</f>
        <v>B</v>
      </c>
      <c r="N538" t="str">
        <f>G538&amp;J538&amp;M538</f>
        <v>BAB</v>
      </c>
      <c r="O538" s="15">
        <f>VLOOKUP(A538, xyz!A:G,2,FALSE)</f>
        <v>2.2360679774997894</v>
      </c>
      <c r="P538" t="str">
        <f t="shared" si="16"/>
        <v>Z</v>
      </c>
      <c r="Q538" t="str">
        <f t="shared" si="17"/>
        <v>BABZ</v>
      </c>
    </row>
    <row r="539" spans="1:17" x14ac:dyDescent="0.35">
      <c r="A539" s="9" t="s">
        <v>526</v>
      </c>
      <c r="B539">
        <v>1</v>
      </c>
      <c r="C539" s="10">
        <v>1</v>
      </c>
      <c r="D539" s="11">
        <v>30</v>
      </c>
      <c r="E539" s="15">
        <f>B539/SUM(B:B)</f>
        <v>6.2155775398999025E-4</v>
      </c>
      <c r="F539" s="17">
        <f>E539+F538</f>
        <v>0.83069777852913718</v>
      </c>
      <c r="G539" t="str">
        <f>IF(F539&lt;0.8,"A",IF( F539&lt;0.91, "B","C"))</f>
        <v>B</v>
      </c>
      <c r="H539" s="16">
        <f>C539/SUM(C:C)</f>
        <v>6.9060773480662981E-4</v>
      </c>
      <c r="I539" s="18">
        <f>I538+H539</f>
        <v>0.79562430939227591</v>
      </c>
      <c r="J539" t="str">
        <f>IF(I539&lt;0.8,"A",IF(I539&lt;0.91,"B","C"))</f>
        <v>A</v>
      </c>
      <c r="K539" s="16">
        <f>D539/SUM(D:D)</f>
        <v>6.2152979199469628E-4</v>
      </c>
      <c r="L539" s="18">
        <f>L538+K539</f>
        <v>0.85266130769868653</v>
      </c>
      <c r="M539" t="str">
        <f>IF(L539&lt;0.8,"A",IF(L539&lt;0.91,"B","C"))</f>
        <v>B</v>
      </c>
      <c r="N539" t="str">
        <f>G539&amp;J539&amp;M539</f>
        <v>BAB</v>
      </c>
      <c r="O539" s="15">
        <f>VLOOKUP(A539, xyz!A:G,2,FALSE)</f>
        <v>2.2360679774997894</v>
      </c>
      <c r="P539" t="str">
        <f t="shared" si="16"/>
        <v>Z</v>
      </c>
      <c r="Q539" t="str">
        <f t="shared" si="17"/>
        <v>BABZ</v>
      </c>
    </row>
    <row r="540" spans="1:17" x14ac:dyDescent="0.35">
      <c r="A540" s="9" t="s">
        <v>782</v>
      </c>
      <c r="B540">
        <v>1</v>
      </c>
      <c r="C540" s="10">
        <v>1</v>
      </c>
      <c r="D540" s="11">
        <v>30</v>
      </c>
      <c r="E540" s="15">
        <f>B540/SUM(B:B)</f>
        <v>6.2155775398999025E-4</v>
      </c>
      <c r="F540" s="17">
        <f>E540+F539</f>
        <v>0.83131933628312715</v>
      </c>
      <c r="G540" t="str">
        <f>IF(F540&lt;0.8,"A",IF( F540&lt;0.91, "B","C"))</f>
        <v>B</v>
      </c>
      <c r="H540" s="16">
        <f>C540/SUM(C:C)</f>
        <v>6.9060773480662981E-4</v>
      </c>
      <c r="I540" s="18">
        <f>I539+H540</f>
        <v>0.79631491712708258</v>
      </c>
      <c r="J540" t="str">
        <f>IF(I540&lt;0.8,"A",IF(I540&lt;0.91,"B","C"))</f>
        <v>A</v>
      </c>
      <c r="K540" s="16">
        <f>D540/SUM(D:D)</f>
        <v>6.2152979199469628E-4</v>
      </c>
      <c r="L540" s="18">
        <f>L539+K540</f>
        <v>0.85328283749068123</v>
      </c>
      <c r="M540" t="str">
        <f>IF(L540&lt;0.8,"A",IF(L540&lt;0.91,"B","C"))</f>
        <v>B</v>
      </c>
      <c r="N540" t="str">
        <f>G540&amp;J540&amp;M540</f>
        <v>BAB</v>
      </c>
      <c r="O540" s="15">
        <f>VLOOKUP(A540, xyz!A:G,2,FALSE)</f>
        <v>2.2360679774997894</v>
      </c>
      <c r="P540" t="str">
        <f t="shared" si="16"/>
        <v>Z</v>
      </c>
      <c r="Q540" t="str">
        <f t="shared" si="17"/>
        <v>BABZ</v>
      </c>
    </row>
    <row r="541" spans="1:17" x14ac:dyDescent="0.35">
      <c r="A541" s="9" t="s">
        <v>1179</v>
      </c>
      <c r="B541">
        <v>1</v>
      </c>
      <c r="C541" s="10">
        <v>1</v>
      </c>
      <c r="D541" s="11">
        <v>30</v>
      </c>
      <c r="E541" s="15">
        <f>B541/SUM(B:B)</f>
        <v>6.2155775398999025E-4</v>
      </c>
      <c r="F541" s="17">
        <f>E541+F540</f>
        <v>0.83194089403711713</v>
      </c>
      <c r="G541" t="str">
        <f>IF(F541&lt;0.8,"A",IF( F541&lt;0.91, "B","C"))</f>
        <v>B</v>
      </c>
      <c r="H541" s="16">
        <f>C541/SUM(C:C)</f>
        <v>6.9060773480662981E-4</v>
      </c>
      <c r="I541" s="18">
        <f>I540+H541</f>
        <v>0.79700552486188925</v>
      </c>
      <c r="J541" t="str">
        <f>IF(I541&lt;0.8,"A",IF(I541&lt;0.91,"B","C"))</f>
        <v>A</v>
      </c>
      <c r="K541" s="16">
        <f>D541/SUM(D:D)</f>
        <v>6.2152979199469628E-4</v>
      </c>
      <c r="L541" s="18">
        <f>L540+K541</f>
        <v>0.85390436728267594</v>
      </c>
      <c r="M541" t="str">
        <f>IF(L541&lt;0.8,"A",IF(L541&lt;0.91,"B","C"))</f>
        <v>B</v>
      </c>
      <c r="N541" t="str">
        <f>G541&amp;J541&amp;M541</f>
        <v>BAB</v>
      </c>
      <c r="O541" s="15">
        <f>VLOOKUP(A541, xyz!A:G,2,FALSE)</f>
        <v>2.2360679774997894</v>
      </c>
      <c r="P541" t="str">
        <f t="shared" si="16"/>
        <v>Z</v>
      </c>
      <c r="Q541" t="str">
        <f t="shared" si="17"/>
        <v>BABZ</v>
      </c>
    </row>
    <row r="542" spans="1:17" x14ac:dyDescent="0.35">
      <c r="A542" s="9" t="s">
        <v>829</v>
      </c>
      <c r="B542">
        <v>1</v>
      </c>
      <c r="C542" s="10">
        <v>1</v>
      </c>
      <c r="D542" s="11">
        <v>30</v>
      </c>
      <c r="E542" s="15">
        <f>B542/SUM(B:B)</f>
        <v>6.2155775398999025E-4</v>
      </c>
      <c r="F542" s="17">
        <f>E542+F541</f>
        <v>0.83256245179110711</v>
      </c>
      <c r="G542" t="str">
        <f>IF(F542&lt;0.8,"A",IF( F542&lt;0.91, "B","C"))</f>
        <v>B</v>
      </c>
      <c r="H542" s="16">
        <f>C542/SUM(C:C)</f>
        <v>6.9060773480662981E-4</v>
      </c>
      <c r="I542" s="18">
        <f>I541+H542</f>
        <v>0.79769613259669592</v>
      </c>
      <c r="J542" t="str">
        <f>IF(I542&lt;0.8,"A",IF(I542&lt;0.91,"B","C"))</f>
        <v>A</v>
      </c>
      <c r="K542" s="16">
        <f>D542/SUM(D:D)</f>
        <v>6.2152979199469628E-4</v>
      </c>
      <c r="L542" s="18">
        <f>L541+K542</f>
        <v>0.85452589707467064</v>
      </c>
      <c r="M542" t="str">
        <f>IF(L542&lt;0.8,"A",IF(L542&lt;0.91,"B","C"))</f>
        <v>B</v>
      </c>
      <c r="N542" t="str">
        <f>G542&amp;J542&amp;M542</f>
        <v>BAB</v>
      </c>
      <c r="O542" s="15">
        <f>VLOOKUP(A542, xyz!A:G,2,FALSE)</f>
        <v>2.2360679774997894</v>
      </c>
      <c r="P542" t="str">
        <f t="shared" si="16"/>
        <v>Z</v>
      </c>
      <c r="Q542" t="str">
        <f t="shared" si="17"/>
        <v>BABZ</v>
      </c>
    </row>
    <row r="543" spans="1:17" x14ac:dyDescent="0.35">
      <c r="A543" s="9" t="s">
        <v>1289</v>
      </c>
      <c r="B543">
        <v>1</v>
      </c>
      <c r="C543" s="10">
        <v>1</v>
      </c>
      <c r="D543" s="11">
        <v>30</v>
      </c>
      <c r="E543" s="15">
        <f>B543/SUM(B:B)</f>
        <v>6.2155775398999025E-4</v>
      </c>
      <c r="F543" s="17">
        <f>E543+F542</f>
        <v>0.83318400954509708</v>
      </c>
      <c r="G543" t="str">
        <f>IF(F543&lt;0.8,"A",IF( F543&lt;0.91, "B","C"))</f>
        <v>B</v>
      </c>
      <c r="H543" s="16">
        <f>C543/SUM(C:C)</f>
        <v>6.9060773480662981E-4</v>
      </c>
      <c r="I543" s="18">
        <f>I542+H543</f>
        <v>0.79838674033150259</v>
      </c>
      <c r="J543" t="str">
        <f>IF(I543&lt;0.8,"A",IF(I543&lt;0.91,"B","C"))</f>
        <v>A</v>
      </c>
      <c r="K543" s="16">
        <f>D543/SUM(D:D)</f>
        <v>6.2152979199469628E-4</v>
      </c>
      <c r="L543" s="18">
        <f>L542+K543</f>
        <v>0.85514742686666534</v>
      </c>
      <c r="M543" t="str">
        <f>IF(L543&lt;0.8,"A",IF(L543&lt;0.91,"B","C"))</f>
        <v>B</v>
      </c>
      <c r="N543" t="str">
        <f>G543&amp;J543&amp;M543</f>
        <v>BAB</v>
      </c>
      <c r="O543" s="15">
        <f>VLOOKUP(A543, xyz!A:G,2,FALSE)</f>
        <v>2.2360679774997894</v>
      </c>
      <c r="P543" t="str">
        <f t="shared" si="16"/>
        <v>Z</v>
      </c>
      <c r="Q543" t="str">
        <f t="shared" si="17"/>
        <v>BABZ</v>
      </c>
    </row>
    <row r="544" spans="1:17" x14ac:dyDescent="0.35">
      <c r="A544" s="9" t="s">
        <v>682</v>
      </c>
      <c r="B544">
        <v>1</v>
      </c>
      <c r="C544" s="10">
        <v>1</v>
      </c>
      <c r="D544" s="11">
        <v>30</v>
      </c>
      <c r="E544" s="15">
        <f>B544/SUM(B:B)</f>
        <v>6.2155775398999025E-4</v>
      </c>
      <c r="F544" s="17">
        <f>E544+F543</f>
        <v>0.83380556729908706</v>
      </c>
      <c r="G544" t="str">
        <f>IF(F544&lt;0.8,"A",IF( F544&lt;0.91, "B","C"))</f>
        <v>B</v>
      </c>
      <c r="H544" s="16">
        <f>C544/SUM(C:C)</f>
        <v>6.9060773480662981E-4</v>
      </c>
      <c r="I544" s="18">
        <f>I543+H544</f>
        <v>0.79907734806630926</v>
      </c>
      <c r="J544" t="str">
        <f>IF(I544&lt;0.8,"A",IF(I544&lt;0.91,"B","C"))</f>
        <v>A</v>
      </c>
      <c r="K544" s="16">
        <f>D544/SUM(D:D)</f>
        <v>6.2152979199469628E-4</v>
      </c>
      <c r="L544" s="18">
        <f>L543+K544</f>
        <v>0.85576895665866004</v>
      </c>
      <c r="M544" t="str">
        <f>IF(L544&lt;0.8,"A",IF(L544&lt;0.91,"B","C"))</f>
        <v>B</v>
      </c>
      <c r="N544" t="str">
        <f>G544&amp;J544&amp;M544</f>
        <v>BAB</v>
      </c>
      <c r="O544" s="15">
        <f>VLOOKUP(A544, xyz!A:G,2,FALSE)</f>
        <v>2.2360679774997894</v>
      </c>
      <c r="P544" t="str">
        <f t="shared" si="16"/>
        <v>Z</v>
      </c>
      <c r="Q544" t="str">
        <f t="shared" si="17"/>
        <v>BABZ</v>
      </c>
    </row>
    <row r="545" spans="1:17" x14ac:dyDescent="0.35">
      <c r="A545" s="9" t="s">
        <v>586</v>
      </c>
      <c r="B545">
        <v>1</v>
      </c>
      <c r="C545" s="10">
        <v>1</v>
      </c>
      <c r="D545" s="11">
        <v>30</v>
      </c>
      <c r="E545" s="15">
        <f>B545/SUM(B:B)</f>
        <v>6.2155775398999025E-4</v>
      </c>
      <c r="F545" s="17">
        <f>E545+F544</f>
        <v>0.83442712505307703</v>
      </c>
      <c r="G545" t="str">
        <f>IF(F545&lt;0.8,"A",IF( F545&lt;0.91, "B","C"))</f>
        <v>B</v>
      </c>
      <c r="H545" s="16">
        <f>C545/SUM(C:C)</f>
        <v>6.9060773480662981E-4</v>
      </c>
      <c r="I545" s="18">
        <f>I544+H545</f>
        <v>0.79976795580111593</v>
      </c>
      <c r="J545" t="str">
        <f>IF(I545&lt;0.8,"A",IF(I545&lt;0.91,"B","C"))</f>
        <v>A</v>
      </c>
      <c r="K545" s="16">
        <f>D545/SUM(D:D)</f>
        <v>6.2152979199469628E-4</v>
      </c>
      <c r="L545" s="18">
        <f>L544+K545</f>
        <v>0.85639048645065474</v>
      </c>
      <c r="M545" t="str">
        <f>IF(L545&lt;0.8,"A",IF(L545&lt;0.91,"B","C"))</f>
        <v>B</v>
      </c>
      <c r="N545" t="str">
        <f>G545&amp;J545&amp;M545</f>
        <v>BAB</v>
      </c>
      <c r="O545" s="15">
        <f>VLOOKUP(A545, xyz!A:G,2,FALSE)</f>
        <v>2.2360679774997894</v>
      </c>
      <c r="P545" t="str">
        <f t="shared" si="16"/>
        <v>Z</v>
      </c>
      <c r="Q545" t="str">
        <f t="shared" si="17"/>
        <v>BABZ</v>
      </c>
    </row>
    <row r="546" spans="1:17" x14ac:dyDescent="0.35">
      <c r="A546" s="9" t="s">
        <v>1167</v>
      </c>
      <c r="B546">
        <v>1</v>
      </c>
      <c r="C546" s="10">
        <v>1</v>
      </c>
      <c r="D546" s="11">
        <v>30</v>
      </c>
      <c r="E546" s="15">
        <f>B546/SUM(B:B)</f>
        <v>6.2155775398999025E-4</v>
      </c>
      <c r="F546" s="17">
        <f>E546+F545</f>
        <v>0.83504868280706701</v>
      </c>
      <c r="G546" t="str">
        <f>IF(F546&lt;0.8,"A",IF( F546&lt;0.91, "B","C"))</f>
        <v>B</v>
      </c>
      <c r="H546" s="16">
        <f>C546/SUM(C:C)</f>
        <v>6.9060773480662981E-4</v>
      </c>
      <c r="I546" s="18">
        <f>I545+H546</f>
        <v>0.8004585635359226</v>
      </c>
      <c r="J546" t="str">
        <f>IF(I546&lt;0.8,"A",IF(I546&lt;0.91,"B","C"))</f>
        <v>B</v>
      </c>
      <c r="K546" s="16">
        <f>D546/SUM(D:D)</f>
        <v>6.2152979199469628E-4</v>
      </c>
      <c r="L546" s="18">
        <f>L545+K546</f>
        <v>0.85701201624264944</v>
      </c>
      <c r="M546" t="str">
        <f>IF(L546&lt;0.8,"A",IF(L546&lt;0.91,"B","C"))</f>
        <v>B</v>
      </c>
      <c r="N546" t="str">
        <f>G546&amp;J546&amp;M546</f>
        <v>BBB</v>
      </c>
      <c r="O546" s="15">
        <f>VLOOKUP(A546, xyz!A:G,2,FALSE)</f>
        <v>2.2360679774997894</v>
      </c>
      <c r="P546" t="str">
        <f t="shared" si="16"/>
        <v>Z</v>
      </c>
      <c r="Q546" t="str">
        <f t="shared" si="17"/>
        <v>BBBZ</v>
      </c>
    </row>
    <row r="547" spans="1:17" x14ac:dyDescent="0.35">
      <c r="A547" s="9" t="s">
        <v>390</v>
      </c>
      <c r="B547">
        <v>1</v>
      </c>
      <c r="C547" s="10">
        <v>1</v>
      </c>
      <c r="D547" s="11">
        <v>30</v>
      </c>
      <c r="E547" s="15">
        <f>B547/SUM(B:B)</f>
        <v>6.2155775398999025E-4</v>
      </c>
      <c r="F547" s="17">
        <f>E547+F546</f>
        <v>0.83567024056105699</v>
      </c>
      <c r="G547" t="str">
        <f>IF(F547&lt;0.8,"A",IF( F547&lt;0.91, "B","C"))</f>
        <v>B</v>
      </c>
      <c r="H547" s="16">
        <f>C547/SUM(C:C)</f>
        <v>6.9060773480662981E-4</v>
      </c>
      <c r="I547" s="18">
        <f>I546+H547</f>
        <v>0.80114917127072927</v>
      </c>
      <c r="J547" t="str">
        <f>IF(I547&lt;0.8,"A",IF(I547&lt;0.91,"B","C"))</f>
        <v>B</v>
      </c>
      <c r="K547" s="16">
        <f>D547/SUM(D:D)</f>
        <v>6.2152979199469628E-4</v>
      </c>
      <c r="L547" s="18">
        <f>L546+K547</f>
        <v>0.85763354603464415</v>
      </c>
      <c r="M547" t="str">
        <f>IF(L547&lt;0.8,"A",IF(L547&lt;0.91,"B","C"))</f>
        <v>B</v>
      </c>
      <c r="N547" t="str">
        <f>G547&amp;J547&amp;M547</f>
        <v>BBB</v>
      </c>
      <c r="O547" s="15">
        <f>VLOOKUP(A547, xyz!A:G,2,FALSE)</f>
        <v>2.2360679774997894</v>
      </c>
      <c r="P547" t="str">
        <f t="shared" si="16"/>
        <v>Z</v>
      </c>
      <c r="Q547" t="str">
        <f t="shared" si="17"/>
        <v>BBBZ</v>
      </c>
    </row>
    <row r="548" spans="1:17" x14ac:dyDescent="0.35">
      <c r="A548" s="9" t="s">
        <v>735</v>
      </c>
      <c r="B548">
        <v>1</v>
      </c>
      <c r="C548" s="10">
        <v>1</v>
      </c>
      <c r="D548" s="11">
        <v>30</v>
      </c>
      <c r="E548" s="15">
        <f>B548/SUM(B:B)</f>
        <v>6.2155775398999025E-4</v>
      </c>
      <c r="F548" s="17">
        <f>E548+F547</f>
        <v>0.83629179831504696</v>
      </c>
      <c r="G548" t="str">
        <f>IF(F548&lt;0.8,"A",IF( F548&lt;0.91, "B","C"))</f>
        <v>B</v>
      </c>
      <c r="H548" s="16">
        <f>C548/SUM(C:C)</f>
        <v>6.9060773480662981E-4</v>
      </c>
      <c r="I548" s="18">
        <f>I547+H548</f>
        <v>0.80183977900553594</v>
      </c>
      <c r="J548" t="str">
        <f>IF(I548&lt;0.8,"A",IF(I548&lt;0.91,"B","C"))</f>
        <v>B</v>
      </c>
      <c r="K548" s="16">
        <f>D548/SUM(D:D)</f>
        <v>6.2152979199469628E-4</v>
      </c>
      <c r="L548" s="18">
        <f>L547+K548</f>
        <v>0.85825507582663885</v>
      </c>
      <c r="M548" t="str">
        <f>IF(L548&lt;0.8,"A",IF(L548&lt;0.91,"B","C"))</f>
        <v>B</v>
      </c>
      <c r="N548" t="str">
        <f>G548&amp;J548&amp;M548</f>
        <v>BBB</v>
      </c>
      <c r="O548" s="15">
        <f>VLOOKUP(A548, xyz!A:G,2,FALSE)</f>
        <v>2.2360679774997894</v>
      </c>
      <c r="P548" t="str">
        <f t="shared" si="16"/>
        <v>Z</v>
      </c>
      <c r="Q548" t="str">
        <f t="shared" si="17"/>
        <v>BBBZ</v>
      </c>
    </row>
    <row r="549" spans="1:17" x14ac:dyDescent="0.35">
      <c r="A549" s="9" t="s">
        <v>587</v>
      </c>
      <c r="B549">
        <v>1</v>
      </c>
      <c r="C549" s="10">
        <v>1</v>
      </c>
      <c r="D549" s="11">
        <v>30</v>
      </c>
      <c r="E549" s="15">
        <f>B549/SUM(B:B)</f>
        <v>6.2155775398999025E-4</v>
      </c>
      <c r="F549" s="17">
        <f>E549+F548</f>
        <v>0.83691335606903694</v>
      </c>
      <c r="G549" t="str">
        <f>IF(F549&lt;0.8,"A",IF( F549&lt;0.91, "B","C"))</f>
        <v>B</v>
      </c>
      <c r="H549" s="16">
        <f>C549/SUM(C:C)</f>
        <v>6.9060773480662981E-4</v>
      </c>
      <c r="I549" s="18">
        <f>I548+H549</f>
        <v>0.80253038674034261</v>
      </c>
      <c r="J549" t="str">
        <f>IF(I549&lt;0.8,"A",IF(I549&lt;0.91,"B","C"))</f>
        <v>B</v>
      </c>
      <c r="K549" s="16">
        <f>D549/SUM(D:D)</f>
        <v>6.2152979199469628E-4</v>
      </c>
      <c r="L549" s="18">
        <f>L548+K549</f>
        <v>0.85887660561863355</v>
      </c>
      <c r="M549" t="str">
        <f>IF(L549&lt;0.8,"A",IF(L549&lt;0.91,"B","C"))</f>
        <v>B</v>
      </c>
      <c r="N549" t="str">
        <f>G549&amp;J549&amp;M549</f>
        <v>BBB</v>
      </c>
      <c r="O549" s="15">
        <f>VLOOKUP(A549, xyz!A:G,2,FALSE)</f>
        <v>2.2360679774997894</v>
      </c>
      <c r="P549" t="str">
        <f t="shared" si="16"/>
        <v>Z</v>
      </c>
      <c r="Q549" t="str">
        <f t="shared" si="17"/>
        <v>BBBZ</v>
      </c>
    </row>
    <row r="550" spans="1:17" x14ac:dyDescent="0.35">
      <c r="A550" s="9" t="s">
        <v>455</v>
      </c>
      <c r="B550">
        <v>1</v>
      </c>
      <c r="C550" s="10">
        <v>1</v>
      </c>
      <c r="D550" s="11">
        <v>30</v>
      </c>
      <c r="E550" s="15">
        <f>B550/SUM(B:B)</f>
        <v>6.2155775398999025E-4</v>
      </c>
      <c r="F550" s="17">
        <f>E550+F549</f>
        <v>0.83753491382302692</v>
      </c>
      <c r="G550" t="str">
        <f>IF(F550&lt;0.8,"A",IF( F550&lt;0.91, "B","C"))</f>
        <v>B</v>
      </c>
      <c r="H550" s="16">
        <f>C550/SUM(C:C)</f>
        <v>6.9060773480662981E-4</v>
      </c>
      <c r="I550" s="18">
        <f>I549+H550</f>
        <v>0.80322099447514927</v>
      </c>
      <c r="J550" t="str">
        <f>IF(I550&lt;0.8,"A",IF(I550&lt;0.91,"B","C"))</f>
        <v>B</v>
      </c>
      <c r="K550" s="16">
        <f>D550/SUM(D:D)</f>
        <v>6.2152979199469628E-4</v>
      </c>
      <c r="L550" s="18">
        <f>L549+K550</f>
        <v>0.85949813541062825</v>
      </c>
      <c r="M550" t="str">
        <f>IF(L550&lt;0.8,"A",IF(L550&lt;0.91,"B","C"))</f>
        <v>B</v>
      </c>
      <c r="N550" t="str">
        <f>G550&amp;J550&amp;M550</f>
        <v>BBB</v>
      </c>
      <c r="O550" s="15">
        <f>VLOOKUP(A550, xyz!A:G,2,FALSE)</f>
        <v>2.2360679774997894</v>
      </c>
      <c r="P550" t="str">
        <f t="shared" si="16"/>
        <v>Z</v>
      </c>
      <c r="Q550" t="str">
        <f t="shared" si="17"/>
        <v>BBBZ</v>
      </c>
    </row>
    <row r="551" spans="1:17" x14ac:dyDescent="0.35">
      <c r="A551" s="9" t="s">
        <v>885</v>
      </c>
      <c r="B551">
        <v>1</v>
      </c>
      <c r="C551" s="10">
        <v>1</v>
      </c>
      <c r="D551" s="11">
        <v>30</v>
      </c>
      <c r="E551" s="15">
        <f>B551/SUM(B:B)</f>
        <v>6.2155775398999025E-4</v>
      </c>
      <c r="F551" s="17">
        <f>E551+F550</f>
        <v>0.83815647157701689</v>
      </c>
      <c r="G551" t="str">
        <f>IF(F551&lt;0.8,"A",IF( F551&lt;0.91, "B","C"))</f>
        <v>B</v>
      </c>
      <c r="H551" s="16">
        <f>C551/SUM(C:C)</f>
        <v>6.9060773480662981E-4</v>
      </c>
      <c r="I551" s="18">
        <f>I550+H551</f>
        <v>0.80391160220995594</v>
      </c>
      <c r="J551" t="str">
        <f>IF(I551&lt;0.8,"A",IF(I551&lt;0.91,"B","C"))</f>
        <v>B</v>
      </c>
      <c r="K551" s="16">
        <f>D551/SUM(D:D)</f>
        <v>6.2152979199469628E-4</v>
      </c>
      <c r="L551" s="18">
        <f>L550+K551</f>
        <v>0.86011966520262295</v>
      </c>
      <c r="M551" t="str">
        <f>IF(L551&lt;0.8,"A",IF(L551&lt;0.91,"B","C"))</f>
        <v>B</v>
      </c>
      <c r="N551" t="str">
        <f>G551&amp;J551&amp;M551</f>
        <v>BBB</v>
      </c>
      <c r="O551" s="15">
        <f>VLOOKUP(A551, xyz!A:G,2,FALSE)</f>
        <v>2.2360679774997894</v>
      </c>
      <c r="P551" t="str">
        <f t="shared" si="16"/>
        <v>Z</v>
      </c>
      <c r="Q551" t="str">
        <f t="shared" si="17"/>
        <v>BBBZ</v>
      </c>
    </row>
    <row r="552" spans="1:17" x14ac:dyDescent="0.35">
      <c r="A552" s="9" t="s">
        <v>887</v>
      </c>
      <c r="B552">
        <v>1</v>
      </c>
      <c r="C552" s="10">
        <v>1</v>
      </c>
      <c r="D552" s="11">
        <v>30</v>
      </c>
      <c r="E552" s="15">
        <f>B552/SUM(B:B)</f>
        <v>6.2155775398999025E-4</v>
      </c>
      <c r="F552" s="17">
        <f>E552+F551</f>
        <v>0.83877802933100687</v>
      </c>
      <c r="G552" t="str">
        <f>IF(F552&lt;0.8,"A",IF( F552&lt;0.91, "B","C"))</f>
        <v>B</v>
      </c>
      <c r="H552" s="16">
        <f>C552/SUM(C:C)</f>
        <v>6.9060773480662981E-4</v>
      </c>
      <c r="I552" s="18">
        <f>I551+H552</f>
        <v>0.80460220994476261</v>
      </c>
      <c r="J552" t="str">
        <f>IF(I552&lt;0.8,"A",IF(I552&lt;0.91,"B","C"))</f>
        <v>B</v>
      </c>
      <c r="K552" s="16">
        <f>D552/SUM(D:D)</f>
        <v>6.2152979199469628E-4</v>
      </c>
      <c r="L552" s="18">
        <f>L551+K552</f>
        <v>0.86074119499461765</v>
      </c>
      <c r="M552" t="str">
        <f>IF(L552&lt;0.8,"A",IF(L552&lt;0.91,"B","C"))</f>
        <v>B</v>
      </c>
      <c r="N552" t="str">
        <f>G552&amp;J552&amp;M552</f>
        <v>BBB</v>
      </c>
      <c r="O552" s="15">
        <f>VLOOKUP(A552, xyz!A:G,2,FALSE)</f>
        <v>2.2360679774997894</v>
      </c>
      <c r="P552" t="str">
        <f t="shared" si="16"/>
        <v>Z</v>
      </c>
      <c r="Q552" t="str">
        <f t="shared" si="17"/>
        <v>BBBZ</v>
      </c>
    </row>
    <row r="553" spans="1:17" x14ac:dyDescent="0.35">
      <c r="A553" s="9" t="s">
        <v>886</v>
      </c>
      <c r="B553">
        <v>1</v>
      </c>
      <c r="C553" s="10">
        <v>1</v>
      </c>
      <c r="D553" s="11">
        <v>30</v>
      </c>
      <c r="E553" s="15">
        <f>B553/SUM(B:B)</f>
        <v>6.2155775398999025E-4</v>
      </c>
      <c r="F553" s="17">
        <f>E553+F552</f>
        <v>0.83939958708499685</v>
      </c>
      <c r="G553" t="str">
        <f>IF(F553&lt;0.8,"A",IF( F553&lt;0.91, "B","C"))</f>
        <v>B</v>
      </c>
      <c r="H553" s="16">
        <f>C553/SUM(C:C)</f>
        <v>6.9060773480662981E-4</v>
      </c>
      <c r="I553" s="18">
        <f>I552+H553</f>
        <v>0.80529281767956928</v>
      </c>
      <c r="J553" t="str">
        <f>IF(I553&lt;0.8,"A",IF(I553&lt;0.91,"B","C"))</f>
        <v>B</v>
      </c>
      <c r="K553" s="16">
        <f>D553/SUM(D:D)</f>
        <v>6.2152979199469628E-4</v>
      </c>
      <c r="L553" s="18">
        <f>L552+K553</f>
        <v>0.86136272478661235</v>
      </c>
      <c r="M553" t="str">
        <f>IF(L553&lt;0.8,"A",IF(L553&lt;0.91,"B","C"))</f>
        <v>B</v>
      </c>
      <c r="N553" t="str">
        <f>G553&amp;J553&amp;M553</f>
        <v>BBB</v>
      </c>
      <c r="O553" s="15">
        <f>VLOOKUP(A553, xyz!A:G,2,FALSE)</f>
        <v>2.2360679774997894</v>
      </c>
      <c r="P553" t="str">
        <f t="shared" si="16"/>
        <v>Z</v>
      </c>
      <c r="Q553" t="str">
        <f t="shared" si="17"/>
        <v>BBBZ</v>
      </c>
    </row>
    <row r="554" spans="1:17" x14ac:dyDescent="0.35">
      <c r="A554" s="9" t="s">
        <v>490</v>
      </c>
      <c r="B554">
        <v>1</v>
      </c>
      <c r="C554" s="10">
        <v>1</v>
      </c>
      <c r="D554" s="11">
        <v>30</v>
      </c>
      <c r="E554" s="15">
        <f>B554/SUM(B:B)</f>
        <v>6.2155775398999025E-4</v>
      </c>
      <c r="F554" s="17">
        <f>E554+F553</f>
        <v>0.84002114483898682</v>
      </c>
      <c r="G554" t="str">
        <f>IF(F554&lt;0.8,"A",IF( F554&lt;0.91, "B","C"))</f>
        <v>B</v>
      </c>
      <c r="H554" s="16">
        <f>C554/SUM(C:C)</f>
        <v>6.9060773480662981E-4</v>
      </c>
      <c r="I554" s="18">
        <f>I553+H554</f>
        <v>0.80598342541437595</v>
      </c>
      <c r="J554" t="str">
        <f>IF(I554&lt;0.8,"A",IF(I554&lt;0.91,"B","C"))</f>
        <v>B</v>
      </c>
      <c r="K554" s="16">
        <f>D554/SUM(D:D)</f>
        <v>6.2152979199469628E-4</v>
      </c>
      <c r="L554" s="18">
        <f>L553+K554</f>
        <v>0.86198425457860706</v>
      </c>
      <c r="M554" t="str">
        <f>IF(L554&lt;0.8,"A",IF(L554&lt;0.91,"B","C"))</f>
        <v>B</v>
      </c>
      <c r="N554" t="str">
        <f>G554&amp;J554&amp;M554</f>
        <v>BBB</v>
      </c>
      <c r="O554" s="15">
        <f>VLOOKUP(A554, xyz!A:G,2,FALSE)</f>
        <v>2.2360679774997894</v>
      </c>
      <c r="P554" t="str">
        <f t="shared" si="16"/>
        <v>Z</v>
      </c>
      <c r="Q554" t="str">
        <f t="shared" si="17"/>
        <v>BBBZ</v>
      </c>
    </row>
    <row r="555" spans="1:17" x14ac:dyDescent="0.35">
      <c r="A555" s="9" t="s">
        <v>1280</v>
      </c>
      <c r="B555">
        <v>1</v>
      </c>
      <c r="C555" s="10">
        <v>1</v>
      </c>
      <c r="D555" s="11">
        <v>30</v>
      </c>
      <c r="E555" s="15">
        <f>B555/SUM(B:B)</f>
        <v>6.2155775398999025E-4</v>
      </c>
      <c r="F555" s="17">
        <f>E555+F554</f>
        <v>0.8406427025929768</v>
      </c>
      <c r="G555" t="str">
        <f>IF(F555&lt;0.8,"A",IF( F555&lt;0.91, "B","C"))</f>
        <v>B</v>
      </c>
      <c r="H555" s="16">
        <f>C555/SUM(C:C)</f>
        <v>6.9060773480662981E-4</v>
      </c>
      <c r="I555" s="18">
        <f>I554+H555</f>
        <v>0.80667403314918262</v>
      </c>
      <c r="J555" t="str">
        <f>IF(I555&lt;0.8,"A",IF(I555&lt;0.91,"B","C"))</f>
        <v>B</v>
      </c>
      <c r="K555" s="16">
        <f>D555/SUM(D:D)</f>
        <v>6.2152979199469628E-4</v>
      </c>
      <c r="L555" s="18">
        <f>L554+K555</f>
        <v>0.86260578437060176</v>
      </c>
      <c r="M555" t="str">
        <f>IF(L555&lt;0.8,"A",IF(L555&lt;0.91,"B","C"))</f>
        <v>B</v>
      </c>
      <c r="N555" t="str">
        <f>G555&amp;J555&amp;M555</f>
        <v>BBB</v>
      </c>
      <c r="O555" s="15">
        <f>VLOOKUP(A555, xyz!A:G,2,FALSE)</f>
        <v>2.2360679774997894</v>
      </c>
      <c r="P555" t="str">
        <f t="shared" si="16"/>
        <v>Z</v>
      </c>
      <c r="Q555" t="str">
        <f t="shared" si="17"/>
        <v>BBBZ</v>
      </c>
    </row>
    <row r="556" spans="1:17" x14ac:dyDescent="0.35">
      <c r="A556" s="9" t="s">
        <v>784</v>
      </c>
      <c r="B556">
        <v>1</v>
      </c>
      <c r="C556" s="10">
        <v>1</v>
      </c>
      <c r="D556" s="11">
        <v>30</v>
      </c>
      <c r="E556" s="15">
        <f>B556/SUM(B:B)</f>
        <v>6.2155775398999025E-4</v>
      </c>
      <c r="F556" s="17">
        <f>E556+F555</f>
        <v>0.84126426034696677</v>
      </c>
      <c r="G556" t="str">
        <f>IF(F556&lt;0.8,"A",IF( F556&lt;0.91, "B","C"))</f>
        <v>B</v>
      </c>
      <c r="H556" s="16">
        <f>C556/SUM(C:C)</f>
        <v>6.9060773480662981E-4</v>
      </c>
      <c r="I556" s="18">
        <f>I555+H556</f>
        <v>0.80736464088398929</v>
      </c>
      <c r="J556" t="str">
        <f>IF(I556&lt;0.8,"A",IF(I556&lt;0.91,"B","C"))</f>
        <v>B</v>
      </c>
      <c r="K556" s="16">
        <f>D556/SUM(D:D)</f>
        <v>6.2152979199469628E-4</v>
      </c>
      <c r="L556" s="18">
        <f>L555+K556</f>
        <v>0.86322731416259646</v>
      </c>
      <c r="M556" t="str">
        <f>IF(L556&lt;0.8,"A",IF(L556&lt;0.91,"B","C"))</f>
        <v>B</v>
      </c>
      <c r="N556" t="str">
        <f>G556&amp;J556&amp;M556</f>
        <v>BBB</v>
      </c>
      <c r="O556" s="15">
        <f>VLOOKUP(A556, xyz!A:G,2,FALSE)</f>
        <v>2.2360679774997894</v>
      </c>
      <c r="P556" t="str">
        <f t="shared" si="16"/>
        <v>Z</v>
      </c>
      <c r="Q556" t="str">
        <f t="shared" si="17"/>
        <v>BBBZ</v>
      </c>
    </row>
    <row r="557" spans="1:17" x14ac:dyDescent="0.35">
      <c r="A557" s="9" t="s">
        <v>674</v>
      </c>
      <c r="B557">
        <v>1</v>
      </c>
      <c r="C557" s="10">
        <v>1</v>
      </c>
      <c r="D557" s="11">
        <v>30</v>
      </c>
      <c r="E557" s="15">
        <f>B557/SUM(B:B)</f>
        <v>6.2155775398999025E-4</v>
      </c>
      <c r="F557" s="17">
        <f>E557+F556</f>
        <v>0.84188581810095675</v>
      </c>
      <c r="G557" t="str">
        <f>IF(F557&lt;0.8,"A",IF( F557&lt;0.91, "B","C"))</f>
        <v>B</v>
      </c>
      <c r="H557" s="16">
        <f>C557/SUM(C:C)</f>
        <v>6.9060773480662981E-4</v>
      </c>
      <c r="I557" s="18">
        <f>I556+H557</f>
        <v>0.80805524861879596</v>
      </c>
      <c r="J557" t="str">
        <f>IF(I557&lt;0.8,"A",IF(I557&lt;0.91,"B","C"))</f>
        <v>B</v>
      </c>
      <c r="K557" s="16">
        <f>D557/SUM(D:D)</f>
        <v>6.2152979199469628E-4</v>
      </c>
      <c r="L557" s="18">
        <f>L556+K557</f>
        <v>0.86384884395459116</v>
      </c>
      <c r="M557" t="str">
        <f>IF(L557&lt;0.8,"A",IF(L557&lt;0.91,"B","C"))</f>
        <v>B</v>
      </c>
      <c r="N557" t="str">
        <f>G557&amp;J557&amp;M557</f>
        <v>BBB</v>
      </c>
      <c r="O557" s="15">
        <f>VLOOKUP(A557, xyz!A:G,2,FALSE)</f>
        <v>2.2360679774997894</v>
      </c>
      <c r="P557" t="str">
        <f t="shared" si="16"/>
        <v>Z</v>
      </c>
      <c r="Q557" t="str">
        <f t="shared" si="17"/>
        <v>BBBZ</v>
      </c>
    </row>
    <row r="558" spans="1:17" x14ac:dyDescent="0.35">
      <c r="A558" s="9" t="s">
        <v>927</v>
      </c>
      <c r="B558">
        <v>1</v>
      </c>
      <c r="C558" s="10">
        <v>1</v>
      </c>
      <c r="D558" s="11">
        <v>30</v>
      </c>
      <c r="E558" s="15">
        <f>B558/SUM(B:B)</f>
        <v>6.2155775398999025E-4</v>
      </c>
      <c r="F558" s="17">
        <f>E558+F557</f>
        <v>0.84250737585494673</v>
      </c>
      <c r="G558" t="str">
        <f>IF(F558&lt;0.8,"A",IF( F558&lt;0.91, "B","C"))</f>
        <v>B</v>
      </c>
      <c r="H558" s="16">
        <f>C558/SUM(C:C)</f>
        <v>6.9060773480662981E-4</v>
      </c>
      <c r="I558" s="18">
        <f>I557+H558</f>
        <v>0.80874585635360263</v>
      </c>
      <c r="J558" t="str">
        <f>IF(I558&lt;0.8,"A",IF(I558&lt;0.91,"B","C"))</f>
        <v>B</v>
      </c>
      <c r="K558" s="16">
        <f>D558/SUM(D:D)</f>
        <v>6.2152979199469628E-4</v>
      </c>
      <c r="L558" s="18">
        <f>L557+K558</f>
        <v>0.86447037374658586</v>
      </c>
      <c r="M558" t="str">
        <f>IF(L558&lt;0.8,"A",IF(L558&lt;0.91,"B","C"))</f>
        <v>B</v>
      </c>
      <c r="N558" t="str">
        <f>G558&amp;J558&amp;M558</f>
        <v>BBB</v>
      </c>
      <c r="O558" s="15">
        <f>VLOOKUP(A558, xyz!A:G,2,FALSE)</f>
        <v>2.2360679774997894</v>
      </c>
      <c r="P558" t="str">
        <f t="shared" si="16"/>
        <v>Z</v>
      </c>
      <c r="Q558" t="str">
        <f t="shared" si="17"/>
        <v>BBBZ</v>
      </c>
    </row>
    <row r="559" spans="1:17" x14ac:dyDescent="0.35">
      <c r="A559" s="9" t="s">
        <v>1197</v>
      </c>
      <c r="B559">
        <v>1</v>
      </c>
      <c r="C559" s="10">
        <v>1</v>
      </c>
      <c r="D559" s="11">
        <v>30</v>
      </c>
      <c r="E559" s="15">
        <f>B559/SUM(B:B)</f>
        <v>6.2155775398999025E-4</v>
      </c>
      <c r="F559" s="17">
        <f>E559+F558</f>
        <v>0.8431289336089367</v>
      </c>
      <c r="G559" t="str">
        <f>IF(F559&lt;0.8,"A",IF( F559&lt;0.91, "B","C"))</f>
        <v>B</v>
      </c>
      <c r="H559" s="16">
        <f>C559/SUM(C:C)</f>
        <v>6.9060773480662981E-4</v>
      </c>
      <c r="I559" s="18">
        <f>I558+H559</f>
        <v>0.8094364640884093</v>
      </c>
      <c r="J559" t="str">
        <f>IF(I559&lt;0.8,"A",IF(I559&lt;0.91,"B","C"))</f>
        <v>B</v>
      </c>
      <c r="K559" s="16">
        <f>D559/SUM(D:D)</f>
        <v>6.2152979199469628E-4</v>
      </c>
      <c r="L559" s="18">
        <f>L558+K559</f>
        <v>0.86509190353858056</v>
      </c>
      <c r="M559" t="str">
        <f>IF(L559&lt;0.8,"A",IF(L559&lt;0.91,"B","C"))</f>
        <v>B</v>
      </c>
      <c r="N559" t="str">
        <f>G559&amp;J559&amp;M559</f>
        <v>BBB</v>
      </c>
      <c r="O559" s="15">
        <f>VLOOKUP(A559, xyz!A:G,2,FALSE)</f>
        <v>2.2360679774997894</v>
      </c>
      <c r="P559" t="str">
        <f t="shared" si="16"/>
        <v>Z</v>
      </c>
      <c r="Q559" t="str">
        <f t="shared" si="17"/>
        <v>BBBZ</v>
      </c>
    </row>
    <row r="560" spans="1:17" x14ac:dyDescent="0.35">
      <c r="A560" s="9" t="s">
        <v>1231</v>
      </c>
      <c r="B560">
        <v>1</v>
      </c>
      <c r="C560" s="10">
        <v>1</v>
      </c>
      <c r="D560" s="11">
        <v>30</v>
      </c>
      <c r="E560" s="15">
        <f>B560/SUM(B:B)</f>
        <v>6.2155775398999025E-4</v>
      </c>
      <c r="F560" s="17">
        <f>E560+F559</f>
        <v>0.84375049136292668</v>
      </c>
      <c r="G560" t="str">
        <f>IF(F560&lt;0.8,"A",IF( F560&lt;0.91, "B","C"))</f>
        <v>B</v>
      </c>
      <c r="H560" s="16">
        <f>C560/SUM(C:C)</f>
        <v>6.9060773480662981E-4</v>
      </c>
      <c r="I560" s="18">
        <f>I559+H560</f>
        <v>0.81012707182321597</v>
      </c>
      <c r="J560" t="str">
        <f>IF(I560&lt;0.8,"A",IF(I560&lt;0.91,"B","C"))</f>
        <v>B</v>
      </c>
      <c r="K560" s="16">
        <f>D560/SUM(D:D)</f>
        <v>6.2152979199469628E-4</v>
      </c>
      <c r="L560" s="18">
        <f>L559+K560</f>
        <v>0.86571343333057527</v>
      </c>
      <c r="M560" t="str">
        <f>IF(L560&lt;0.8,"A",IF(L560&lt;0.91,"B","C"))</f>
        <v>B</v>
      </c>
      <c r="N560" t="str">
        <f>G560&amp;J560&amp;M560</f>
        <v>BBB</v>
      </c>
      <c r="O560" s="15">
        <f>VLOOKUP(A560, xyz!A:G,2,FALSE)</f>
        <v>2.2360679774997894</v>
      </c>
      <c r="P560" t="str">
        <f t="shared" si="16"/>
        <v>Z</v>
      </c>
      <c r="Q560" t="str">
        <f t="shared" si="17"/>
        <v>BBBZ</v>
      </c>
    </row>
    <row r="561" spans="1:17" x14ac:dyDescent="0.35">
      <c r="A561" s="9" t="s">
        <v>1241</v>
      </c>
      <c r="B561">
        <v>1</v>
      </c>
      <c r="C561" s="10">
        <v>1</v>
      </c>
      <c r="D561" s="11">
        <v>30</v>
      </c>
      <c r="E561" s="15">
        <f>B561/SUM(B:B)</f>
        <v>6.2155775398999025E-4</v>
      </c>
      <c r="F561" s="17">
        <f>E561+F560</f>
        <v>0.84437204911691666</v>
      </c>
      <c r="G561" t="str">
        <f>IF(F561&lt;0.8,"A",IF( F561&lt;0.91, "B","C"))</f>
        <v>B</v>
      </c>
      <c r="H561" s="16">
        <f>C561/SUM(C:C)</f>
        <v>6.9060773480662981E-4</v>
      </c>
      <c r="I561" s="18">
        <f>I560+H561</f>
        <v>0.81081767955802264</v>
      </c>
      <c r="J561" t="str">
        <f>IF(I561&lt;0.8,"A",IF(I561&lt;0.91,"B","C"))</f>
        <v>B</v>
      </c>
      <c r="K561" s="16">
        <f>D561/SUM(D:D)</f>
        <v>6.2152979199469628E-4</v>
      </c>
      <c r="L561" s="18">
        <f>L560+K561</f>
        <v>0.86633496312256997</v>
      </c>
      <c r="M561" t="str">
        <f>IF(L561&lt;0.8,"A",IF(L561&lt;0.91,"B","C"))</f>
        <v>B</v>
      </c>
      <c r="N561" t="str">
        <f>G561&amp;J561&amp;M561</f>
        <v>BBB</v>
      </c>
      <c r="O561" s="15">
        <f>VLOOKUP(A561, xyz!A:G,2,FALSE)</f>
        <v>2.2360679774997894</v>
      </c>
      <c r="P561" t="str">
        <f t="shared" si="16"/>
        <v>Z</v>
      </c>
      <c r="Q561" t="str">
        <f t="shared" si="17"/>
        <v>BBBZ</v>
      </c>
    </row>
    <row r="562" spans="1:17" x14ac:dyDescent="0.35">
      <c r="A562" s="9" t="s">
        <v>331</v>
      </c>
      <c r="B562">
        <v>1</v>
      </c>
      <c r="C562" s="10">
        <v>1</v>
      </c>
      <c r="D562" s="11">
        <v>30</v>
      </c>
      <c r="E562" s="15">
        <f>B562/SUM(B:B)</f>
        <v>6.2155775398999025E-4</v>
      </c>
      <c r="F562" s="17">
        <f>E562+F561</f>
        <v>0.84499360687090663</v>
      </c>
      <c r="G562" t="str">
        <f>IF(F562&lt;0.8,"A",IF( F562&lt;0.91, "B","C"))</f>
        <v>B</v>
      </c>
      <c r="H562" s="16">
        <f>C562/SUM(C:C)</f>
        <v>6.9060773480662981E-4</v>
      </c>
      <c r="I562" s="18">
        <f>I561+H562</f>
        <v>0.81150828729282931</v>
      </c>
      <c r="J562" t="str">
        <f>IF(I562&lt;0.8,"A",IF(I562&lt;0.91,"B","C"))</f>
        <v>B</v>
      </c>
      <c r="K562" s="16">
        <f>D562/SUM(D:D)</f>
        <v>6.2152979199469628E-4</v>
      </c>
      <c r="L562" s="18">
        <f>L561+K562</f>
        <v>0.86695649291456467</v>
      </c>
      <c r="M562" t="str">
        <f>IF(L562&lt;0.8,"A",IF(L562&lt;0.91,"B","C"))</f>
        <v>B</v>
      </c>
      <c r="N562" t="str">
        <f>G562&amp;J562&amp;M562</f>
        <v>BBB</v>
      </c>
      <c r="O562" s="15">
        <f>VLOOKUP(A562, xyz!A:G,2,FALSE)</f>
        <v>2.2360679774997894</v>
      </c>
      <c r="P562" t="str">
        <f t="shared" si="16"/>
        <v>Z</v>
      </c>
      <c r="Q562" t="str">
        <f t="shared" si="17"/>
        <v>BBBZ</v>
      </c>
    </row>
    <row r="563" spans="1:17" x14ac:dyDescent="0.35">
      <c r="A563" s="9" t="s">
        <v>113</v>
      </c>
      <c r="B563">
        <v>1</v>
      </c>
      <c r="C563" s="10">
        <v>1</v>
      </c>
      <c r="D563" s="11">
        <v>30</v>
      </c>
      <c r="E563" s="15">
        <f>B563/SUM(B:B)</f>
        <v>6.2155775398999025E-4</v>
      </c>
      <c r="F563" s="17">
        <f>E563+F562</f>
        <v>0.84561516462489661</v>
      </c>
      <c r="G563" t="str">
        <f>IF(F563&lt;0.8,"A",IF( F563&lt;0.91, "B","C"))</f>
        <v>B</v>
      </c>
      <c r="H563" s="16">
        <f>C563/SUM(C:C)</f>
        <v>6.9060773480662981E-4</v>
      </c>
      <c r="I563" s="18">
        <f>I562+H563</f>
        <v>0.81219889502763598</v>
      </c>
      <c r="J563" t="str">
        <f>IF(I563&lt;0.8,"A",IF(I563&lt;0.91,"B","C"))</f>
        <v>B</v>
      </c>
      <c r="K563" s="16">
        <f>D563/SUM(D:D)</f>
        <v>6.2152979199469628E-4</v>
      </c>
      <c r="L563" s="18">
        <f>L562+K563</f>
        <v>0.86757802270655937</v>
      </c>
      <c r="M563" t="str">
        <f>IF(L563&lt;0.8,"A",IF(L563&lt;0.91,"B","C"))</f>
        <v>B</v>
      </c>
      <c r="N563" t="str">
        <f>G563&amp;J563&amp;M563</f>
        <v>BBB</v>
      </c>
      <c r="O563" s="15">
        <f>VLOOKUP(A563, xyz!A:G,2,FALSE)</f>
        <v>2.2360679774997894</v>
      </c>
      <c r="P563" t="str">
        <f t="shared" si="16"/>
        <v>Z</v>
      </c>
      <c r="Q563" t="str">
        <f t="shared" si="17"/>
        <v>BBBZ</v>
      </c>
    </row>
    <row r="564" spans="1:17" x14ac:dyDescent="0.35">
      <c r="A564" s="9" t="s">
        <v>694</v>
      </c>
      <c r="B564">
        <v>1</v>
      </c>
      <c r="C564" s="10">
        <v>1</v>
      </c>
      <c r="D564" s="11">
        <v>30</v>
      </c>
      <c r="E564" s="15">
        <f>B564/SUM(B:B)</f>
        <v>6.2155775398999025E-4</v>
      </c>
      <c r="F564" s="17">
        <f>E564+F563</f>
        <v>0.84623672237888659</v>
      </c>
      <c r="G564" t="str">
        <f>IF(F564&lt;0.8,"A",IF( F564&lt;0.91, "B","C"))</f>
        <v>B</v>
      </c>
      <c r="H564" s="16">
        <f>C564/SUM(C:C)</f>
        <v>6.9060773480662981E-4</v>
      </c>
      <c r="I564" s="18">
        <f>I563+H564</f>
        <v>0.81288950276244265</v>
      </c>
      <c r="J564" t="str">
        <f>IF(I564&lt;0.8,"A",IF(I564&lt;0.91,"B","C"))</f>
        <v>B</v>
      </c>
      <c r="K564" s="16">
        <f>D564/SUM(D:D)</f>
        <v>6.2152979199469628E-4</v>
      </c>
      <c r="L564" s="18">
        <f>L563+K564</f>
        <v>0.86819955249855407</v>
      </c>
      <c r="M564" t="str">
        <f>IF(L564&lt;0.8,"A",IF(L564&lt;0.91,"B","C"))</f>
        <v>B</v>
      </c>
      <c r="N564" t="str">
        <f>G564&amp;J564&amp;M564</f>
        <v>BBB</v>
      </c>
      <c r="O564" s="15">
        <f>VLOOKUP(A564, xyz!A:G,2,FALSE)</f>
        <v>2.2360679774997894</v>
      </c>
      <c r="P564" t="str">
        <f t="shared" si="16"/>
        <v>Z</v>
      </c>
      <c r="Q564" t="str">
        <f t="shared" si="17"/>
        <v>BBBZ</v>
      </c>
    </row>
    <row r="565" spans="1:17" x14ac:dyDescent="0.35">
      <c r="A565" s="9" t="s">
        <v>394</v>
      </c>
      <c r="B565">
        <v>1</v>
      </c>
      <c r="C565" s="10">
        <v>1</v>
      </c>
      <c r="D565" s="11">
        <v>30</v>
      </c>
      <c r="E565" s="15">
        <f>B565/SUM(B:B)</f>
        <v>6.2155775398999025E-4</v>
      </c>
      <c r="F565" s="17">
        <f>E565+F564</f>
        <v>0.84685828013287656</v>
      </c>
      <c r="G565" t="str">
        <f>IF(F565&lt;0.8,"A",IF( F565&lt;0.91, "B","C"))</f>
        <v>B</v>
      </c>
      <c r="H565" s="16">
        <f>C565/SUM(C:C)</f>
        <v>6.9060773480662981E-4</v>
      </c>
      <c r="I565" s="18">
        <f>I564+H565</f>
        <v>0.81358011049724932</v>
      </c>
      <c r="J565" t="str">
        <f>IF(I565&lt;0.8,"A",IF(I565&lt;0.91,"B","C"))</f>
        <v>B</v>
      </c>
      <c r="K565" s="16">
        <f>D565/SUM(D:D)</f>
        <v>6.2152979199469628E-4</v>
      </c>
      <c r="L565" s="18">
        <f>L564+K565</f>
        <v>0.86882108229054877</v>
      </c>
      <c r="M565" t="str">
        <f>IF(L565&lt;0.8,"A",IF(L565&lt;0.91,"B","C"))</f>
        <v>B</v>
      </c>
      <c r="N565" t="str">
        <f>G565&amp;J565&amp;M565</f>
        <v>BBB</v>
      </c>
      <c r="O565" s="15">
        <f>VLOOKUP(A565, xyz!A:G,2,FALSE)</f>
        <v>2.2360679774997894</v>
      </c>
      <c r="P565" t="str">
        <f t="shared" si="16"/>
        <v>Z</v>
      </c>
      <c r="Q565" t="str">
        <f t="shared" si="17"/>
        <v>BBBZ</v>
      </c>
    </row>
    <row r="566" spans="1:17" x14ac:dyDescent="0.35">
      <c r="A566" s="9" t="s">
        <v>547</v>
      </c>
      <c r="B566">
        <v>1</v>
      </c>
      <c r="C566" s="10">
        <v>1</v>
      </c>
      <c r="D566" s="11">
        <v>30</v>
      </c>
      <c r="E566" s="15">
        <f>B566/SUM(B:B)</f>
        <v>6.2155775398999025E-4</v>
      </c>
      <c r="F566" s="17">
        <f>E566+F565</f>
        <v>0.84747983788686654</v>
      </c>
      <c r="G566" t="str">
        <f>IF(F566&lt;0.8,"A",IF( F566&lt;0.91, "B","C"))</f>
        <v>B</v>
      </c>
      <c r="H566" s="16">
        <f>C566/SUM(C:C)</f>
        <v>6.9060773480662981E-4</v>
      </c>
      <c r="I566" s="18">
        <f>I565+H566</f>
        <v>0.81427071823205599</v>
      </c>
      <c r="J566" t="str">
        <f>IF(I566&lt;0.8,"A",IF(I566&lt;0.91,"B","C"))</f>
        <v>B</v>
      </c>
      <c r="K566" s="16">
        <f>D566/SUM(D:D)</f>
        <v>6.2152979199469628E-4</v>
      </c>
      <c r="L566" s="18">
        <f>L565+K566</f>
        <v>0.86944261208254348</v>
      </c>
      <c r="M566" t="str">
        <f>IF(L566&lt;0.8,"A",IF(L566&lt;0.91,"B","C"))</f>
        <v>B</v>
      </c>
      <c r="N566" t="str">
        <f>G566&amp;J566&amp;M566</f>
        <v>BBB</v>
      </c>
      <c r="O566" s="15">
        <f>VLOOKUP(A566, xyz!A:G,2,FALSE)</f>
        <v>2.2360679774997894</v>
      </c>
      <c r="P566" t="str">
        <f t="shared" si="16"/>
        <v>Z</v>
      </c>
      <c r="Q566" t="str">
        <f t="shared" si="17"/>
        <v>BBBZ</v>
      </c>
    </row>
    <row r="567" spans="1:17" x14ac:dyDescent="0.35">
      <c r="A567" s="9" t="s">
        <v>1185</v>
      </c>
      <c r="B567">
        <v>1</v>
      </c>
      <c r="C567" s="10">
        <v>1</v>
      </c>
      <c r="D567" s="11">
        <v>30</v>
      </c>
      <c r="E567" s="15">
        <f>B567/SUM(B:B)</f>
        <v>6.2155775398999025E-4</v>
      </c>
      <c r="F567" s="17">
        <f>E567+F566</f>
        <v>0.84810139564085651</v>
      </c>
      <c r="G567" t="str">
        <f>IF(F567&lt;0.8,"A",IF( F567&lt;0.91, "B","C"))</f>
        <v>B</v>
      </c>
      <c r="H567" s="16">
        <f>C567/SUM(C:C)</f>
        <v>6.9060773480662981E-4</v>
      </c>
      <c r="I567" s="18">
        <f>I566+H567</f>
        <v>0.81496132596686266</v>
      </c>
      <c r="J567" t="str">
        <f>IF(I567&lt;0.8,"A",IF(I567&lt;0.91,"B","C"))</f>
        <v>B</v>
      </c>
      <c r="K567" s="16">
        <f>D567/SUM(D:D)</f>
        <v>6.2152979199469628E-4</v>
      </c>
      <c r="L567" s="18">
        <f>L566+K567</f>
        <v>0.87006414187453818</v>
      </c>
      <c r="M567" t="str">
        <f>IF(L567&lt;0.8,"A",IF(L567&lt;0.91,"B","C"))</f>
        <v>B</v>
      </c>
      <c r="N567" t="str">
        <f>G567&amp;J567&amp;M567</f>
        <v>BBB</v>
      </c>
      <c r="O567" s="15">
        <f>VLOOKUP(A567, xyz!A:G,2,FALSE)</f>
        <v>2.2360679774997894</v>
      </c>
      <c r="P567" t="str">
        <f t="shared" si="16"/>
        <v>Z</v>
      </c>
      <c r="Q567" t="str">
        <f t="shared" si="17"/>
        <v>BBBZ</v>
      </c>
    </row>
    <row r="568" spans="1:17" x14ac:dyDescent="0.35">
      <c r="A568" s="9" t="s">
        <v>320</v>
      </c>
      <c r="B568">
        <v>1</v>
      </c>
      <c r="C568" s="10">
        <v>1</v>
      </c>
      <c r="D568" s="11">
        <v>30</v>
      </c>
      <c r="E568" s="15">
        <f>B568/SUM(B:B)</f>
        <v>6.2155775398999025E-4</v>
      </c>
      <c r="F568" s="17">
        <f>E568+F567</f>
        <v>0.84872295339484649</v>
      </c>
      <c r="G568" t="str">
        <f>IF(F568&lt;0.8,"A",IF( F568&lt;0.91, "B","C"))</f>
        <v>B</v>
      </c>
      <c r="H568" s="16">
        <f>C568/SUM(C:C)</f>
        <v>6.9060773480662981E-4</v>
      </c>
      <c r="I568" s="18">
        <f>I567+H568</f>
        <v>0.81565193370166933</v>
      </c>
      <c r="J568" t="str">
        <f>IF(I568&lt;0.8,"A",IF(I568&lt;0.91,"B","C"))</f>
        <v>B</v>
      </c>
      <c r="K568" s="16">
        <f>D568/SUM(D:D)</f>
        <v>6.2152979199469628E-4</v>
      </c>
      <c r="L568" s="18">
        <f>L567+K568</f>
        <v>0.87068567166653288</v>
      </c>
      <c r="M568" t="str">
        <f>IF(L568&lt;0.8,"A",IF(L568&lt;0.91,"B","C"))</f>
        <v>B</v>
      </c>
      <c r="N568" t="str">
        <f>G568&amp;J568&amp;M568</f>
        <v>BBB</v>
      </c>
      <c r="O568" s="15">
        <f>VLOOKUP(A568, xyz!A:G,2,FALSE)</f>
        <v>2.2360679774997894</v>
      </c>
      <c r="P568" t="str">
        <f t="shared" si="16"/>
        <v>Z</v>
      </c>
      <c r="Q568" t="str">
        <f t="shared" si="17"/>
        <v>BBBZ</v>
      </c>
    </row>
    <row r="569" spans="1:17" x14ac:dyDescent="0.35">
      <c r="A569" s="9" t="s">
        <v>1019</v>
      </c>
      <c r="B569">
        <v>1</v>
      </c>
      <c r="C569" s="10">
        <v>1</v>
      </c>
      <c r="D569" s="11">
        <v>30</v>
      </c>
      <c r="E569" s="15">
        <f>B569/SUM(B:B)</f>
        <v>6.2155775398999025E-4</v>
      </c>
      <c r="F569" s="17">
        <f>E569+F568</f>
        <v>0.84934451114883647</v>
      </c>
      <c r="G569" t="str">
        <f>IF(F569&lt;0.8,"A",IF( F569&lt;0.91, "B","C"))</f>
        <v>B</v>
      </c>
      <c r="H569" s="16">
        <f>C569/SUM(C:C)</f>
        <v>6.9060773480662981E-4</v>
      </c>
      <c r="I569" s="18">
        <f>I568+H569</f>
        <v>0.816342541436476</v>
      </c>
      <c r="J569" t="str">
        <f>IF(I569&lt;0.8,"A",IF(I569&lt;0.91,"B","C"))</f>
        <v>B</v>
      </c>
      <c r="K569" s="16">
        <f>D569/SUM(D:D)</f>
        <v>6.2152979199469628E-4</v>
      </c>
      <c r="L569" s="18">
        <f>L568+K569</f>
        <v>0.87130720145852758</v>
      </c>
      <c r="M569" t="str">
        <f>IF(L569&lt;0.8,"A",IF(L569&lt;0.91,"B","C"))</f>
        <v>B</v>
      </c>
      <c r="N569" t="str">
        <f>G569&amp;J569&amp;M569</f>
        <v>BBB</v>
      </c>
      <c r="O569" s="15">
        <f>VLOOKUP(A569, xyz!A:G,2,FALSE)</f>
        <v>2.2360679774997894</v>
      </c>
      <c r="P569" t="str">
        <f t="shared" si="16"/>
        <v>Z</v>
      </c>
      <c r="Q569" t="str">
        <f t="shared" si="17"/>
        <v>BBBZ</v>
      </c>
    </row>
    <row r="570" spans="1:17" x14ac:dyDescent="0.35">
      <c r="A570" s="9" t="s">
        <v>1302</v>
      </c>
      <c r="B570">
        <v>1</v>
      </c>
      <c r="C570" s="10">
        <v>1</v>
      </c>
      <c r="D570" s="11">
        <v>30</v>
      </c>
      <c r="E570" s="15">
        <f>B570/SUM(B:B)</f>
        <v>6.2155775398999025E-4</v>
      </c>
      <c r="F570" s="17">
        <f>E570+F569</f>
        <v>0.84996606890282644</v>
      </c>
      <c r="G570" t="str">
        <f>IF(F570&lt;0.8,"A",IF( F570&lt;0.91, "B","C"))</f>
        <v>B</v>
      </c>
      <c r="H570" s="16">
        <f>C570/SUM(C:C)</f>
        <v>6.9060773480662981E-4</v>
      </c>
      <c r="I570" s="18">
        <f>I569+H570</f>
        <v>0.81703314917128267</v>
      </c>
      <c r="J570" t="str">
        <f>IF(I570&lt;0.8,"A",IF(I570&lt;0.91,"B","C"))</f>
        <v>B</v>
      </c>
      <c r="K570" s="16">
        <f>D570/SUM(D:D)</f>
        <v>6.2152979199469628E-4</v>
      </c>
      <c r="L570" s="18">
        <f>L569+K570</f>
        <v>0.87192873125052228</v>
      </c>
      <c r="M570" t="str">
        <f>IF(L570&lt;0.8,"A",IF(L570&lt;0.91,"B","C"))</f>
        <v>B</v>
      </c>
      <c r="N570" t="str">
        <f>G570&amp;J570&amp;M570</f>
        <v>BBB</v>
      </c>
      <c r="O570" s="15">
        <f>VLOOKUP(A570, xyz!A:G,2,FALSE)</f>
        <v>2.2360679774997894</v>
      </c>
      <c r="P570" t="str">
        <f t="shared" si="16"/>
        <v>Z</v>
      </c>
      <c r="Q570" t="str">
        <f t="shared" si="17"/>
        <v>BBBZ</v>
      </c>
    </row>
    <row r="571" spans="1:17" x14ac:dyDescent="0.35">
      <c r="A571" s="9" t="s">
        <v>569</v>
      </c>
      <c r="B571">
        <v>1</v>
      </c>
      <c r="C571" s="10">
        <v>1</v>
      </c>
      <c r="D571" s="11">
        <v>30</v>
      </c>
      <c r="E571" s="15">
        <f>B571/SUM(B:B)</f>
        <v>6.2155775398999025E-4</v>
      </c>
      <c r="F571" s="17">
        <f>E571+F570</f>
        <v>0.85058762665681642</v>
      </c>
      <c r="G571" t="str">
        <f>IF(F571&lt;0.8,"A",IF( F571&lt;0.91, "B","C"))</f>
        <v>B</v>
      </c>
      <c r="H571" s="16">
        <f>C571/SUM(C:C)</f>
        <v>6.9060773480662981E-4</v>
      </c>
      <c r="I571" s="18">
        <f>I570+H571</f>
        <v>0.81772375690608934</v>
      </c>
      <c r="J571" t="str">
        <f>IF(I571&lt;0.8,"A",IF(I571&lt;0.91,"B","C"))</f>
        <v>B</v>
      </c>
      <c r="K571" s="16">
        <f>D571/SUM(D:D)</f>
        <v>6.2152979199469628E-4</v>
      </c>
      <c r="L571" s="18">
        <f>L570+K571</f>
        <v>0.87255026104251698</v>
      </c>
      <c r="M571" t="str">
        <f>IF(L571&lt;0.8,"A",IF(L571&lt;0.91,"B","C"))</f>
        <v>B</v>
      </c>
      <c r="N571" t="str">
        <f>G571&amp;J571&amp;M571</f>
        <v>BBB</v>
      </c>
      <c r="O571" s="15">
        <f>VLOOKUP(A571, xyz!A:G,2,FALSE)</f>
        <v>2.2360679774997894</v>
      </c>
      <c r="P571" t="str">
        <f t="shared" si="16"/>
        <v>Z</v>
      </c>
      <c r="Q571" t="str">
        <f t="shared" si="17"/>
        <v>BBBZ</v>
      </c>
    </row>
    <row r="572" spans="1:17" x14ac:dyDescent="0.35">
      <c r="A572" s="9" t="s">
        <v>507</v>
      </c>
      <c r="B572">
        <v>1</v>
      </c>
      <c r="C572" s="10">
        <v>1</v>
      </c>
      <c r="D572" s="11">
        <v>30</v>
      </c>
      <c r="E572" s="15">
        <f>B572/SUM(B:B)</f>
        <v>6.2155775398999025E-4</v>
      </c>
      <c r="F572" s="17">
        <f>E572+F571</f>
        <v>0.8512091844108064</v>
      </c>
      <c r="G572" t="str">
        <f>IF(F572&lt;0.8,"A",IF( F572&lt;0.91, "B","C"))</f>
        <v>B</v>
      </c>
      <c r="H572" s="16">
        <f>C572/SUM(C:C)</f>
        <v>6.9060773480662981E-4</v>
      </c>
      <c r="I572" s="18">
        <f>I571+H572</f>
        <v>0.81841436464089601</v>
      </c>
      <c r="J572" t="str">
        <f>IF(I572&lt;0.8,"A",IF(I572&lt;0.91,"B","C"))</f>
        <v>B</v>
      </c>
      <c r="K572" s="16">
        <f>D572/SUM(D:D)</f>
        <v>6.2152979199469628E-4</v>
      </c>
      <c r="L572" s="18">
        <f>L571+K572</f>
        <v>0.87317179083451169</v>
      </c>
      <c r="M572" t="str">
        <f>IF(L572&lt;0.8,"A",IF(L572&lt;0.91,"B","C"))</f>
        <v>B</v>
      </c>
      <c r="N572" t="str">
        <f>G572&amp;J572&amp;M572</f>
        <v>BBB</v>
      </c>
      <c r="O572" s="15">
        <f>VLOOKUP(A572, xyz!A:G,2,FALSE)</f>
        <v>2.2360679774997894</v>
      </c>
      <c r="P572" t="str">
        <f t="shared" si="16"/>
        <v>Z</v>
      </c>
      <c r="Q572" t="str">
        <f t="shared" si="17"/>
        <v>BBBZ</v>
      </c>
    </row>
    <row r="573" spans="1:17" x14ac:dyDescent="0.35">
      <c r="A573" s="9" t="s">
        <v>905</v>
      </c>
      <c r="B573">
        <v>1</v>
      </c>
      <c r="C573" s="10">
        <v>1</v>
      </c>
      <c r="D573" s="11">
        <v>30</v>
      </c>
      <c r="E573" s="15">
        <f>B573/SUM(B:B)</f>
        <v>6.2155775398999025E-4</v>
      </c>
      <c r="F573" s="17">
        <f>E573+F572</f>
        <v>0.85183074216479637</v>
      </c>
      <c r="G573" t="str">
        <f>IF(F573&lt;0.8,"A",IF( F573&lt;0.91, "B","C"))</f>
        <v>B</v>
      </c>
      <c r="H573" s="16">
        <f>C573/SUM(C:C)</f>
        <v>6.9060773480662981E-4</v>
      </c>
      <c r="I573" s="18">
        <f>I572+H573</f>
        <v>0.81910497237570268</v>
      </c>
      <c r="J573" t="str">
        <f>IF(I573&lt;0.8,"A",IF(I573&lt;0.91,"B","C"))</f>
        <v>B</v>
      </c>
      <c r="K573" s="16">
        <f>D573/SUM(D:D)</f>
        <v>6.2152979199469628E-4</v>
      </c>
      <c r="L573" s="18">
        <f>L572+K573</f>
        <v>0.87379332062650639</v>
      </c>
      <c r="M573" t="str">
        <f>IF(L573&lt;0.8,"A",IF(L573&lt;0.91,"B","C"))</f>
        <v>B</v>
      </c>
      <c r="N573" t="str">
        <f>G573&amp;J573&amp;M573</f>
        <v>BBB</v>
      </c>
      <c r="O573" s="15">
        <f>VLOOKUP(A573, xyz!A:G,2,FALSE)</f>
        <v>2.2360679774997894</v>
      </c>
      <c r="P573" t="str">
        <f t="shared" si="16"/>
        <v>Z</v>
      </c>
      <c r="Q573" t="str">
        <f t="shared" si="17"/>
        <v>BBBZ</v>
      </c>
    </row>
    <row r="574" spans="1:17" x14ac:dyDescent="0.35">
      <c r="A574" s="9" t="s">
        <v>1183</v>
      </c>
      <c r="B574">
        <v>1</v>
      </c>
      <c r="C574" s="10">
        <v>1</v>
      </c>
      <c r="D574" s="11">
        <v>30</v>
      </c>
      <c r="E574" s="15">
        <f>B574/SUM(B:B)</f>
        <v>6.2155775398999025E-4</v>
      </c>
      <c r="F574" s="17">
        <f>E574+F573</f>
        <v>0.85245229991878635</v>
      </c>
      <c r="G574" t="str">
        <f>IF(F574&lt;0.8,"A",IF( F574&lt;0.91, "B","C"))</f>
        <v>B</v>
      </c>
      <c r="H574" s="16">
        <f>C574/SUM(C:C)</f>
        <v>6.9060773480662981E-4</v>
      </c>
      <c r="I574" s="18">
        <f>I573+H574</f>
        <v>0.81979558011050935</v>
      </c>
      <c r="J574" t="str">
        <f>IF(I574&lt;0.8,"A",IF(I574&lt;0.91,"B","C"))</f>
        <v>B</v>
      </c>
      <c r="K574" s="16">
        <f>D574/SUM(D:D)</f>
        <v>6.2152979199469628E-4</v>
      </c>
      <c r="L574" s="18">
        <f>L573+K574</f>
        <v>0.87441485041850109</v>
      </c>
      <c r="M574" t="str">
        <f>IF(L574&lt;0.8,"A",IF(L574&lt;0.91,"B","C"))</f>
        <v>B</v>
      </c>
      <c r="N574" t="str">
        <f>G574&amp;J574&amp;M574</f>
        <v>BBB</v>
      </c>
      <c r="O574" s="15">
        <f>VLOOKUP(A574, xyz!A:G,2,FALSE)</f>
        <v>2.2360679774997894</v>
      </c>
      <c r="P574" t="str">
        <f t="shared" si="16"/>
        <v>Z</v>
      </c>
      <c r="Q574" t="str">
        <f t="shared" si="17"/>
        <v>BBBZ</v>
      </c>
    </row>
    <row r="575" spans="1:17" x14ac:dyDescent="0.35">
      <c r="A575" s="9" t="s">
        <v>558</v>
      </c>
      <c r="B575">
        <v>1</v>
      </c>
      <c r="C575" s="10">
        <v>1</v>
      </c>
      <c r="D575" s="11">
        <v>30</v>
      </c>
      <c r="E575" s="15">
        <f>B575/SUM(B:B)</f>
        <v>6.2155775398999025E-4</v>
      </c>
      <c r="F575" s="17">
        <f>E575+F574</f>
        <v>0.85307385767277633</v>
      </c>
      <c r="G575" t="str">
        <f>IF(F575&lt;0.8,"A",IF( F575&lt;0.91, "B","C"))</f>
        <v>B</v>
      </c>
      <c r="H575" s="16">
        <f>C575/SUM(C:C)</f>
        <v>6.9060773480662981E-4</v>
      </c>
      <c r="I575" s="18">
        <f>I574+H575</f>
        <v>0.82048618784531602</v>
      </c>
      <c r="J575" t="str">
        <f>IF(I575&lt;0.8,"A",IF(I575&lt;0.91,"B","C"))</f>
        <v>B</v>
      </c>
      <c r="K575" s="16">
        <f>D575/SUM(D:D)</f>
        <v>6.2152979199469628E-4</v>
      </c>
      <c r="L575" s="18">
        <f>L574+K575</f>
        <v>0.87503638021049579</v>
      </c>
      <c r="M575" t="str">
        <f>IF(L575&lt;0.8,"A",IF(L575&lt;0.91,"B","C"))</f>
        <v>B</v>
      </c>
      <c r="N575" t="str">
        <f>G575&amp;J575&amp;M575</f>
        <v>BBB</v>
      </c>
      <c r="O575" s="15">
        <f>VLOOKUP(A575, xyz!A:G,2,FALSE)</f>
        <v>2.2360679774997894</v>
      </c>
      <c r="P575" t="str">
        <f t="shared" si="16"/>
        <v>Z</v>
      </c>
      <c r="Q575" t="str">
        <f t="shared" si="17"/>
        <v>BBBZ</v>
      </c>
    </row>
    <row r="576" spans="1:17" x14ac:dyDescent="0.35">
      <c r="A576" s="9" t="s">
        <v>534</v>
      </c>
      <c r="B576">
        <v>1</v>
      </c>
      <c r="C576" s="10">
        <v>1</v>
      </c>
      <c r="D576" s="11">
        <v>30</v>
      </c>
      <c r="E576" s="15">
        <f>B576/SUM(B:B)</f>
        <v>6.2155775398999025E-4</v>
      </c>
      <c r="F576" s="17">
        <f>E576+F575</f>
        <v>0.8536954154267663</v>
      </c>
      <c r="G576" t="str">
        <f>IF(F576&lt;0.8,"A",IF( F576&lt;0.91, "B","C"))</f>
        <v>B</v>
      </c>
      <c r="H576" s="16">
        <f>C576/SUM(C:C)</f>
        <v>6.9060773480662981E-4</v>
      </c>
      <c r="I576" s="18">
        <f>I575+H576</f>
        <v>0.82117679558012269</v>
      </c>
      <c r="J576" t="str">
        <f>IF(I576&lt;0.8,"A",IF(I576&lt;0.91,"B","C"))</f>
        <v>B</v>
      </c>
      <c r="K576" s="16">
        <f>D576/SUM(D:D)</f>
        <v>6.2152979199469628E-4</v>
      </c>
      <c r="L576" s="18">
        <f>L575+K576</f>
        <v>0.87565791000249049</v>
      </c>
      <c r="M576" t="str">
        <f>IF(L576&lt;0.8,"A",IF(L576&lt;0.91,"B","C"))</f>
        <v>B</v>
      </c>
      <c r="N576" t="str">
        <f>G576&amp;J576&amp;M576</f>
        <v>BBB</v>
      </c>
      <c r="O576" s="15">
        <f>VLOOKUP(A576, xyz!A:G,2,FALSE)</f>
        <v>2.2360679774997894</v>
      </c>
      <c r="P576" t="str">
        <f t="shared" si="16"/>
        <v>Z</v>
      </c>
      <c r="Q576" t="str">
        <f t="shared" si="17"/>
        <v>BBBZ</v>
      </c>
    </row>
    <row r="577" spans="1:17" x14ac:dyDescent="0.35">
      <c r="A577" s="9" t="s">
        <v>528</v>
      </c>
      <c r="B577">
        <v>1</v>
      </c>
      <c r="C577" s="10">
        <v>1</v>
      </c>
      <c r="D577" s="11">
        <v>30</v>
      </c>
      <c r="E577" s="15">
        <f>B577/SUM(B:B)</f>
        <v>6.2155775398999025E-4</v>
      </c>
      <c r="F577" s="17">
        <f>E577+F576</f>
        <v>0.85431697318075628</v>
      </c>
      <c r="G577" t="str">
        <f>IF(F577&lt;0.8,"A",IF( F577&lt;0.91, "B","C"))</f>
        <v>B</v>
      </c>
      <c r="H577" s="16">
        <f>C577/SUM(C:C)</f>
        <v>6.9060773480662981E-4</v>
      </c>
      <c r="I577" s="18">
        <f>I576+H577</f>
        <v>0.82186740331492936</v>
      </c>
      <c r="J577" t="str">
        <f>IF(I577&lt;0.8,"A",IF(I577&lt;0.91,"B","C"))</f>
        <v>B</v>
      </c>
      <c r="K577" s="16">
        <f>D577/SUM(D:D)</f>
        <v>6.2152979199469628E-4</v>
      </c>
      <c r="L577" s="18">
        <f>L576+K577</f>
        <v>0.87627943979448519</v>
      </c>
      <c r="M577" t="str">
        <f>IF(L577&lt;0.8,"A",IF(L577&lt;0.91,"B","C"))</f>
        <v>B</v>
      </c>
      <c r="N577" t="str">
        <f>G577&amp;J577&amp;M577</f>
        <v>BBB</v>
      </c>
      <c r="O577" s="15">
        <f>VLOOKUP(A577, xyz!A:G,2,FALSE)</f>
        <v>2.2360679774997894</v>
      </c>
      <c r="P577" t="str">
        <f t="shared" si="16"/>
        <v>Z</v>
      </c>
      <c r="Q577" t="str">
        <f t="shared" si="17"/>
        <v>BBBZ</v>
      </c>
    </row>
    <row r="578" spans="1:17" x14ac:dyDescent="0.35">
      <c r="A578" s="9" t="s">
        <v>991</v>
      </c>
      <c r="B578">
        <v>1</v>
      </c>
      <c r="C578" s="10">
        <v>1</v>
      </c>
      <c r="D578" s="11">
        <v>30</v>
      </c>
      <c r="E578" s="15">
        <f>B578/SUM(B:B)</f>
        <v>6.2155775398999025E-4</v>
      </c>
      <c r="F578" s="17">
        <f>E578+F577</f>
        <v>0.85493853093474625</v>
      </c>
      <c r="G578" t="str">
        <f>IF(F578&lt;0.8,"A",IF( F578&lt;0.91, "B","C"))</f>
        <v>B</v>
      </c>
      <c r="H578" s="16">
        <f>C578/SUM(C:C)</f>
        <v>6.9060773480662981E-4</v>
      </c>
      <c r="I578" s="18">
        <f>I577+H578</f>
        <v>0.82255801104973603</v>
      </c>
      <c r="J578" t="str">
        <f>IF(I578&lt;0.8,"A",IF(I578&lt;0.91,"B","C"))</f>
        <v>B</v>
      </c>
      <c r="K578" s="16">
        <f>D578/SUM(D:D)</f>
        <v>6.2152979199469628E-4</v>
      </c>
      <c r="L578" s="18">
        <f>L577+K578</f>
        <v>0.87690096958647989</v>
      </c>
      <c r="M578" t="str">
        <f>IF(L578&lt;0.8,"A",IF(L578&lt;0.91,"B","C"))</f>
        <v>B</v>
      </c>
      <c r="N578" t="str">
        <f>G578&amp;J578&amp;M578</f>
        <v>BBB</v>
      </c>
      <c r="O578" s="15">
        <f>VLOOKUP(A578, xyz!A:G,2,FALSE)</f>
        <v>2.2360679774997894</v>
      </c>
      <c r="P578" t="str">
        <f t="shared" si="16"/>
        <v>Z</v>
      </c>
      <c r="Q578" t="str">
        <f t="shared" si="17"/>
        <v>BBBZ</v>
      </c>
    </row>
    <row r="579" spans="1:17" x14ac:dyDescent="0.35">
      <c r="A579" s="9" t="s">
        <v>1009</v>
      </c>
      <c r="B579">
        <v>1</v>
      </c>
      <c r="C579" s="10">
        <v>1</v>
      </c>
      <c r="D579" s="11">
        <v>30</v>
      </c>
      <c r="E579" s="15">
        <f>B579/SUM(B:B)</f>
        <v>6.2155775398999025E-4</v>
      </c>
      <c r="F579" s="17">
        <f>E579+F578</f>
        <v>0.85556008868873623</v>
      </c>
      <c r="G579" t="str">
        <f>IF(F579&lt;0.8,"A",IF( F579&lt;0.91, "B","C"))</f>
        <v>B</v>
      </c>
      <c r="H579" s="16">
        <f>C579/SUM(C:C)</f>
        <v>6.9060773480662981E-4</v>
      </c>
      <c r="I579" s="18">
        <f>I578+H579</f>
        <v>0.8232486187845427</v>
      </c>
      <c r="J579" t="str">
        <f>IF(I579&lt;0.8,"A",IF(I579&lt;0.91,"B","C"))</f>
        <v>B</v>
      </c>
      <c r="K579" s="16">
        <f>D579/SUM(D:D)</f>
        <v>6.2152979199469628E-4</v>
      </c>
      <c r="L579" s="18">
        <f>L578+K579</f>
        <v>0.8775224993784746</v>
      </c>
      <c r="M579" t="str">
        <f>IF(L579&lt;0.8,"A",IF(L579&lt;0.91,"B","C"))</f>
        <v>B</v>
      </c>
      <c r="N579" t="str">
        <f>G579&amp;J579&amp;M579</f>
        <v>BBB</v>
      </c>
      <c r="O579" s="15">
        <f>VLOOKUP(A579, xyz!A:G,2,FALSE)</f>
        <v>2.2360679774997894</v>
      </c>
      <c r="P579" t="str">
        <f t="shared" ref="P579:P642" si="18">IF(O579&lt;0.1,"X", IF(O579&lt;0.25,"Y","Z"))</f>
        <v>Z</v>
      </c>
      <c r="Q579" t="str">
        <f t="shared" ref="Q579:Q642" si="19">N579&amp;P579</f>
        <v>BBBZ</v>
      </c>
    </row>
    <row r="580" spans="1:17" x14ac:dyDescent="0.35">
      <c r="A580" s="9" t="s">
        <v>293</v>
      </c>
      <c r="B580">
        <v>1</v>
      </c>
      <c r="C580" s="10">
        <v>1</v>
      </c>
      <c r="D580" s="11">
        <v>30</v>
      </c>
      <c r="E580" s="15">
        <f>B580/SUM(B:B)</f>
        <v>6.2155775398999025E-4</v>
      </c>
      <c r="F580" s="17">
        <f>E580+F579</f>
        <v>0.85618164644272621</v>
      </c>
      <c r="G580" t="str">
        <f>IF(F580&lt;0.8,"A",IF( F580&lt;0.91, "B","C"))</f>
        <v>B</v>
      </c>
      <c r="H580" s="16">
        <f>C580/SUM(C:C)</f>
        <v>6.9060773480662981E-4</v>
      </c>
      <c r="I580" s="18">
        <f>I579+H580</f>
        <v>0.82393922651934937</v>
      </c>
      <c r="J580" t="str">
        <f>IF(I580&lt;0.8,"A",IF(I580&lt;0.91,"B","C"))</f>
        <v>B</v>
      </c>
      <c r="K580" s="16">
        <f>D580/SUM(D:D)</f>
        <v>6.2152979199469628E-4</v>
      </c>
      <c r="L580" s="18">
        <f>L579+K580</f>
        <v>0.8781440291704693</v>
      </c>
      <c r="M580" t="str">
        <f>IF(L580&lt;0.8,"A",IF(L580&lt;0.91,"B","C"))</f>
        <v>B</v>
      </c>
      <c r="N580" t="str">
        <f>G580&amp;J580&amp;M580</f>
        <v>BBB</v>
      </c>
      <c r="O580" s="15">
        <f>VLOOKUP(A580, xyz!A:G,2,FALSE)</f>
        <v>2.2360679774997894</v>
      </c>
      <c r="P580" t="str">
        <f t="shared" si="18"/>
        <v>Z</v>
      </c>
      <c r="Q580" t="str">
        <f t="shared" si="19"/>
        <v>BBBZ</v>
      </c>
    </row>
    <row r="581" spans="1:17" x14ac:dyDescent="0.35">
      <c r="A581" s="9" t="s">
        <v>640</v>
      </c>
      <c r="B581">
        <v>1</v>
      </c>
      <c r="C581" s="10">
        <v>1</v>
      </c>
      <c r="D581" s="11">
        <v>30</v>
      </c>
      <c r="E581" s="15">
        <f>B581/SUM(B:B)</f>
        <v>6.2155775398999025E-4</v>
      </c>
      <c r="F581" s="17">
        <f>E581+F580</f>
        <v>0.85680320419671618</v>
      </c>
      <c r="G581" t="str">
        <f>IF(F581&lt;0.8,"A",IF( F581&lt;0.91, "B","C"))</f>
        <v>B</v>
      </c>
      <c r="H581" s="16">
        <f>C581/SUM(C:C)</f>
        <v>6.9060773480662981E-4</v>
      </c>
      <c r="I581" s="18">
        <f>I580+H581</f>
        <v>0.82462983425415604</v>
      </c>
      <c r="J581" t="str">
        <f>IF(I581&lt;0.8,"A",IF(I581&lt;0.91,"B","C"))</f>
        <v>B</v>
      </c>
      <c r="K581" s="16">
        <f>D581/SUM(D:D)</f>
        <v>6.2152979199469628E-4</v>
      </c>
      <c r="L581" s="18">
        <f>L580+K581</f>
        <v>0.878765558962464</v>
      </c>
      <c r="M581" t="str">
        <f>IF(L581&lt;0.8,"A",IF(L581&lt;0.91,"B","C"))</f>
        <v>B</v>
      </c>
      <c r="N581" t="str">
        <f>G581&amp;J581&amp;M581</f>
        <v>BBB</v>
      </c>
      <c r="O581" s="15">
        <f>VLOOKUP(A581, xyz!A:G,2,FALSE)</f>
        <v>2.2360679774997894</v>
      </c>
      <c r="P581" t="str">
        <f t="shared" si="18"/>
        <v>Z</v>
      </c>
      <c r="Q581" t="str">
        <f t="shared" si="19"/>
        <v>BBBZ</v>
      </c>
    </row>
    <row r="582" spans="1:17" x14ac:dyDescent="0.35">
      <c r="A582" s="9" t="s">
        <v>1153</v>
      </c>
      <c r="B582">
        <v>1</v>
      </c>
      <c r="C582" s="10">
        <v>1</v>
      </c>
      <c r="D582" s="11">
        <v>30</v>
      </c>
      <c r="E582" s="15">
        <f>B582/SUM(B:B)</f>
        <v>6.2155775398999025E-4</v>
      </c>
      <c r="F582" s="17">
        <f>E582+F581</f>
        <v>0.85742476195070616</v>
      </c>
      <c r="G582" t="str">
        <f>IF(F582&lt;0.8,"A",IF( F582&lt;0.91, "B","C"))</f>
        <v>B</v>
      </c>
      <c r="H582" s="16">
        <f>C582/SUM(C:C)</f>
        <v>6.9060773480662981E-4</v>
      </c>
      <c r="I582" s="18">
        <f>I581+H582</f>
        <v>0.82532044198896271</v>
      </c>
      <c r="J582" t="str">
        <f>IF(I582&lt;0.8,"A",IF(I582&lt;0.91,"B","C"))</f>
        <v>B</v>
      </c>
      <c r="K582" s="16">
        <f>D582/SUM(D:D)</f>
        <v>6.2152979199469628E-4</v>
      </c>
      <c r="L582" s="18">
        <f>L581+K582</f>
        <v>0.8793870887544587</v>
      </c>
      <c r="M582" t="str">
        <f>IF(L582&lt;0.8,"A",IF(L582&lt;0.91,"B","C"))</f>
        <v>B</v>
      </c>
      <c r="N582" t="str">
        <f>G582&amp;J582&amp;M582</f>
        <v>BBB</v>
      </c>
      <c r="O582" s="15">
        <f>VLOOKUP(A582, xyz!A:G,2,FALSE)</f>
        <v>2.2360679774997894</v>
      </c>
      <c r="P582" t="str">
        <f t="shared" si="18"/>
        <v>Z</v>
      </c>
      <c r="Q582" t="str">
        <f t="shared" si="19"/>
        <v>BBBZ</v>
      </c>
    </row>
    <row r="583" spans="1:17" x14ac:dyDescent="0.35">
      <c r="A583" s="9" t="s">
        <v>481</v>
      </c>
      <c r="B583">
        <v>1</v>
      </c>
      <c r="C583" s="10">
        <v>1</v>
      </c>
      <c r="D583" s="11">
        <v>30</v>
      </c>
      <c r="E583" s="15">
        <f>B583/SUM(B:B)</f>
        <v>6.2155775398999025E-4</v>
      </c>
      <c r="F583" s="17">
        <f>E583+F582</f>
        <v>0.85804631970469614</v>
      </c>
      <c r="G583" t="str">
        <f>IF(F583&lt;0.8,"A",IF( F583&lt;0.91, "B","C"))</f>
        <v>B</v>
      </c>
      <c r="H583" s="16">
        <f>C583/SUM(C:C)</f>
        <v>6.9060773480662981E-4</v>
      </c>
      <c r="I583" s="18">
        <f>I582+H583</f>
        <v>0.82601104972376937</v>
      </c>
      <c r="J583" t="str">
        <f>IF(I583&lt;0.8,"A",IF(I583&lt;0.91,"B","C"))</f>
        <v>B</v>
      </c>
      <c r="K583" s="16">
        <f>D583/SUM(D:D)</f>
        <v>6.2152979199469628E-4</v>
      </c>
      <c r="L583" s="18">
        <f>L582+K583</f>
        <v>0.8800086185464534</v>
      </c>
      <c r="M583" t="str">
        <f>IF(L583&lt;0.8,"A",IF(L583&lt;0.91,"B","C"))</f>
        <v>B</v>
      </c>
      <c r="N583" t="str">
        <f>G583&amp;J583&amp;M583</f>
        <v>BBB</v>
      </c>
      <c r="O583" s="15">
        <f>VLOOKUP(A583, xyz!A:G,2,FALSE)</f>
        <v>2.2360679774997894</v>
      </c>
      <c r="P583" t="str">
        <f t="shared" si="18"/>
        <v>Z</v>
      </c>
      <c r="Q583" t="str">
        <f t="shared" si="19"/>
        <v>BBBZ</v>
      </c>
    </row>
    <row r="584" spans="1:17" x14ac:dyDescent="0.35">
      <c r="A584" s="9" t="s">
        <v>575</v>
      </c>
      <c r="B584">
        <v>1</v>
      </c>
      <c r="C584" s="10">
        <v>1</v>
      </c>
      <c r="D584" s="11">
        <v>30</v>
      </c>
      <c r="E584" s="15">
        <f>B584/SUM(B:B)</f>
        <v>6.2155775398999025E-4</v>
      </c>
      <c r="F584" s="17">
        <f>E584+F583</f>
        <v>0.85866787745868611</v>
      </c>
      <c r="G584" t="str">
        <f>IF(F584&lt;0.8,"A",IF( F584&lt;0.91, "B","C"))</f>
        <v>B</v>
      </c>
      <c r="H584" s="16">
        <f>C584/SUM(C:C)</f>
        <v>6.9060773480662981E-4</v>
      </c>
      <c r="I584" s="18">
        <f>I583+H584</f>
        <v>0.82670165745857604</v>
      </c>
      <c r="J584" t="str">
        <f>IF(I584&lt;0.8,"A",IF(I584&lt;0.91,"B","C"))</f>
        <v>B</v>
      </c>
      <c r="K584" s="16">
        <f>D584/SUM(D:D)</f>
        <v>6.2152979199469628E-4</v>
      </c>
      <c r="L584" s="18">
        <f>L583+K584</f>
        <v>0.8806301483384481</v>
      </c>
      <c r="M584" t="str">
        <f>IF(L584&lt;0.8,"A",IF(L584&lt;0.91,"B","C"))</f>
        <v>B</v>
      </c>
      <c r="N584" t="str">
        <f>G584&amp;J584&amp;M584</f>
        <v>BBB</v>
      </c>
      <c r="O584" s="15">
        <f>VLOOKUP(A584, xyz!A:G,2,FALSE)</f>
        <v>2.2360679774997894</v>
      </c>
      <c r="P584" t="str">
        <f t="shared" si="18"/>
        <v>Z</v>
      </c>
      <c r="Q584" t="str">
        <f t="shared" si="19"/>
        <v>BBBZ</v>
      </c>
    </row>
    <row r="585" spans="1:17" x14ac:dyDescent="0.35">
      <c r="A585" s="9" t="s">
        <v>1314</v>
      </c>
      <c r="B585">
        <v>1</v>
      </c>
      <c r="C585" s="10">
        <v>1</v>
      </c>
      <c r="D585" s="11">
        <v>30</v>
      </c>
      <c r="E585" s="15">
        <f>B585/SUM(B:B)</f>
        <v>6.2155775398999025E-4</v>
      </c>
      <c r="F585" s="17">
        <f>E585+F584</f>
        <v>0.85928943521267609</v>
      </c>
      <c r="G585" t="str">
        <f>IF(F585&lt;0.8,"A",IF( F585&lt;0.91, "B","C"))</f>
        <v>B</v>
      </c>
      <c r="H585" s="16">
        <f>C585/SUM(C:C)</f>
        <v>6.9060773480662981E-4</v>
      </c>
      <c r="I585" s="18">
        <f>I584+H585</f>
        <v>0.82739226519338271</v>
      </c>
      <c r="J585" t="str">
        <f>IF(I585&lt;0.8,"A",IF(I585&lt;0.91,"B","C"))</f>
        <v>B</v>
      </c>
      <c r="K585" s="16">
        <f>D585/SUM(D:D)</f>
        <v>6.2152979199469628E-4</v>
      </c>
      <c r="L585" s="18">
        <f>L584+K585</f>
        <v>0.88125167813044281</v>
      </c>
      <c r="M585" t="str">
        <f>IF(L585&lt;0.8,"A",IF(L585&lt;0.91,"B","C"))</f>
        <v>B</v>
      </c>
      <c r="N585" t="str">
        <f>G585&amp;J585&amp;M585</f>
        <v>BBB</v>
      </c>
      <c r="O585" s="15">
        <f>VLOOKUP(A585, xyz!A:G,2,FALSE)</f>
        <v>2.2360679774997894</v>
      </c>
      <c r="P585" t="str">
        <f t="shared" si="18"/>
        <v>Z</v>
      </c>
      <c r="Q585" t="str">
        <f t="shared" si="19"/>
        <v>BBBZ</v>
      </c>
    </row>
    <row r="586" spans="1:17" x14ac:dyDescent="0.35">
      <c r="A586" s="9" t="s">
        <v>205</v>
      </c>
      <c r="B586">
        <v>1</v>
      </c>
      <c r="C586" s="10">
        <v>1</v>
      </c>
      <c r="D586" s="11">
        <v>30</v>
      </c>
      <c r="E586" s="15">
        <f>B586/SUM(B:B)</f>
        <v>6.2155775398999025E-4</v>
      </c>
      <c r="F586" s="17">
        <f>E586+F585</f>
        <v>0.85991099296666607</v>
      </c>
      <c r="G586" t="str">
        <f>IF(F586&lt;0.8,"A",IF( F586&lt;0.91, "B","C"))</f>
        <v>B</v>
      </c>
      <c r="H586" s="16">
        <f>C586/SUM(C:C)</f>
        <v>6.9060773480662981E-4</v>
      </c>
      <c r="I586" s="18">
        <f>I585+H586</f>
        <v>0.82808287292818938</v>
      </c>
      <c r="J586" t="str">
        <f>IF(I586&lt;0.8,"A",IF(I586&lt;0.91,"B","C"))</f>
        <v>B</v>
      </c>
      <c r="K586" s="16">
        <f>D586/SUM(D:D)</f>
        <v>6.2152979199469628E-4</v>
      </c>
      <c r="L586" s="18">
        <f>L585+K586</f>
        <v>0.88187320792243751</v>
      </c>
      <c r="M586" t="str">
        <f>IF(L586&lt;0.8,"A",IF(L586&lt;0.91,"B","C"))</f>
        <v>B</v>
      </c>
      <c r="N586" t="str">
        <f>G586&amp;J586&amp;M586</f>
        <v>BBB</v>
      </c>
      <c r="O586" s="15">
        <f>VLOOKUP(A586, xyz!A:G,2,FALSE)</f>
        <v>2.2360679774997894</v>
      </c>
      <c r="P586" t="str">
        <f t="shared" si="18"/>
        <v>Z</v>
      </c>
      <c r="Q586" t="str">
        <f t="shared" si="19"/>
        <v>BBBZ</v>
      </c>
    </row>
    <row r="587" spans="1:17" x14ac:dyDescent="0.35">
      <c r="A587" s="9" t="s">
        <v>610</v>
      </c>
      <c r="B587">
        <v>1</v>
      </c>
      <c r="C587" s="10">
        <v>1</v>
      </c>
      <c r="D587" s="11">
        <v>30</v>
      </c>
      <c r="E587" s="15">
        <f>B587/SUM(B:B)</f>
        <v>6.2155775398999025E-4</v>
      </c>
      <c r="F587" s="17">
        <f>E587+F586</f>
        <v>0.86053255072065604</v>
      </c>
      <c r="G587" t="str">
        <f>IF(F587&lt;0.8,"A",IF( F587&lt;0.91, "B","C"))</f>
        <v>B</v>
      </c>
      <c r="H587" s="16">
        <f>C587/SUM(C:C)</f>
        <v>6.9060773480662981E-4</v>
      </c>
      <c r="I587" s="18">
        <f>I586+H587</f>
        <v>0.82877348066299605</v>
      </c>
      <c r="J587" t="str">
        <f>IF(I587&lt;0.8,"A",IF(I587&lt;0.91,"B","C"))</f>
        <v>B</v>
      </c>
      <c r="K587" s="16">
        <f>D587/SUM(D:D)</f>
        <v>6.2152979199469628E-4</v>
      </c>
      <c r="L587" s="18">
        <f>L586+K587</f>
        <v>0.88249473771443221</v>
      </c>
      <c r="M587" t="str">
        <f>IF(L587&lt;0.8,"A",IF(L587&lt;0.91,"B","C"))</f>
        <v>B</v>
      </c>
      <c r="N587" t="str">
        <f>G587&amp;J587&amp;M587</f>
        <v>BBB</v>
      </c>
      <c r="O587" s="15">
        <f>VLOOKUP(A587, xyz!A:G,2,FALSE)</f>
        <v>2.2360679774997894</v>
      </c>
      <c r="P587" t="str">
        <f t="shared" si="18"/>
        <v>Z</v>
      </c>
      <c r="Q587" t="str">
        <f t="shared" si="19"/>
        <v>BBBZ</v>
      </c>
    </row>
    <row r="588" spans="1:17" x14ac:dyDescent="0.35">
      <c r="A588" s="9" t="s">
        <v>1174</v>
      </c>
      <c r="B588">
        <v>1</v>
      </c>
      <c r="C588" s="10">
        <v>1</v>
      </c>
      <c r="D588" s="11">
        <v>30</v>
      </c>
      <c r="E588" s="15">
        <f>B588/SUM(B:B)</f>
        <v>6.2155775398999025E-4</v>
      </c>
      <c r="F588" s="17">
        <f>E588+F587</f>
        <v>0.86115410847464602</v>
      </c>
      <c r="G588" t="str">
        <f>IF(F588&lt;0.8,"A",IF( F588&lt;0.91, "B","C"))</f>
        <v>B</v>
      </c>
      <c r="H588" s="16">
        <f>C588/SUM(C:C)</f>
        <v>6.9060773480662981E-4</v>
      </c>
      <c r="I588" s="18">
        <f>I587+H588</f>
        <v>0.82946408839780272</v>
      </c>
      <c r="J588" t="str">
        <f>IF(I588&lt;0.8,"A",IF(I588&lt;0.91,"B","C"))</f>
        <v>B</v>
      </c>
      <c r="K588" s="16">
        <f>D588/SUM(D:D)</f>
        <v>6.2152979199469628E-4</v>
      </c>
      <c r="L588" s="18">
        <f>L587+K588</f>
        <v>0.88311626750642691</v>
      </c>
      <c r="M588" t="str">
        <f>IF(L588&lt;0.8,"A",IF(L588&lt;0.91,"B","C"))</f>
        <v>B</v>
      </c>
      <c r="N588" t="str">
        <f>G588&amp;J588&amp;M588</f>
        <v>BBB</v>
      </c>
      <c r="O588" s="15">
        <f>VLOOKUP(A588, xyz!A:G,2,FALSE)</f>
        <v>2.2360679774997894</v>
      </c>
      <c r="P588" t="str">
        <f t="shared" si="18"/>
        <v>Z</v>
      </c>
      <c r="Q588" t="str">
        <f t="shared" si="19"/>
        <v>BBBZ</v>
      </c>
    </row>
    <row r="589" spans="1:17" x14ac:dyDescent="0.35">
      <c r="A589" s="9" t="s">
        <v>1042</v>
      </c>
      <c r="B589">
        <v>1</v>
      </c>
      <c r="C589" s="10">
        <v>1</v>
      </c>
      <c r="D589" s="11">
        <v>30</v>
      </c>
      <c r="E589" s="15">
        <f>B589/SUM(B:B)</f>
        <v>6.2155775398999025E-4</v>
      </c>
      <c r="F589" s="17">
        <f>E589+F588</f>
        <v>0.86177566622863599</v>
      </c>
      <c r="G589" t="str">
        <f>IF(F589&lt;0.8,"A",IF( F589&lt;0.91, "B","C"))</f>
        <v>B</v>
      </c>
      <c r="H589" s="16">
        <f>C589/SUM(C:C)</f>
        <v>6.9060773480662981E-4</v>
      </c>
      <c r="I589" s="18">
        <f>I588+H589</f>
        <v>0.83015469613260939</v>
      </c>
      <c r="J589" t="str">
        <f>IF(I589&lt;0.8,"A",IF(I589&lt;0.91,"B","C"))</f>
        <v>B</v>
      </c>
      <c r="K589" s="16">
        <f>D589/SUM(D:D)</f>
        <v>6.2152979199469628E-4</v>
      </c>
      <c r="L589" s="18">
        <f>L588+K589</f>
        <v>0.88373779729842161</v>
      </c>
      <c r="M589" t="str">
        <f>IF(L589&lt;0.8,"A",IF(L589&lt;0.91,"B","C"))</f>
        <v>B</v>
      </c>
      <c r="N589" t="str">
        <f>G589&amp;J589&amp;M589</f>
        <v>BBB</v>
      </c>
      <c r="O589" s="15">
        <f>VLOOKUP(A589, xyz!A:G,2,FALSE)</f>
        <v>2.2360679774997894</v>
      </c>
      <c r="P589" t="str">
        <f t="shared" si="18"/>
        <v>Z</v>
      </c>
      <c r="Q589" t="str">
        <f t="shared" si="19"/>
        <v>BBBZ</v>
      </c>
    </row>
    <row r="590" spans="1:17" x14ac:dyDescent="0.35">
      <c r="A590" s="9" t="s">
        <v>1192</v>
      </c>
      <c r="B590">
        <v>1</v>
      </c>
      <c r="C590" s="10">
        <v>1</v>
      </c>
      <c r="D590" s="11">
        <v>30</v>
      </c>
      <c r="E590" s="15">
        <f>B590/SUM(B:B)</f>
        <v>6.2155775398999025E-4</v>
      </c>
      <c r="F590" s="17">
        <f>E590+F589</f>
        <v>0.86239722398262597</v>
      </c>
      <c r="G590" t="str">
        <f>IF(F590&lt;0.8,"A",IF( F590&lt;0.91, "B","C"))</f>
        <v>B</v>
      </c>
      <c r="H590" s="16">
        <f>C590/SUM(C:C)</f>
        <v>6.9060773480662981E-4</v>
      </c>
      <c r="I590" s="18">
        <f>I589+H590</f>
        <v>0.83084530386741606</v>
      </c>
      <c r="J590" t="str">
        <f>IF(I590&lt;0.8,"A",IF(I590&lt;0.91,"B","C"))</f>
        <v>B</v>
      </c>
      <c r="K590" s="16">
        <f>D590/SUM(D:D)</f>
        <v>6.2152979199469628E-4</v>
      </c>
      <c r="L590" s="18">
        <f>L589+K590</f>
        <v>0.88435932709041631</v>
      </c>
      <c r="M590" t="str">
        <f>IF(L590&lt;0.8,"A",IF(L590&lt;0.91,"B","C"))</f>
        <v>B</v>
      </c>
      <c r="N590" t="str">
        <f>G590&amp;J590&amp;M590</f>
        <v>BBB</v>
      </c>
      <c r="O590" s="15">
        <f>VLOOKUP(A590, xyz!A:G,2,FALSE)</f>
        <v>2.2360679774997894</v>
      </c>
      <c r="P590" t="str">
        <f t="shared" si="18"/>
        <v>Z</v>
      </c>
      <c r="Q590" t="str">
        <f t="shared" si="19"/>
        <v>BBBZ</v>
      </c>
    </row>
    <row r="591" spans="1:17" x14ac:dyDescent="0.35">
      <c r="A591" s="9" t="s">
        <v>389</v>
      </c>
      <c r="B591">
        <v>1</v>
      </c>
      <c r="C591" s="10">
        <v>1</v>
      </c>
      <c r="D591" s="11">
        <v>30</v>
      </c>
      <c r="E591" s="15">
        <f>B591/SUM(B:B)</f>
        <v>6.2155775398999025E-4</v>
      </c>
      <c r="F591" s="17">
        <f>E591+F590</f>
        <v>0.86301878173661595</v>
      </c>
      <c r="G591" t="str">
        <f>IF(F591&lt;0.8,"A",IF( F591&lt;0.91, "B","C"))</f>
        <v>B</v>
      </c>
      <c r="H591" s="16">
        <f>C591/SUM(C:C)</f>
        <v>6.9060773480662981E-4</v>
      </c>
      <c r="I591" s="18">
        <f>I590+H591</f>
        <v>0.83153591160222273</v>
      </c>
      <c r="J591" t="str">
        <f>IF(I591&lt;0.8,"A",IF(I591&lt;0.91,"B","C"))</f>
        <v>B</v>
      </c>
      <c r="K591" s="16">
        <f>D591/SUM(D:D)</f>
        <v>6.2152979199469628E-4</v>
      </c>
      <c r="L591" s="18">
        <f>L590+K591</f>
        <v>0.88498085688241102</v>
      </c>
      <c r="M591" t="str">
        <f>IF(L591&lt;0.8,"A",IF(L591&lt;0.91,"B","C"))</f>
        <v>B</v>
      </c>
      <c r="N591" t="str">
        <f>G591&amp;J591&amp;M591</f>
        <v>BBB</v>
      </c>
      <c r="O591" s="15">
        <f>VLOOKUP(A591, xyz!A:G,2,FALSE)</f>
        <v>2.2360679774997894</v>
      </c>
      <c r="P591" t="str">
        <f t="shared" si="18"/>
        <v>Z</v>
      </c>
      <c r="Q591" t="str">
        <f t="shared" si="19"/>
        <v>BBBZ</v>
      </c>
    </row>
    <row r="592" spans="1:17" x14ac:dyDescent="0.35">
      <c r="A592" s="9" t="s">
        <v>797</v>
      </c>
      <c r="B592">
        <v>1</v>
      </c>
      <c r="C592" s="10">
        <v>1</v>
      </c>
      <c r="D592" s="11">
        <v>30</v>
      </c>
      <c r="E592" s="15">
        <f>B592/SUM(B:B)</f>
        <v>6.2155775398999025E-4</v>
      </c>
      <c r="F592" s="17">
        <f>E592+F591</f>
        <v>0.86364033949060592</v>
      </c>
      <c r="G592" t="str">
        <f>IF(F592&lt;0.8,"A",IF( F592&lt;0.91, "B","C"))</f>
        <v>B</v>
      </c>
      <c r="H592" s="16">
        <f>C592/SUM(C:C)</f>
        <v>6.9060773480662981E-4</v>
      </c>
      <c r="I592" s="18">
        <f>I591+H592</f>
        <v>0.8322265193370294</v>
      </c>
      <c r="J592" t="str">
        <f>IF(I592&lt;0.8,"A",IF(I592&lt;0.91,"B","C"))</f>
        <v>B</v>
      </c>
      <c r="K592" s="16">
        <f>D592/SUM(D:D)</f>
        <v>6.2152979199469628E-4</v>
      </c>
      <c r="L592" s="18">
        <f>L591+K592</f>
        <v>0.88560238667440572</v>
      </c>
      <c r="M592" t="str">
        <f>IF(L592&lt;0.8,"A",IF(L592&lt;0.91,"B","C"))</f>
        <v>B</v>
      </c>
      <c r="N592" t="str">
        <f>G592&amp;J592&amp;M592</f>
        <v>BBB</v>
      </c>
      <c r="O592" s="15">
        <f>VLOOKUP(A592, xyz!A:G,2,FALSE)</f>
        <v>2.2360679774997894</v>
      </c>
      <c r="P592" t="str">
        <f t="shared" si="18"/>
        <v>Z</v>
      </c>
      <c r="Q592" t="str">
        <f t="shared" si="19"/>
        <v>BBBZ</v>
      </c>
    </row>
    <row r="593" spans="1:17" x14ac:dyDescent="0.35">
      <c r="A593" s="9" t="s">
        <v>203</v>
      </c>
      <c r="B593">
        <v>1</v>
      </c>
      <c r="C593" s="10">
        <v>1</v>
      </c>
      <c r="D593" s="11">
        <v>30</v>
      </c>
      <c r="E593" s="15">
        <f>B593/SUM(B:B)</f>
        <v>6.2155775398999025E-4</v>
      </c>
      <c r="F593" s="17">
        <f>E593+F592</f>
        <v>0.8642618972445959</v>
      </c>
      <c r="G593" t="str">
        <f>IF(F593&lt;0.8,"A",IF( F593&lt;0.91, "B","C"))</f>
        <v>B</v>
      </c>
      <c r="H593" s="16">
        <f>C593/SUM(C:C)</f>
        <v>6.9060773480662981E-4</v>
      </c>
      <c r="I593" s="18">
        <f>I592+H593</f>
        <v>0.83291712707183607</v>
      </c>
      <c r="J593" t="str">
        <f>IF(I593&lt;0.8,"A",IF(I593&lt;0.91,"B","C"))</f>
        <v>B</v>
      </c>
      <c r="K593" s="16">
        <f>D593/SUM(D:D)</f>
        <v>6.2152979199469628E-4</v>
      </c>
      <c r="L593" s="18">
        <f>L592+K593</f>
        <v>0.88622391646640042</v>
      </c>
      <c r="M593" t="str">
        <f>IF(L593&lt;0.8,"A",IF(L593&lt;0.91,"B","C"))</f>
        <v>B</v>
      </c>
      <c r="N593" t="str">
        <f>G593&amp;J593&amp;M593</f>
        <v>BBB</v>
      </c>
      <c r="O593" s="15">
        <f>VLOOKUP(A593, xyz!A:G,2,FALSE)</f>
        <v>2.2360679774997894</v>
      </c>
      <c r="P593" t="str">
        <f t="shared" si="18"/>
        <v>Z</v>
      </c>
      <c r="Q593" t="str">
        <f t="shared" si="19"/>
        <v>BBBZ</v>
      </c>
    </row>
    <row r="594" spans="1:17" x14ac:dyDescent="0.35">
      <c r="A594" s="9" t="s">
        <v>221</v>
      </c>
      <c r="B594">
        <v>1</v>
      </c>
      <c r="C594" s="10">
        <v>1</v>
      </c>
      <c r="D594" s="11">
        <v>30</v>
      </c>
      <c r="E594" s="15">
        <f>B594/SUM(B:B)</f>
        <v>6.2155775398999025E-4</v>
      </c>
      <c r="F594" s="17">
        <f>E594+F593</f>
        <v>0.86488345499858588</v>
      </c>
      <c r="G594" t="str">
        <f>IF(F594&lt;0.8,"A",IF( F594&lt;0.91, "B","C"))</f>
        <v>B</v>
      </c>
      <c r="H594" s="16">
        <f>C594/SUM(C:C)</f>
        <v>6.9060773480662981E-4</v>
      </c>
      <c r="I594" s="18">
        <f>I593+H594</f>
        <v>0.83360773480664274</v>
      </c>
      <c r="J594" t="str">
        <f>IF(I594&lt;0.8,"A",IF(I594&lt;0.91,"B","C"))</f>
        <v>B</v>
      </c>
      <c r="K594" s="16">
        <f>D594/SUM(D:D)</f>
        <v>6.2152979199469628E-4</v>
      </c>
      <c r="L594" s="18">
        <f>L593+K594</f>
        <v>0.88684544625839512</v>
      </c>
      <c r="M594" t="str">
        <f>IF(L594&lt;0.8,"A",IF(L594&lt;0.91,"B","C"))</f>
        <v>B</v>
      </c>
      <c r="N594" t="str">
        <f>G594&amp;J594&amp;M594</f>
        <v>BBB</v>
      </c>
      <c r="O594" s="15">
        <f>VLOOKUP(A594, xyz!A:G,2,FALSE)</f>
        <v>2.2360679774997894</v>
      </c>
      <c r="P594" t="str">
        <f t="shared" si="18"/>
        <v>Z</v>
      </c>
      <c r="Q594" t="str">
        <f t="shared" si="19"/>
        <v>BBBZ</v>
      </c>
    </row>
    <row r="595" spans="1:17" x14ac:dyDescent="0.35">
      <c r="A595" s="9" t="s">
        <v>1178</v>
      </c>
      <c r="B595">
        <v>1</v>
      </c>
      <c r="C595" s="10">
        <v>1</v>
      </c>
      <c r="D595" s="11">
        <v>30</v>
      </c>
      <c r="E595" s="15">
        <f>B595/SUM(B:B)</f>
        <v>6.2155775398999025E-4</v>
      </c>
      <c r="F595" s="17">
        <f>E595+F594</f>
        <v>0.86550501275257585</v>
      </c>
      <c r="G595" t="str">
        <f>IF(F595&lt;0.8,"A",IF( F595&lt;0.91, "B","C"))</f>
        <v>B</v>
      </c>
      <c r="H595" s="16">
        <f>C595/SUM(C:C)</f>
        <v>6.9060773480662981E-4</v>
      </c>
      <c r="I595" s="18">
        <f>I594+H595</f>
        <v>0.83429834254144941</v>
      </c>
      <c r="J595" t="str">
        <f>IF(I595&lt;0.8,"A",IF(I595&lt;0.91,"B","C"))</f>
        <v>B</v>
      </c>
      <c r="K595" s="16">
        <f>D595/SUM(D:D)</f>
        <v>6.2152979199469628E-4</v>
      </c>
      <c r="L595" s="18">
        <f>L594+K595</f>
        <v>0.88746697605038982</v>
      </c>
      <c r="M595" t="str">
        <f>IF(L595&lt;0.8,"A",IF(L595&lt;0.91,"B","C"))</f>
        <v>B</v>
      </c>
      <c r="N595" t="str">
        <f>G595&amp;J595&amp;M595</f>
        <v>BBB</v>
      </c>
      <c r="O595" s="15">
        <f>VLOOKUP(A595, xyz!A:G,2,FALSE)</f>
        <v>2.2360679774997894</v>
      </c>
      <c r="P595" t="str">
        <f t="shared" si="18"/>
        <v>Z</v>
      </c>
      <c r="Q595" t="str">
        <f t="shared" si="19"/>
        <v>BBBZ</v>
      </c>
    </row>
    <row r="596" spans="1:17" x14ac:dyDescent="0.35">
      <c r="A596" s="9" t="s">
        <v>687</v>
      </c>
      <c r="B596">
        <v>1</v>
      </c>
      <c r="C596" s="10">
        <v>1</v>
      </c>
      <c r="D596" s="11">
        <v>30</v>
      </c>
      <c r="E596" s="15">
        <f>B596/SUM(B:B)</f>
        <v>6.2155775398999025E-4</v>
      </c>
      <c r="F596" s="17">
        <f>E596+F595</f>
        <v>0.86612657050656583</v>
      </c>
      <c r="G596" t="str">
        <f>IF(F596&lt;0.8,"A",IF( F596&lt;0.91, "B","C"))</f>
        <v>B</v>
      </c>
      <c r="H596" s="16">
        <f>C596/SUM(C:C)</f>
        <v>6.9060773480662981E-4</v>
      </c>
      <c r="I596" s="18">
        <f>I595+H596</f>
        <v>0.83498895027625608</v>
      </c>
      <c r="J596" t="str">
        <f>IF(I596&lt;0.8,"A",IF(I596&lt;0.91,"B","C"))</f>
        <v>B</v>
      </c>
      <c r="K596" s="16">
        <f>D596/SUM(D:D)</f>
        <v>6.2152979199469628E-4</v>
      </c>
      <c r="L596" s="18">
        <f>L595+K596</f>
        <v>0.88808850584238452</v>
      </c>
      <c r="M596" t="str">
        <f>IF(L596&lt;0.8,"A",IF(L596&lt;0.91,"B","C"))</f>
        <v>B</v>
      </c>
      <c r="N596" t="str">
        <f>G596&amp;J596&amp;M596</f>
        <v>BBB</v>
      </c>
      <c r="O596" s="15">
        <f>VLOOKUP(A596, xyz!A:G,2,FALSE)</f>
        <v>2.2360679774997894</v>
      </c>
      <c r="P596" t="str">
        <f t="shared" si="18"/>
        <v>Z</v>
      </c>
      <c r="Q596" t="str">
        <f t="shared" si="19"/>
        <v>BBBZ</v>
      </c>
    </row>
    <row r="597" spans="1:17" x14ac:dyDescent="0.35">
      <c r="A597" s="9" t="s">
        <v>223</v>
      </c>
      <c r="B597">
        <v>1</v>
      </c>
      <c r="C597" s="10">
        <v>1</v>
      </c>
      <c r="D597" s="11">
        <v>30</v>
      </c>
      <c r="E597" s="15">
        <f>B597/SUM(B:B)</f>
        <v>6.2155775398999025E-4</v>
      </c>
      <c r="F597" s="17">
        <f>E597+F596</f>
        <v>0.86674812826055581</v>
      </c>
      <c r="G597" t="str">
        <f>IF(F597&lt;0.8,"A",IF( F597&lt;0.91, "B","C"))</f>
        <v>B</v>
      </c>
      <c r="H597" s="16">
        <f>C597/SUM(C:C)</f>
        <v>6.9060773480662981E-4</v>
      </c>
      <c r="I597" s="18">
        <f>I596+H597</f>
        <v>0.83567955801106275</v>
      </c>
      <c r="J597" t="str">
        <f>IF(I597&lt;0.8,"A",IF(I597&lt;0.91,"B","C"))</f>
        <v>B</v>
      </c>
      <c r="K597" s="16">
        <f>D597/SUM(D:D)</f>
        <v>6.2152979199469628E-4</v>
      </c>
      <c r="L597" s="18">
        <f>L596+K597</f>
        <v>0.88871003563437923</v>
      </c>
      <c r="M597" t="str">
        <f>IF(L597&lt;0.8,"A",IF(L597&lt;0.91,"B","C"))</f>
        <v>B</v>
      </c>
      <c r="N597" t="str">
        <f>G597&amp;J597&amp;M597</f>
        <v>BBB</v>
      </c>
      <c r="O597" s="15">
        <f>VLOOKUP(A597, xyz!A:G,2,FALSE)</f>
        <v>2.2360679774997894</v>
      </c>
      <c r="P597" t="str">
        <f t="shared" si="18"/>
        <v>Z</v>
      </c>
      <c r="Q597" t="str">
        <f t="shared" si="19"/>
        <v>BBBZ</v>
      </c>
    </row>
    <row r="598" spans="1:17" x14ac:dyDescent="0.35">
      <c r="A598" s="9" t="s">
        <v>1334</v>
      </c>
      <c r="B598">
        <v>1</v>
      </c>
      <c r="C598" s="10">
        <v>1</v>
      </c>
      <c r="D598" s="11">
        <v>30</v>
      </c>
      <c r="E598" s="15">
        <f>B598/SUM(B:B)</f>
        <v>6.2155775398999025E-4</v>
      </c>
      <c r="F598" s="17">
        <f>E598+F597</f>
        <v>0.86736968601454578</v>
      </c>
      <c r="G598" t="str">
        <f>IF(F598&lt;0.8,"A",IF( F598&lt;0.91, "B","C"))</f>
        <v>B</v>
      </c>
      <c r="H598" s="16">
        <f>C598/SUM(C:C)</f>
        <v>6.9060773480662981E-4</v>
      </c>
      <c r="I598" s="18">
        <f>I597+H598</f>
        <v>0.83637016574586942</v>
      </c>
      <c r="J598" t="str">
        <f>IF(I598&lt;0.8,"A",IF(I598&lt;0.91,"B","C"))</f>
        <v>B</v>
      </c>
      <c r="K598" s="16">
        <f>D598/SUM(D:D)</f>
        <v>6.2152979199469628E-4</v>
      </c>
      <c r="L598" s="18">
        <f>L597+K598</f>
        <v>0.88933156542637393</v>
      </c>
      <c r="M598" t="str">
        <f>IF(L598&lt;0.8,"A",IF(L598&lt;0.91,"B","C"))</f>
        <v>B</v>
      </c>
      <c r="N598" t="str">
        <f>G598&amp;J598&amp;M598</f>
        <v>BBB</v>
      </c>
      <c r="O598" s="15">
        <f>VLOOKUP(A598, xyz!A:G,2,FALSE)</f>
        <v>2.2360679774997894</v>
      </c>
      <c r="P598" t="str">
        <f t="shared" si="18"/>
        <v>Z</v>
      </c>
      <c r="Q598" t="str">
        <f t="shared" si="19"/>
        <v>BBBZ</v>
      </c>
    </row>
    <row r="599" spans="1:17" x14ac:dyDescent="0.35">
      <c r="A599" s="9" t="s">
        <v>376</v>
      </c>
      <c r="B599">
        <v>1</v>
      </c>
      <c r="C599" s="10">
        <v>1</v>
      </c>
      <c r="D599" s="11">
        <v>30</v>
      </c>
      <c r="E599" s="15">
        <f>B599/SUM(B:B)</f>
        <v>6.2155775398999025E-4</v>
      </c>
      <c r="F599" s="17">
        <f>E599+F598</f>
        <v>0.86799124376853576</v>
      </c>
      <c r="G599" t="str">
        <f>IF(F599&lt;0.8,"A",IF( F599&lt;0.91, "B","C"))</f>
        <v>B</v>
      </c>
      <c r="H599" s="16">
        <f>C599/SUM(C:C)</f>
        <v>6.9060773480662981E-4</v>
      </c>
      <c r="I599" s="18">
        <f>I598+H599</f>
        <v>0.83706077348067609</v>
      </c>
      <c r="J599" t="str">
        <f>IF(I599&lt;0.8,"A",IF(I599&lt;0.91,"B","C"))</f>
        <v>B</v>
      </c>
      <c r="K599" s="16">
        <f>D599/SUM(D:D)</f>
        <v>6.2152979199469628E-4</v>
      </c>
      <c r="L599" s="18">
        <f>L598+K599</f>
        <v>0.88995309521836863</v>
      </c>
      <c r="M599" t="str">
        <f>IF(L599&lt;0.8,"A",IF(L599&lt;0.91,"B","C"))</f>
        <v>B</v>
      </c>
      <c r="N599" t="str">
        <f>G599&amp;J599&amp;M599</f>
        <v>BBB</v>
      </c>
      <c r="O599" s="15">
        <f>VLOOKUP(A599, xyz!A:G,2,FALSE)</f>
        <v>2.2360679774997894</v>
      </c>
      <c r="P599" t="str">
        <f t="shared" si="18"/>
        <v>Z</v>
      </c>
      <c r="Q599" t="str">
        <f t="shared" si="19"/>
        <v>BBBZ</v>
      </c>
    </row>
    <row r="600" spans="1:17" x14ac:dyDescent="0.35">
      <c r="A600" s="9" t="s">
        <v>1240</v>
      </c>
      <c r="B600">
        <v>1</v>
      </c>
      <c r="C600" s="10">
        <v>1</v>
      </c>
      <c r="D600" s="11">
        <v>30</v>
      </c>
      <c r="E600" s="15">
        <f>B600/SUM(B:B)</f>
        <v>6.2155775398999025E-4</v>
      </c>
      <c r="F600" s="17">
        <f>E600+F599</f>
        <v>0.86861280152252573</v>
      </c>
      <c r="G600" t="str">
        <f>IF(F600&lt;0.8,"A",IF( F600&lt;0.91, "B","C"))</f>
        <v>B</v>
      </c>
      <c r="H600" s="16">
        <f>C600/SUM(C:C)</f>
        <v>6.9060773480662981E-4</v>
      </c>
      <c r="I600" s="18">
        <f>I599+H600</f>
        <v>0.83775138121548276</v>
      </c>
      <c r="J600" t="str">
        <f>IF(I600&lt;0.8,"A",IF(I600&lt;0.91,"B","C"))</f>
        <v>B</v>
      </c>
      <c r="K600" s="16">
        <f>D600/SUM(D:D)</f>
        <v>6.2152979199469628E-4</v>
      </c>
      <c r="L600" s="18">
        <f>L599+K600</f>
        <v>0.89057462501036333</v>
      </c>
      <c r="M600" t="str">
        <f>IF(L600&lt;0.8,"A",IF(L600&lt;0.91,"B","C"))</f>
        <v>B</v>
      </c>
      <c r="N600" t="str">
        <f>G600&amp;J600&amp;M600</f>
        <v>BBB</v>
      </c>
      <c r="O600" s="15">
        <f>VLOOKUP(A600, xyz!A:G,2,FALSE)</f>
        <v>2.2360679774997894</v>
      </c>
      <c r="P600" t="str">
        <f t="shared" si="18"/>
        <v>Z</v>
      </c>
      <c r="Q600" t="str">
        <f t="shared" si="19"/>
        <v>BBBZ</v>
      </c>
    </row>
    <row r="601" spans="1:17" x14ac:dyDescent="0.35">
      <c r="A601" s="9" t="s">
        <v>1263</v>
      </c>
      <c r="B601">
        <v>1</v>
      </c>
      <c r="C601" s="10">
        <v>1</v>
      </c>
      <c r="D601" s="11">
        <v>30</v>
      </c>
      <c r="E601" s="15">
        <f>B601/SUM(B:B)</f>
        <v>6.2155775398999025E-4</v>
      </c>
      <c r="F601" s="17">
        <f>E601+F600</f>
        <v>0.86923435927651571</v>
      </c>
      <c r="G601" t="str">
        <f>IF(F601&lt;0.8,"A",IF( F601&lt;0.91, "B","C"))</f>
        <v>B</v>
      </c>
      <c r="H601" s="16">
        <f>C601/SUM(C:C)</f>
        <v>6.9060773480662981E-4</v>
      </c>
      <c r="I601" s="18">
        <f>I600+H601</f>
        <v>0.83844198895028943</v>
      </c>
      <c r="J601" t="str">
        <f>IF(I601&lt;0.8,"A",IF(I601&lt;0.91,"B","C"))</f>
        <v>B</v>
      </c>
      <c r="K601" s="16">
        <f>D601/SUM(D:D)</f>
        <v>6.2152979199469628E-4</v>
      </c>
      <c r="L601" s="18">
        <f>L600+K601</f>
        <v>0.89119615480235803</v>
      </c>
      <c r="M601" t="str">
        <f>IF(L601&lt;0.8,"A",IF(L601&lt;0.91,"B","C"))</f>
        <v>B</v>
      </c>
      <c r="N601" t="str">
        <f>G601&amp;J601&amp;M601</f>
        <v>BBB</v>
      </c>
      <c r="O601" s="15">
        <f>VLOOKUP(A601, xyz!A:G,2,FALSE)</f>
        <v>2.2360679774997894</v>
      </c>
      <c r="P601" t="str">
        <f t="shared" si="18"/>
        <v>Z</v>
      </c>
      <c r="Q601" t="str">
        <f t="shared" si="19"/>
        <v>BBBZ</v>
      </c>
    </row>
    <row r="602" spans="1:17" x14ac:dyDescent="0.35">
      <c r="A602" s="9" t="s">
        <v>1083</v>
      </c>
      <c r="B602">
        <v>1</v>
      </c>
      <c r="C602" s="10">
        <v>1</v>
      </c>
      <c r="D602" s="11">
        <v>30</v>
      </c>
      <c r="E602" s="15">
        <f>B602/SUM(B:B)</f>
        <v>6.2155775398999025E-4</v>
      </c>
      <c r="F602" s="17">
        <f>E602+F601</f>
        <v>0.86985591703050569</v>
      </c>
      <c r="G602" t="str">
        <f>IF(F602&lt;0.8,"A",IF( F602&lt;0.91, "B","C"))</f>
        <v>B</v>
      </c>
      <c r="H602" s="16">
        <f>C602/SUM(C:C)</f>
        <v>6.9060773480662981E-4</v>
      </c>
      <c r="I602" s="18">
        <f>I601+H602</f>
        <v>0.8391325966850961</v>
      </c>
      <c r="J602" t="str">
        <f>IF(I602&lt;0.8,"A",IF(I602&lt;0.91,"B","C"))</f>
        <v>B</v>
      </c>
      <c r="K602" s="16">
        <f>D602/SUM(D:D)</f>
        <v>6.2152979199469628E-4</v>
      </c>
      <c r="L602" s="18">
        <f>L601+K602</f>
        <v>0.89181768459435273</v>
      </c>
      <c r="M602" t="str">
        <f>IF(L602&lt;0.8,"A",IF(L602&lt;0.91,"B","C"))</f>
        <v>B</v>
      </c>
      <c r="N602" t="str">
        <f>G602&amp;J602&amp;M602</f>
        <v>BBB</v>
      </c>
      <c r="O602" s="15">
        <f>VLOOKUP(A602, xyz!A:G,2,FALSE)</f>
        <v>2.2360679774997894</v>
      </c>
      <c r="P602" t="str">
        <f t="shared" si="18"/>
        <v>Z</v>
      </c>
      <c r="Q602" t="str">
        <f t="shared" si="19"/>
        <v>BBBZ</v>
      </c>
    </row>
    <row r="603" spans="1:17" x14ac:dyDescent="0.35">
      <c r="A603" s="9" t="s">
        <v>1353</v>
      </c>
      <c r="B603">
        <v>1</v>
      </c>
      <c r="C603" s="10">
        <v>1</v>
      </c>
      <c r="D603" s="11">
        <v>30</v>
      </c>
      <c r="E603" s="15">
        <f>B603/SUM(B:B)</f>
        <v>6.2155775398999025E-4</v>
      </c>
      <c r="F603" s="17">
        <f>E603+F602</f>
        <v>0.87047747478449566</v>
      </c>
      <c r="G603" t="str">
        <f>IF(F603&lt;0.8,"A",IF( F603&lt;0.91, "B","C"))</f>
        <v>B</v>
      </c>
      <c r="H603" s="16">
        <f>C603/SUM(C:C)</f>
        <v>6.9060773480662981E-4</v>
      </c>
      <c r="I603" s="18">
        <f>I602+H603</f>
        <v>0.83982320441990277</v>
      </c>
      <c r="J603" t="str">
        <f>IF(I603&lt;0.8,"A",IF(I603&lt;0.91,"B","C"))</f>
        <v>B</v>
      </c>
      <c r="K603" s="16">
        <f>D603/SUM(D:D)</f>
        <v>6.2152979199469628E-4</v>
      </c>
      <c r="L603" s="18">
        <f>L602+K603</f>
        <v>0.89243921438634743</v>
      </c>
      <c r="M603" t="str">
        <f>IF(L603&lt;0.8,"A",IF(L603&lt;0.91,"B","C"))</f>
        <v>B</v>
      </c>
      <c r="N603" t="str">
        <f>G603&amp;J603&amp;M603</f>
        <v>BBB</v>
      </c>
      <c r="O603" s="15">
        <f>VLOOKUP(A603, xyz!A:G,2,FALSE)</f>
        <v>2.2360679774997894</v>
      </c>
      <c r="P603" t="str">
        <f t="shared" si="18"/>
        <v>Z</v>
      </c>
      <c r="Q603" t="str">
        <f t="shared" si="19"/>
        <v>BBBZ</v>
      </c>
    </row>
    <row r="604" spans="1:17" x14ac:dyDescent="0.35">
      <c r="A604" s="9" t="s">
        <v>872</v>
      </c>
      <c r="B604">
        <v>1</v>
      </c>
      <c r="C604" s="10">
        <v>1</v>
      </c>
      <c r="D604" s="11">
        <v>30</v>
      </c>
      <c r="E604" s="15">
        <f>B604/SUM(B:B)</f>
        <v>6.2155775398999025E-4</v>
      </c>
      <c r="F604" s="17">
        <f>E604+F603</f>
        <v>0.87109903253848564</v>
      </c>
      <c r="G604" t="str">
        <f>IF(F604&lt;0.8,"A",IF( F604&lt;0.91, "B","C"))</f>
        <v>B</v>
      </c>
      <c r="H604" s="16">
        <f>C604/SUM(C:C)</f>
        <v>6.9060773480662981E-4</v>
      </c>
      <c r="I604" s="18">
        <f>I603+H604</f>
        <v>0.84051381215470944</v>
      </c>
      <c r="J604" t="str">
        <f>IF(I604&lt;0.8,"A",IF(I604&lt;0.91,"B","C"))</f>
        <v>B</v>
      </c>
      <c r="K604" s="16">
        <f>D604/SUM(D:D)</f>
        <v>6.2152979199469628E-4</v>
      </c>
      <c r="L604" s="18">
        <f>L603+K604</f>
        <v>0.89306074417834214</v>
      </c>
      <c r="M604" t="str">
        <f>IF(L604&lt;0.8,"A",IF(L604&lt;0.91,"B","C"))</f>
        <v>B</v>
      </c>
      <c r="N604" t="str">
        <f>G604&amp;J604&amp;M604</f>
        <v>BBB</v>
      </c>
      <c r="O604" s="15">
        <f>VLOOKUP(A604, xyz!A:G,2,FALSE)</f>
        <v>2.2360679774997894</v>
      </c>
      <c r="P604" t="str">
        <f t="shared" si="18"/>
        <v>Z</v>
      </c>
      <c r="Q604" t="str">
        <f t="shared" si="19"/>
        <v>BBBZ</v>
      </c>
    </row>
    <row r="605" spans="1:17" x14ac:dyDescent="0.35">
      <c r="A605" s="9" t="s">
        <v>1277</v>
      </c>
      <c r="B605">
        <v>1</v>
      </c>
      <c r="C605" s="10">
        <v>1</v>
      </c>
      <c r="D605" s="11">
        <v>30</v>
      </c>
      <c r="E605" s="15">
        <f>B605/SUM(B:B)</f>
        <v>6.2155775398999025E-4</v>
      </c>
      <c r="F605" s="17">
        <f>E605+F604</f>
        <v>0.87172059029247562</v>
      </c>
      <c r="G605" t="str">
        <f>IF(F605&lt;0.8,"A",IF( F605&lt;0.91, "B","C"))</f>
        <v>B</v>
      </c>
      <c r="H605" s="16">
        <f>C605/SUM(C:C)</f>
        <v>6.9060773480662981E-4</v>
      </c>
      <c r="I605" s="18">
        <f>I604+H605</f>
        <v>0.84120441988951611</v>
      </c>
      <c r="J605" t="str">
        <f>IF(I605&lt;0.8,"A",IF(I605&lt;0.91,"B","C"))</f>
        <v>B</v>
      </c>
      <c r="K605" s="16">
        <f>D605/SUM(D:D)</f>
        <v>6.2152979199469628E-4</v>
      </c>
      <c r="L605" s="18">
        <f>L604+K605</f>
        <v>0.89368227397033684</v>
      </c>
      <c r="M605" t="str">
        <f>IF(L605&lt;0.8,"A",IF(L605&lt;0.91,"B","C"))</f>
        <v>B</v>
      </c>
      <c r="N605" t="str">
        <f>G605&amp;J605&amp;M605</f>
        <v>BBB</v>
      </c>
      <c r="O605" s="15">
        <f>VLOOKUP(A605, xyz!A:G,2,FALSE)</f>
        <v>2.2360679774997894</v>
      </c>
      <c r="P605" t="str">
        <f t="shared" si="18"/>
        <v>Z</v>
      </c>
      <c r="Q605" t="str">
        <f t="shared" si="19"/>
        <v>BBBZ</v>
      </c>
    </row>
    <row r="606" spans="1:17" x14ac:dyDescent="0.35">
      <c r="A606" s="9" t="s">
        <v>485</v>
      </c>
      <c r="B606">
        <v>1</v>
      </c>
      <c r="C606" s="10">
        <v>1</v>
      </c>
      <c r="D606" s="11">
        <v>30</v>
      </c>
      <c r="E606" s="15">
        <f>B606/SUM(B:B)</f>
        <v>6.2155775398999025E-4</v>
      </c>
      <c r="F606" s="17">
        <f>E606+F605</f>
        <v>0.87234214804646559</v>
      </c>
      <c r="G606" t="str">
        <f>IF(F606&lt;0.8,"A",IF( F606&lt;0.91, "B","C"))</f>
        <v>B</v>
      </c>
      <c r="H606" s="16">
        <f>C606/SUM(C:C)</f>
        <v>6.9060773480662981E-4</v>
      </c>
      <c r="I606" s="18">
        <f>I605+H606</f>
        <v>0.84189502762432278</v>
      </c>
      <c r="J606" t="str">
        <f>IF(I606&lt;0.8,"A",IF(I606&lt;0.91,"B","C"))</f>
        <v>B</v>
      </c>
      <c r="K606" s="16">
        <f>D606/SUM(D:D)</f>
        <v>6.2152979199469628E-4</v>
      </c>
      <c r="L606" s="18">
        <f>L605+K606</f>
        <v>0.89430380376233154</v>
      </c>
      <c r="M606" t="str">
        <f>IF(L606&lt;0.8,"A",IF(L606&lt;0.91,"B","C"))</f>
        <v>B</v>
      </c>
      <c r="N606" t="str">
        <f>G606&amp;J606&amp;M606</f>
        <v>BBB</v>
      </c>
      <c r="O606" s="15">
        <f>VLOOKUP(A606, xyz!A:G,2,FALSE)</f>
        <v>2.2360679774997894</v>
      </c>
      <c r="P606" t="str">
        <f t="shared" si="18"/>
        <v>Z</v>
      </c>
      <c r="Q606" t="str">
        <f t="shared" si="19"/>
        <v>BBBZ</v>
      </c>
    </row>
    <row r="607" spans="1:17" x14ac:dyDescent="0.35">
      <c r="A607" s="9" t="s">
        <v>1109</v>
      </c>
      <c r="B607">
        <v>1</v>
      </c>
      <c r="C607" s="10">
        <v>1</v>
      </c>
      <c r="D607" s="11">
        <v>30</v>
      </c>
      <c r="E607" s="15">
        <f>B607/SUM(B:B)</f>
        <v>6.2155775398999025E-4</v>
      </c>
      <c r="F607" s="17">
        <f>E607+F606</f>
        <v>0.87296370580045557</v>
      </c>
      <c r="G607" t="str">
        <f>IF(F607&lt;0.8,"A",IF( F607&lt;0.91, "B","C"))</f>
        <v>B</v>
      </c>
      <c r="H607" s="16">
        <f>C607/SUM(C:C)</f>
        <v>6.9060773480662981E-4</v>
      </c>
      <c r="I607" s="18">
        <f>I606+H607</f>
        <v>0.84258563535912945</v>
      </c>
      <c r="J607" t="str">
        <f>IF(I607&lt;0.8,"A",IF(I607&lt;0.91,"B","C"))</f>
        <v>B</v>
      </c>
      <c r="K607" s="16">
        <f>D607/SUM(D:D)</f>
        <v>6.2152979199469628E-4</v>
      </c>
      <c r="L607" s="18">
        <f>L606+K607</f>
        <v>0.89492533355432624</v>
      </c>
      <c r="M607" t="str">
        <f>IF(L607&lt;0.8,"A",IF(L607&lt;0.91,"B","C"))</f>
        <v>B</v>
      </c>
      <c r="N607" t="str">
        <f>G607&amp;J607&amp;M607</f>
        <v>BBB</v>
      </c>
      <c r="O607" s="15">
        <f>VLOOKUP(A607, xyz!A:G,2,FALSE)</f>
        <v>2.2360679774997894</v>
      </c>
      <c r="P607" t="str">
        <f t="shared" si="18"/>
        <v>Z</v>
      </c>
      <c r="Q607" t="str">
        <f t="shared" si="19"/>
        <v>BBBZ</v>
      </c>
    </row>
    <row r="608" spans="1:17" x14ac:dyDescent="0.35">
      <c r="A608" s="9" t="s">
        <v>1110</v>
      </c>
      <c r="B608">
        <v>1</v>
      </c>
      <c r="C608" s="10">
        <v>1</v>
      </c>
      <c r="D608" s="11">
        <v>30</v>
      </c>
      <c r="E608" s="15">
        <f>B608/SUM(B:B)</f>
        <v>6.2155775398999025E-4</v>
      </c>
      <c r="F608" s="17">
        <f>E608+F607</f>
        <v>0.87358526355444555</v>
      </c>
      <c r="G608" t="str">
        <f>IF(F608&lt;0.8,"A",IF( F608&lt;0.91, "B","C"))</f>
        <v>B</v>
      </c>
      <c r="H608" s="16">
        <f>C608/SUM(C:C)</f>
        <v>6.9060773480662981E-4</v>
      </c>
      <c r="I608" s="18">
        <f>I607+H608</f>
        <v>0.84327624309393612</v>
      </c>
      <c r="J608" t="str">
        <f>IF(I608&lt;0.8,"A",IF(I608&lt;0.91,"B","C"))</f>
        <v>B</v>
      </c>
      <c r="K608" s="16">
        <f>D608/SUM(D:D)</f>
        <v>6.2152979199469628E-4</v>
      </c>
      <c r="L608" s="18">
        <f>L607+K608</f>
        <v>0.89554686334632094</v>
      </c>
      <c r="M608" t="str">
        <f>IF(L608&lt;0.8,"A",IF(L608&lt;0.91,"B","C"))</f>
        <v>B</v>
      </c>
      <c r="N608" t="str">
        <f>G608&amp;J608&amp;M608</f>
        <v>BBB</v>
      </c>
      <c r="O608" s="15">
        <f>VLOOKUP(A608, xyz!A:G,2,FALSE)</f>
        <v>2.2360679774997894</v>
      </c>
      <c r="P608" t="str">
        <f t="shared" si="18"/>
        <v>Z</v>
      </c>
      <c r="Q608" t="str">
        <f t="shared" si="19"/>
        <v>BBBZ</v>
      </c>
    </row>
    <row r="609" spans="1:17" x14ac:dyDescent="0.35">
      <c r="A609" s="9" t="s">
        <v>143</v>
      </c>
      <c r="B609">
        <v>1</v>
      </c>
      <c r="C609" s="10">
        <v>1</v>
      </c>
      <c r="D609" s="11">
        <v>30</v>
      </c>
      <c r="E609" s="15">
        <f>B609/SUM(B:B)</f>
        <v>6.2155775398999025E-4</v>
      </c>
      <c r="F609" s="17">
        <f>E609+F608</f>
        <v>0.87420682130843552</v>
      </c>
      <c r="G609" t="str">
        <f>IF(F609&lt;0.8,"A",IF( F609&lt;0.91, "B","C"))</f>
        <v>B</v>
      </c>
      <c r="H609" s="16">
        <f>C609/SUM(C:C)</f>
        <v>6.9060773480662981E-4</v>
      </c>
      <c r="I609" s="18">
        <f>I608+H609</f>
        <v>0.84396685082874279</v>
      </c>
      <c r="J609" t="str">
        <f>IF(I609&lt;0.8,"A",IF(I609&lt;0.91,"B","C"))</f>
        <v>B</v>
      </c>
      <c r="K609" s="16">
        <f>D609/SUM(D:D)</f>
        <v>6.2152979199469628E-4</v>
      </c>
      <c r="L609" s="18">
        <f>L608+K609</f>
        <v>0.89616839313831564</v>
      </c>
      <c r="M609" t="str">
        <f>IF(L609&lt;0.8,"A",IF(L609&lt;0.91,"B","C"))</f>
        <v>B</v>
      </c>
      <c r="N609" t="str">
        <f>G609&amp;J609&amp;M609</f>
        <v>BBB</v>
      </c>
      <c r="O609" s="15">
        <f>VLOOKUP(A609, xyz!A:G,2,FALSE)</f>
        <v>2.2360679774997894</v>
      </c>
      <c r="P609" t="str">
        <f t="shared" si="18"/>
        <v>Z</v>
      </c>
      <c r="Q609" t="str">
        <f t="shared" si="19"/>
        <v>BBBZ</v>
      </c>
    </row>
    <row r="610" spans="1:17" x14ac:dyDescent="0.35">
      <c r="A610" s="9" t="s">
        <v>69</v>
      </c>
      <c r="B610">
        <v>1</v>
      </c>
      <c r="C610" s="10">
        <v>1</v>
      </c>
      <c r="D610" s="11">
        <v>30</v>
      </c>
      <c r="E610" s="15">
        <f>B610/SUM(B:B)</f>
        <v>6.2155775398999025E-4</v>
      </c>
      <c r="F610" s="17">
        <f>E610+F609</f>
        <v>0.8748283790624255</v>
      </c>
      <c r="G610" t="str">
        <f>IF(F610&lt;0.8,"A",IF( F610&lt;0.91, "B","C"))</f>
        <v>B</v>
      </c>
      <c r="H610" s="16">
        <f>C610/SUM(C:C)</f>
        <v>6.9060773480662981E-4</v>
      </c>
      <c r="I610" s="18">
        <f>I609+H610</f>
        <v>0.84465745856354946</v>
      </c>
      <c r="J610" t="str">
        <f>IF(I610&lt;0.8,"A",IF(I610&lt;0.91,"B","C"))</f>
        <v>B</v>
      </c>
      <c r="K610" s="16">
        <f>D610/SUM(D:D)</f>
        <v>6.2152979199469628E-4</v>
      </c>
      <c r="L610" s="18">
        <f>L609+K610</f>
        <v>0.89678992293031035</v>
      </c>
      <c r="M610" t="str">
        <f>IF(L610&lt;0.8,"A",IF(L610&lt;0.91,"B","C"))</f>
        <v>B</v>
      </c>
      <c r="N610" t="str">
        <f>G610&amp;J610&amp;M610</f>
        <v>BBB</v>
      </c>
      <c r="O610" s="15">
        <f>VLOOKUP(A610, xyz!A:G,2,FALSE)</f>
        <v>2.2360679774997894</v>
      </c>
      <c r="P610" t="str">
        <f t="shared" si="18"/>
        <v>Z</v>
      </c>
      <c r="Q610" t="str">
        <f t="shared" si="19"/>
        <v>BBBZ</v>
      </c>
    </row>
    <row r="611" spans="1:17" x14ac:dyDescent="0.35">
      <c r="A611" s="9" t="s">
        <v>750</v>
      </c>
      <c r="B611">
        <v>1</v>
      </c>
      <c r="C611" s="10">
        <v>1</v>
      </c>
      <c r="D611" s="11">
        <v>30</v>
      </c>
      <c r="E611" s="15">
        <f>B611/SUM(B:B)</f>
        <v>6.2155775398999025E-4</v>
      </c>
      <c r="F611" s="17">
        <f>E611+F610</f>
        <v>0.87544993681641547</v>
      </c>
      <c r="G611" t="str">
        <f>IF(F611&lt;0.8,"A",IF( F611&lt;0.91, "B","C"))</f>
        <v>B</v>
      </c>
      <c r="H611" s="16">
        <f>C611/SUM(C:C)</f>
        <v>6.9060773480662981E-4</v>
      </c>
      <c r="I611" s="18">
        <f>I610+H611</f>
        <v>0.84534806629835613</v>
      </c>
      <c r="J611" t="str">
        <f>IF(I611&lt;0.8,"A",IF(I611&lt;0.91,"B","C"))</f>
        <v>B</v>
      </c>
      <c r="K611" s="16">
        <f>D611/SUM(D:D)</f>
        <v>6.2152979199469628E-4</v>
      </c>
      <c r="L611" s="18">
        <f>L610+K611</f>
        <v>0.89741145272230505</v>
      </c>
      <c r="M611" t="str">
        <f>IF(L611&lt;0.8,"A",IF(L611&lt;0.91,"B","C"))</f>
        <v>B</v>
      </c>
      <c r="N611" t="str">
        <f>G611&amp;J611&amp;M611</f>
        <v>BBB</v>
      </c>
      <c r="O611" s="15">
        <f>VLOOKUP(A611, xyz!A:G,2,FALSE)</f>
        <v>2.2360679774997894</v>
      </c>
      <c r="P611" t="str">
        <f t="shared" si="18"/>
        <v>Z</v>
      </c>
      <c r="Q611" t="str">
        <f t="shared" si="19"/>
        <v>BBBZ</v>
      </c>
    </row>
    <row r="612" spans="1:17" x14ac:dyDescent="0.35">
      <c r="A612" s="9" t="s">
        <v>620</v>
      </c>
      <c r="B612">
        <v>1</v>
      </c>
      <c r="C612" s="10">
        <v>1</v>
      </c>
      <c r="D612" s="11">
        <v>30</v>
      </c>
      <c r="E612" s="15">
        <f>B612/SUM(B:B)</f>
        <v>6.2155775398999025E-4</v>
      </c>
      <c r="F612" s="17">
        <f>E612+F611</f>
        <v>0.87607149457040545</v>
      </c>
      <c r="G612" t="str">
        <f>IF(F612&lt;0.8,"A",IF( F612&lt;0.91, "B","C"))</f>
        <v>B</v>
      </c>
      <c r="H612" s="16">
        <f>C612/SUM(C:C)</f>
        <v>6.9060773480662981E-4</v>
      </c>
      <c r="I612" s="18">
        <f>I611+H612</f>
        <v>0.8460386740331628</v>
      </c>
      <c r="J612" t="str">
        <f>IF(I612&lt;0.8,"A",IF(I612&lt;0.91,"B","C"))</f>
        <v>B</v>
      </c>
      <c r="K612" s="16">
        <f>D612/SUM(D:D)</f>
        <v>6.2152979199469628E-4</v>
      </c>
      <c r="L612" s="18">
        <f>L611+K612</f>
        <v>0.89803298251429975</v>
      </c>
      <c r="M612" t="str">
        <f>IF(L612&lt;0.8,"A",IF(L612&lt;0.91,"B","C"))</f>
        <v>B</v>
      </c>
      <c r="N612" t="str">
        <f>G612&amp;J612&amp;M612</f>
        <v>BBB</v>
      </c>
      <c r="O612" s="15">
        <f>VLOOKUP(A612, xyz!A:G,2,FALSE)</f>
        <v>2.2360679774997894</v>
      </c>
      <c r="P612" t="str">
        <f t="shared" si="18"/>
        <v>Z</v>
      </c>
      <c r="Q612" t="str">
        <f t="shared" si="19"/>
        <v>BBBZ</v>
      </c>
    </row>
    <row r="613" spans="1:17" x14ac:dyDescent="0.35">
      <c r="A613" s="9" t="s">
        <v>1166</v>
      </c>
      <c r="B613">
        <v>1</v>
      </c>
      <c r="C613" s="10">
        <v>1</v>
      </c>
      <c r="D613" s="11">
        <v>30</v>
      </c>
      <c r="E613" s="15">
        <f>B613/SUM(B:B)</f>
        <v>6.2155775398999025E-4</v>
      </c>
      <c r="F613" s="17">
        <f>E613+F612</f>
        <v>0.87669305232439543</v>
      </c>
      <c r="G613" t="str">
        <f>IF(F613&lt;0.8,"A",IF( F613&lt;0.91, "B","C"))</f>
        <v>B</v>
      </c>
      <c r="H613" s="16">
        <f>C613/SUM(C:C)</f>
        <v>6.9060773480662981E-4</v>
      </c>
      <c r="I613" s="18">
        <f>I612+H613</f>
        <v>0.84672928176796947</v>
      </c>
      <c r="J613" t="str">
        <f>IF(I613&lt;0.8,"A",IF(I613&lt;0.91,"B","C"))</f>
        <v>B</v>
      </c>
      <c r="K613" s="16">
        <f>D613/SUM(D:D)</f>
        <v>6.2152979199469628E-4</v>
      </c>
      <c r="L613" s="18">
        <f>L612+K613</f>
        <v>0.89865451230629445</v>
      </c>
      <c r="M613" t="str">
        <f>IF(L613&lt;0.8,"A",IF(L613&lt;0.91,"B","C"))</f>
        <v>B</v>
      </c>
      <c r="N613" t="str">
        <f>G613&amp;J613&amp;M613</f>
        <v>BBB</v>
      </c>
      <c r="O613" s="15">
        <f>VLOOKUP(A613, xyz!A:G,2,FALSE)</f>
        <v>2.2360679774997894</v>
      </c>
      <c r="P613" t="str">
        <f t="shared" si="18"/>
        <v>Z</v>
      </c>
      <c r="Q613" t="str">
        <f t="shared" si="19"/>
        <v>BBBZ</v>
      </c>
    </row>
    <row r="614" spans="1:17" x14ac:dyDescent="0.35">
      <c r="A614" s="9" t="s">
        <v>377</v>
      </c>
      <c r="B614">
        <v>1</v>
      </c>
      <c r="C614" s="10">
        <v>1</v>
      </c>
      <c r="D614" s="11">
        <v>30</v>
      </c>
      <c r="E614" s="15">
        <f>B614/SUM(B:B)</f>
        <v>6.2155775398999025E-4</v>
      </c>
      <c r="F614" s="17">
        <f>E614+F613</f>
        <v>0.8773146100783854</v>
      </c>
      <c r="G614" t="str">
        <f>IF(F614&lt;0.8,"A",IF( F614&lt;0.91, "B","C"))</f>
        <v>B</v>
      </c>
      <c r="H614" s="16">
        <f>C614/SUM(C:C)</f>
        <v>6.9060773480662981E-4</v>
      </c>
      <c r="I614" s="18">
        <f>I613+H614</f>
        <v>0.84741988950277614</v>
      </c>
      <c r="J614" t="str">
        <f>IF(I614&lt;0.8,"A",IF(I614&lt;0.91,"B","C"))</f>
        <v>B</v>
      </c>
      <c r="K614" s="16">
        <f>D614/SUM(D:D)</f>
        <v>6.2152979199469628E-4</v>
      </c>
      <c r="L614" s="18">
        <f>L613+K614</f>
        <v>0.89927604209828915</v>
      </c>
      <c r="M614" t="str">
        <f>IF(L614&lt;0.8,"A",IF(L614&lt;0.91,"B","C"))</f>
        <v>B</v>
      </c>
      <c r="N614" t="str">
        <f>G614&amp;J614&amp;M614</f>
        <v>BBB</v>
      </c>
      <c r="O614" s="15">
        <f>VLOOKUP(A614, xyz!A:G,2,FALSE)</f>
        <v>2.2360679774997894</v>
      </c>
      <c r="P614" t="str">
        <f t="shared" si="18"/>
        <v>Z</v>
      </c>
      <c r="Q614" t="str">
        <f t="shared" si="19"/>
        <v>BBBZ</v>
      </c>
    </row>
    <row r="615" spans="1:17" x14ac:dyDescent="0.35">
      <c r="A615" s="9" t="s">
        <v>1130</v>
      </c>
      <c r="B615">
        <v>1</v>
      </c>
      <c r="C615" s="10">
        <v>1</v>
      </c>
      <c r="D615" s="11">
        <v>30</v>
      </c>
      <c r="E615" s="15">
        <f>B615/SUM(B:B)</f>
        <v>6.2155775398999025E-4</v>
      </c>
      <c r="F615" s="17">
        <f>E615+F614</f>
        <v>0.87793616783237538</v>
      </c>
      <c r="G615" t="str">
        <f>IF(F615&lt;0.8,"A",IF( F615&lt;0.91, "B","C"))</f>
        <v>B</v>
      </c>
      <c r="H615" s="16">
        <f>C615/SUM(C:C)</f>
        <v>6.9060773480662981E-4</v>
      </c>
      <c r="I615" s="18">
        <f>I614+H615</f>
        <v>0.84811049723758281</v>
      </c>
      <c r="J615" t="str">
        <f>IF(I615&lt;0.8,"A",IF(I615&lt;0.91,"B","C"))</f>
        <v>B</v>
      </c>
      <c r="K615" s="16">
        <f>D615/SUM(D:D)</f>
        <v>6.2152979199469628E-4</v>
      </c>
      <c r="L615" s="18">
        <f>L614+K615</f>
        <v>0.89989757189028385</v>
      </c>
      <c r="M615" t="str">
        <f>IF(L615&lt;0.8,"A",IF(L615&lt;0.91,"B","C"))</f>
        <v>B</v>
      </c>
      <c r="N615" t="str">
        <f>G615&amp;J615&amp;M615</f>
        <v>BBB</v>
      </c>
      <c r="O615" s="15">
        <f>VLOOKUP(A615, xyz!A:G,2,FALSE)</f>
        <v>2.2360679774997894</v>
      </c>
      <c r="P615" t="str">
        <f t="shared" si="18"/>
        <v>Z</v>
      </c>
      <c r="Q615" t="str">
        <f t="shared" si="19"/>
        <v>BBBZ</v>
      </c>
    </row>
    <row r="616" spans="1:17" x14ac:dyDescent="0.35">
      <c r="A616" s="9" t="s">
        <v>616</v>
      </c>
      <c r="B616">
        <v>1</v>
      </c>
      <c r="C616" s="10">
        <v>1</v>
      </c>
      <c r="D616" s="11">
        <v>30</v>
      </c>
      <c r="E616" s="15">
        <f>B616/SUM(B:B)</f>
        <v>6.2155775398999025E-4</v>
      </c>
      <c r="F616" s="17">
        <f>E616+F615</f>
        <v>0.87855772558636536</v>
      </c>
      <c r="G616" t="str">
        <f>IF(F616&lt;0.8,"A",IF( F616&lt;0.91, "B","C"))</f>
        <v>B</v>
      </c>
      <c r="H616" s="16">
        <f>C616/SUM(C:C)</f>
        <v>6.9060773480662981E-4</v>
      </c>
      <c r="I616" s="18">
        <f>I615+H616</f>
        <v>0.84880110497238948</v>
      </c>
      <c r="J616" t="str">
        <f>IF(I616&lt;0.8,"A",IF(I616&lt;0.91,"B","C"))</f>
        <v>B</v>
      </c>
      <c r="K616" s="16">
        <f>D616/SUM(D:D)</f>
        <v>6.2152979199469628E-4</v>
      </c>
      <c r="L616" s="18">
        <f>L615+K616</f>
        <v>0.90051910168227856</v>
      </c>
      <c r="M616" t="str">
        <f>IF(L616&lt;0.8,"A",IF(L616&lt;0.91,"B","C"))</f>
        <v>B</v>
      </c>
      <c r="N616" t="str">
        <f>G616&amp;J616&amp;M616</f>
        <v>BBB</v>
      </c>
      <c r="O616" s="15">
        <f>VLOOKUP(A616, xyz!A:G,2,FALSE)</f>
        <v>2.2360679774997894</v>
      </c>
      <c r="P616" t="str">
        <f t="shared" si="18"/>
        <v>Z</v>
      </c>
      <c r="Q616" t="str">
        <f t="shared" si="19"/>
        <v>BBBZ</v>
      </c>
    </row>
    <row r="617" spans="1:17" x14ac:dyDescent="0.35">
      <c r="A617" s="9" t="s">
        <v>1093</v>
      </c>
      <c r="B617">
        <v>1</v>
      </c>
      <c r="C617" s="10">
        <v>1</v>
      </c>
      <c r="D617" s="11">
        <v>30</v>
      </c>
      <c r="E617" s="15">
        <f>B617/SUM(B:B)</f>
        <v>6.2155775398999025E-4</v>
      </c>
      <c r="F617" s="17">
        <f>E617+F616</f>
        <v>0.87917928334035533</v>
      </c>
      <c r="G617" t="str">
        <f>IF(F617&lt;0.8,"A",IF( F617&lt;0.91, "B","C"))</f>
        <v>B</v>
      </c>
      <c r="H617" s="16">
        <f>C617/SUM(C:C)</f>
        <v>6.9060773480662981E-4</v>
      </c>
      <c r="I617" s="18">
        <f>I616+H617</f>
        <v>0.84949171270719614</v>
      </c>
      <c r="J617" t="str">
        <f>IF(I617&lt;0.8,"A",IF(I617&lt;0.91,"B","C"))</f>
        <v>B</v>
      </c>
      <c r="K617" s="16">
        <f>D617/SUM(D:D)</f>
        <v>6.2152979199469628E-4</v>
      </c>
      <c r="L617" s="18">
        <f>L616+K617</f>
        <v>0.90114063147427326</v>
      </c>
      <c r="M617" t="str">
        <f>IF(L617&lt;0.8,"A",IF(L617&lt;0.91,"B","C"))</f>
        <v>B</v>
      </c>
      <c r="N617" t="str">
        <f>G617&amp;J617&amp;M617</f>
        <v>BBB</v>
      </c>
      <c r="O617" s="15">
        <f>VLOOKUP(A617, xyz!A:G,2,FALSE)</f>
        <v>2.2360679774997894</v>
      </c>
      <c r="P617" t="str">
        <f t="shared" si="18"/>
        <v>Z</v>
      </c>
      <c r="Q617" t="str">
        <f t="shared" si="19"/>
        <v>BBBZ</v>
      </c>
    </row>
    <row r="618" spans="1:17" x14ac:dyDescent="0.35">
      <c r="A618" s="9" t="s">
        <v>191</v>
      </c>
      <c r="B618">
        <v>1</v>
      </c>
      <c r="C618" s="10">
        <v>1</v>
      </c>
      <c r="D618" s="11">
        <v>30</v>
      </c>
      <c r="E618" s="15">
        <f>B618/SUM(B:B)</f>
        <v>6.2155775398999025E-4</v>
      </c>
      <c r="F618" s="17">
        <f>E618+F617</f>
        <v>0.87980084109434531</v>
      </c>
      <c r="G618" t="str">
        <f>IF(F618&lt;0.8,"A",IF( F618&lt;0.91, "B","C"))</f>
        <v>B</v>
      </c>
      <c r="H618" s="16">
        <f>C618/SUM(C:C)</f>
        <v>6.9060773480662981E-4</v>
      </c>
      <c r="I618" s="18">
        <f>I617+H618</f>
        <v>0.85018232044200281</v>
      </c>
      <c r="J618" t="str">
        <f>IF(I618&lt;0.8,"A",IF(I618&lt;0.91,"B","C"))</f>
        <v>B</v>
      </c>
      <c r="K618" s="16">
        <f>D618/SUM(D:D)</f>
        <v>6.2152979199469628E-4</v>
      </c>
      <c r="L618" s="18">
        <f>L617+K618</f>
        <v>0.90176216126626796</v>
      </c>
      <c r="M618" t="str">
        <f>IF(L618&lt;0.8,"A",IF(L618&lt;0.91,"B","C"))</f>
        <v>B</v>
      </c>
      <c r="N618" t="str">
        <f>G618&amp;J618&amp;M618</f>
        <v>BBB</v>
      </c>
      <c r="O618" s="15">
        <f>VLOOKUP(A618, xyz!A:G,2,FALSE)</f>
        <v>2.2360679774997894</v>
      </c>
      <c r="P618" t="str">
        <f t="shared" si="18"/>
        <v>Z</v>
      </c>
      <c r="Q618" t="str">
        <f t="shared" si="19"/>
        <v>BBBZ</v>
      </c>
    </row>
    <row r="619" spans="1:17" x14ac:dyDescent="0.35">
      <c r="A619" s="9" t="s">
        <v>990</v>
      </c>
      <c r="B619">
        <v>1</v>
      </c>
      <c r="C619" s="10">
        <v>1</v>
      </c>
      <c r="D619" s="11">
        <v>30</v>
      </c>
      <c r="E619" s="15">
        <f>B619/SUM(B:B)</f>
        <v>6.2155775398999025E-4</v>
      </c>
      <c r="F619" s="17">
        <f>E619+F618</f>
        <v>0.88042239884833529</v>
      </c>
      <c r="G619" t="str">
        <f>IF(F619&lt;0.8,"A",IF( F619&lt;0.91, "B","C"))</f>
        <v>B</v>
      </c>
      <c r="H619" s="16">
        <f>C619/SUM(C:C)</f>
        <v>6.9060773480662981E-4</v>
      </c>
      <c r="I619" s="18">
        <f>I618+H619</f>
        <v>0.85087292817680948</v>
      </c>
      <c r="J619" t="str">
        <f>IF(I619&lt;0.8,"A",IF(I619&lt;0.91,"B","C"))</f>
        <v>B</v>
      </c>
      <c r="K619" s="16">
        <f>D619/SUM(D:D)</f>
        <v>6.2152979199469628E-4</v>
      </c>
      <c r="L619" s="18">
        <f>L618+K619</f>
        <v>0.90238369105826266</v>
      </c>
      <c r="M619" t="str">
        <f>IF(L619&lt;0.8,"A",IF(L619&lt;0.91,"B","C"))</f>
        <v>B</v>
      </c>
      <c r="N619" t="str">
        <f>G619&amp;J619&amp;M619</f>
        <v>BBB</v>
      </c>
      <c r="O619" s="15">
        <f>VLOOKUP(A619, xyz!A:G,2,FALSE)</f>
        <v>2.2360679774997894</v>
      </c>
      <c r="P619" t="str">
        <f t="shared" si="18"/>
        <v>Z</v>
      </c>
      <c r="Q619" t="str">
        <f t="shared" si="19"/>
        <v>BBBZ</v>
      </c>
    </row>
    <row r="620" spans="1:17" x14ac:dyDescent="0.35">
      <c r="A620" s="9" t="s">
        <v>852</v>
      </c>
      <c r="B620">
        <v>1</v>
      </c>
      <c r="C620" s="10">
        <v>1</v>
      </c>
      <c r="D620" s="11">
        <v>30</v>
      </c>
      <c r="E620" s="15">
        <f>B620/SUM(B:B)</f>
        <v>6.2155775398999025E-4</v>
      </c>
      <c r="F620" s="17">
        <f>E620+F619</f>
        <v>0.88104395660232526</v>
      </c>
      <c r="G620" t="str">
        <f>IF(F620&lt;0.8,"A",IF( F620&lt;0.91, "B","C"))</f>
        <v>B</v>
      </c>
      <c r="H620" s="16">
        <f>C620/SUM(C:C)</f>
        <v>6.9060773480662981E-4</v>
      </c>
      <c r="I620" s="18">
        <f>I619+H620</f>
        <v>0.85156353591161615</v>
      </c>
      <c r="J620" t="str">
        <f>IF(I620&lt;0.8,"A",IF(I620&lt;0.91,"B","C"))</f>
        <v>B</v>
      </c>
      <c r="K620" s="16">
        <f>D620/SUM(D:D)</f>
        <v>6.2152979199469628E-4</v>
      </c>
      <c r="L620" s="18">
        <f>L619+K620</f>
        <v>0.90300522085025736</v>
      </c>
      <c r="M620" t="str">
        <f>IF(L620&lt;0.8,"A",IF(L620&lt;0.91,"B","C"))</f>
        <v>B</v>
      </c>
      <c r="N620" t="str">
        <f>G620&amp;J620&amp;M620</f>
        <v>BBB</v>
      </c>
      <c r="O620" s="15">
        <f>VLOOKUP(A620, xyz!A:G,2,FALSE)</f>
        <v>2.2360679774997894</v>
      </c>
      <c r="P620" t="str">
        <f t="shared" si="18"/>
        <v>Z</v>
      </c>
      <c r="Q620" t="str">
        <f t="shared" si="19"/>
        <v>BBBZ</v>
      </c>
    </row>
    <row r="621" spans="1:17" x14ac:dyDescent="0.35">
      <c r="A621" s="9" t="s">
        <v>1256</v>
      </c>
      <c r="B621">
        <v>1</v>
      </c>
      <c r="C621" s="10">
        <v>1</v>
      </c>
      <c r="D621" s="11">
        <v>30</v>
      </c>
      <c r="E621" s="15">
        <f>B621/SUM(B:B)</f>
        <v>6.2155775398999025E-4</v>
      </c>
      <c r="F621" s="17">
        <f>E621+F620</f>
        <v>0.88166551435631524</v>
      </c>
      <c r="G621" t="str">
        <f>IF(F621&lt;0.8,"A",IF( F621&lt;0.91, "B","C"))</f>
        <v>B</v>
      </c>
      <c r="H621" s="16">
        <f>C621/SUM(C:C)</f>
        <v>6.9060773480662981E-4</v>
      </c>
      <c r="I621" s="18">
        <f>I620+H621</f>
        <v>0.85225414364642282</v>
      </c>
      <c r="J621" t="str">
        <f>IF(I621&lt;0.8,"A",IF(I621&lt;0.91,"B","C"))</f>
        <v>B</v>
      </c>
      <c r="K621" s="16">
        <f>D621/SUM(D:D)</f>
        <v>6.2152979199469628E-4</v>
      </c>
      <c r="L621" s="18">
        <f>L620+K621</f>
        <v>0.90362675064225206</v>
      </c>
      <c r="M621" t="str">
        <f>IF(L621&lt;0.8,"A",IF(L621&lt;0.91,"B","C"))</f>
        <v>B</v>
      </c>
      <c r="N621" t="str">
        <f>G621&amp;J621&amp;M621</f>
        <v>BBB</v>
      </c>
      <c r="O621" s="15">
        <f>VLOOKUP(A621, xyz!A:G,2,FALSE)</f>
        <v>2.2360679774997894</v>
      </c>
      <c r="P621" t="str">
        <f t="shared" si="18"/>
        <v>Z</v>
      </c>
      <c r="Q621" t="str">
        <f t="shared" si="19"/>
        <v>BBBZ</v>
      </c>
    </row>
    <row r="622" spans="1:17" x14ac:dyDescent="0.35">
      <c r="A622" s="9" t="s">
        <v>197</v>
      </c>
      <c r="B622">
        <v>1</v>
      </c>
      <c r="C622" s="10">
        <v>1</v>
      </c>
      <c r="D622" s="11">
        <v>30</v>
      </c>
      <c r="E622" s="15">
        <f>B622/SUM(B:B)</f>
        <v>6.2155775398999025E-4</v>
      </c>
      <c r="F622" s="17">
        <f>E622+F621</f>
        <v>0.88228707211030521</v>
      </c>
      <c r="G622" t="str">
        <f>IF(F622&lt;0.8,"A",IF( F622&lt;0.91, "B","C"))</f>
        <v>B</v>
      </c>
      <c r="H622" s="16">
        <f>C622/SUM(C:C)</f>
        <v>6.9060773480662981E-4</v>
      </c>
      <c r="I622" s="18">
        <f>I621+H622</f>
        <v>0.85294475138122949</v>
      </c>
      <c r="J622" t="str">
        <f>IF(I622&lt;0.8,"A",IF(I622&lt;0.91,"B","C"))</f>
        <v>B</v>
      </c>
      <c r="K622" s="16">
        <f>D622/SUM(D:D)</f>
        <v>6.2152979199469628E-4</v>
      </c>
      <c r="L622" s="18">
        <f>L621+K622</f>
        <v>0.90424828043424677</v>
      </c>
      <c r="M622" t="str">
        <f>IF(L622&lt;0.8,"A",IF(L622&lt;0.91,"B","C"))</f>
        <v>B</v>
      </c>
      <c r="N622" t="str">
        <f>G622&amp;J622&amp;M622</f>
        <v>BBB</v>
      </c>
      <c r="O622" s="15">
        <f>VLOOKUP(A622, xyz!A:G,2,FALSE)</f>
        <v>2.2360679774997894</v>
      </c>
      <c r="P622" t="str">
        <f t="shared" si="18"/>
        <v>Z</v>
      </c>
      <c r="Q622" t="str">
        <f t="shared" si="19"/>
        <v>BBBZ</v>
      </c>
    </row>
    <row r="623" spans="1:17" x14ac:dyDescent="0.35">
      <c r="A623" s="9" t="s">
        <v>1122</v>
      </c>
      <c r="B623">
        <v>1</v>
      </c>
      <c r="C623" s="10">
        <v>1</v>
      </c>
      <c r="D623" s="11">
        <v>30</v>
      </c>
      <c r="E623" s="15">
        <f>B623/SUM(B:B)</f>
        <v>6.2155775398999025E-4</v>
      </c>
      <c r="F623" s="17">
        <f>E623+F622</f>
        <v>0.88290862986429519</v>
      </c>
      <c r="G623" t="str">
        <f>IF(F623&lt;0.8,"A",IF( F623&lt;0.91, "B","C"))</f>
        <v>B</v>
      </c>
      <c r="H623" s="16">
        <f>C623/SUM(C:C)</f>
        <v>6.9060773480662981E-4</v>
      </c>
      <c r="I623" s="18">
        <f>I622+H623</f>
        <v>0.85363535911603616</v>
      </c>
      <c r="J623" t="str">
        <f>IF(I623&lt;0.8,"A",IF(I623&lt;0.91,"B","C"))</f>
        <v>B</v>
      </c>
      <c r="K623" s="16">
        <f>D623/SUM(D:D)</f>
        <v>6.2152979199469628E-4</v>
      </c>
      <c r="L623" s="18">
        <f>L622+K623</f>
        <v>0.90486981022624147</v>
      </c>
      <c r="M623" t="str">
        <f>IF(L623&lt;0.8,"A",IF(L623&lt;0.91,"B","C"))</f>
        <v>B</v>
      </c>
      <c r="N623" t="str">
        <f>G623&amp;J623&amp;M623</f>
        <v>BBB</v>
      </c>
      <c r="O623" s="15">
        <f>VLOOKUP(A623, xyz!A:G,2,FALSE)</f>
        <v>2.2360679774997894</v>
      </c>
      <c r="P623" t="str">
        <f t="shared" si="18"/>
        <v>Z</v>
      </c>
      <c r="Q623" t="str">
        <f t="shared" si="19"/>
        <v>BBBZ</v>
      </c>
    </row>
    <row r="624" spans="1:17" x14ac:dyDescent="0.35">
      <c r="A624" s="9" t="s">
        <v>137</v>
      </c>
      <c r="B624">
        <v>1</v>
      </c>
      <c r="C624" s="10">
        <v>1</v>
      </c>
      <c r="D624" s="11">
        <v>30</v>
      </c>
      <c r="E624" s="15">
        <f>B624/SUM(B:B)</f>
        <v>6.2155775398999025E-4</v>
      </c>
      <c r="F624" s="17">
        <f>E624+F623</f>
        <v>0.88353018761828517</v>
      </c>
      <c r="G624" t="str">
        <f>IF(F624&lt;0.8,"A",IF( F624&lt;0.91, "B","C"))</f>
        <v>B</v>
      </c>
      <c r="H624" s="16">
        <f>C624/SUM(C:C)</f>
        <v>6.9060773480662981E-4</v>
      </c>
      <c r="I624" s="18">
        <f>I623+H624</f>
        <v>0.85432596685084283</v>
      </c>
      <c r="J624" t="str">
        <f>IF(I624&lt;0.8,"A",IF(I624&lt;0.91,"B","C"))</f>
        <v>B</v>
      </c>
      <c r="K624" s="16">
        <f>D624/SUM(D:D)</f>
        <v>6.2152979199469628E-4</v>
      </c>
      <c r="L624" s="18">
        <f>L623+K624</f>
        <v>0.90549134001823617</v>
      </c>
      <c r="M624" t="str">
        <f>IF(L624&lt;0.8,"A",IF(L624&lt;0.91,"B","C"))</f>
        <v>B</v>
      </c>
      <c r="N624" t="str">
        <f>G624&amp;J624&amp;M624</f>
        <v>BBB</v>
      </c>
      <c r="O624" s="15">
        <f>VLOOKUP(A624, xyz!A:G,2,FALSE)</f>
        <v>2.2360679774997894</v>
      </c>
      <c r="P624" t="str">
        <f t="shared" si="18"/>
        <v>Z</v>
      </c>
      <c r="Q624" t="str">
        <f t="shared" si="19"/>
        <v>BBBZ</v>
      </c>
    </row>
    <row r="625" spans="1:17" x14ac:dyDescent="0.35">
      <c r="A625" s="9" t="s">
        <v>545</v>
      </c>
      <c r="B625">
        <v>1</v>
      </c>
      <c r="C625" s="10">
        <v>1</v>
      </c>
      <c r="D625" s="11">
        <v>30</v>
      </c>
      <c r="E625" s="15">
        <f>B625/SUM(B:B)</f>
        <v>6.2155775398999025E-4</v>
      </c>
      <c r="F625" s="17">
        <f>E625+F624</f>
        <v>0.88415174537227514</v>
      </c>
      <c r="G625" t="str">
        <f>IF(F625&lt;0.8,"A",IF( F625&lt;0.91, "B","C"))</f>
        <v>B</v>
      </c>
      <c r="H625" s="16">
        <f>C625/SUM(C:C)</f>
        <v>6.9060773480662981E-4</v>
      </c>
      <c r="I625" s="18">
        <f>I624+H625</f>
        <v>0.8550165745856495</v>
      </c>
      <c r="J625" t="str">
        <f>IF(I625&lt;0.8,"A",IF(I625&lt;0.91,"B","C"))</f>
        <v>B</v>
      </c>
      <c r="K625" s="16">
        <f>D625/SUM(D:D)</f>
        <v>6.2152979199469628E-4</v>
      </c>
      <c r="L625" s="18">
        <f>L624+K625</f>
        <v>0.90611286981023087</v>
      </c>
      <c r="M625" t="str">
        <f>IF(L625&lt;0.8,"A",IF(L625&lt;0.91,"B","C"))</f>
        <v>B</v>
      </c>
      <c r="N625" t="str">
        <f>G625&amp;J625&amp;M625</f>
        <v>BBB</v>
      </c>
      <c r="O625" s="15">
        <f>VLOOKUP(A625, xyz!A:G,2,FALSE)</f>
        <v>2.2360679774997894</v>
      </c>
      <c r="P625" t="str">
        <f t="shared" si="18"/>
        <v>Z</v>
      </c>
      <c r="Q625" t="str">
        <f t="shared" si="19"/>
        <v>BBBZ</v>
      </c>
    </row>
    <row r="626" spans="1:17" x14ac:dyDescent="0.35">
      <c r="A626" s="9" t="s">
        <v>639</v>
      </c>
      <c r="B626">
        <v>1</v>
      </c>
      <c r="C626" s="10">
        <v>1</v>
      </c>
      <c r="D626" s="11">
        <v>30</v>
      </c>
      <c r="E626" s="15">
        <f>B626/SUM(B:B)</f>
        <v>6.2155775398999025E-4</v>
      </c>
      <c r="F626" s="17">
        <f>E626+F625</f>
        <v>0.88477330312626512</v>
      </c>
      <c r="G626" t="str">
        <f>IF(F626&lt;0.8,"A",IF( F626&lt;0.91, "B","C"))</f>
        <v>B</v>
      </c>
      <c r="H626" s="16">
        <f>C626/SUM(C:C)</f>
        <v>6.9060773480662981E-4</v>
      </c>
      <c r="I626" s="18">
        <f>I625+H626</f>
        <v>0.85570718232045617</v>
      </c>
      <c r="J626" t="str">
        <f>IF(I626&lt;0.8,"A",IF(I626&lt;0.91,"B","C"))</f>
        <v>B</v>
      </c>
      <c r="K626" s="16">
        <f>D626/SUM(D:D)</f>
        <v>6.2152979199469628E-4</v>
      </c>
      <c r="L626" s="18">
        <f>L625+K626</f>
        <v>0.90673439960222557</v>
      </c>
      <c r="M626" t="str">
        <f>IF(L626&lt;0.8,"A",IF(L626&lt;0.91,"B","C"))</f>
        <v>B</v>
      </c>
      <c r="N626" t="str">
        <f>G626&amp;J626&amp;M626</f>
        <v>BBB</v>
      </c>
      <c r="O626" s="15">
        <f>VLOOKUP(A626, xyz!A:G,2,FALSE)</f>
        <v>2.2360679774997894</v>
      </c>
      <c r="P626" t="str">
        <f t="shared" si="18"/>
        <v>Z</v>
      </c>
      <c r="Q626" t="str">
        <f t="shared" si="19"/>
        <v>BBBZ</v>
      </c>
    </row>
    <row r="627" spans="1:17" x14ac:dyDescent="0.35">
      <c r="A627" s="9" t="s">
        <v>979</v>
      </c>
      <c r="B627">
        <v>1</v>
      </c>
      <c r="C627" s="10">
        <v>1</v>
      </c>
      <c r="D627" s="11">
        <v>30</v>
      </c>
      <c r="E627" s="15">
        <f>B627/SUM(B:B)</f>
        <v>6.2155775398999025E-4</v>
      </c>
      <c r="F627" s="17">
        <f>E627+F626</f>
        <v>0.8853948608802551</v>
      </c>
      <c r="G627" t="str">
        <f>IF(F627&lt;0.8,"A",IF( F627&lt;0.91, "B","C"))</f>
        <v>B</v>
      </c>
      <c r="H627" s="16">
        <f>C627/SUM(C:C)</f>
        <v>6.9060773480662981E-4</v>
      </c>
      <c r="I627" s="18">
        <f>I626+H627</f>
        <v>0.85639779005526284</v>
      </c>
      <c r="J627" t="str">
        <f>IF(I627&lt;0.8,"A",IF(I627&lt;0.91,"B","C"))</f>
        <v>B</v>
      </c>
      <c r="K627" s="16">
        <f>D627/SUM(D:D)</f>
        <v>6.2152979199469628E-4</v>
      </c>
      <c r="L627" s="18">
        <f>L626+K627</f>
        <v>0.90735592939422027</v>
      </c>
      <c r="M627" t="str">
        <f>IF(L627&lt;0.8,"A",IF(L627&lt;0.91,"B","C"))</f>
        <v>B</v>
      </c>
      <c r="N627" t="str">
        <f>G627&amp;J627&amp;M627</f>
        <v>BBB</v>
      </c>
      <c r="O627" s="15">
        <f>VLOOKUP(A627, xyz!A:G,2,FALSE)</f>
        <v>2.2360679774997894</v>
      </c>
      <c r="P627" t="str">
        <f t="shared" si="18"/>
        <v>Z</v>
      </c>
      <c r="Q627" t="str">
        <f t="shared" si="19"/>
        <v>BBBZ</v>
      </c>
    </row>
    <row r="628" spans="1:17" x14ac:dyDescent="0.35">
      <c r="A628" s="9" t="s">
        <v>502</v>
      </c>
      <c r="B628">
        <v>1</v>
      </c>
      <c r="C628" s="10">
        <v>1</v>
      </c>
      <c r="D628" s="11">
        <v>30</v>
      </c>
      <c r="E628" s="15">
        <f>B628/SUM(B:B)</f>
        <v>6.2155775398999025E-4</v>
      </c>
      <c r="F628" s="17">
        <f>E628+F627</f>
        <v>0.88601641863424507</v>
      </c>
      <c r="G628" t="str">
        <f>IF(F628&lt;0.8,"A",IF( F628&lt;0.91, "B","C"))</f>
        <v>B</v>
      </c>
      <c r="H628" s="16">
        <f>C628/SUM(C:C)</f>
        <v>6.9060773480662981E-4</v>
      </c>
      <c r="I628" s="18">
        <f>I627+H628</f>
        <v>0.85708839779006951</v>
      </c>
      <c r="J628" t="str">
        <f>IF(I628&lt;0.8,"A",IF(I628&lt;0.91,"B","C"))</f>
        <v>B</v>
      </c>
      <c r="K628" s="16">
        <f>D628/SUM(D:D)</f>
        <v>6.2152979199469628E-4</v>
      </c>
      <c r="L628" s="18">
        <f>L627+K628</f>
        <v>0.90797745918621497</v>
      </c>
      <c r="M628" t="str">
        <f>IF(L628&lt;0.8,"A",IF(L628&lt;0.91,"B","C"))</f>
        <v>B</v>
      </c>
      <c r="N628" t="str">
        <f>G628&amp;J628&amp;M628</f>
        <v>BBB</v>
      </c>
      <c r="O628" s="15">
        <f>VLOOKUP(A628, xyz!A:G,2,FALSE)</f>
        <v>2.2360679774997894</v>
      </c>
      <c r="P628" t="str">
        <f t="shared" si="18"/>
        <v>Z</v>
      </c>
      <c r="Q628" t="str">
        <f t="shared" si="19"/>
        <v>BBBZ</v>
      </c>
    </row>
    <row r="629" spans="1:17" x14ac:dyDescent="0.35">
      <c r="A629" s="9" t="s">
        <v>982</v>
      </c>
      <c r="B629">
        <v>1</v>
      </c>
      <c r="C629" s="10">
        <v>1</v>
      </c>
      <c r="D629" s="11">
        <v>30</v>
      </c>
      <c r="E629" s="15">
        <f>B629/SUM(B:B)</f>
        <v>6.2155775398999025E-4</v>
      </c>
      <c r="F629" s="17">
        <f>E629+F628</f>
        <v>0.88663797638823505</v>
      </c>
      <c r="G629" t="str">
        <f>IF(F629&lt;0.8,"A",IF( F629&lt;0.91, "B","C"))</f>
        <v>B</v>
      </c>
      <c r="H629" s="16">
        <f>C629/SUM(C:C)</f>
        <v>6.9060773480662981E-4</v>
      </c>
      <c r="I629" s="18">
        <f>I628+H629</f>
        <v>0.85777900552487618</v>
      </c>
      <c r="J629" t="str">
        <f>IF(I629&lt;0.8,"A",IF(I629&lt;0.91,"B","C"))</f>
        <v>B</v>
      </c>
      <c r="K629" s="16">
        <f>D629/SUM(D:D)</f>
        <v>6.2152979199469628E-4</v>
      </c>
      <c r="L629" s="18">
        <f>L628+K629</f>
        <v>0.90859898897820968</v>
      </c>
      <c r="M629" t="str">
        <f>IF(L629&lt;0.8,"A",IF(L629&lt;0.91,"B","C"))</f>
        <v>B</v>
      </c>
      <c r="N629" t="str">
        <f>G629&amp;J629&amp;M629</f>
        <v>BBB</v>
      </c>
      <c r="O629" s="15">
        <f>VLOOKUP(A629, xyz!A:G,2,FALSE)</f>
        <v>2.2360679774997894</v>
      </c>
      <c r="P629" t="str">
        <f t="shared" si="18"/>
        <v>Z</v>
      </c>
      <c r="Q629" t="str">
        <f t="shared" si="19"/>
        <v>BBBZ</v>
      </c>
    </row>
    <row r="630" spans="1:17" x14ac:dyDescent="0.35">
      <c r="A630" s="9" t="s">
        <v>163</v>
      </c>
      <c r="B630">
        <v>1</v>
      </c>
      <c r="C630" s="10">
        <v>1</v>
      </c>
      <c r="D630" s="11">
        <v>30</v>
      </c>
      <c r="E630" s="15">
        <f>B630/SUM(B:B)</f>
        <v>6.2155775398999025E-4</v>
      </c>
      <c r="F630" s="17">
        <f>E630+F629</f>
        <v>0.88725953414222503</v>
      </c>
      <c r="G630" t="str">
        <f>IF(F630&lt;0.8,"A",IF( F630&lt;0.91, "B","C"))</f>
        <v>B</v>
      </c>
      <c r="H630" s="16">
        <f>C630/SUM(C:C)</f>
        <v>6.9060773480662981E-4</v>
      </c>
      <c r="I630" s="18">
        <f>I629+H630</f>
        <v>0.85846961325968285</v>
      </c>
      <c r="J630" t="str">
        <f>IF(I630&lt;0.8,"A",IF(I630&lt;0.91,"B","C"))</f>
        <v>B</v>
      </c>
      <c r="K630" s="16">
        <f>D630/SUM(D:D)</f>
        <v>6.2152979199469628E-4</v>
      </c>
      <c r="L630" s="18">
        <f>L629+K630</f>
        <v>0.90922051877020438</v>
      </c>
      <c r="M630" t="str">
        <f>IF(L630&lt;0.8,"A",IF(L630&lt;0.91,"B","C"))</f>
        <v>B</v>
      </c>
      <c r="N630" t="str">
        <f>G630&amp;J630&amp;M630</f>
        <v>BBB</v>
      </c>
      <c r="O630" s="15">
        <f>VLOOKUP(A630, xyz!A:G,2,FALSE)</f>
        <v>2.2360679774997894</v>
      </c>
      <c r="P630" t="str">
        <f t="shared" si="18"/>
        <v>Z</v>
      </c>
      <c r="Q630" t="str">
        <f t="shared" si="19"/>
        <v>BBBZ</v>
      </c>
    </row>
    <row r="631" spans="1:17" x14ac:dyDescent="0.35">
      <c r="A631" s="9" t="s">
        <v>549</v>
      </c>
      <c r="B631">
        <v>1</v>
      </c>
      <c r="C631" s="10">
        <v>1</v>
      </c>
      <c r="D631" s="11">
        <v>30</v>
      </c>
      <c r="E631" s="15">
        <f>B631/SUM(B:B)</f>
        <v>6.2155775398999025E-4</v>
      </c>
      <c r="F631" s="17">
        <f>E631+F630</f>
        <v>0.887881091896215</v>
      </c>
      <c r="G631" t="str">
        <f>IF(F631&lt;0.8,"A",IF( F631&lt;0.91, "B","C"))</f>
        <v>B</v>
      </c>
      <c r="H631" s="16">
        <f>C631/SUM(C:C)</f>
        <v>6.9060773480662981E-4</v>
      </c>
      <c r="I631" s="18">
        <f>I630+H631</f>
        <v>0.85916022099448952</v>
      </c>
      <c r="J631" t="str">
        <f>IF(I631&lt;0.8,"A",IF(I631&lt;0.91,"B","C"))</f>
        <v>B</v>
      </c>
      <c r="K631" s="16">
        <f>D631/SUM(D:D)</f>
        <v>6.2152979199469628E-4</v>
      </c>
      <c r="L631" s="18">
        <f>L630+K631</f>
        <v>0.90984204856219908</v>
      </c>
      <c r="M631" t="str">
        <f>IF(L631&lt;0.8,"A",IF(L631&lt;0.91,"B","C"))</f>
        <v>B</v>
      </c>
      <c r="N631" t="str">
        <f>G631&amp;J631&amp;M631</f>
        <v>BBB</v>
      </c>
      <c r="O631" s="15">
        <f>VLOOKUP(A631, xyz!A:G,2,FALSE)</f>
        <v>2.2360679774997894</v>
      </c>
      <c r="P631" t="str">
        <f t="shared" si="18"/>
        <v>Z</v>
      </c>
      <c r="Q631" t="str">
        <f t="shared" si="19"/>
        <v>BBBZ</v>
      </c>
    </row>
    <row r="632" spans="1:17" x14ac:dyDescent="0.35">
      <c r="A632" s="9" t="s">
        <v>175</v>
      </c>
      <c r="B632">
        <v>1</v>
      </c>
      <c r="C632" s="10">
        <v>1</v>
      </c>
      <c r="D632" s="11">
        <v>30</v>
      </c>
      <c r="E632" s="15">
        <f>B632/SUM(B:B)</f>
        <v>6.2155775398999025E-4</v>
      </c>
      <c r="F632" s="17">
        <f>E632+F631</f>
        <v>0.88850264965020498</v>
      </c>
      <c r="G632" t="str">
        <f>IF(F632&lt;0.8,"A",IF( F632&lt;0.91, "B","C"))</f>
        <v>B</v>
      </c>
      <c r="H632" s="16">
        <f>C632/SUM(C:C)</f>
        <v>6.9060773480662981E-4</v>
      </c>
      <c r="I632" s="18">
        <f>I631+H632</f>
        <v>0.85985082872929619</v>
      </c>
      <c r="J632" t="str">
        <f>IF(I632&lt;0.8,"A",IF(I632&lt;0.91,"B","C"))</f>
        <v>B</v>
      </c>
      <c r="K632" s="16">
        <f>D632/SUM(D:D)</f>
        <v>6.2152979199469628E-4</v>
      </c>
      <c r="L632" s="18">
        <f>L631+K632</f>
        <v>0.91046357835419378</v>
      </c>
      <c r="M632" t="str">
        <f>IF(L632&lt;0.8,"A",IF(L632&lt;0.91,"B","C"))</f>
        <v>C</v>
      </c>
      <c r="N632" t="str">
        <f>G632&amp;J632&amp;M632</f>
        <v>BBC</v>
      </c>
      <c r="O632" s="15">
        <f>VLOOKUP(A632, xyz!A:G,2,FALSE)</f>
        <v>2.2360679774997894</v>
      </c>
      <c r="P632" t="str">
        <f t="shared" si="18"/>
        <v>Z</v>
      </c>
      <c r="Q632" t="str">
        <f t="shared" si="19"/>
        <v>BBCZ</v>
      </c>
    </row>
    <row r="633" spans="1:17" x14ac:dyDescent="0.35">
      <c r="A633" s="9" t="s">
        <v>972</v>
      </c>
      <c r="B633">
        <v>1</v>
      </c>
      <c r="C633" s="10">
        <v>1</v>
      </c>
      <c r="D633" s="11">
        <v>30</v>
      </c>
      <c r="E633" s="15">
        <f>B633/SUM(B:B)</f>
        <v>6.2155775398999025E-4</v>
      </c>
      <c r="F633" s="17">
        <f>E633+F632</f>
        <v>0.88912420740419496</v>
      </c>
      <c r="G633" t="str">
        <f>IF(F633&lt;0.8,"A",IF( F633&lt;0.91, "B","C"))</f>
        <v>B</v>
      </c>
      <c r="H633" s="16">
        <f>C633/SUM(C:C)</f>
        <v>6.9060773480662981E-4</v>
      </c>
      <c r="I633" s="18">
        <f>I632+H633</f>
        <v>0.86054143646410286</v>
      </c>
      <c r="J633" t="str">
        <f>IF(I633&lt;0.8,"A",IF(I633&lt;0.91,"B","C"))</f>
        <v>B</v>
      </c>
      <c r="K633" s="16">
        <f>D633/SUM(D:D)</f>
        <v>6.2152979199469628E-4</v>
      </c>
      <c r="L633" s="18">
        <f>L632+K633</f>
        <v>0.91108510814618848</v>
      </c>
      <c r="M633" t="str">
        <f>IF(L633&lt;0.8,"A",IF(L633&lt;0.91,"B","C"))</f>
        <v>C</v>
      </c>
      <c r="N633" t="str">
        <f>G633&amp;J633&amp;M633</f>
        <v>BBC</v>
      </c>
      <c r="O633" s="15">
        <f>VLOOKUP(A633, xyz!A:G,2,FALSE)</f>
        <v>2.2360679774997894</v>
      </c>
      <c r="P633" t="str">
        <f t="shared" si="18"/>
        <v>Z</v>
      </c>
      <c r="Q633" t="str">
        <f t="shared" si="19"/>
        <v>BBCZ</v>
      </c>
    </row>
    <row r="634" spans="1:17" x14ac:dyDescent="0.35">
      <c r="A634" s="9" t="s">
        <v>440</v>
      </c>
      <c r="B634">
        <v>1</v>
      </c>
      <c r="C634" s="10">
        <v>1</v>
      </c>
      <c r="D634" s="11">
        <v>30</v>
      </c>
      <c r="E634" s="15">
        <f>B634/SUM(B:B)</f>
        <v>6.2155775398999025E-4</v>
      </c>
      <c r="F634" s="17">
        <f>E634+F633</f>
        <v>0.88974576515818493</v>
      </c>
      <c r="G634" t="str">
        <f>IF(F634&lt;0.8,"A",IF( F634&lt;0.91, "B","C"))</f>
        <v>B</v>
      </c>
      <c r="H634" s="16">
        <f>C634/SUM(C:C)</f>
        <v>6.9060773480662981E-4</v>
      </c>
      <c r="I634" s="18">
        <f>I633+H634</f>
        <v>0.86123204419890953</v>
      </c>
      <c r="J634" t="str">
        <f>IF(I634&lt;0.8,"A",IF(I634&lt;0.91,"B","C"))</f>
        <v>B</v>
      </c>
      <c r="K634" s="16">
        <f>D634/SUM(D:D)</f>
        <v>6.2152979199469628E-4</v>
      </c>
      <c r="L634" s="18">
        <f>L633+K634</f>
        <v>0.91170663793818318</v>
      </c>
      <c r="M634" t="str">
        <f>IF(L634&lt;0.8,"A",IF(L634&lt;0.91,"B","C"))</f>
        <v>C</v>
      </c>
      <c r="N634" t="str">
        <f>G634&amp;J634&amp;M634</f>
        <v>BBC</v>
      </c>
      <c r="O634" s="15">
        <f>VLOOKUP(A634, xyz!A:G,2,FALSE)</f>
        <v>2.2360679774997894</v>
      </c>
      <c r="P634" t="str">
        <f t="shared" si="18"/>
        <v>Z</v>
      </c>
      <c r="Q634" t="str">
        <f t="shared" si="19"/>
        <v>BBCZ</v>
      </c>
    </row>
    <row r="635" spans="1:17" x14ac:dyDescent="0.35">
      <c r="A635" s="9" t="s">
        <v>1247</v>
      </c>
      <c r="B635">
        <v>1</v>
      </c>
      <c r="C635" s="10">
        <v>1</v>
      </c>
      <c r="D635" s="11">
        <v>30</v>
      </c>
      <c r="E635" s="15">
        <f>B635/SUM(B:B)</f>
        <v>6.2155775398999025E-4</v>
      </c>
      <c r="F635" s="17">
        <f>E635+F634</f>
        <v>0.89036732291217491</v>
      </c>
      <c r="G635" t="str">
        <f>IF(F635&lt;0.8,"A",IF( F635&lt;0.91, "B","C"))</f>
        <v>B</v>
      </c>
      <c r="H635" s="16">
        <f>C635/SUM(C:C)</f>
        <v>6.9060773480662981E-4</v>
      </c>
      <c r="I635" s="18">
        <f>I634+H635</f>
        <v>0.8619226519337162</v>
      </c>
      <c r="J635" t="str">
        <f>IF(I635&lt;0.8,"A",IF(I635&lt;0.91,"B","C"))</f>
        <v>B</v>
      </c>
      <c r="K635" s="16">
        <f>D635/SUM(D:D)</f>
        <v>6.2152979199469628E-4</v>
      </c>
      <c r="L635" s="18">
        <f>L634+K635</f>
        <v>0.91232816773017789</v>
      </c>
      <c r="M635" t="str">
        <f>IF(L635&lt;0.8,"A",IF(L635&lt;0.91,"B","C"))</f>
        <v>C</v>
      </c>
      <c r="N635" t="str">
        <f>G635&amp;J635&amp;M635</f>
        <v>BBC</v>
      </c>
      <c r="O635" s="15">
        <f>VLOOKUP(A635, xyz!A:G,2,FALSE)</f>
        <v>2.2360679774997894</v>
      </c>
      <c r="P635" t="str">
        <f t="shared" si="18"/>
        <v>Z</v>
      </c>
      <c r="Q635" t="str">
        <f t="shared" si="19"/>
        <v>BBCZ</v>
      </c>
    </row>
    <row r="636" spans="1:17" x14ac:dyDescent="0.35">
      <c r="A636" s="9" t="s">
        <v>669</v>
      </c>
      <c r="B636">
        <v>1</v>
      </c>
      <c r="C636" s="10">
        <v>1</v>
      </c>
      <c r="D636" s="11">
        <v>30</v>
      </c>
      <c r="E636" s="15">
        <f>B636/SUM(B:B)</f>
        <v>6.2155775398999025E-4</v>
      </c>
      <c r="F636" s="17">
        <f>E636+F635</f>
        <v>0.89098888066616488</v>
      </c>
      <c r="G636" t="str">
        <f>IF(F636&lt;0.8,"A",IF( F636&lt;0.91, "B","C"))</f>
        <v>B</v>
      </c>
      <c r="H636" s="16">
        <f>C636/SUM(C:C)</f>
        <v>6.9060773480662981E-4</v>
      </c>
      <c r="I636" s="18">
        <f>I635+H636</f>
        <v>0.86261325966852287</v>
      </c>
      <c r="J636" t="str">
        <f>IF(I636&lt;0.8,"A",IF(I636&lt;0.91,"B","C"))</f>
        <v>B</v>
      </c>
      <c r="K636" s="16">
        <f>D636/SUM(D:D)</f>
        <v>6.2152979199469628E-4</v>
      </c>
      <c r="L636" s="18">
        <f>L635+K636</f>
        <v>0.91294969752217259</v>
      </c>
      <c r="M636" t="str">
        <f>IF(L636&lt;0.8,"A",IF(L636&lt;0.91,"B","C"))</f>
        <v>C</v>
      </c>
      <c r="N636" t="str">
        <f>G636&amp;J636&amp;M636</f>
        <v>BBC</v>
      </c>
      <c r="O636" s="15">
        <f>VLOOKUP(A636, xyz!A:G,2,FALSE)</f>
        <v>2.2360679774997894</v>
      </c>
      <c r="P636" t="str">
        <f t="shared" si="18"/>
        <v>Z</v>
      </c>
      <c r="Q636" t="str">
        <f t="shared" si="19"/>
        <v>BBCZ</v>
      </c>
    </row>
    <row r="637" spans="1:17" x14ac:dyDescent="0.35">
      <c r="A637" s="9" t="s">
        <v>1332</v>
      </c>
      <c r="B637">
        <v>1</v>
      </c>
      <c r="C637" s="10">
        <v>1</v>
      </c>
      <c r="D637" s="11">
        <v>30</v>
      </c>
      <c r="E637" s="15">
        <f>B637/SUM(B:B)</f>
        <v>6.2155775398999025E-4</v>
      </c>
      <c r="F637" s="17">
        <f>E637+F636</f>
        <v>0.89161043842015486</v>
      </c>
      <c r="G637" t="str">
        <f>IF(F637&lt;0.8,"A",IF( F637&lt;0.91, "B","C"))</f>
        <v>B</v>
      </c>
      <c r="H637" s="16">
        <f>C637/SUM(C:C)</f>
        <v>6.9060773480662981E-4</v>
      </c>
      <c r="I637" s="18">
        <f>I636+H637</f>
        <v>0.86330386740332954</v>
      </c>
      <c r="J637" t="str">
        <f>IF(I637&lt;0.8,"A",IF(I637&lt;0.91,"B","C"))</f>
        <v>B</v>
      </c>
      <c r="K637" s="16">
        <f>D637/SUM(D:D)</f>
        <v>6.2152979199469628E-4</v>
      </c>
      <c r="L637" s="18">
        <f>L636+K637</f>
        <v>0.91357122731416729</v>
      </c>
      <c r="M637" t="str">
        <f>IF(L637&lt;0.8,"A",IF(L637&lt;0.91,"B","C"))</f>
        <v>C</v>
      </c>
      <c r="N637" t="str">
        <f>G637&amp;J637&amp;M637</f>
        <v>BBC</v>
      </c>
      <c r="O637" s="15">
        <f>VLOOKUP(A637, xyz!A:G,2,FALSE)</f>
        <v>2.2360679774997894</v>
      </c>
      <c r="P637" t="str">
        <f t="shared" si="18"/>
        <v>Z</v>
      </c>
      <c r="Q637" t="str">
        <f t="shared" si="19"/>
        <v>BBCZ</v>
      </c>
    </row>
    <row r="638" spans="1:17" x14ac:dyDescent="0.35">
      <c r="A638" s="9" t="s">
        <v>1206</v>
      </c>
      <c r="B638">
        <v>1</v>
      </c>
      <c r="C638" s="10">
        <v>1</v>
      </c>
      <c r="D638" s="11">
        <v>30</v>
      </c>
      <c r="E638" s="15">
        <f>B638/SUM(B:B)</f>
        <v>6.2155775398999025E-4</v>
      </c>
      <c r="F638" s="17">
        <f>E638+F637</f>
        <v>0.89223199617414484</v>
      </c>
      <c r="G638" t="str">
        <f>IF(F638&lt;0.8,"A",IF( F638&lt;0.91, "B","C"))</f>
        <v>B</v>
      </c>
      <c r="H638" s="16">
        <f>C638/SUM(C:C)</f>
        <v>6.9060773480662981E-4</v>
      </c>
      <c r="I638" s="18">
        <f>I637+H638</f>
        <v>0.86399447513813621</v>
      </c>
      <c r="J638" t="str">
        <f>IF(I638&lt;0.8,"A",IF(I638&lt;0.91,"B","C"))</f>
        <v>B</v>
      </c>
      <c r="K638" s="16">
        <f>D638/SUM(D:D)</f>
        <v>6.2152979199469628E-4</v>
      </c>
      <c r="L638" s="18">
        <f>L637+K638</f>
        <v>0.91419275710616199</v>
      </c>
      <c r="M638" t="str">
        <f>IF(L638&lt;0.8,"A",IF(L638&lt;0.91,"B","C"))</f>
        <v>C</v>
      </c>
      <c r="N638" t="str">
        <f>G638&amp;J638&amp;M638</f>
        <v>BBC</v>
      </c>
      <c r="O638" s="15">
        <f>VLOOKUP(A638, xyz!A:G,2,FALSE)</f>
        <v>2.2360679774997894</v>
      </c>
      <c r="P638" t="str">
        <f t="shared" si="18"/>
        <v>Z</v>
      </c>
      <c r="Q638" t="str">
        <f t="shared" si="19"/>
        <v>BBCZ</v>
      </c>
    </row>
    <row r="639" spans="1:17" x14ac:dyDescent="0.35">
      <c r="A639" s="9" t="s">
        <v>743</v>
      </c>
      <c r="B639">
        <v>1</v>
      </c>
      <c r="C639" s="10">
        <v>1</v>
      </c>
      <c r="D639" s="11">
        <v>30</v>
      </c>
      <c r="E639" s="15">
        <f>B639/SUM(B:B)</f>
        <v>6.2155775398999025E-4</v>
      </c>
      <c r="F639" s="17">
        <f>E639+F638</f>
        <v>0.89285355392813481</v>
      </c>
      <c r="G639" t="str">
        <f>IF(F639&lt;0.8,"A",IF( F639&lt;0.91, "B","C"))</f>
        <v>B</v>
      </c>
      <c r="H639" s="16">
        <f>C639/SUM(C:C)</f>
        <v>6.9060773480662981E-4</v>
      </c>
      <c r="I639" s="18">
        <f>I638+H639</f>
        <v>0.86468508287294288</v>
      </c>
      <c r="J639" t="str">
        <f>IF(I639&lt;0.8,"A",IF(I639&lt;0.91,"B","C"))</f>
        <v>B</v>
      </c>
      <c r="K639" s="16">
        <f>D639/SUM(D:D)</f>
        <v>6.2152979199469628E-4</v>
      </c>
      <c r="L639" s="18">
        <f>L638+K639</f>
        <v>0.91481428689815669</v>
      </c>
      <c r="M639" t="str">
        <f>IF(L639&lt;0.8,"A",IF(L639&lt;0.91,"B","C"))</f>
        <v>C</v>
      </c>
      <c r="N639" t="str">
        <f>G639&amp;J639&amp;M639</f>
        <v>BBC</v>
      </c>
      <c r="O639" s="15">
        <f>VLOOKUP(A639, xyz!A:G,2,FALSE)</f>
        <v>2.2360679774997894</v>
      </c>
      <c r="P639" t="str">
        <f t="shared" si="18"/>
        <v>Z</v>
      </c>
      <c r="Q639" t="str">
        <f t="shared" si="19"/>
        <v>BBCZ</v>
      </c>
    </row>
    <row r="640" spans="1:17" x14ac:dyDescent="0.35">
      <c r="A640" s="9" t="s">
        <v>958</v>
      </c>
      <c r="B640">
        <v>1</v>
      </c>
      <c r="C640" s="10">
        <v>1</v>
      </c>
      <c r="D640" s="11">
        <v>30</v>
      </c>
      <c r="E640" s="15">
        <f>B640/SUM(B:B)</f>
        <v>6.2155775398999025E-4</v>
      </c>
      <c r="F640" s="17">
        <f>E640+F639</f>
        <v>0.89347511168212479</v>
      </c>
      <c r="G640" t="str">
        <f>IF(F640&lt;0.8,"A",IF( F640&lt;0.91, "B","C"))</f>
        <v>B</v>
      </c>
      <c r="H640" s="16">
        <f>C640/SUM(C:C)</f>
        <v>6.9060773480662981E-4</v>
      </c>
      <c r="I640" s="18">
        <f>I639+H640</f>
        <v>0.86537569060774955</v>
      </c>
      <c r="J640" t="str">
        <f>IF(I640&lt;0.8,"A",IF(I640&lt;0.91,"B","C"))</f>
        <v>B</v>
      </c>
      <c r="K640" s="16">
        <f>D640/SUM(D:D)</f>
        <v>6.2152979199469628E-4</v>
      </c>
      <c r="L640" s="18">
        <f>L639+K640</f>
        <v>0.91543581669015139</v>
      </c>
      <c r="M640" t="str">
        <f>IF(L640&lt;0.8,"A",IF(L640&lt;0.91,"B","C"))</f>
        <v>C</v>
      </c>
      <c r="N640" t="str">
        <f>G640&amp;J640&amp;M640</f>
        <v>BBC</v>
      </c>
      <c r="O640" s="15">
        <f>VLOOKUP(A640, xyz!A:G,2,FALSE)</f>
        <v>2.2360679774997894</v>
      </c>
      <c r="P640" t="str">
        <f t="shared" si="18"/>
        <v>Z</v>
      </c>
      <c r="Q640" t="str">
        <f t="shared" si="19"/>
        <v>BBCZ</v>
      </c>
    </row>
    <row r="641" spans="1:17" x14ac:dyDescent="0.35">
      <c r="A641" s="9" t="s">
        <v>145</v>
      </c>
      <c r="B641">
        <v>1</v>
      </c>
      <c r="C641" s="10">
        <v>1</v>
      </c>
      <c r="D641" s="11">
        <v>30</v>
      </c>
      <c r="E641" s="15">
        <f>B641/SUM(B:B)</f>
        <v>6.2155775398999025E-4</v>
      </c>
      <c r="F641" s="17">
        <f>E641+F640</f>
        <v>0.89409666943611477</v>
      </c>
      <c r="G641" t="str">
        <f>IF(F641&lt;0.8,"A",IF( F641&lt;0.91, "B","C"))</f>
        <v>B</v>
      </c>
      <c r="H641" s="16">
        <f>C641/SUM(C:C)</f>
        <v>6.9060773480662981E-4</v>
      </c>
      <c r="I641" s="18">
        <f>I640+H641</f>
        <v>0.86606629834255622</v>
      </c>
      <c r="J641" t="str">
        <f>IF(I641&lt;0.8,"A",IF(I641&lt;0.91,"B","C"))</f>
        <v>B</v>
      </c>
      <c r="K641" s="16">
        <f>D641/SUM(D:D)</f>
        <v>6.2152979199469628E-4</v>
      </c>
      <c r="L641" s="18">
        <f>L640+K641</f>
        <v>0.9160573464821461</v>
      </c>
      <c r="M641" t="str">
        <f>IF(L641&lt;0.8,"A",IF(L641&lt;0.91,"B","C"))</f>
        <v>C</v>
      </c>
      <c r="N641" t="str">
        <f>G641&amp;J641&amp;M641</f>
        <v>BBC</v>
      </c>
      <c r="O641" s="15">
        <f>VLOOKUP(A641, xyz!A:G,2,FALSE)</f>
        <v>2.2360679774997894</v>
      </c>
      <c r="P641" t="str">
        <f t="shared" si="18"/>
        <v>Z</v>
      </c>
      <c r="Q641" t="str">
        <f t="shared" si="19"/>
        <v>BBCZ</v>
      </c>
    </row>
    <row r="642" spans="1:17" x14ac:dyDescent="0.35">
      <c r="A642" s="9" t="s">
        <v>888</v>
      </c>
      <c r="B642">
        <v>1</v>
      </c>
      <c r="C642" s="10">
        <v>1</v>
      </c>
      <c r="D642" s="11">
        <v>30</v>
      </c>
      <c r="E642" s="15">
        <f>B642/SUM(B:B)</f>
        <v>6.2155775398999025E-4</v>
      </c>
      <c r="F642" s="17">
        <f>E642+F641</f>
        <v>0.89471822719010474</v>
      </c>
      <c r="G642" t="str">
        <f>IF(F642&lt;0.8,"A",IF( F642&lt;0.91, "B","C"))</f>
        <v>B</v>
      </c>
      <c r="H642" s="16">
        <f>C642/SUM(C:C)</f>
        <v>6.9060773480662981E-4</v>
      </c>
      <c r="I642" s="18">
        <f>I641+H642</f>
        <v>0.86675690607736289</v>
      </c>
      <c r="J642" t="str">
        <f>IF(I642&lt;0.8,"A",IF(I642&lt;0.91,"B","C"))</f>
        <v>B</v>
      </c>
      <c r="K642" s="16">
        <f>D642/SUM(D:D)</f>
        <v>6.2152979199469628E-4</v>
      </c>
      <c r="L642" s="18">
        <f>L641+K642</f>
        <v>0.9166788762741408</v>
      </c>
      <c r="M642" t="str">
        <f>IF(L642&lt;0.8,"A",IF(L642&lt;0.91,"B","C"))</f>
        <v>C</v>
      </c>
      <c r="N642" t="str">
        <f>G642&amp;J642&amp;M642</f>
        <v>BBC</v>
      </c>
      <c r="O642" s="15">
        <f>VLOOKUP(A642, xyz!A:G,2,FALSE)</f>
        <v>2.2360679774997894</v>
      </c>
      <c r="P642" t="str">
        <f t="shared" si="18"/>
        <v>Z</v>
      </c>
      <c r="Q642" t="str">
        <f t="shared" si="19"/>
        <v>BBCZ</v>
      </c>
    </row>
    <row r="643" spans="1:17" x14ac:dyDescent="0.35">
      <c r="A643" s="9" t="s">
        <v>1203</v>
      </c>
      <c r="B643">
        <v>1</v>
      </c>
      <c r="C643" s="10">
        <v>1</v>
      </c>
      <c r="D643" s="11">
        <v>30</v>
      </c>
      <c r="E643" s="15">
        <f>B643/SUM(B:B)</f>
        <v>6.2155775398999025E-4</v>
      </c>
      <c r="F643" s="17">
        <f>E643+F642</f>
        <v>0.89533978494409472</v>
      </c>
      <c r="G643" t="str">
        <f>IF(F643&lt;0.8,"A",IF( F643&lt;0.91, "B","C"))</f>
        <v>B</v>
      </c>
      <c r="H643" s="16">
        <f>C643/SUM(C:C)</f>
        <v>6.9060773480662981E-4</v>
      </c>
      <c r="I643" s="18">
        <f>I642+H643</f>
        <v>0.86744751381216956</v>
      </c>
      <c r="J643" t="str">
        <f>IF(I643&lt;0.8,"A",IF(I643&lt;0.91,"B","C"))</f>
        <v>B</v>
      </c>
      <c r="K643" s="16">
        <f>D643/SUM(D:D)</f>
        <v>6.2152979199469628E-4</v>
      </c>
      <c r="L643" s="18">
        <f>L642+K643</f>
        <v>0.9173004060661355</v>
      </c>
      <c r="M643" t="str">
        <f>IF(L643&lt;0.8,"A",IF(L643&lt;0.91,"B","C"))</f>
        <v>C</v>
      </c>
      <c r="N643" t="str">
        <f>G643&amp;J643&amp;M643</f>
        <v>BBC</v>
      </c>
      <c r="O643" s="15">
        <f>VLOOKUP(A643, xyz!A:G,2,FALSE)</f>
        <v>2.2360679774997894</v>
      </c>
      <c r="P643" t="str">
        <f t="shared" ref="P643:P706" si="20">IF(O643&lt;0.1,"X", IF(O643&lt;0.25,"Y","Z"))</f>
        <v>Z</v>
      </c>
      <c r="Q643" t="str">
        <f t="shared" ref="Q643:Q706" si="21">N643&amp;P643</f>
        <v>BBCZ</v>
      </c>
    </row>
    <row r="644" spans="1:17" x14ac:dyDescent="0.35">
      <c r="A644" s="9" t="s">
        <v>1103</v>
      </c>
      <c r="B644">
        <v>1</v>
      </c>
      <c r="C644" s="10">
        <v>1</v>
      </c>
      <c r="D644" s="11">
        <v>30</v>
      </c>
      <c r="E644" s="15">
        <f>B644/SUM(B:B)</f>
        <v>6.2155775398999025E-4</v>
      </c>
      <c r="F644" s="17">
        <f>E644+F643</f>
        <v>0.8959613426980847</v>
      </c>
      <c r="G644" t="str">
        <f>IF(F644&lt;0.8,"A",IF( F644&lt;0.91, "B","C"))</f>
        <v>B</v>
      </c>
      <c r="H644" s="16">
        <f>C644/SUM(C:C)</f>
        <v>6.9060773480662981E-4</v>
      </c>
      <c r="I644" s="18">
        <f>I643+H644</f>
        <v>0.86813812154697623</v>
      </c>
      <c r="J644" t="str">
        <f>IF(I644&lt;0.8,"A",IF(I644&lt;0.91,"B","C"))</f>
        <v>B</v>
      </c>
      <c r="K644" s="16">
        <f>D644/SUM(D:D)</f>
        <v>6.2152979199469628E-4</v>
      </c>
      <c r="L644" s="18">
        <f>L643+K644</f>
        <v>0.9179219358581302</v>
      </c>
      <c r="M644" t="str">
        <f>IF(L644&lt;0.8,"A",IF(L644&lt;0.91,"B","C"))</f>
        <v>C</v>
      </c>
      <c r="N644" t="str">
        <f>G644&amp;J644&amp;M644</f>
        <v>BBC</v>
      </c>
      <c r="O644" s="15">
        <f>VLOOKUP(A644, xyz!A:G,2,FALSE)</f>
        <v>2.2360679774997894</v>
      </c>
      <c r="P644" t="str">
        <f t="shared" si="20"/>
        <v>Z</v>
      </c>
      <c r="Q644" t="str">
        <f t="shared" si="21"/>
        <v>BBCZ</v>
      </c>
    </row>
    <row r="645" spans="1:17" x14ac:dyDescent="0.35">
      <c r="A645" s="9" t="s">
        <v>289</v>
      </c>
      <c r="B645">
        <v>1</v>
      </c>
      <c r="C645" s="10">
        <v>1</v>
      </c>
      <c r="D645" s="11">
        <v>30</v>
      </c>
      <c r="E645" s="15">
        <f>B645/SUM(B:B)</f>
        <v>6.2155775398999025E-4</v>
      </c>
      <c r="F645" s="17">
        <f>E645+F644</f>
        <v>0.89658290045207467</v>
      </c>
      <c r="G645" t="str">
        <f>IF(F645&lt;0.8,"A",IF( F645&lt;0.91, "B","C"))</f>
        <v>B</v>
      </c>
      <c r="H645" s="16">
        <f>C645/SUM(C:C)</f>
        <v>6.9060773480662981E-4</v>
      </c>
      <c r="I645" s="18">
        <f>I644+H645</f>
        <v>0.8688287292817829</v>
      </c>
      <c r="J645" t="str">
        <f>IF(I645&lt;0.8,"A",IF(I645&lt;0.91,"B","C"))</f>
        <v>B</v>
      </c>
      <c r="K645" s="16">
        <f>D645/SUM(D:D)</f>
        <v>6.2152979199469628E-4</v>
      </c>
      <c r="L645" s="18">
        <f>L644+K645</f>
        <v>0.9185434656501249</v>
      </c>
      <c r="M645" t="str">
        <f>IF(L645&lt;0.8,"A",IF(L645&lt;0.91,"B","C"))</f>
        <v>C</v>
      </c>
      <c r="N645" t="str">
        <f>G645&amp;J645&amp;M645</f>
        <v>BBC</v>
      </c>
      <c r="O645" s="15">
        <f>VLOOKUP(A645, xyz!A:G,2,FALSE)</f>
        <v>2.2360679774997894</v>
      </c>
      <c r="P645" t="str">
        <f t="shared" si="20"/>
        <v>Z</v>
      </c>
      <c r="Q645" t="str">
        <f t="shared" si="21"/>
        <v>BBCZ</v>
      </c>
    </row>
    <row r="646" spans="1:17" x14ac:dyDescent="0.35">
      <c r="A646" s="9" t="s">
        <v>1060</v>
      </c>
      <c r="B646">
        <v>1</v>
      </c>
      <c r="C646" s="10">
        <v>1</v>
      </c>
      <c r="D646" s="11">
        <v>30</v>
      </c>
      <c r="E646" s="15">
        <f>B646/SUM(B:B)</f>
        <v>6.2155775398999025E-4</v>
      </c>
      <c r="F646" s="17">
        <f>E646+F645</f>
        <v>0.89720445820606465</v>
      </c>
      <c r="G646" t="str">
        <f>IF(F646&lt;0.8,"A",IF( F646&lt;0.91, "B","C"))</f>
        <v>B</v>
      </c>
      <c r="H646" s="16">
        <f>C646/SUM(C:C)</f>
        <v>6.9060773480662981E-4</v>
      </c>
      <c r="I646" s="18">
        <f>I645+H646</f>
        <v>0.86951933701658957</v>
      </c>
      <c r="J646" t="str">
        <f>IF(I646&lt;0.8,"A",IF(I646&lt;0.91,"B","C"))</f>
        <v>B</v>
      </c>
      <c r="K646" s="16">
        <f>D646/SUM(D:D)</f>
        <v>6.2152979199469628E-4</v>
      </c>
      <c r="L646" s="18">
        <f>L645+K646</f>
        <v>0.9191649954421196</v>
      </c>
      <c r="M646" t="str">
        <f>IF(L646&lt;0.8,"A",IF(L646&lt;0.91,"B","C"))</f>
        <v>C</v>
      </c>
      <c r="N646" t="str">
        <f>G646&amp;J646&amp;M646</f>
        <v>BBC</v>
      </c>
      <c r="O646" s="15">
        <f>VLOOKUP(A646, xyz!A:G,2,FALSE)</f>
        <v>2.2360679774997894</v>
      </c>
      <c r="P646" t="str">
        <f t="shared" si="20"/>
        <v>Z</v>
      </c>
      <c r="Q646" t="str">
        <f t="shared" si="21"/>
        <v>BBCZ</v>
      </c>
    </row>
    <row r="647" spans="1:17" x14ac:dyDescent="0.35">
      <c r="A647" s="9" t="s">
        <v>434</v>
      </c>
      <c r="B647">
        <v>1</v>
      </c>
      <c r="C647" s="10">
        <v>1</v>
      </c>
      <c r="D647" s="11">
        <v>30</v>
      </c>
      <c r="E647" s="15">
        <f>B647/SUM(B:B)</f>
        <v>6.2155775398999025E-4</v>
      </c>
      <c r="F647" s="17">
        <f>E647+F646</f>
        <v>0.89782601596005462</v>
      </c>
      <c r="G647" t="str">
        <f>IF(F647&lt;0.8,"A",IF( F647&lt;0.91, "B","C"))</f>
        <v>B</v>
      </c>
      <c r="H647" s="16">
        <f>C647/SUM(C:C)</f>
        <v>6.9060773480662981E-4</v>
      </c>
      <c r="I647" s="18">
        <f>I646+H647</f>
        <v>0.87020994475139624</v>
      </c>
      <c r="J647" t="str">
        <f>IF(I647&lt;0.8,"A",IF(I647&lt;0.91,"B","C"))</f>
        <v>B</v>
      </c>
      <c r="K647" s="16">
        <f>D647/SUM(D:D)</f>
        <v>6.2152979199469628E-4</v>
      </c>
      <c r="L647" s="18">
        <f>L646+K647</f>
        <v>0.9197865252341143</v>
      </c>
      <c r="M647" t="str">
        <f>IF(L647&lt;0.8,"A",IF(L647&lt;0.91,"B","C"))</f>
        <v>C</v>
      </c>
      <c r="N647" t="str">
        <f>G647&amp;J647&amp;M647</f>
        <v>BBC</v>
      </c>
      <c r="O647" s="15">
        <f>VLOOKUP(A647, xyz!A:G,2,FALSE)</f>
        <v>2.2360679774997894</v>
      </c>
      <c r="P647" t="str">
        <f t="shared" si="20"/>
        <v>Z</v>
      </c>
      <c r="Q647" t="str">
        <f t="shared" si="21"/>
        <v>BBCZ</v>
      </c>
    </row>
    <row r="648" spans="1:17" x14ac:dyDescent="0.35">
      <c r="A648" s="9" t="s">
        <v>283</v>
      </c>
      <c r="B648">
        <v>1</v>
      </c>
      <c r="C648" s="10">
        <v>1</v>
      </c>
      <c r="D648" s="11">
        <v>30</v>
      </c>
      <c r="E648" s="15">
        <f>B648/SUM(B:B)</f>
        <v>6.2155775398999025E-4</v>
      </c>
      <c r="F648" s="17">
        <f>E648+F647</f>
        <v>0.8984475737140446</v>
      </c>
      <c r="G648" t="str">
        <f>IF(F648&lt;0.8,"A",IF( F648&lt;0.91, "B","C"))</f>
        <v>B</v>
      </c>
      <c r="H648" s="16">
        <f>C648/SUM(C:C)</f>
        <v>6.9060773480662981E-4</v>
      </c>
      <c r="I648" s="18">
        <f>I647+H648</f>
        <v>0.87090055248620291</v>
      </c>
      <c r="J648" t="str">
        <f>IF(I648&lt;0.8,"A",IF(I648&lt;0.91,"B","C"))</f>
        <v>B</v>
      </c>
      <c r="K648" s="16">
        <f>D648/SUM(D:D)</f>
        <v>6.2152979199469628E-4</v>
      </c>
      <c r="L648" s="18">
        <f>L647+K648</f>
        <v>0.92040805502610901</v>
      </c>
      <c r="M648" t="str">
        <f>IF(L648&lt;0.8,"A",IF(L648&lt;0.91,"B","C"))</f>
        <v>C</v>
      </c>
      <c r="N648" t="str">
        <f>G648&amp;J648&amp;M648</f>
        <v>BBC</v>
      </c>
      <c r="O648" s="15">
        <f>VLOOKUP(A648, xyz!A:G,2,FALSE)</f>
        <v>2.2360679774997894</v>
      </c>
      <c r="P648" t="str">
        <f t="shared" si="20"/>
        <v>Z</v>
      </c>
      <c r="Q648" t="str">
        <f t="shared" si="21"/>
        <v>BBCZ</v>
      </c>
    </row>
    <row r="649" spans="1:17" x14ac:dyDescent="0.35">
      <c r="A649" s="9" t="s">
        <v>538</v>
      </c>
      <c r="B649">
        <v>1</v>
      </c>
      <c r="C649" s="10">
        <v>1</v>
      </c>
      <c r="D649" s="11">
        <v>30</v>
      </c>
      <c r="E649" s="15">
        <f>B649/SUM(B:B)</f>
        <v>6.2155775398999025E-4</v>
      </c>
      <c r="F649" s="17">
        <f>E649+F648</f>
        <v>0.89906913146803458</v>
      </c>
      <c r="G649" t="str">
        <f>IF(F649&lt;0.8,"A",IF( F649&lt;0.91, "B","C"))</f>
        <v>B</v>
      </c>
      <c r="H649" s="16">
        <f>C649/SUM(C:C)</f>
        <v>6.9060773480662981E-4</v>
      </c>
      <c r="I649" s="18">
        <f>I648+H649</f>
        <v>0.87159116022100958</v>
      </c>
      <c r="J649" t="str">
        <f>IF(I649&lt;0.8,"A",IF(I649&lt;0.91,"B","C"))</f>
        <v>B</v>
      </c>
      <c r="K649" s="16">
        <f>D649/SUM(D:D)</f>
        <v>6.2152979199469628E-4</v>
      </c>
      <c r="L649" s="18">
        <f>L648+K649</f>
        <v>0.92102958481810371</v>
      </c>
      <c r="M649" t="str">
        <f>IF(L649&lt;0.8,"A",IF(L649&lt;0.91,"B","C"))</f>
        <v>C</v>
      </c>
      <c r="N649" t="str">
        <f>G649&amp;J649&amp;M649</f>
        <v>BBC</v>
      </c>
      <c r="O649" s="15">
        <f>VLOOKUP(A649, xyz!A:G,2,FALSE)</f>
        <v>2.2360679774997894</v>
      </c>
      <c r="P649" t="str">
        <f t="shared" si="20"/>
        <v>Z</v>
      </c>
      <c r="Q649" t="str">
        <f t="shared" si="21"/>
        <v>BBCZ</v>
      </c>
    </row>
    <row r="650" spans="1:17" x14ac:dyDescent="0.35">
      <c r="A650" s="9" t="s">
        <v>431</v>
      </c>
      <c r="B650">
        <v>1</v>
      </c>
      <c r="C650" s="10">
        <v>1</v>
      </c>
      <c r="D650" s="11">
        <v>30</v>
      </c>
      <c r="E650" s="15">
        <f>B650/SUM(B:B)</f>
        <v>6.2155775398999025E-4</v>
      </c>
      <c r="F650" s="17">
        <f>E650+F649</f>
        <v>0.89969068922202455</v>
      </c>
      <c r="G650" t="str">
        <f>IF(F650&lt;0.8,"A",IF( F650&lt;0.91, "B","C"))</f>
        <v>B</v>
      </c>
      <c r="H650" s="16">
        <f>C650/SUM(C:C)</f>
        <v>6.9060773480662981E-4</v>
      </c>
      <c r="I650" s="18">
        <f>I649+H650</f>
        <v>0.87228176795581625</v>
      </c>
      <c r="J650" t="str">
        <f>IF(I650&lt;0.8,"A",IF(I650&lt;0.91,"B","C"))</f>
        <v>B</v>
      </c>
      <c r="K650" s="16">
        <f>D650/SUM(D:D)</f>
        <v>6.2152979199469628E-4</v>
      </c>
      <c r="L650" s="18">
        <f>L649+K650</f>
        <v>0.92165111461009841</v>
      </c>
      <c r="M650" t="str">
        <f>IF(L650&lt;0.8,"A",IF(L650&lt;0.91,"B","C"))</f>
        <v>C</v>
      </c>
      <c r="N650" t="str">
        <f>G650&amp;J650&amp;M650</f>
        <v>BBC</v>
      </c>
      <c r="O650" s="15">
        <f>VLOOKUP(A650, xyz!A:G,2,FALSE)</f>
        <v>2.2360679774997894</v>
      </c>
      <c r="P650" t="str">
        <f t="shared" si="20"/>
        <v>Z</v>
      </c>
      <c r="Q650" t="str">
        <f t="shared" si="21"/>
        <v>BBCZ</v>
      </c>
    </row>
    <row r="651" spans="1:17" x14ac:dyDescent="0.35">
      <c r="A651" s="9" t="s">
        <v>463</v>
      </c>
      <c r="B651">
        <v>1</v>
      </c>
      <c r="C651" s="10">
        <v>1</v>
      </c>
      <c r="D651" s="11">
        <v>30</v>
      </c>
      <c r="E651" s="15">
        <f>B651/SUM(B:B)</f>
        <v>6.2155775398999025E-4</v>
      </c>
      <c r="F651" s="17">
        <f>E651+F650</f>
        <v>0.90031224697601453</v>
      </c>
      <c r="G651" t="str">
        <f>IF(F651&lt;0.8,"A",IF( F651&lt;0.91, "B","C"))</f>
        <v>B</v>
      </c>
      <c r="H651" s="16">
        <f>C651/SUM(C:C)</f>
        <v>6.9060773480662981E-4</v>
      </c>
      <c r="I651" s="18">
        <f>I650+H651</f>
        <v>0.87297237569062291</v>
      </c>
      <c r="J651" t="str">
        <f>IF(I651&lt;0.8,"A",IF(I651&lt;0.91,"B","C"))</f>
        <v>B</v>
      </c>
      <c r="K651" s="16">
        <f>D651/SUM(D:D)</f>
        <v>6.2152979199469628E-4</v>
      </c>
      <c r="L651" s="18">
        <f>L650+K651</f>
        <v>0.92227264440209311</v>
      </c>
      <c r="M651" t="str">
        <f>IF(L651&lt;0.8,"A",IF(L651&lt;0.91,"B","C"))</f>
        <v>C</v>
      </c>
      <c r="N651" t="str">
        <f>G651&amp;J651&amp;M651</f>
        <v>BBC</v>
      </c>
      <c r="O651" s="15">
        <f>VLOOKUP(A651, xyz!A:G,2,FALSE)</f>
        <v>2.2360679774997894</v>
      </c>
      <c r="P651" t="str">
        <f t="shared" si="20"/>
        <v>Z</v>
      </c>
      <c r="Q651" t="str">
        <f t="shared" si="21"/>
        <v>BBCZ</v>
      </c>
    </row>
    <row r="652" spans="1:17" x14ac:dyDescent="0.35">
      <c r="A652" s="9" t="s">
        <v>936</v>
      </c>
      <c r="B652">
        <v>1</v>
      </c>
      <c r="C652" s="10">
        <v>1</v>
      </c>
      <c r="D652" s="11">
        <v>30</v>
      </c>
      <c r="E652" s="15">
        <f>B652/SUM(B:B)</f>
        <v>6.2155775398999025E-4</v>
      </c>
      <c r="F652" s="17">
        <f>E652+F651</f>
        <v>0.90093380473000451</v>
      </c>
      <c r="G652" t="str">
        <f>IF(F652&lt;0.8,"A",IF( F652&lt;0.91, "B","C"))</f>
        <v>B</v>
      </c>
      <c r="H652" s="16">
        <f>C652/SUM(C:C)</f>
        <v>6.9060773480662981E-4</v>
      </c>
      <c r="I652" s="18">
        <f>I651+H652</f>
        <v>0.87366298342542958</v>
      </c>
      <c r="J652" t="str">
        <f>IF(I652&lt;0.8,"A",IF(I652&lt;0.91,"B","C"))</f>
        <v>B</v>
      </c>
      <c r="K652" s="16">
        <f>D652/SUM(D:D)</f>
        <v>6.2152979199469628E-4</v>
      </c>
      <c r="L652" s="18">
        <f>L651+K652</f>
        <v>0.92289417419408781</v>
      </c>
      <c r="M652" t="str">
        <f>IF(L652&lt;0.8,"A",IF(L652&lt;0.91,"B","C"))</f>
        <v>C</v>
      </c>
      <c r="N652" t="str">
        <f>G652&amp;J652&amp;M652</f>
        <v>BBC</v>
      </c>
      <c r="O652" s="15">
        <f>VLOOKUP(A652, xyz!A:G,2,FALSE)</f>
        <v>2.2360679774997894</v>
      </c>
      <c r="P652" t="str">
        <f t="shared" si="20"/>
        <v>Z</v>
      </c>
      <c r="Q652" t="str">
        <f t="shared" si="21"/>
        <v>BBCZ</v>
      </c>
    </row>
    <row r="653" spans="1:17" x14ac:dyDescent="0.35">
      <c r="A653" s="9" t="s">
        <v>1144</v>
      </c>
      <c r="B653">
        <v>1</v>
      </c>
      <c r="C653" s="10">
        <v>1</v>
      </c>
      <c r="D653" s="11">
        <v>30</v>
      </c>
      <c r="E653" s="15">
        <f>B653/SUM(B:B)</f>
        <v>6.2155775398999025E-4</v>
      </c>
      <c r="F653" s="17">
        <f>E653+F652</f>
        <v>0.90155536248399448</v>
      </c>
      <c r="G653" t="str">
        <f>IF(F653&lt;0.8,"A",IF( F653&lt;0.91, "B","C"))</f>
        <v>B</v>
      </c>
      <c r="H653" s="16">
        <f>C653/SUM(C:C)</f>
        <v>6.9060773480662981E-4</v>
      </c>
      <c r="I653" s="18">
        <f>I652+H653</f>
        <v>0.87435359116023625</v>
      </c>
      <c r="J653" t="str">
        <f>IF(I653&lt;0.8,"A",IF(I653&lt;0.91,"B","C"))</f>
        <v>B</v>
      </c>
      <c r="K653" s="16">
        <f>D653/SUM(D:D)</f>
        <v>6.2152979199469628E-4</v>
      </c>
      <c r="L653" s="18">
        <f>L652+K653</f>
        <v>0.92351570398608251</v>
      </c>
      <c r="M653" t="str">
        <f>IF(L653&lt;0.8,"A",IF(L653&lt;0.91,"B","C"))</f>
        <v>C</v>
      </c>
      <c r="N653" t="str">
        <f>G653&amp;J653&amp;M653</f>
        <v>BBC</v>
      </c>
      <c r="O653" s="15">
        <f>VLOOKUP(A653, xyz!A:G,2,FALSE)</f>
        <v>2.2360679774997894</v>
      </c>
      <c r="P653" t="str">
        <f t="shared" si="20"/>
        <v>Z</v>
      </c>
      <c r="Q653" t="str">
        <f t="shared" si="21"/>
        <v>BBCZ</v>
      </c>
    </row>
    <row r="654" spans="1:17" x14ac:dyDescent="0.35">
      <c r="A654" s="9" t="s">
        <v>258</v>
      </c>
      <c r="B654">
        <v>1</v>
      </c>
      <c r="C654" s="10">
        <v>1</v>
      </c>
      <c r="D654" s="11">
        <v>30</v>
      </c>
      <c r="E654" s="15">
        <f>B654/SUM(B:B)</f>
        <v>6.2155775398999025E-4</v>
      </c>
      <c r="F654" s="17">
        <f>E654+F653</f>
        <v>0.90217692023798446</v>
      </c>
      <c r="G654" t="str">
        <f>IF(F654&lt;0.8,"A",IF( F654&lt;0.91, "B","C"))</f>
        <v>B</v>
      </c>
      <c r="H654" s="16">
        <f>C654/SUM(C:C)</f>
        <v>6.9060773480662981E-4</v>
      </c>
      <c r="I654" s="18">
        <f>I653+H654</f>
        <v>0.87504419889504292</v>
      </c>
      <c r="J654" t="str">
        <f>IF(I654&lt;0.8,"A",IF(I654&lt;0.91,"B","C"))</f>
        <v>B</v>
      </c>
      <c r="K654" s="16">
        <f>D654/SUM(D:D)</f>
        <v>6.2152979199469628E-4</v>
      </c>
      <c r="L654" s="18">
        <f>L653+K654</f>
        <v>0.92413723377807722</v>
      </c>
      <c r="M654" t="str">
        <f>IF(L654&lt;0.8,"A",IF(L654&lt;0.91,"B","C"))</f>
        <v>C</v>
      </c>
      <c r="N654" t="str">
        <f>G654&amp;J654&amp;M654</f>
        <v>BBC</v>
      </c>
      <c r="O654" s="15">
        <f>VLOOKUP(A654, xyz!A:G,2,FALSE)</f>
        <v>2.2360679774997894</v>
      </c>
      <c r="P654" t="str">
        <f t="shared" si="20"/>
        <v>Z</v>
      </c>
      <c r="Q654" t="str">
        <f t="shared" si="21"/>
        <v>BBCZ</v>
      </c>
    </row>
    <row r="655" spans="1:17" x14ac:dyDescent="0.35">
      <c r="A655" s="9" t="s">
        <v>574</v>
      </c>
      <c r="B655">
        <v>1</v>
      </c>
      <c r="C655" s="10">
        <v>1</v>
      </c>
      <c r="D655" s="11">
        <v>30</v>
      </c>
      <c r="E655" s="15">
        <f>B655/SUM(B:B)</f>
        <v>6.2155775398999025E-4</v>
      </c>
      <c r="F655" s="17">
        <f>E655+F654</f>
        <v>0.90279847799197444</v>
      </c>
      <c r="G655" t="str">
        <f>IF(F655&lt;0.8,"A",IF( F655&lt;0.91, "B","C"))</f>
        <v>B</v>
      </c>
      <c r="H655" s="16">
        <f>C655/SUM(C:C)</f>
        <v>6.9060773480662981E-4</v>
      </c>
      <c r="I655" s="18">
        <f>I654+H655</f>
        <v>0.87573480662984959</v>
      </c>
      <c r="J655" t="str">
        <f>IF(I655&lt;0.8,"A",IF(I655&lt;0.91,"B","C"))</f>
        <v>B</v>
      </c>
      <c r="K655" s="16">
        <f>D655/SUM(D:D)</f>
        <v>6.2152979199469628E-4</v>
      </c>
      <c r="L655" s="18">
        <f>L654+K655</f>
        <v>0.92475876357007192</v>
      </c>
      <c r="M655" t="str">
        <f>IF(L655&lt;0.8,"A",IF(L655&lt;0.91,"B","C"))</f>
        <v>C</v>
      </c>
      <c r="N655" t="str">
        <f>G655&amp;J655&amp;M655</f>
        <v>BBC</v>
      </c>
      <c r="O655" s="15">
        <f>VLOOKUP(A655, xyz!A:G,2,FALSE)</f>
        <v>2.2360679774997894</v>
      </c>
      <c r="P655" t="str">
        <f t="shared" si="20"/>
        <v>Z</v>
      </c>
      <c r="Q655" t="str">
        <f t="shared" si="21"/>
        <v>BBCZ</v>
      </c>
    </row>
    <row r="656" spans="1:17" x14ac:dyDescent="0.35">
      <c r="A656" s="9" t="s">
        <v>727</v>
      </c>
      <c r="B656">
        <v>1</v>
      </c>
      <c r="C656" s="10">
        <v>1</v>
      </c>
      <c r="D656" s="11">
        <v>30</v>
      </c>
      <c r="E656" s="15">
        <f>B656/SUM(B:B)</f>
        <v>6.2155775398999025E-4</v>
      </c>
      <c r="F656" s="17">
        <f>E656+F655</f>
        <v>0.90342003574596441</v>
      </c>
      <c r="G656" t="str">
        <f>IF(F656&lt;0.8,"A",IF( F656&lt;0.91, "B","C"))</f>
        <v>B</v>
      </c>
      <c r="H656" s="16">
        <f>C656/SUM(C:C)</f>
        <v>6.9060773480662981E-4</v>
      </c>
      <c r="I656" s="18">
        <f>I655+H656</f>
        <v>0.87642541436465626</v>
      </c>
      <c r="J656" t="str">
        <f>IF(I656&lt;0.8,"A",IF(I656&lt;0.91,"B","C"))</f>
        <v>B</v>
      </c>
      <c r="K656" s="16">
        <f>D656/SUM(D:D)</f>
        <v>6.2152979199469628E-4</v>
      </c>
      <c r="L656" s="18">
        <f>L655+K656</f>
        <v>0.92538029336206662</v>
      </c>
      <c r="M656" t="str">
        <f>IF(L656&lt;0.8,"A",IF(L656&lt;0.91,"B","C"))</f>
        <v>C</v>
      </c>
      <c r="N656" t="str">
        <f>G656&amp;J656&amp;M656</f>
        <v>BBC</v>
      </c>
      <c r="O656" s="15">
        <f>VLOOKUP(A656, xyz!A:G,2,FALSE)</f>
        <v>2.2360679774997894</v>
      </c>
      <c r="P656" t="str">
        <f t="shared" si="20"/>
        <v>Z</v>
      </c>
      <c r="Q656" t="str">
        <f t="shared" si="21"/>
        <v>BBCZ</v>
      </c>
    </row>
    <row r="657" spans="1:17" x14ac:dyDescent="0.35">
      <c r="A657" s="9" t="s">
        <v>506</v>
      </c>
      <c r="B657">
        <v>1</v>
      </c>
      <c r="C657" s="10">
        <v>1</v>
      </c>
      <c r="D657" s="11">
        <v>30</v>
      </c>
      <c r="E657" s="15">
        <f>B657/SUM(B:B)</f>
        <v>6.2155775398999025E-4</v>
      </c>
      <c r="F657" s="17">
        <f>E657+F656</f>
        <v>0.90404159349995439</v>
      </c>
      <c r="G657" t="str">
        <f>IF(F657&lt;0.8,"A",IF( F657&lt;0.91, "B","C"))</f>
        <v>B</v>
      </c>
      <c r="H657" s="16">
        <f>C657/SUM(C:C)</f>
        <v>6.9060773480662981E-4</v>
      </c>
      <c r="I657" s="18">
        <f>I656+H657</f>
        <v>0.87711602209946293</v>
      </c>
      <c r="J657" t="str">
        <f>IF(I657&lt;0.8,"A",IF(I657&lt;0.91,"B","C"))</f>
        <v>B</v>
      </c>
      <c r="K657" s="16">
        <f>D657/SUM(D:D)</f>
        <v>6.2152979199469628E-4</v>
      </c>
      <c r="L657" s="18">
        <f>L656+K657</f>
        <v>0.92600182315406132</v>
      </c>
      <c r="M657" t="str">
        <f>IF(L657&lt;0.8,"A",IF(L657&lt;0.91,"B","C"))</f>
        <v>C</v>
      </c>
      <c r="N657" t="str">
        <f>G657&amp;J657&amp;M657</f>
        <v>BBC</v>
      </c>
      <c r="O657" s="15">
        <f>VLOOKUP(A657, xyz!A:G,2,FALSE)</f>
        <v>2.2360679774997894</v>
      </c>
      <c r="P657" t="str">
        <f t="shared" si="20"/>
        <v>Z</v>
      </c>
      <c r="Q657" t="str">
        <f t="shared" si="21"/>
        <v>BBCZ</v>
      </c>
    </row>
    <row r="658" spans="1:17" x14ac:dyDescent="0.35">
      <c r="A658" s="9" t="s">
        <v>367</v>
      </c>
      <c r="B658">
        <v>1</v>
      </c>
      <c r="C658" s="10">
        <v>1</v>
      </c>
      <c r="D658" s="11">
        <v>30</v>
      </c>
      <c r="E658" s="15">
        <f>B658/SUM(B:B)</f>
        <v>6.2155775398999025E-4</v>
      </c>
      <c r="F658" s="17">
        <f>E658+F657</f>
        <v>0.90466315125394436</v>
      </c>
      <c r="G658" t="str">
        <f>IF(F658&lt;0.8,"A",IF( F658&lt;0.91, "B","C"))</f>
        <v>B</v>
      </c>
      <c r="H658" s="16">
        <f>C658/SUM(C:C)</f>
        <v>6.9060773480662981E-4</v>
      </c>
      <c r="I658" s="18">
        <f>I657+H658</f>
        <v>0.8778066298342696</v>
      </c>
      <c r="J658" t="str">
        <f>IF(I658&lt;0.8,"A",IF(I658&lt;0.91,"B","C"))</f>
        <v>B</v>
      </c>
      <c r="K658" s="16">
        <f>D658/SUM(D:D)</f>
        <v>6.2152979199469628E-4</v>
      </c>
      <c r="L658" s="18">
        <f>L657+K658</f>
        <v>0.92662335294605602</v>
      </c>
      <c r="M658" t="str">
        <f>IF(L658&lt;0.8,"A",IF(L658&lt;0.91,"B","C"))</f>
        <v>C</v>
      </c>
      <c r="N658" t="str">
        <f>G658&amp;J658&amp;M658</f>
        <v>BBC</v>
      </c>
      <c r="O658" s="15">
        <f>VLOOKUP(A658, xyz!A:G,2,FALSE)</f>
        <v>2.2360679774997894</v>
      </c>
      <c r="P658" t="str">
        <f t="shared" si="20"/>
        <v>Z</v>
      </c>
      <c r="Q658" t="str">
        <f t="shared" si="21"/>
        <v>BBCZ</v>
      </c>
    </row>
    <row r="659" spans="1:17" x14ac:dyDescent="0.35">
      <c r="A659" s="9" t="s">
        <v>261</v>
      </c>
      <c r="B659">
        <v>1</v>
      </c>
      <c r="C659" s="10">
        <v>1</v>
      </c>
      <c r="D659" s="11">
        <v>30</v>
      </c>
      <c r="E659" s="15">
        <f>B659/SUM(B:B)</f>
        <v>6.2155775398999025E-4</v>
      </c>
      <c r="F659" s="17">
        <f>E659+F658</f>
        <v>0.90528470900793434</v>
      </c>
      <c r="G659" t="str">
        <f>IF(F659&lt;0.8,"A",IF( F659&lt;0.91, "B","C"))</f>
        <v>B</v>
      </c>
      <c r="H659" s="16">
        <f>C659/SUM(C:C)</f>
        <v>6.9060773480662981E-4</v>
      </c>
      <c r="I659" s="18">
        <f>I658+H659</f>
        <v>0.87849723756907627</v>
      </c>
      <c r="J659" t="str">
        <f>IF(I659&lt;0.8,"A",IF(I659&lt;0.91,"B","C"))</f>
        <v>B</v>
      </c>
      <c r="K659" s="16">
        <f>D659/SUM(D:D)</f>
        <v>6.2152979199469628E-4</v>
      </c>
      <c r="L659" s="18">
        <f>L658+K659</f>
        <v>0.92724488273805072</v>
      </c>
      <c r="M659" t="str">
        <f>IF(L659&lt;0.8,"A",IF(L659&lt;0.91,"B","C"))</f>
        <v>C</v>
      </c>
      <c r="N659" t="str">
        <f>G659&amp;J659&amp;M659</f>
        <v>BBC</v>
      </c>
      <c r="O659" s="15">
        <f>VLOOKUP(A659, xyz!A:G,2,FALSE)</f>
        <v>2.2360679774997894</v>
      </c>
      <c r="P659" t="str">
        <f t="shared" si="20"/>
        <v>Z</v>
      </c>
      <c r="Q659" t="str">
        <f t="shared" si="21"/>
        <v>BBCZ</v>
      </c>
    </row>
    <row r="660" spans="1:17" x14ac:dyDescent="0.35">
      <c r="A660" s="9" t="s">
        <v>393</v>
      </c>
      <c r="B660">
        <v>1</v>
      </c>
      <c r="C660" s="10">
        <v>1</v>
      </c>
      <c r="D660" s="11">
        <v>30</v>
      </c>
      <c r="E660" s="15">
        <f>B660/SUM(B:B)</f>
        <v>6.2155775398999025E-4</v>
      </c>
      <c r="F660" s="17">
        <f>E660+F659</f>
        <v>0.90590626676192432</v>
      </c>
      <c r="G660" t="str">
        <f>IF(F660&lt;0.8,"A",IF( F660&lt;0.91, "B","C"))</f>
        <v>B</v>
      </c>
      <c r="H660" s="16">
        <f>C660/SUM(C:C)</f>
        <v>6.9060773480662981E-4</v>
      </c>
      <c r="I660" s="18">
        <f>I659+H660</f>
        <v>0.87918784530388294</v>
      </c>
      <c r="J660" t="str">
        <f>IF(I660&lt;0.8,"A",IF(I660&lt;0.91,"B","C"))</f>
        <v>B</v>
      </c>
      <c r="K660" s="16">
        <f>D660/SUM(D:D)</f>
        <v>6.2152979199469628E-4</v>
      </c>
      <c r="L660" s="18">
        <f>L659+K660</f>
        <v>0.92786641253004543</v>
      </c>
      <c r="M660" t="str">
        <f>IF(L660&lt;0.8,"A",IF(L660&lt;0.91,"B","C"))</f>
        <v>C</v>
      </c>
      <c r="N660" t="str">
        <f>G660&amp;J660&amp;M660</f>
        <v>BBC</v>
      </c>
      <c r="O660" s="15">
        <f>VLOOKUP(A660, xyz!A:G,2,FALSE)</f>
        <v>2.2360679774997894</v>
      </c>
      <c r="P660" t="str">
        <f t="shared" si="20"/>
        <v>Z</v>
      </c>
      <c r="Q660" t="str">
        <f t="shared" si="21"/>
        <v>BBCZ</v>
      </c>
    </row>
    <row r="661" spans="1:17" x14ac:dyDescent="0.35">
      <c r="A661" s="9" t="s">
        <v>384</v>
      </c>
      <c r="B661">
        <v>1</v>
      </c>
      <c r="C661" s="10">
        <v>1</v>
      </c>
      <c r="D661" s="11">
        <v>30</v>
      </c>
      <c r="E661" s="15">
        <f>B661/SUM(B:B)</f>
        <v>6.2155775398999025E-4</v>
      </c>
      <c r="F661" s="17">
        <f>E661+F660</f>
        <v>0.90652782451591429</v>
      </c>
      <c r="G661" t="str">
        <f>IF(F661&lt;0.8,"A",IF( F661&lt;0.91, "B","C"))</f>
        <v>B</v>
      </c>
      <c r="H661" s="16">
        <f>C661/SUM(C:C)</f>
        <v>6.9060773480662981E-4</v>
      </c>
      <c r="I661" s="18">
        <f>I660+H661</f>
        <v>0.87987845303868961</v>
      </c>
      <c r="J661" t="str">
        <f>IF(I661&lt;0.8,"A",IF(I661&lt;0.91,"B","C"))</f>
        <v>B</v>
      </c>
      <c r="K661" s="16">
        <f>D661/SUM(D:D)</f>
        <v>6.2152979199469628E-4</v>
      </c>
      <c r="L661" s="18">
        <f>L660+K661</f>
        <v>0.92848794232204013</v>
      </c>
      <c r="M661" t="str">
        <f>IF(L661&lt;0.8,"A",IF(L661&lt;0.91,"B","C"))</f>
        <v>C</v>
      </c>
      <c r="N661" t="str">
        <f>G661&amp;J661&amp;M661</f>
        <v>BBC</v>
      </c>
      <c r="O661" s="15">
        <f>VLOOKUP(A661, xyz!A:G,2,FALSE)</f>
        <v>2.2360679774997894</v>
      </c>
      <c r="P661" t="str">
        <f t="shared" si="20"/>
        <v>Z</v>
      </c>
      <c r="Q661" t="str">
        <f t="shared" si="21"/>
        <v>BBCZ</v>
      </c>
    </row>
    <row r="662" spans="1:17" x14ac:dyDescent="0.35">
      <c r="A662" s="9" t="s">
        <v>1355</v>
      </c>
      <c r="B662">
        <v>1</v>
      </c>
      <c r="C662" s="10">
        <v>1</v>
      </c>
      <c r="D662" s="11">
        <v>30</v>
      </c>
      <c r="E662" s="15">
        <f>B662/SUM(B:B)</f>
        <v>6.2155775398999025E-4</v>
      </c>
      <c r="F662" s="17">
        <f>E662+F661</f>
        <v>0.90714938226990427</v>
      </c>
      <c r="G662" t="str">
        <f>IF(F662&lt;0.8,"A",IF( F662&lt;0.91, "B","C"))</f>
        <v>B</v>
      </c>
      <c r="H662" s="16">
        <f>C662/SUM(C:C)</f>
        <v>6.9060773480662981E-4</v>
      </c>
      <c r="I662" s="18">
        <f>I661+H662</f>
        <v>0.88056906077349628</v>
      </c>
      <c r="J662" t="str">
        <f>IF(I662&lt;0.8,"A",IF(I662&lt;0.91,"B","C"))</f>
        <v>B</v>
      </c>
      <c r="K662" s="16">
        <f>D662/SUM(D:D)</f>
        <v>6.2152979199469628E-4</v>
      </c>
      <c r="L662" s="18">
        <f>L661+K662</f>
        <v>0.92910947211403483</v>
      </c>
      <c r="M662" t="str">
        <f>IF(L662&lt;0.8,"A",IF(L662&lt;0.91,"B","C"))</f>
        <v>C</v>
      </c>
      <c r="N662" t="str">
        <f>G662&amp;J662&amp;M662</f>
        <v>BBC</v>
      </c>
      <c r="O662" s="15">
        <f>VLOOKUP(A662, xyz!A:G,2,FALSE)</f>
        <v>2.2360679774997894</v>
      </c>
      <c r="P662" t="str">
        <f t="shared" si="20"/>
        <v>Z</v>
      </c>
      <c r="Q662" t="str">
        <f t="shared" si="21"/>
        <v>BBCZ</v>
      </c>
    </row>
    <row r="663" spans="1:17" x14ac:dyDescent="0.35">
      <c r="A663" s="9" t="s">
        <v>1073</v>
      </c>
      <c r="B663">
        <v>1</v>
      </c>
      <c r="C663" s="10">
        <v>1</v>
      </c>
      <c r="D663" s="11">
        <v>30</v>
      </c>
      <c r="E663" s="15">
        <f>B663/SUM(B:B)</f>
        <v>6.2155775398999025E-4</v>
      </c>
      <c r="F663" s="17">
        <f>E663+F662</f>
        <v>0.90777094002389425</v>
      </c>
      <c r="G663" t="str">
        <f>IF(F663&lt;0.8,"A",IF( F663&lt;0.91, "B","C"))</f>
        <v>B</v>
      </c>
      <c r="H663" s="16">
        <f>C663/SUM(C:C)</f>
        <v>6.9060773480662981E-4</v>
      </c>
      <c r="I663" s="18">
        <f>I662+H663</f>
        <v>0.88125966850830295</v>
      </c>
      <c r="J663" t="str">
        <f>IF(I663&lt;0.8,"A",IF(I663&lt;0.91,"B","C"))</f>
        <v>B</v>
      </c>
      <c r="K663" s="16">
        <f>D663/SUM(D:D)</f>
        <v>6.2152979199469628E-4</v>
      </c>
      <c r="L663" s="18">
        <f>L662+K663</f>
        <v>0.92973100190602953</v>
      </c>
      <c r="M663" t="str">
        <f>IF(L663&lt;0.8,"A",IF(L663&lt;0.91,"B","C"))</f>
        <v>C</v>
      </c>
      <c r="N663" t="str">
        <f>G663&amp;J663&amp;M663</f>
        <v>BBC</v>
      </c>
      <c r="O663" s="15">
        <f>VLOOKUP(A663, xyz!A:G,2,FALSE)</f>
        <v>2.2360679774997894</v>
      </c>
      <c r="P663" t="str">
        <f t="shared" si="20"/>
        <v>Z</v>
      </c>
      <c r="Q663" t="str">
        <f t="shared" si="21"/>
        <v>BBCZ</v>
      </c>
    </row>
    <row r="664" spans="1:17" x14ac:dyDescent="0.35">
      <c r="A664" s="9" t="s">
        <v>1316</v>
      </c>
      <c r="B664">
        <v>1</v>
      </c>
      <c r="C664" s="10">
        <v>1</v>
      </c>
      <c r="D664" s="11">
        <v>30</v>
      </c>
      <c r="E664" s="15">
        <f>B664/SUM(B:B)</f>
        <v>6.2155775398999025E-4</v>
      </c>
      <c r="F664" s="17">
        <f>E664+F663</f>
        <v>0.90839249777788422</v>
      </c>
      <c r="G664" t="str">
        <f>IF(F664&lt;0.8,"A",IF( F664&lt;0.91, "B","C"))</f>
        <v>B</v>
      </c>
      <c r="H664" s="16">
        <f>C664/SUM(C:C)</f>
        <v>6.9060773480662981E-4</v>
      </c>
      <c r="I664" s="18">
        <f>I663+H664</f>
        <v>0.88195027624310962</v>
      </c>
      <c r="J664" t="str">
        <f>IF(I664&lt;0.8,"A",IF(I664&lt;0.91,"B","C"))</f>
        <v>B</v>
      </c>
      <c r="K664" s="16">
        <f>D664/SUM(D:D)</f>
        <v>6.2152979199469628E-4</v>
      </c>
      <c r="L664" s="18">
        <f>L663+K664</f>
        <v>0.93035253169802423</v>
      </c>
      <c r="M664" t="str">
        <f>IF(L664&lt;0.8,"A",IF(L664&lt;0.91,"B","C"))</f>
        <v>C</v>
      </c>
      <c r="N664" t="str">
        <f>G664&amp;J664&amp;M664</f>
        <v>BBC</v>
      </c>
      <c r="O664" s="15">
        <f>VLOOKUP(A664, xyz!A:G,2,FALSE)</f>
        <v>2.2360679774997894</v>
      </c>
      <c r="P664" t="str">
        <f t="shared" si="20"/>
        <v>Z</v>
      </c>
      <c r="Q664" t="str">
        <f t="shared" si="21"/>
        <v>BBCZ</v>
      </c>
    </row>
    <row r="665" spans="1:17" x14ac:dyDescent="0.35">
      <c r="A665" s="9" t="s">
        <v>869</v>
      </c>
      <c r="B665">
        <v>1</v>
      </c>
      <c r="C665" s="10">
        <v>1</v>
      </c>
      <c r="D665" s="11">
        <v>30</v>
      </c>
      <c r="E665" s="15">
        <f>B665/SUM(B:B)</f>
        <v>6.2155775398999025E-4</v>
      </c>
      <c r="F665" s="17">
        <f>E665+F664</f>
        <v>0.9090140555318742</v>
      </c>
      <c r="G665" t="str">
        <f>IF(F665&lt;0.8,"A",IF( F665&lt;0.91, "B","C"))</f>
        <v>B</v>
      </c>
      <c r="H665" s="16">
        <f>C665/SUM(C:C)</f>
        <v>6.9060773480662981E-4</v>
      </c>
      <c r="I665" s="18">
        <f>I664+H665</f>
        <v>0.88264088397791629</v>
      </c>
      <c r="J665" t="str">
        <f>IF(I665&lt;0.8,"A",IF(I665&lt;0.91,"B","C"))</f>
        <v>B</v>
      </c>
      <c r="K665" s="16">
        <f>D665/SUM(D:D)</f>
        <v>6.2152979199469628E-4</v>
      </c>
      <c r="L665" s="18">
        <f>L664+K665</f>
        <v>0.93097406149001893</v>
      </c>
      <c r="M665" t="str">
        <f>IF(L665&lt;0.8,"A",IF(L665&lt;0.91,"B","C"))</f>
        <v>C</v>
      </c>
      <c r="N665" t="str">
        <f>G665&amp;J665&amp;M665</f>
        <v>BBC</v>
      </c>
      <c r="O665" s="15">
        <f>VLOOKUP(A665, xyz!A:G,2,FALSE)</f>
        <v>2.2360679774997894</v>
      </c>
      <c r="P665" t="str">
        <f t="shared" si="20"/>
        <v>Z</v>
      </c>
      <c r="Q665" t="str">
        <f t="shared" si="21"/>
        <v>BBCZ</v>
      </c>
    </row>
    <row r="666" spans="1:17" x14ac:dyDescent="0.35">
      <c r="A666" s="9" t="s">
        <v>237</v>
      </c>
      <c r="B666">
        <v>1</v>
      </c>
      <c r="C666" s="10">
        <v>1</v>
      </c>
      <c r="D666" s="11">
        <v>30</v>
      </c>
      <c r="E666" s="15">
        <f>B666/SUM(B:B)</f>
        <v>6.2155775398999025E-4</v>
      </c>
      <c r="F666" s="17">
        <f>E666+F665</f>
        <v>0.90963561328586418</v>
      </c>
      <c r="G666" t="str">
        <f>IF(F666&lt;0.8,"A",IF( F666&lt;0.91, "B","C"))</f>
        <v>B</v>
      </c>
      <c r="H666" s="16">
        <f>C666/SUM(C:C)</f>
        <v>6.9060773480662981E-4</v>
      </c>
      <c r="I666" s="18">
        <f>I665+H666</f>
        <v>0.88333149171272296</v>
      </c>
      <c r="J666" t="str">
        <f>IF(I666&lt;0.8,"A",IF(I666&lt;0.91,"B","C"))</f>
        <v>B</v>
      </c>
      <c r="K666" s="16">
        <f>D666/SUM(D:D)</f>
        <v>6.2152979199469628E-4</v>
      </c>
      <c r="L666" s="18">
        <f>L665+K666</f>
        <v>0.93159559128201364</v>
      </c>
      <c r="M666" t="str">
        <f>IF(L666&lt;0.8,"A",IF(L666&lt;0.91,"B","C"))</f>
        <v>C</v>
      </c>
      <c r="N666" t="str">
        <f>G666&amp;J666&amp;M666</f>
        <v>BBC</v>
      </c>
      <c r="O666" s="15">
        <f>VLOOKUP(A666, xyz!A:G,2,FALSE)</f>
        <v>2.2360679774997894</v>
      </c>
      <c r="P666" t="str">
        <f t="shared" si="20"/>
        <v>Z</v>
      </c>
      <c r="Q666" t="str">
        <f t="shared" si="21"/>
        <v>BBCZ</v>
      </c>
    </row>
    <row r="667" spans="1:17" x14ac:dyDescent="0.35">
      <c r="A667" s="9" t="s">
        <v>861</v>
      </c>
      <c r="B667">
        <v>1</v>
      </c>
      <c r="C667" s="10">
        <v>1</v>
      </c>
      <c r="D667" s="11">
        <v>30</v>
      </c>
      <c r="E667" s="15">
        <f>B667/SUM(B:B)</f>
        <v>6.2155775398999025E-4</v>
      </c>
      <c r="F667" s="17">
        <f>E667+F666</f>
        <v>0.91025717103985415</v>
      </c>
      <c r="G667" t="str">
        <f>IF(F667&lt;0.8,"A",IF( F667&lt;0.91, "B","C"))</f>
        <v>C</v>
      </c>
      <c r="H667" s="16">
        <f>C667/SUM(C:C)</f>
        <v>6.9060773480662981E-4</v>
      </c>
      <c r="I667" s="18">
        <f>I666+H667</f>
        <v>0.88402209944752963</v>
      </c>
      <c r="J667" t="str">
        <f>IF(I667&lt;0.8,"A",IF(I667&lt;0.91,"B","C"))</f>
        <v>B</v>
      </c>
      <c r="K667" s="16">
        <f>D667/SUM(D:D)</f>
        <v>6.2152979199469628E-4</v>
      </c>
      <c r="L667" s="18">
        <f>L666+K667</f>
        <v>0.93221712107400834</v>
      </c>
      <c r="M667" t="str">
        <f>IF(L667&lt;0.8,"A",IF(L667&lt;0.91,"B","C"))</f>
        <v>C</v>
      </c>
      <c r="N667" t="str">
        <f>G667&amp;J667&amp;M667</f>
        <v>CBC</v>
      </c>
      <c r="O667" s="15">
        <f>VLOOKUP(A667, xyz!A:G,2,FALSE)</f>
        <v>2.2360679774997894</v>
      </c>
      <c r="P667" t="str">
        <f t="shared" si="20"/>
        <v>Z</v>
      </c>
      <c r="Q667" t="str">
        <f t="shared" si="21"/>
        <v>CBCZ</v>
      </c>
    </row>
    <row r="668" spans="1:17" x14ac:dyDescent="0.35">
      <c r="A668" s="9" t="s">
        <v>1124</v>
      </c>
      <c r="B668">
        <v>1</v>
      </c>
      <c r="C668" s="10">
        <v>1</v>
      </c>
      <c r="D668" s="11">
        <v>30</v>
      </c>
      <c r="E668" s="15">
        <f>B668/SUM(B:B)</f>
        <v>6.2155775398999025E-4</v>
      </c>
      <c r="F668" s="17">
        <f>E668+F667</f>
        <v>0.91087872879384413</v>
      </c>
      <c r="G668" t="str">
        <f>IF(F668&lt;0.8,"A",IF( F668&lt;0.91, "B","C"))</f>
        <v>C</v>
      </c>
      <c r="H668" s="16">
        <f>C668/SUM(C:C)</f>
        <v>6.9060773480662981E-4</v>
      </c>
      <c r="I668" s="18">
        <f>I667+H668</f>
        <v>0.8847127071823363</v>
      </c>
      <c r="J668" t="str">
        <f>IF(I668&lt;0.8,"A",IF(I668&lt;0.91,"B","C"))</f>
        <v>B</v>
      </c>
      <c r="K668" s="16">
        <f>D668/SUM(D:D)</f>
        <v>6.2152979199469628E-4</v>
      </c>
      <c r="L668" s="18">
        <f>L667+K668</f>
        <v>0.93283865086600304</v>
      </c>
      <c r="M668" t="str">
        <f>IF(L668&lt;0.8,"A",IF(L668&lt;0.91,"B","C"))</f>
        <v>C</v>
      </c>
      <c r="N668" t="str">
        <f>G668&amp;J668&amp;M668</f>
        <v>CBC</v>
      </c>
      <c r="O668" s="15">
        <f>VLOOKUP(A668, xyz!A:G,2,FALSE)</f>
        <v>2.2360679774997894</v>
      </c>
      <c r="P668" t="str">
        <f t="shared" si="20"/>
        <v>Z</v>
      </c>
      <c r="Q668" t="str">
        <f t="shared" si="21"/>
        <v>CBCZ</v>
      </c>
    </row>
    <row r="669" spans="1:17" x14ac:dyDescent="0.35">
      <c r="A669" s="9" t="s">
        <v>599</v>
      </c>
      <c r="B669">
        <v>1</v>
      </c>
      <c r="C669" s="10">
        <v>1</v>
      </c>
      <c r="D669" s="11">
        <v>30</v>
      </c>
      <c r="E669" s="15">
        <f>B669/SUM(B:B)</f>
        <v>6.2155775398999025E-4</v>
      </c>
      <c r="F669" s="17">
        <f>E669+F668</f>
        <v>0.9115002865478341</v>
      </c>
      <c r="G669" t="str">
        <f>IF(F669&lt;0.8,"A",IF( F669&lt;0.91, "B","C"))</f>
        <v>C</v>
      </c>
      <c r="H669" s="16">
        <f>C669/SUM(C:C)</f>
        <v>6.9060773480662981E-4</v>
      </c>
      <c r="I669" s="18">
        <f>I668+H669</f>
        <v>0.88540331491714297</v>
      </c>
      <c r="J669" t="str">
        <f>IF(I669&lt;0.8,"A",IF(I669&lt;0.91,"B","C"))</f>
        <v>B</v>
      </c>
      <c r="K669" s="16">
        <f>D669/SUM(D:D)</f>
        <v>6.2152979199469628E-4</v>
      </c>
      <c r="L669" s="18">
        <f>L668+K669</f>
        <v>0.93346018065799774</v>
      </c>
      <c r="M669" t="str">
        <f>IF(L669&lt;0.8,"A",IF(L669&lt;0.91,"B","C"))</f>
        <v>C</v>
      </c>
      <c r="N669" t="str">
        <f>G669&amp;J669&amp;M669</f>
        <v>CBC</v>
      </c>
      <c r="O669" s="15">
        <f>VLOOKUP(A669, xyz!A:G,2,FALSE)</f>
        <v>2.2360679774997894</v>
      </c>
      <c r="P669" t="str">
        <f t="shared" si="20"/>
        <v>Z</v>
      </c>
      <c r="Q669" t="str">
        <f t="shared" si="21"/>
        <v>CBCZ</v>
      </c>
    </row>
    <row r="670" spans="1:17" x14ac:dyDescent="0.35">
      <c r="A670" s="9" t="s">
        <v>116</v>
      </c>
      <c r="B670">
        <v>1</v>
      </c>
      <c r="C670" s="10">
        <v>1</v>
      </c>
      <c r="D670" s="11">
        <v>30</v>
      </c>
      <c r="E670" s="15">
        <f>B670/SUM(B:B)</f>
        <v>6.2155775398999025E-4</v>
      </c>
      <c r="F670" s="17">
        <f>E670+F669</f>
        <v>0.91212184430182408</v>
      </c>
      <c r="G670" t="str">
        <f>IF(F670&lt;0.8,"A",IF( F670&lt;0.91, "B","C"))</f>
        <v>C</v>
      </c>
      <c r="H670" s="16">
        <f>C670/SUM(C:C)</f>
        <v>6.9060773480662981E-4</v>
      </c>
      <c r="I670" s="18">
        <f>I669+H670</f>
        <v>0.88609392265194964</v>
      </c>
      <c r="J670" t="str">
        <f>IF(I670&lt;0.8,"A",IF(I670&lt;0.91,"B","C"))</f>
        <v>B</v>
      </c>
      <c r="K670" s="16">
        <f>D670/SUM(D:D)</f>
        <v>6.2152979199469628E-4</v>
      </c>
      <c r="L670" s="18">
        <f>L669+K670</f>
        <v>0.93408171044999244</v>
      </c>
      <c r="M670" t="str">
        <f>IF(L670&lt;0.8,"A",IF(L670&lt;0.91,"B","C"))</f>
        <v>C</v>
      </c>
      <c r="N670" t="str">
        <f>G670&amp;J670&amp;M670</f>
        <v>CBC</v>
      </c>
      <c r="O670" s="15">
        <f>VLOOKUP(A670, xyz!A:G,2,FALSE)</f>
        <v>2.2360679774997894</v>
      </c>
      <c r="P670" t="str">
        <f t="shared" si="20"/>
        <v>Z</v>
      </c>
      <c r="Q670" t="str">
        <f t="shared" si="21"/>
        <v>CBCZ</v>
      </c>
    </row>
    <row r="671" spans="1:17" x14ac:dyDescent="0.35">
      <c r="A671" s="9" t="s">
        <v>1149</v>
      </c>
      <c r="B671">
        <v>1</v>
      </c>
      <c r="C671" s="10">
        <v>1</v>
      </c>
      <c r="D671" s="11">
        <v>30</v>
      </c>
      <c r="E671" s="15">
        <f>B671/SUM(B:B)</f>
        <v>6.2155775398999025E-4</v>
      </c>
      <c r="F671" s="17">
        <f>E671+F670</f>
        <v>0.91274340205581406</v>
      </c>
      <c r="G671" t="str">
        <f>IF(F671&lt;0.8,"A",IF( F671&lt;0.91, "B","C"))</f>
        <v>C</v>
      </c>
      <c r="H671" s="16">
        <f>C671/SUM(C:C)</f>
        <v>6.9060773480662981E-4</v>
      </c>
      <c r="I671" s="18">
        <f>I670+H671</f>
        <v>0.88678453038675631</v>
      </c>
      <c r="J671" t="str">
        <f>IF(I671&lt;0.8,"A",IF(I671&lt;0.91,"B","C"))</f>
        <v>B</v>
      </c>
      <c r="K671" s="16">
        <f>D671/SUM(D:D)</f>
        <v>6.2152979199469628E-4</v>
      </c>
      <c r="L671" s="18">
        <f>L670+K671</f>
        <v>0.93470324024198714</v>
      </c>
      <c r="M671" t="str">
        <f>IF(L671&lt;0.8,"A",IF(L671&lt;0.91,"B","C"))</f>
        <v>C</v>
      </c>
      <c r="N671" t="str">
        <f>G671&amp;J671&amp;M671</f>
        <v>CBC</v>
      </c>
      <c r="O671" s="15">
        <f>VLOOKUP(A671, xyz!A:G,2,FALSE)</f>
        <v>2.2360679774997894</v>
      </c>
      <c r="P671" t="str">
        <f t="shared" si="20"/>
        <v>Z</v>
      </c>
      <c r="Q671" t="str">
        <f t="shared" si="21"/>
        <v>CBCZ</v>
      </c>
    </row>
    <row r="672" spans="1:17" x14ac:dyDescent="0.35">
      <c r="A672" s="9" t="s">
        <v>818</v>
      </c>
      <c r="B672">
        <v>1</v>
      </c>
      <c r="C672" s="10">
        <v>1</v>
      </c>
      <c r="D672" s="11">
        <v>30</v>
      </c>
      <c r="E672" s="15">
        <f>B672/SUM(B:B)</f>
        <v>6.2155775398999025E-4</v>
      </c>
      <c r="F672" s="17">
        <f>E672+F671</f>
        <v>0.91336495980980403</v>
      </c>
      <c r="G672" t="str">
        <f>IF(F672&lt;0.8,"A",IF( F672&lt;0.91, "B","C"))</f>
        <v>C</v>
      </c>
      <c r="H672" s="16">
        <f>C672/SUM(C:C)</f>
        <v>6.9060773480662981E-4</v>
      </c>
      <c r="I672" s="18">
        <f>I671+H672</f>
        <v>0.88747513812156298</v>
      </c>
      <c r="J672" t="str">
        <f>IF(I672&lt;0.8,"A",IF(I672&lt;0.91,"B","C"))</f>
        <v>B</v>
      </c>
      <c r="K672" s="16">
        <f>D672/SUM(D:D)</f>
        <v>6.2152979199469628E-4</v>
      </c>
      <c r="L672" s="18">
        <f>L671+K672</f>
        <v>0.93532477003398184</v>
      </c>
      <c r="M672" t="str">
        <f>IF(L672&lt;0.8,"A",IF(L672&lt;0.91,"B","C"))</f>
        <v>C</v>
      </c>
      <c r="N672" t="str">
        <f>G672&amp;J672&amp;M672</f>
        <v>CBC</v>
      </c>
      <c r="O672" s="15">
        <f>VLOOKUP(A672, xyz!A:G,2,FALSE)</f>
        <v>2.2360679774997894</v>
      </c>
      <c r="P672" t="str">
        <f t="shared" si="20"/>
        <v>Z</v>
      </c>
      <c r="Q672" t="str">
        <f t="shared" si="21"/>
        <v>CBCZ</v>
      </c>
    </row>
    <row r="673" spans="1:17" x14ac:dyDescent="0.35">
      <c r="A673" s="9" t="s">
        <v>1283</v>
      </c>
      <c r="B673">
        <v>1</v>
      </c>
      <c r="C673" s="10">
        <v>1</v>
      </c>
      <c r="D673" s="11">
        <v>30</v>
      </c>
      <c r="E673" s="15">
        <f>B673/SUM(B:B)</f>
        <v>6.2155775398999025E-4</v>
      </c>
      <c r="F673" s="17">
        <f>E673+F672</f>
        <v>0.91398651756379401</v>
      </c>
      <c r="G673" t="str">
        <f>IF(F673&lt;0.8,"A",IF( F673&lt;0.91, "B","C"))</f>
        <v>C</v>
      </c>
      <c r="H673" s="16">
        <f>C673/SUM(C:C)</f>
        <v>6.9060773480662981E-4</v>
      </c>
      <c r="I673" s="18">
        <f>I672+H673</f>
        <v>0.88816574585636965</v>
      </c>
      <c r="J673" t="str">
        <f>IF(I673&lt;0.8,"A",IF(I673&lt;0.91,"B","C"))</f>
        <v>B</v>
      </c>
      <c r="K673" s="16">
        <f>D673/SUM(D:D)</f>
        <v>6.2152979199469628E-4</v>
      </c>
      <c r="L673" s="18">
        <f>L672+K673</f>
        <v>0.93594629982597655</v>
      </c>
      <c r="M673" t="str">
        <f>IF(L673&lt;0.8,"A",IF(L673&lt;0.91,"B","C"))</f>
        <v>C</v>
      </c>
      <c r="N673" t="str">
        <f>G673&amp;J673&amp;M673</f>
        <v>CBC</v>
      </c>
      <c r="O673" s="15">
        <f>VLOOKUP(A673, xyz!A:G,2,FALSE)</f>
        <v>2.2360679774997894</v>
      </c>
      <c r="P673" t="str">
        <f t="shared" si="20"/>
        <v>Z</v>
      </c>
      <c r="Q673" t="str">
        <f t="shared" si="21"/>
        <v>CBCZ</v>
      </c>
    </row>
    <row r="674" spans="1:17" x14ac:dyDescent="0.35">
      <c r="A674" s="9" t="s">
        <v>656</v>
      </c>
      <c r="B674">
        <v>1</v>
      </c>
      <c r="C674" s="10">
        <v>1</v>
      </c>
      <c r="D674" s="11">
        <v>30</v>
      </c>
      <c r="E674" s="15">
        <f>B674/SUM(B:B)</f>
        <v>6.2155775398999025E-4</v>
      </c>
      <c r="F674" s="17">
        <f>E674+F673</f>
        <v>0.91460807531778399</v>
      </c>
      <c r="G674" t="str">
        <f>IF(F674&lt;0.8,"A",IF( F674&lt;0.91, "B","C"))</f>
        <v>C</v>
      </c>
      <c r="H674" s="16">
        <f>C674/SUM(C:C)</f>
        <v>6.9060773480662981E-4</v>
      </c>
      <c r="I674" s="18">
        <f>I673+H674</f>
        <v>0.88885635359117632</v>
      </c>
      <c r="J674" t="str">
        <f>IF(I674&lt;0.8,"A",IF(I674&lt;0.91,"B","C"))</f>
        <v>B</v>
      </c>
      <c r="K674" s="16">
        <f>D674/SUM(D:D)</f>
        <v>6.2152979199469628E-4</v>
      </c>
      <c r="L674" s="18">
        <f>L673+K674</f>
        <v>0.93656782961797125</v>
      </c>
      <c r="M674" t="str">
        <f>IF(L674&lt;0.8,"A",IF(L674&lt;0.91,"B","C"))</f>
        <v>C</v>
      </c>
      <c r="N674" t="str">
        <f>G674&amp;J674&amp;M674</f>
        <v>CBC</v>
      </c>
      <c r="O674" s="15">
        <f>VLOOKUP(A674, xyz!A:G,2,FALSE)</f>
        <v>2.2360679774997894</v>
      </c>
      <c r="P674" t="str">
        <f t="shared" si="20"/>
        <v>Z</v>
      </c>
      <c r="Q674" t="str">
        <f t="shared" si="21"/>
        <v>CBCZ</v>
      </c>
    </row>
    <row r="675" spans="1:17" x14ac:dyDescent="0.35">
      <c r="A675" s="9" t="s">
        <v>1251</v>
      </c>
      <c r="B675">
        <v>1</v>
      </c>
      <c r="C675" s="10">
        <v>1</v>
      </c>
      <c r="D675" s="11">
        <v>30</v>
      </c>
      <c r="E675" s="15">
        <f>B675/SUM(B:B)</f>
        <v>6.2155775398999025E-4</v>
      </c>
      <c r="F675" s="17">
        <f>E675+F674</f>
        <v>0.91522963307177396</v>
      </c>
      <c r="G675" t="str">
        <f>IF(F675&lt;0.8,"A",IF( F675&lt;0.91, "B","C"))</f>
        <v>C</v>
      </c>
      <c r="H675" s="16">
        <f>C675/SUM(C:C)</f>
        <v>6.9060773480662981E-4</v>
      </c>
      <c r="I675" s="18">
        <f>I674+H675</f>
        <v>0.88954696132598299</v>
      </c>
      <c r="J675" t="str">
        <f>IF(I675&lt;0.8,"A",IF(I675&lt;0.91,"B","C"))</f>
        <v>B</v>
      </c>
      <c r="K675" s="16">
        <f>D675/SUM(D:D)</f>
        <v>6.2152979199469628E-4</v>
      </c>
      <c r="L675" s="18">
        <f>L674+K675</f>
        <v>0.93718935940996595</v>
      </c>
      <c r="M675" t="str">
        <f>IF(L675&lt;0.8,"A",IF(L675&lt;0.91,"B","C"))</f>
        <v>C</v>
      </c>
      <c r="N675" t="str">
        <f>G675&amp;J675&amp;M675</f>
        <v>CBC</v>
      </c>
      <c r="O675" s="15">
        <f>VLOOKUP(A675, xyz!A:G,2,FALSE)</f>
        <v>2.2360679774997894</v>
      </c>
      <c r="P675" t="str">
        <f t="shared" si="20"/>
        <v>Z</v>
      </c>
      <c r="Q675" t="str">
        <f t="shared" si="21"/>
        <v>CBCZ</v>
      </c>
    </row>
    <row r="676" spans="1:17" x14ac:dyDescent="0.35">
      <c r="A676" s="9" t="s">
        <v>598</v>
      </c>
      <c r="B676">
        <v>1</v>
      </c>
      <c r="C676" s="10">
        <v>1</v>
      </c>
      <c r="D676" s="11">
        <v>30</v>
      </c>
      <c r="E676" s="15">
        <f>B676/SUM(B:B)</f>
        <v>6.2155775398999025E-4</v>
      </c>
      <c r="F676" s="17">
        <f>E676+F675</f>
        <v>0.91585119082576394</v>
      </c>
      <c r="G676" t="str">
        <f>IF(F676&lt;0.8,"A",IF( F676&lt;0.91, "B","C"))</f>
        <v>C</v>
      </c>
      <c r="H676" s="16">
        <f>C676/SUM(C:C)</f>
        <v>6.9060773480662981E-4</v>
      </c>
      <c r="I676" s="18">
        <f>I675+H676</f>
        <v>0.89023756906078966</v>
      </c>
      <c r="J676" t="str">
        <f>IF(I676&lt;0.8,"A",IF(I676&lt;0.91,"B","C"))</f>
        <v>B</v>
      </c>
      <c r="K676" s="16">
        <f>D676/SUM(D:D)</f>
        <v>6.2152979199469628E-4</v>
      </c>
      <c r="L676" s="18">
        <f>L675+K676</f>
        <v>0.93781088920196065</v>
      </c>
      <c r="M676" t="str">
        <f>IF(L676&lt;0.8,"A",IF(L676&lt;0.91,"B","C"))</f>
        <v>C</v>
      </c>
      <c r="N676" t="str">
        <f>G676&amp;J676&amp;M676</f>
        <v>CBC</v>
      </c>
      <c r="O676" s="15">
        <f>VLOOKUP(A676, xyz!A:G,2,FALSE)</f>
        <v>2.2360679774997894</v>
      </c>
      <c r="P676" t="str">
        <f t="shared" si="20"/>
        <v>Z</v>
      </c>
      <c r="Q676" t="str">
        <f t="shared" si="21"/>
        <v>CBCZ</v>
      </c>
    </row>
    <row r="677" spans="1:17" x14ac:dyDescent="0.35">
      <c r="A677" s="9" t="s">
        <v>1254</v>
      </c>
      <c r="B677">
        <v>1</v>
      </c>
      <c r="C677" s="10">
        <v>1</v>
      </c>
      <c r="D677" s="11">
        <v>30</v>
      </c>
      <c r="E677" s="15">
        <f>B677/SUM(B:B)</f>
        <v>6.2155775398999025E-4</v>
      </c>
      <c r="F677" s="17">
        <f>E677+F676</f>
        <v>0.91647274857975392</v>
      </c>
      <c r="G677" t="str">
        <f>IF(F677&lt;0.8,"A",IF( F677&lt;0.91, "B","C"))</f>
        <v>C</v>
      </c>
      <c r="H677" s="16">
        <f>C677/SUM(C:C)</f>
        <v>6.9060773480662981E-4</v>
      </c>
      <c r="I677" s="18">
        <f>I676+H677</f>
        <v>0.89092817679559633</v>
      </c>
      <c r="J677" t="str">
        <f>IF(I677&lt;0.8,"A",IF(I677&lt;0.91,"B","C"))</f>
        <v>B</v>
      </c>
      <c r="K677" s="16">
        <f>D677/SUM(D:D)</f>
        <v>6.2152979199469628E-4</v>
      </c>
      <c r="L677" s="18">
        <f>L676+K677</f>
        <v>0.93843241899395535</v>
      </c>
      <c r="M677" t="str">
        <f>IF(L677&lt;0.8,"A",IF(L677&lt;0.91,"B","C"))</f>
        <v>C</v>
      </c>
      <c r="N677" t="str">
        <f>G677&amp;J677&amp;M677</f>
        <v>CBC</v>
      </c>
      <c r="O677" s="15">
        <f>VLOOKUP(A677, xyz!A:G,2,FALSE)</f>
        <v>2.2360679774997894</v>
      </c>
      <c r="P677" t="str">
        <f t="shared" si="20"/>
        <v>Z</v>
      </c>
      <c r="Q677" t="str">
        <f t="shared" si="21"/>
        <v>CBCZ</v>
      </c>
    </row>
    <row r="678" spans="1:17" x14ac:dyDescent="0.35">
      <c r="A678" s="9" t="s">
        <v>1287</v>
      </c>
      <c r="B678">
        <v>1</v>
      </c>
      <c r="C678" s="10">
        <v>1</v>
      </c>
      <c r="D678" s="11">
        <v>30</v>
      </c>
      <c r="E678" s="15">
        <f>B678/SUM(B:B)</f>
        <v>6.2155775398999025E-4</v>
      </c>
      <c r="F678" s="17">
        <f>E678+F677</f>
        <v>0.91709430633374389</v>
      </c>
      <c r="G678" t="str">
        <f>IF(F678&lt;0.8,"A",IF( F678&lt;0.91, "B","C"))</f>
        <v>C</v>
      </c>
      <c r="H678" s="16">
        <f>C678/SUM(C:C)</f>
        <v>6.9060773480662981E-4</v>
      </c>
      <c r="I678" s="18">
        <f>I677+H678</f>
        <v>0.891618784530403</v>
      </c>
      <c r="J678" t="str">
        <f>IF(I678&lt;0.8,"A",IF(I678&lt;0.91,"B","C"))</f>
        <v>B</v>
      </c>
      <c r="K678" s="16">
        <f>D678/SUM(D:D)</f>
        <v>6.2152979199469628E-4</v>
      </c>
      <c r="L678" s="18">
        <f>L677+K678</f>
        <v>0.93905394878595005</v>
      </c>
      <c r="M678" t="str">
        <f>IF(L678&lt;0.8,"A",IF(L678&lt;0.91,"B","C"))</f>
        <v>C</v>
      </c>
      <c r="N678" t="str">
        <f>G678&amp;J678&amp;M678</f>
        <v>CBC</v>
      </c>
      <c r="O678" s="15">
        <f>VLOOKUP(A678, xyz!A:G,2,FALSE)</f>
        <v>2.2360679774997894</v>
      </c>
      <c r="P678" t="str">
        <f t="shared" si="20"/>
        <v>Z</v>
      </c>
      <c r="Q678" t="str">
        <f t="shared" si="21"/>
        <v>CBCZ</v>
      </c>
    </row>
    <row r="679" spans="1:17" x14ac:dyDescent="0.35">
      <c r="A679" s="9" t="s">
        <v>744</v>
      </c>
      <c r="B679">
        <v>1</v>
      </c>
      <c r="C679" s="10">
        <v>1</v>
      </c>
      <c r="D679" s="11">
        <v>30</v>
      </c>
      <c r="E679" s="15">
        <f>B679/SUM(B:B)</f>
        <v>6.2155775398999025E-4</v>
      </c>
      <c r="F679" s="17">
        <f>E679+F678</f>
        <v>0.91771586408773387</v>
      </c>
      <c r="G679" t="str">
        <f>IF(F679&lt;0.8,"A",IF( F679&lt;0.91, "B","C"))</f>
        <v>C</v>
      </c>
      <c r="H679" s="16">
        <f>C679/SUM(C:C)</f>
        <v>6.9060773480662981E-4</v>
      </c>
      <c r="I679" s="18">
        <f>I678+H679</f>
        <v>0.89230939226520967</v>
      </c>
      <c r="J679" t="str">
        <f>IF(I679&lt;0.8,"A",IF(I679&lt;0.91,"B","C"))</f>
        <v>B</v>
      </c>
      <c r="K679" s="16">
        <f>D679/SUM(D:D)</f>
        <v>6.2152979199469628E-4</v>
      </c>
      <c r="L679" s="18">
        <f>L678+K679</f>
        <v>0.93967547857794476</v>
      </c>
      <c r="M679" t="str">
        <f>IF(L679&lt;0.8,"A",IF(L679&lt;0.91,"B","C"))</f>
        <v>C</v>
      </c>
      <c r="N679" t="str">
        <f>G679&amp;J679&amp;M679</f>
        <v>CBC</v>
      </c>
      <c r="O679" s="15">
        <f>VLOOKUP(A679, xyz!A:G,2,FALSE)</f>
        <v>2.2360679774997894</v>
      </c>
      <c r="P679" t="str">
        <f t="shared" si="20"/>
        <v>Z</v>
      </c>
      <c r="Q679" t="str">
        <f t="shared" si="21"/>
        <v>CBCZ</v>
      </c>
    </row>
    <row r="680" spans="1:17" x14ac:dyDescent="0.35">
      <c r="A680" s="9" t="s">
        <v>971</v>
      </c>
      <c r="B680">
        <v>1</v>
      </c>
      <c r="C680" s="10">
        <v>1</v>
      </c>
      <c r="D680" s="11">
        <v>30</v>
      </c>
      <c r="E680" s="15">
        <f>B680/SUM(B:B)</f>
        <v>6.2155775398999025E-4</v>
      </c>
      <c r="F680" s="17">
        <f>E680+F679</f>
        <v>0.91833742184172384</v>
      </c>
      <c r="G680" t="str">
        <f>IF(F680&lt;0.8,"A",IF( F680&lt;0.91, "B","C"))</f>
        <v>C</v>
      </c>
      <c r="H680" s="16">
        <f>C680/SUM(C:C)</f>
        <v>6.9060773480662981E-4</v>
      </c>
      <c r="I680" s="18">
        <f>I679+H680</f>
        <v>0.89300000000001634</v>
      </c>
      <c r="J680" t="str">
        <f>IF(I680&lt;0.8,"A",IF(I680&lt;0.91,"B","C"))</f>
        <v>B</v>
      </c>
      <c r="K680" s="16">
        <f>D680/SUM(D:D)</f>
        <v>6.2152979199469628E-4</v>
      </c>
      <c r="L680" s="18">
        <f>L679+K680</f>
        <v>0.94029700836993946</v>
      </c>
      <c r="M680" t="str">
        <f>IF(L680&lt;0.8,"A",IF(L680&lt;0.91,"B","C"))</f>
        <v>C</v>
      </c>
      <c r="N680" t="str">
        <f>G680&amp;J680&amp;M680</f>
        <v>CBC</v>
      </c>
      <c r="O680" s="15">
        <f>VLOOKUP(A680, xyz!A:G,2,FALSE)</f>
        <v>2.2360679774997894</v>
      </c>
      <c r="P680" t="str">
        <f t="shared" si="20"/>
        <v>Z</v>
      </c>
      <c r="Q680" t="str">
        <f t="shared" si="21"/>
        <v>CBCZ</v>
      </c>
    </row>
    <row r="681" spans="1:17" x14ac:dyDescent="0.35">
      <c r="A681" s="9" t="s">
        <v>370</v>
      </c>
      <c r="B681">
        <v>1</v>
      </c>
      <c r="C681" s="10">
        <v>1</v>
      </c>
      <c r="D681" s="11">
        <v>30</v>
      </c>
      <c r="E681" s="15">
        <f>B681/SUM(B:B)</f>
        <v>6.2155775398999025E-4</v>
      </c>
      <c r="F681" s="17">
        <f>E681+F680</f>
        <v>0.91895897959571382</v>
      </c>
      <c r="G681" t="str">
        <f>IF(F681&lt;0.8,"A",IF( F681&lt;0.91, "B","C"))</f>
        <v>C</v>
      </c>
      <c r="H681" s="16">
        <f>C681/SUM(C:C)</f>
        <v>6.9060773480662981E-4</v>
      </c>
      <c r="I681" s="18">
        <f>I680+H681</f>
        <v>0.89369060773482301</v>
      </c>
      <c r="J681" t="str">
        <f>IF(I681&lt;0.8,"A",IF(I681&lt;0.91,"B","C"))</f>
        <v>B</v>
      </c>
      <c r="K681" s="16">
        <f>D681/SUM(D:D)</f>
        <v>6.2152979199469628E-4</v>
      </c>
      <c r="L681" s="18">
        <f>L680+K681</f>
        <v>0.94091853816193416</v>
      </c>
      <c r="M681" t="str">
        <f>IF(L681&lt;0.8,"A",IF(L681&lt;0.91,"B","C"))</f>
        <v>C</v>
      </c>
      <c r="N681" t="str">
        <f>G681&amp;J681&amp;M681</f>
        <v>CBC</v>
      </c>
      <c r="O681" s="15">
        <f>VLOOKUP(A681, xyz!A:G,2,FALSE)</f>
        <v>2.2360679774997894</v>
      </c>
      <c r="P681" t="str">
        <f t="shared" si="20"/>
        <v>Z</v>
      </c>
      <c r="Q681" t="str">
        <f t="shared" si="21"/>
        <v>CBCZ</v>
      </c>
    </row>
    <row r="682" spans="1:17" x14ac:dyDescent="0.35">
      <c r="A682" s="9" t="s">
        <v>1202</v>
      </c>
      <c r="B682">
        <v>1</v>
      </c>
      <c r="C682" s="10">
        <v>1</v>
      </c>
      <c r="D682" s="11">
        <v>30</v>
      </c>
      <c r="E682" s="15">
        <f>B682/SUM(B:B)</f>
        <v>6.2155775398999025E-4</v>
      </c>
      <c r="F682" s="17">
        <f>E682+F681</f>
        <v>0.9195805373497038</v>
      </c>
      <c r="G682" t="str">
        <f>IF(F682&lt;0.8,"A",IF( F682&lt;0.91, "B","C"))</f>
        <v>C</v>
      </c>
      <c r="H682" s="16">
        <f>C682/SUM(C:C)</f>
        <v>6.9060773480662981E-4</v>
      </c>
      <c r="I682" s="18">
        <f>I681+H682</f>
        <v>0.89438121546962968</v>
      </c>
      <c r="J682" t="str">
        <f>IF(I682&lt;0.8,"A",IF(I682&lt;0.91,"B","C"))</f>
        <v>B</v>
      </c>
      <c r="K682" s="16">
        <f>D682/SUM(D:D)</f>
        <v>6.2152979199469628E-4</v>
      </c>
      <c r="L682" s="18">
        <f>L681+K682</f>
        <v>0.94154006795392886</v>
      </c>
      <c r="M682" t="str">
        <f>IF(L682&lt;0.8,"A",IF(L682&lt;0.91,"B","C"))</f>
        <v>C</v>
      </c>
      <c r="N682" t="str">
        <f>G682&amp;J682&amp;M682</f>
        <v>CBC</v>
      </c>
      <c r="O682" s="15">
        <f>VLOOKUP(A682, xyz!A:G,2,FALSE)</f>
        <v>2.2360679774997894</v>
      </c>
      <c r="P682" t="str">
        <f t="shared" si="20"/>
        <v>Z</v>
      </c>
      <c r="Q682" t="str">
        <f t="shared" si="21"/>
        <v>CBCZ</v>
      </c>
    </row>
    <row r="683" spans="1:17" x14ac:dyDescent="0.35">
      <c r="A683" s="9" t="s">
        <v>1040</v>
      </c>
      <c r="B683">
        <v>1</v>
      </c>
      <c r="C683" s="10">
        <v>1</v>
      </c>
      <c r="D683" s="11">
        <v>30</v>
      </c>
      <c r="E683" s="15">
        <f>B683/SUM(B:B)</f>
        <v>6.2155775398999025E-4</v>
      </c>
      <c r="F683" s="17">
        <f>E683+F682</f>
        <v>0.92020209510369377</v>
      </c>
      <c r="G683" t="str">
        <f>IF(F683&lt;0.8,"A",IF( F683&lt;0.91, "B","C"))</f>
        <v>C</v>
      </c>
      <c r="H683" s="16">
        <f>C683/SUM(C:C)</f>
        <v>6.9060773480662981E-4</v>
      </c>
      <c r="I683" s="18">
        <f>I682+H683</f>
        <v>0.89507182320443635</v>
      </c>
      <c r="J683" t="str">
        <f>IF(I683&lt;0.8,"A",IF(I683&lt;0.91,"B","C"))</f>
        <v>B</v>
      </c>
      <c r="K683" s="16">
        <f>D683/SUM(D:D)</f>
        <v>6.2152979199469628E-4</v>
      </c>
      <c r="L683" s="18">
        <f>L682+K683</f>
        <v>0.94216159774592356</v>
      </c>
      <c r="M683" t="str">
        <f>IF(L683&lt;0.8,"A",IF(L683&lt;0.91,"B","C"))</f>
        <v>C</v>
      </c>
      <c r="N683" t="str">
        <f>G683&amp;J683&amp;M683</f>
        <v>CBC</v>
      </c>
      <c r="O683" s="15">
        <f>VLOOKUP(A683, xyz!A:G,2,FALSE)</f>
        <v>2.2360679774997894</v>
      </c>
      <c r="P683" t="str">
        <f t="shared" si="20"/>
        <v>Z</v>
      </c>
      <c r="Q683" t="str">
        <f t="shared" si="21"/>
        <v>CBCZ</v>
      </c>
    </row>
    <row r="684" spans="1:17" x14ac:dyDescent="0.35">
      <c r="A684" s="9" t="s">
        <v>535</v>
      </c>
      <c r="B684">
        <v>1</v>
      </c>
      <c r="C684" s="10">
        <v>1</v>
      </c>
      <c r="D684" s="11">
        <v>30</v>
      </c>
      <c r="E684" s="15">
        <f>B684/SUM(B:B)</f>
        <v>6.2155775398999025E-4</v>
      </c>
      <c r="F684" s="17">
        <f>E684+F683</f>
        <v>0.92082365285768375</v>
      </c>
      <c r="G684" t="str">
        <f>IF(F684&lt;0.8,"A",IF( F684&lt;0.91, "B","C"))</f>
        <v>C</v>
      </c>
      <c r="H684" s="16">
        <f>C684/SUM(C:C)</f>
        <v>6.9060773480662981E-4</v>
      </c>
      <c r="I684" s="18">
        <f>I683+H684</f>
        <v>0.89576243093924302</v>
      </c>
      <c r="J684" t="str">
        <f>IF(I684&lt;0.8,"A",IF(I684&lt;0.91,"B","C"))</f>
        <v>B</v>
      </c>
      <c r="K684" s="16">
        <f>D684/SUM(D:D)</f>
        <v>6.2152979199469628E-4</v>
      </c>
      <c r="L684" s="18">
        <f>L683+K684</f>
        <v>0.94278312753791826</v>
      </c>
      <c r="M684" t="str">
        <f>IF(L684&lt;0.8,"A",IF(L684&lt;0.91,"B","C"))</f>
        <v>C</v>
      </c>
      <c r="N684" t="str">
        <f>G684&amp;J684&amp;M684</f>
        <v>CBC</v>
      </c>
      <c r="O684" s="15">
        <f>VLOOKUP(A684, xyz!A:G,2,FALSE)</f>
        <v>2.2360679774997894</v>
      </c>
      <c r="P684" t="str">
        <f t="shared" si="20"/>
        <v>Z</v>
      </c>
      <c r="Q684" t="str">
        <f t="shared" si="21"/>
        <v>CBCZ</v>
      </c>
    </row>
    <row r="685" spans="1:17" x14ac:dyDescent="0.35">
      <c r="A685" s="9" t="s">
        <v>601</v>
      </c>
      <c r="B685">
        <v>1</v>
      </c>
      <c r="C685" s="10">
        <v>1</v>
      </c>
      <c r="D685" s="11">
        <v>30</v>
      </c>
      <c r="E685" s="15">
        <f>B685/SUM(B:B)</f>
        <v>6.2155775398999025E-4</v>
      </c>
      <c r="F685" s="17">
        <f>E685+F684</f>
        <v>0.92144521061167373</v>
      </c>
      <c r="G685" t="str">
        <f>IF(F685&lt;0.8,"A",IF( F685&lt;0.91, "B","C"))</f>
        <v>C</v>
      </c>
      <c r="H685" s="16">
        <f>C685/SUM(C:C)</f>
        <v>6.9060773480662981E-4</v>
      </c>
      <c r="I685" s="18">
        <f>I684+H685</f>
        <v>0.89645303867404968</v>
      </c>
      <c r="J685" t="str">
        <f>IF(I685&lt;0.8,"A",IF(I685&lt;0.91,"B","C"))</f>
        <v>B</v>
      </c>
      <c r="K685" s="16">
        <f>D685/SUM(D:D)</f>
        <v>6.2152979199469628E-4</v>
      </c>
      <c r="L685" s="18">
        <f>L684+K685</f>
        <v>0.94340465732991297</v>
      </c>
      <c r="M685" t="str">
        <f>IF(L685&lt;0.8,"A",IF(L685&lt;0.91,"B","C"))</f>
        <v>C</v>
      </c>
      <c r="N685" t="str">
        <f>G685&amp;J685&amp;M685</f>
        <v>CBC</v>
      </c>
      <c r="O685" s="15">
        <f>VLOOKUP(A685, xyz!A:G,2,FALSE)</f>
        <v>2.2360679774997894</v>
      </c>
      <c r="P685" t="str">
        <f t="shared" si="20"/>
        <v>Z</v>
      </c>
      <c r="Q685" t="str">
        <f t="shared" si="21"/>
        <v>CBCZ</v>
      </c>
    </row>
    <row r="686" spans="1:17" x14ac:dyDescent="0.35">
      <c r="A686" s="9" t="s">
        <v>374</v>
      </c>
      <c r="B686">
        <v>1</v>
      </c>
      <c r="C686" s="10">
        <v>1</v>
      </c>
      <c r="D686" s="11">
        <v>30</v>
      </c>
      <c r="E686" s="15">
        <f>B686/SUM(B:B)</f>
        <v>6.2155775398999025E-4</v>
      </c>
      <c r="F686" s="17">
        <f>E686+F685</f>
        <v>0.9220667683656637</v>
      </c>
      <c r="G686" t="str">
        <f>IF(F686&lt;0.8,"A",IF( F686&lt;0.91, "B","C"))</f>
        <v>C</v>
      </c>
      <c r="H686" s="16">
        <f>C686/SUM(C:C)</f>
        <v>6.9060773480662981E-4</v>
      </c>
      <c r="I686" s="18">
        <f>I685+H686</f>
        <v>0.89714364640885635</v>
      </c>
      <c r="J686" t="str">
        <f>IF(I686&lt;0.8,"A",IF(I686&lt;0.91,"B","C"))</f>
        <v>B</v>
      </c>
      <c r="K686" s="16">
        <f>D686/SUM(D:D)</f>
        <v>6.2152979199469628E-4</v>
      </c>
      <c r="L686" s="18">
        <f>L685+K686</f>
        <v>0.94402618712190767</v>
      </c>
      <c r="M686" t="str">
        <f>IF(L686&lt;0.8,"A",IF(L686&lt;0.91,"B","C"))</f>
        <v>C</v>
      </c>
      <c r="N686" t="str">
        <f>G686&amp;J686&amp;M686</f>
        <v>CBC</v>
      </c>
      <c r="O686" s="15">
        <f>VLOOKUP(A686, xyz!A:G,2,FALSE)</f>
        <v>2.2360679774997894</v>
      </c>
      <c r="P686" t="str">
        <f t="shared" si="20"/>
        <v>Z</v>
      </c>
      <c r="Q686" t="str">
        <f t="shared" si="21"/>
        <v>CBCZ</v>
      </c>
    </row>
    <row r="687" spans="1:17" x14ac:dyDescent="0.35">
      <c r="A687" s="9" t="s">
        <v>369</v>
      </c>
      <c r="B687">
        <v>1</v>
      </c>
      <c r="C687" s="10">
        <v>1</v>
      </c>
      <c r="D687" s="11">
        <v>30</v>
      </c>
      <c r="E687" s="15">
        <f>B687/SUM(B:B)</f>
        <v>6.2155775398999025E-4</v>
      </c>
      <c r="F687" s="17">
        <f>E687+F686</f>
        <v>0.92268832611965368</v>
      </c>
      <c r="G687" t="str">
        <f>IF(F687&lt;0.8,"A",IF( F687&lt;0.91, "B","C"))</f>
        <v>C</v>
      </c>
      <c r="H687" s="16">
        <f>C687/SUM(C:C)</f>
        <v>6.9060773480662981E-4</v>
      </c>
      <c r="I687" s="18">
        <f>I686+H687</f>
        <v>0.89783425414366302</v>
      </c>
      <c r="J687" t="str">
        <f>IF(I687&lt;0.8,"A",IF(I687&lt;0.91,"B","C"))</f>
        <v>B</v>
      </c>
      <c r="K687" s="16">
        <f>D687/SUM(D:D)</f>
        <v>6.2152979199469628E-4</v>
      </c>
      <c r="L687" s="18">
        <f>L686+K687</f>
        <v>0.94464771691390237</v>
      </c>
      <c r="M687" t="str">
        <f>IF(L687&lt;0.8,"A",IF(L687&lt;0.91,"B","C"))</f>
        <v>C</v>
      </c>
      <c r="N687" t="str">
        <f>G687&amp;J687&amp;M687</f>
        <v>CBC</v>
      </c>
      <c r="O687" s="15">
        <f>VLOOKUP(A687, xyz!A:G,2,FALSE)</f>
        <v>2.2360679774997894</v>
      </c>
      <c r="P687" t="str">
        <f t="shared" si="20"/>
        <v>Z</v>
      </c>
      <c r="Q687" t="str">
        <f t="shared" si="21"/>
        <v>CBCZ</v>
      </c>
    </row>
    <row r="688" spans="1:17" x14ac:dyDescent="0.35">
      <c r="A688" s="9" t="s">
        <v>814</v>
      </c>
      <c r="B688">
        <v>1</v>
      </c>
      <c r="C688" s="10">
        <v>1</v>
      </c>
      <c r="D688" s="11">
        <v>30</v>
      </c>
      <c r="E688" s="15">
        <f>B688/SUM(B:B)</f>
        <v>6.2155775398999025E-4</v>
      </c>
      <c r="F688" s="17">
        <f>E688+F687</f>
        <v>0.92330988387364366</v>
      </c>
      <c r="G688" t="str">
        <f>IF(F688&lt;0.8,"A",IF( F688&lt;0.91, "B","C"))</f>
        <v>C</v>
      </c>
      <c r="H688" s="16">
        <f>C688/SUM(C:C)</f>
        <v>6.9060773480662981E-4</v>
      </c>
      <c r="I688" s="18">
        <f>I687+H688</f>
        <v>0.89852486187846969</v>
      </c>
      <c r="J688" t="str">
        <f>IF(I688&lt;0.8,"A",IF(I688&lt;0.91,"B","C"))</f>
        <v>B</v>
      </c>
      <c r="K688" s="16">
        <f>D688/SUM(D:D)</f>
        <v>6.2152979199469628E-4</v>
      </c>
      <c r="L688" s="18">
        <f>L687+K688</f>
        <v>0.94526924670589707</v>
      </c>
      <c r="M688" t="str">
        <f>IF(L688&lt;0.8,"A",IF(L688&lt;0.91,"B","C"))</f>
        <v>C</v>
      </c>
      <c r="N688" t="str">
        <f>G688&amp;J688&amp;M688</f>
        <v>CBC</v>
      </c>
      <c r="O688" s="15">
        <f>VLOOKUP(A688, xyz!A:G,2,FALSE)</f>
        <v>2.2360679774997894</v>
      </c>
      <c r="P688" t="str">
        <f t="shared" si="20"/>
        <v>Z</v>
      </c>
      <c r="Q688" t="str">
        <f t="shared" si="21"/>
        <v>CBCZ</v>
      </c>
    </row>
    <row r="689" spans="1:17" x14ac:dyDescent="0.35">
      <c r="A689" s="9" t="s">
        <v>1255</v>
      </c>
      <c r="B689">
        <v>1</v>
      </c>
      <c r="C689" s="10">
        <v>1</v>
      </c>
      <c r="D689" s="11">
        <v>30</v>
      </c>
      <c r="E689" s="15">
        <f>B689/SUM(B:B)</f>
        <v>6.2155775398999025E-4</v>
      </c>
      <c r="F689" s="17">
        <f>E689+F688</f>
        <v>0.92393144162763363</v>
      </c>
      <c r="G689" t="str">
        <f>IF(F689&lt;0.8,"A",IF( F689&lt;0.91, "B","C"))</f>
        <v>C</v>
      </c>
      <c r="H689" s="16">
        <f>C689/SUM(C:C)</f>
        <v>6.9060773480662981E-4</v>
      </c>
      <c r="I689" s="18">
        <f>I688+H689</f>
        <v>0.89921546961327636</v>
      </c>
      <c r="J689" t="str">
        <f>IF(I689&lt;0.8,"A",IF(I689&lt;0.91,"B","C"))</f>
        <v>B</v>
      </c>
      <c r="K689" s="16">
        <f>D689/SUM(D:D)</f>
        <v>6.2152979199469628E-4</v>
      </c>
      <c r="L689" s="18">
        <f>L688+K689</f>
        <v>0.94589077649789177</v>
      </c>
      <c r="M689" t="str">
        <f>IF(L689&lt;0.8,"A",IF(L689&lt;0.91,"B","C"))</f>
        <v>C</v>
      </c>
      <c r="N689" t="str">
        <f>G689&amp;J689&amp;M689</f>
        <v>CBC</v>
      </c>
      <c r="O689" s="15">
        <f>VLOOKUP(A689, xyz!A:G,2,FALSE)</f>
        <v>2.2360679774997894</v>
      </c>
      <c r="P689" t="str">
        <f t="shared" si="20"/>
        <v>Z</v>
      </c>
      <c r="Q689" t="str">
        <f t="shared" si="21"/>
        <v>CBCZ</v>
      </c>
    </row>
    <row r="690" spans="1:17" x14ac:dyDescent="0.35">
      <c r="A690" s="9" t="s">
        <v>227</v>
      </c>
      <c r="B690">
        <v>1</v>
      </c>
      <c r="C690" s="10">
        <v>1</v>
      </c>
      <c r="D690" s="11">
        <v>30</v>
      </c>
      <c r="E690" s="15">
        <f>B690/SUM(B:B)</f>
        <v>6.2155775398999025E-4</v>
      </c>
      <c r="F690" s="17">
        <f>E690+F689</f>
        <v>0.92455299938162361</v>
      </c>
      <c r="G690" t="str">
        <f>IF(F690&lt;0.8,"A",IF( F690&lt;0.91, "B","C"))</f>
        <v>C</v>
      </c>
      <c r="H690" s="16">
        <f>C690/SUM(C:C)</f>
        <v>6.9060773480662981E-4</v>
      </c>
      <c r="I690" s="18">
        <f>I689+H690</f>
        <v>0.89990607734808303</v>
      </c>
      <c r="J690" t="str">
        <f>IF(I690&lt;0.8,"A",IF(I690&lt;0.91,"B","C"))</f>
        <v>B</v>
      </c>
      <c r="K690" s="16">
        <f>D690/SUM(D:D)</f>
        <v>6.2152979199469628E-4</v>
      </c>
      <c r="L690" s="18">
        <f>L689+K690</f>
        <v>0.94651230628988647</v>
      </c>
      <c r="M690" t="str">
        <f>IF(L690&lt;0.8,"A",IF(L690&lt;0.91,"B","C"))</f>
        <v>C</v>
      </c>
      <c r="N690" t="str">
        <f>G690&amp;J690&amp;M690</f>
        <v>CBC</v>
      </c>
      <c r="O690" s="15">
        <f>VLOOKUP(A690, xyz!A:G,2,FALSE)</f>
        <v>2.2360679774997894</v>
      </c>
      <c r="P690" t="str">
        <f t="shared" si="20"/>
        <v>Z</v>
      </c>
      <c r="Q690" t="str">
        <f t="shared" si="21"/>
        <v>CBCZ</v>
      </c>
    </row>
    <row r="691" spans="1:17" x14ac:dyDescent="0.35">
      <c r="A691" s="9" t="s">
        <v>385</v>
      </c>
      <c r="B691">
        <v>1</v>
      </c>
      <c r="C691" s="10">
        <v>1</v>
      </c>
      <c r="D691" s="11">
        <v>30</v>
      </c>
      <c r="E691" s="15">
        <f>B691/SUM(B:B)</f>
        <v>6.2155775398999025E-4</v>
      </c>
      <c r="F691" s="17">
        <f>E691+F690</f>
        <v>0.92517455713561358</v>
      </c>
      <c r="G691" t="str">
        <f>IF(F691&lt;0.8,"A",IF( F691&lt;0.91, "B","C"))</f>
        <v>C</v>
      </c>
      <c r="H691" s="16">
        <f>C691/SUM(C:C)</f>
        <v>6.9060773480662981E-4</v>
      </c>
      <c r="I691" s="18">
        <f>I690+H691</f>
        <v>0.9005966850828897</v>
      </c>
      <c r="J691" t="str">
        <f>IF(I691&lt;0.8,"A",IF(I691&lt;0.91,"B","C"))</f>
        <v>B</v>
      </c>
      <c r="K691" s="16">
        <f>D691/SUM(D:D)</f>
        <v>6.2152979199469628E-4</v>
      </c>
      <c r="L691" s="18">
        <f>L690+K691</f>
        <v>0.94713383608188118</v>
      </c>
      <c r="M691" t="str">
        <f>IF(L691&lt;0.8,"A",IF(L691&lt;0.91,"B","C"))</f>
        <v>C</v>
      </c>
      <c r="N691" t="str">
        <f>G691&amp;J691&amp;M691</f>
        <v>CBC</v>
      </c>
      <c r="O691" s="15">
        <f>VLOOKUP(A691, xyz!A:G,2,FALSE)</f>
        <v>2.2360679774997894</v>
      </c>
      <c r="P691" t="str">
        <f t="shared" si="20"/>
        <v>Z</v>
      </c>
      <c r="Q691" t="str">
        <f t="shared" si="21"/>
        <v>CBCZ</v>
      </c>
    </row>
    <row r="692" spans="1:17" x14ac:dyDescent="0.35">
      <c r="A692" s="9" t="s">
        <v>937</v>
      </c>
      <c r="B692">
        <v>1</v>
      </c>
      <c r="C692" s="10">
        <v>1</v>
      </c>
      <c r="D692" s="11">
        <v>30</v>
      </c>
      <c r="E692" s="15">
        <f>B692/SUM(B:B)</f>
        <v>6.2155775398999025E-4</v>
      </c>
      <c r="F692" s="17">
        <f>E692+F691</f>
        <v>0.92579611488960356</v>
      </c>
      <c r="G692" t="str">
        <f>IF(F692&lt;0.8,"A",IF( F692&lt;0.91, "B","C"))</f>
        <v>C</v>
      </c>
      <c r="H692" s="16">
        <f>C692/SUM(C:C)</f>
        <v>6.9060773480662981E-4</v>
      </c>
      <c r="I692" s="18">
        <f>I691+H692</f>
        <v>0.90128729281769637</v>
      </c>
      <c r="J692" t="str">
        <f>IF(I692&lt;0.8,"A",IF(I692&lt;0.91,"B","C"))</f>
        <v>B</v>
      </c>
      <c r="K692" s="16">
        <f>D692/SUM(D:D)</f>
        <v>6.2152979199469628E-4</v>
      </c>
      <c r="L692" s="18">
        <f>L691+K692</f>
        <v>0.94775536587387588</v>
      </c>
      <c r="M692" t="str">
        <f>IF(L692&lt;0.8,"A",IF(L692&lt;0.91,"B","C"))</f>
        <v>C</v>
      </c>
      <c r="N692" t="str">
        <f>G692&amp;J692&amp;M692</f>
        <v>CBC</v>
      </c>
      <c r="O692" s="15">
        <f>VLOOKUP(A692, xyz!A:G,2,FALSE)</f>
        <v>2.2360679774997894</v>
      </c>
      <c r="P692" t="str">
        <f t="shared" si="20"/>
        <v>Z</v>
      </c>
      <c r="Q692" t="str">
        <f t="shared" si="21"/>
        <v>CBCZ</v>
      </c>
    </row>
    <row r="693" spans="1:17" x14ac:dyDescent="0.35">
      <c r="A693" s="9" t="s">
        <v>613</v>
      </c>
      <c r="B693">
        <v>1</v>
      </c>
      <c r="C693" s="10">
        <v>1</v>
      </c>
      <c r="D693" s="11">
        <v>30</v>
      </c>
      <c r="E693" s="15">
        <f>B693/SUM(B:B)</f>
        <v>6.2155775398999025E-4</v>
      </c>
      <c r="F693" s="17">
        <f>E693+F692</f>
        <v>0.92641767264359354</v>
      </c>
      <c r="G693" t="str">
        <f>IF(F693&lt;0.8,"A",IF( F693&lt;0.91, "B","C"))</f>
        <v>C</v>
      </c>
      <c r="H693" s="16">
        <f>C693/SUM(C:C)</f>
        <v>6.9060773480662981E-4</v>
      </c>
      <c r="I693" s="18">
        <f>I692+H693</f>
        <v>0.90197790055250304</v>
      </c>
      <c r="J693" t="str">
        <f>IF(I693&lt;0.8,"A",IF(I693&lt;0.91,"B","C"))</f>
        <v>B</v>
      </c>
      <c r="K693" s="16">
        <f>D693/SUM(D:D)</f>
        <v>6.2152979199469628E-4</v>
      </c>
      <c r="L693" s="18">
        <f>L692+K693</f>
        <v>0.94837689566587058</v>
      </c>
      <c r="M693" t="str">
        <f>IF(L693&lt;0.8,"A",IF(L693&lt;0.91,"B","C"))</f>
        <v>C</v>
      </c>
      <c r="N693" t="str">
        <f>G693&amp;J693&amp;M693</f>
        <v>CBC</v>
      </c>
      <c r="O693" s="15">
        <f>VLOOKUP(A693, xyz!A:G,2,FALSE)</f>
        <v>2.2360679774997894</v>
      </c>
      <c r="P693" t="str">
        <f t="shared" si="20"/>
        <v>Z</v>
      </c>
      <c r="Q693" t="str">
        <f t="shared" si="21"/>
        <v>CBCZ</v>
      </c>
    </row>
    <row r="694" spans="1:17" x14ac:dyDescent="0.35">
      <c r="A694" s="9" t="s">
        <v>362</v>
      </c>
      <c r="B694">
        <v>1</v>
      </c>
      <c r="C694" s="10">
        <v>1</v>
      </c>
      <c r="D694" s="11">
        <v>30</v>
      </c>
      <c r="E694" s="15">
        <f>B694/SUM(B:B)</f>
        <v>6.2155775398999025E-4</v>
      </c>
      <c r="F694" s="17">
        <f>E694+F693</f>
        <v>0.92703923039758351</v>
      </c>
      <c r="G694" t="str">
        <f>IF(F694&lt;0.8,"A",IF( F694&lt;0.91, "B","C"))</f>
        <v>C</v>
      </c>
      <c r="H694" s="16">
        <f>C694/SUM(C:C)</f>
        <v>6.9060773480662981E-4</v>
      </c>
      <c r="I694" s="18">
        <f>I693+H694</f>
        <v>0.90266850828730971</v>
      </c>
      <c r="J694" t="str">
        <f>IF(I694&lt;0.8,"A",IF(I694&lt;0.91,"B","C"))</f>
        <v>B</v>
      </c>
      <c r="K694" s="16">
        <f>D694/SUM(D:D)</f>
        <v>6.2152979199469628E-4</v>
      </c>
      <c r="L694" s="18">
        <f>L693+K694</f>
        <v>0.94899842545786528</v>
      </c>
      <c r="M694" t="str">
        <f>IF(L694&lt;0.8,"A",IF(L694&lt;0.91,"B","C"))</f>
        <v>C</v>
      </c>
      <c r="N694" t="str">
        <f>G694&amp;J694&amp;M694</f>
        <v>CBC</v>
      </c>
      <c r="O694" s="15">
        <f>VLOOKUP(A694, xyz!A:G,2,FALSE)</f>
        <v>2.2360679774997894</v>
      </c>
      <c r="P694" t="str">
        <f t="shared" si="20"/>
        <v>Z</v>
      </c>
      <c r="Q694" t="str">
        <f t="shared" si="21"/>
        <v>CBCZ</v>
      </c>
    </row>
    <row r="695" spans="1:17" x14ac:dyDescent="0.35">
      <c r="A695" s="9" t="s">
        <v>84</v>
      </c>
      <c r="B695">
        <v>1</v>
      </c>
      <c r="C695" s="10">
        <v>1</v>
      </c>
      <c r="D695" s="11">
        <v>30</v>
      </c>
      <c r="E695" s="15">
        <f>B695/SUM(B:B)</f>
        <v>6.2155775398999025E-4</v>
      </c>
      <c r="F695" s="17">
        <f>E695+F694</f>
        <v>0.92766078815157349</v>
      </c>
      <c r="G695" t="str">
        <f>IF(F695&lt;0.8,"A",IF( F695&lt;0.91, "B","C"))</f>
        <v>C</v>
      </c>
      <c r="H695" s="16">
        <f>C695/SUM(C:C)</f>
        <v>6.9060773480662981E-4</v>
      </c>
      <c r="I695" s="18">
        <f>I694+H695</f>
        <v>0.90335911602211638</v>
      </c>
      <c r="J695" t="str">
        <f>IF(I695&lt;0.8,"A",IF(I695&lt;0.91,"B","C"))</f>
        <v>B</v>
      </c>
      <c r="K695" s="16">
        <f>D695/SUM(D:D)</f>
        <v>6.2152979199469628E-4</v>
      </c>
      <c r="L695" s="18">
        <f>L694+K695</f>
        <v>0.94961995524985998</v>
      </c>
      <c r="M695" t="str">
        <f>IF(L695&lt;0.8,"A",IF(L695&lt;0.91,"B","C"))</f>
        <v>C</v>
      </c>
      <c r="N695" t="str">
        <f>G695&amp;J695&amp;M695</f>
        <v>CBC</v>
      </c>
      <c r="O695" s="15">
        <f>VLOOKUP(A695, xyz!A:G,2,FALSE)</f>
        <v>2.2360679774997894</v>
      </c>
      <c r="P695" t="str">
        <f t="shared" si="20"/>
        <v>Z</v>
      </c>
      <c r="Q695" t="str">
        <f t="shared" si="21"/>
        <v>CBCZ</v>
      </c>
    </row>
    <row r="696" spans="1:17" x14ac:dyDescent="0.35">
      <c r="A696" s="9" t="s">
        <v>1099</v>
      </c>
      <c r="B696">
        <v>1</v>
      </c>
      <c r="C696" s="10">
        <v>1</v>
      </c>
      <c r="D696" s="11">
        <v>30</v>
      </c>
      <c r="E696" s="15">
        <f>B696/SUM(B:B)</f>
        <v>6.2155775398999025E-4</v>
      </c>
      <c r="F696" s="17">
        <f>E696+F695</f>
        <v>0.92828234590556347</v>
      </c>
      <c r="G696" t="str">
        <f>IF(F696&lt;0.8,"A",IF( F696&lt;0.91, "B","C"))</f>
        <v>C</v>
      </c>
      <c r="H696" s="16">
        <f>C696/SUM(C:C)</f>
        <v>6.9060773480662981E-4</v>
      </c>
      <c r="I696" s="18">
        <f>I695+H696</f>
        <v>0.90404972375692305</v>
      </c>
      <c r="J696" t="str">
        <f>IF(I696&lt;0.8,"A",IF(I696&lt;0.91,"B","C"))</f>
        <v>B</v>
      </c>
      <c r="K696" s="16">
        <f>D696/SUM(D:D)</f>
        <v>6.2152979199469628E-4</v>
      </c>
      <c r="L696" s="18">
        <f>L695+K696</f>
        <v>0.95024148504185468</v>
      </c>
      <c r="M696" t="str">
        <f>IF(L696&lt;0.8,"A",IF(L696&lt;0.91,"B","C"))</f>
        <v>C</v>
      </c>
      <c r="N696" t="str">
        <f>G696&amp;J696&amp;M696</f>
        <v>CBC</v>
      </c>
      <c r="O696" s="15">
        <f>VLOOKUP(A696, xyz!A:G,2,FALSE)</f>
        <v>2.2360679774997894</v>
      </c>
      <c r="P696" t="str">
        <f t="shared" si="20"/>
        <v>Z</v>
      </c>
      <c r="Q696" t="str">
        <f t="shared" si="21"/>
        <v>CBCZ</v>
      </c>
    </row>
    <row r="697" spans="1:17" x14ac:dyDescent="0.35">
      <c r="A697" s="9" t="s">
        <v>28</v>
      </c>
      <c r="B697">
        <v>1</v>
      </c>
      <c r="C697" s="10">
        <v>1</v>
      </c>
      <c r="D697" s="11">
        <v>30</v>
      </c>
      <c r="E697" s="15">
        <f>B697/SUM(B:B)</f>
        <v>6.2155775398999025E-4</v>
      </c>
      <c r="F697" s="17">
        <f>E697+F696</f>
        <v>0.92890390365955344</v>
      </c>
      <c r="G697" t="str">
        <f>IF(F697&lt;0.8,"A",IF( F697&lt;0.91, "B","C"))</f>
        <v>C</v>
      </c>
      <c r="H697" s="16">
        <f>C697/SUM(C:C)</f>
        <v>6.9060773480662981E-4</v>
      </c>
      <c r="I697" s="18">
        <f>I696+H697</f>
        <v>0.90474033149172972</v>
      </c>
      <c r="J697" t="str">
        <f>IF(I697&lt;0.8,"A",IF(I697&lt;0.91,"B","C"))</f>
        <v>B</v>
      </c>
      <c r="K697" s="16">
        <f>D697/SUM(D:D)</f>
        <v>6.2152979199469628E-4</v>
      </c>
      <c r="L697" s="18">
        <f>L696+K697</f>
        <v>0.95086301483384938</v>
      </c>
      <c r="M697" t="str">
        <f>IF(L697&lt;0.8,"A",IF(L697&lt;0.91,"B","C"))</f>
        <v>C</v>
      </c>
      <c r="N697" t="str">
        <f>G697&amp;J697&amp;M697</f>
        <v>CBC</v>
      </c>
      <c r="O697" s="15">
        <f>VLOOKUP(A697, xyz!A:G,2,FALSE)</f>
        <v>2.2360679774997894</v>
      </c>
      <c r="P697" t="str">
        <f t="shared" si="20"/>
        <v>Z</v>
      </c>
      <c r="Q697" t="str">
        <f t="shared" si="21"/>
        <v>CBCZ</v>
      </c>
    </row>
    <row r="698" spans="1:17" x14ac:dyDescent="0.35">
      <c r="A698" s="9" t="s">
        <v>1111</v>
      </c>
      <c r="B698">
        <v>1</v>
      </c>
      <c r="C698" s="10">
        <v>1</v>
      </c>
      <c r="D698" s="11">
        <v>30</v>
      </c>
      <c r="E698" s="15">
        <f>B698/SUM(B:B)</f>
        <v>6.2155775398999025E-4</v>
      </c>
      <c r="F698" s="17">
        <f>E698+F697</f>
        <v>0.92952546141354342</v>
      </c>
      <c r="G698" t="str">
        <f>IF(F698&lt;0.8,"A",IF( F698&lt;0.91, "B","C"))</f>
        <v>C</v>
      </c>
      <c r="H698" s="16">
        <f>C698/SUM(C:C)</f>
        <v>6.9060773480662981E-4</v>
      </c>
      <c r="I698" s="18">
        <f>I697+H698</f>
        <v>0.90543093922653639</v>
      </c>
      <c r="J698" t="str">
        <f>IF(I698&lt;0.8,"A",IF(I698&lt;0.91,"B","C"))</f>
        <v>B</v>
      </c>
      <c r="K698" s="16">
        <f>D698/SUM(D:D)</f>
        <v>6.2152979199469628E-4</v>
      </c>
      <c r="L698" s="18">
        <f>L697+K698</f>
        <v>0.95148454462584409</v>
      </c>
      <c r="M698" t="str">
        <f>IF(L698&lt;0.8,"A",IF(L698&lt;0.91,"B","C"))</f>
        <v>C</v>
      </c>
      <c r="N698" t="str">
        <f>G698&amp;J698&amp;M698</f>
        <v>CBC</v>
      </c>
      <c r="O698" s="15">
        <f>VLOOKUP(A698, xyz!A:G,2,FALSE)</f>
        <v>2.2360679774997894</v>
      </c>
      <c r="P698" t="str">
        <f t="shared" si="20"/>
        <v>Z</v>
      </c>
      <c r="Q698" t="str">
        <f t="shared" si="21"/>
        <v>CBCZ</v>
      </c>
    </row>
    <row r="699" spans="1:17" x14ac:dyDescent="0.35">
      <c r="A699" s="9" t="s">
        <v>604</v>
      </c>
      <c r="B699">
        <v>1</v>
      </c>
      <c r="C699" s="10">
        <v>1</v>
      </c>
      <c r="D699" s="11">
        <v>30</v>
      </c>
      <c r="E699" s="15">
        <f>B699/SUM(B:B)</f>
        <v>6.2155775398999025E-4</v>
      </c>
      <c r="F699" s="17">
        <f>E699+F698</f>
        <v>0.9301470191675334</v>
      </c>
      <c r="G699" t="str">
        <f>IF(F699&lt;0.8,"A",IF( F699&lt;0.91, "B","C"))</f>
        <v>C</v>
      </c>
      <c r="H699" s="16">
        <f>C699/SUM(C:C)</f>
        <v>6.9060773480662981E-4</v>
      </c>
      <c r="I699" s="18">
        <f>I698+H699</f>
        <v>0.90612154696134306</v>
      </c>
      <c r="J699" t="str">
        <f>IF(I699&lt;0.8,"A",IF(I699&lt;0.91,"B","C"))</f>
        <v>B</v>
      </c>
      <c r="K699" s="16">
        <f>D699/SUM(D:D)</f>
        <v>6.2152979199469628E-4</v>
      </c>
      <c r="L699" s="18">
        <f>L698+K699</f>
        <v>0.95210607441783879</v>
      </c>
      <c r="M699" t="str">
        <f>IF(L699&lt;0.8,"A",IF(L699&lt;0.91,"B","C"))</f>
        <v>C</v>
      </c>
      <c r="N699" t="str">
        <f>G699&amp;J699&amp;M699</f>
        <v>CBC</v>
      </c>
      <c r="O699" s="15">
        <f>VLOOKUP(A699, xyz!A:G,2,FALSE)</f>
        <v>2.2360679774997894</v>
      </c>
      <c r="P699" t="str">
        <f t="shared" si="20"/>
        <v>Z</v>
      </c>
      <c r="Q699" t="str">
        <f t="shared" si="21"/>
        <v>CBCZ</v>
      </c>
    </row>
    <row r="700" spans="1:17" x14ac:dyDescent="0.35">
      <c r="A700" s="9" t="s">
        <v>1162</v>
      </c>
      <c r="B700">
        <v>1</v>
      </c>
      <c r="C700" s="10">
        <v>1</v>
      </c>
      <c r="D700" s="11">
        <v>30</v>
      </c>
      <c r="E700" s="15">
        <f>B700/SUM(B:B)</f>
        <v>6.2155775398999025E-4</v>
      </c>
      <c r="F700" s="17">
        <f>E700+F699</f>
        <v>0.93076857692152337</v>
      </c>
      <c r="G700" t="str">
        <f>IF(F700&lt;0.8,"A",IF( F700&lt;0.91, "B","C"))</f>
        <v>C</v>
      </c>
      <c r="H700" s="16">
        <f>C700/SUM(C:C)</f>
        <v>6.9060773480662981E-4</v>
      </c>
      <c r="I700" s="18">
        <f>I699+H700</f>
        <v>0.90681215469614973</v>
      </c>
      <c r="J700" t="str">
        <f>IF(I700&lt;0.8,"A",IF(I700&lt;0.91,"B","C"))</f>
        <v>B</v>
      </c>
      <c r="K700" s="16">
        <f>D700/SUM(D:D)</f>
        <v>6.2152979199469628E-4</v>
      </c>
      <c r="L700" s="18">
        <f>L699+K700</f>
        <v>0.95272760420983349</v>
      </c>
      <c r="M700" t="str">
        <f>IF(L700&lt;0.8,"A",IF(L700&lt;0.91,"B","C"))</f>
        <v>C</v>
      </c>
      <c r="N700" t="str">
        <f>G700&amp;J700&amp;M700</f>
        <v>CBC</v>
      </c>
      <c r="O700" s="15">
        <f>VLOOKUP(A700, xyz!A:G,2,FALSE)</f>
        <v>2.2360679774997894</v>
      </c>
      <c r="P700" t="str">
        <f t="shared" si="20"/>
        <v>Z</v>
      </c>
      <c r="Q700" t="str">
        <f t="shared" si="21"/>
        <v>CBCZ</v>
      </c>
    </row>
    <row r="701" spans="1:17" x14ac:dyDescent="0.35">
      <c r="A701" s="9" t="s">
        <v>579</v>
      </c>
      <c r="B701">
        <v>1</v>
      </c>
      <c r="C701" s="10">
        <v>1</v>
      </c>
      <c r="D701" s="11">
        <v>30</v>
      </c>
      <c r="E701" s="15">
        <f>B701/SUM(B:B)</f>
        <v>6.2155775398999025E-4</v>
      </c>
      <c r="F701" s="17">
        <f>E701+F700</f>
        <v>0.93139013467551335</v>
      </c>
      <c r="G701" t="str">
        <f>IF(F701&lt;0.8,"A",IF( F701&lt;0.91, "B","C"))</f>
        <v>C</v>
      </c>
      <c r="H701" s="16">
        <f>C701/SUM(C:C)</f>
        <v>6.9060773480662981E-4</v>
      </c>
      <c r="I701" s="18">
        <f>I700+H701</f>
        <v>0.9075027624309564</v>
      </c>
      <c r="J701" t="str">
        <f>IF(I701&lt;0.8,"A",IF(I701&lt;0.91,"B","C"))</f>
        <v>B</v>
      </c>
      <c r="K701" s="16">
        <f>D701/SUM(D:D)</f>
        <v>6.2152979199469628E-4</v>
      </c>
      <c r="L701" s="18">
        <f>L700+K701</f>
        <v>0.95334913400182819</v>
      </c>
      <c r="M701" t="str">
        <f>IF(L701&lt;0.8,"A",IF(L701&lt;0.91,"B","C"))</f>
        <v>C</v>
      </c>
      <c r="N701" t="str">
        <f>G701&amp;J701&amp;M701</f>
        <v>CBC</v>
      </c>
      <c r="O701" s="15">
        <f>VLOOKUP(A701, xyz!A:G,2,FALSE)</f>
        <v>2.2360679774997894</v>
      </c>
      <c r="P701" t="str">
        <f t="shared" si="20"/>
        <v>Z</v>
      </c>
      <c r="Q701" t="str">
        <f t="shared" si="21"/>
        <v>CBCZ</v>
      </c>
    </row>
    <row r="702" spans="1:17" x14ac:dyDescent="0.35">
      <c r="A702" s="9" t="s">
        <v>97</v>
      </c>
      <c r="B702">
        <v>1</v>
      </c>
      <c r="C702" s="10">
        <v>1</v>
      </c>
      <c r="D702" s="11">
        <v>30</v>
      </c>
      <c r="E702" s="15">
        <f>B702/SUM(B:B)</f>
        <v>6.2155775398999025E-4</v>
      </c>
      <c r="F702" s="17">
        <f>E702+F701</f>
        <v>0.93201169242950332</v>
      </c>
      <c r="G702" t="str">
        <f>IF(F702&lt;0.8,"A",IF( F702&lt;0.91, "B","C"))</f>
        <v>C</v>
      </c>
      <c r="H702" s="16">
        <f>C702/SUM(C:C)</f>
        <v>6.9060773480662981E-4</v>
      </c>
      <c r="I702" s="18">
        <f>I701+H702</f>
        <v>0.90819337016576307</v>
      </c>
      <c r="J702" t="str">
        <f>IF(I702&lt;0.8,"A",IF(I702&lt;0.91,"B","C"))</f>
        <v>B</v>
      </c>
      <c r="K702" s="16">
        <f>D702/SUM(D:D)</f>
        <v>6.2152979199469628E-4</v>
      </c>
      <c r="L702" s="18">
        <f>L701+K702</f>
        <v>0.95397066379382289</v>
      </c>
      <c r="M702" t="str">
        <f>IF(L702&lt;0.8,"A",IF(L702&lt;0.91,"B","C"))</f>
        <v>C</v>
      </c>
      <c r="N702" t="str">
        <f>G702&amp;J702&amp;M702</f>
        <v>CBC</v>
      </c>
      <c r="O702" s="15">
        <f>VLOOKUP(A702, xyz!A:G,2,FALSE)</f>
        <v>2.2360679774997894</v>
      </c>
      <c r="P702" t="str">
        <f t="shared" si="20"/>
        <v>Z</v>
      </c>
      <c r="Q702" t="str">
        <f t="shared" si="21"/>
        <v>CBCZ</v>
      </c>
    </row>
    <row r="703" spans="1:17" x14ac:dyDescent="0.35">
      <c r="A703" s="9" t="s">
        <v>1323</v>
      </c>
      <c r="B703">
        <v>1</v>
      </c>
      <c r="C703" s="10">
        <v>1</v>
      </c>
      <c r="D703" s="11">
        <v>30</v>
      </c>
      <c r="E703" s="15">
        <f>B703/SUM(B:B)</f>
        <v>6.2155775398999025E-4</v>
      </c>
      <c r="F703" s="17">
        <f>E703+F702</f>
        <v>0.9326332501834933</v>
      </c>
      <c r="G703" t="str">
        <f>IF(F703&lt;0.8,"A",IF( F703&lt;0.91, "B","C"))</f>
        <v>C</v>
      </c>
      <c r="H703" s="16">
        <f>C703/SUM(C:C)</f>
        <v>6.9060773480662981E-4</v>
      </c>
      <c r="I703" s="18">
        <f>I702+H703</f>
        <v>0.90888397790056974</v>
      </c>
      <c r="J703" t="str">
        <f>IF(I703&lt;0.8,"A",IF(I703&lt;0.91,"B","C"))</f>
        <v>B</v>
      </c>
      <c r="K703" s="16">
        <f>D703/SUM(D:D)</f>
        <v>6.2152979199469628E-4</v>
      </c>
      <c r="L703" s="18">
        <f>L702+K703</f>
        <v>0.95459219358581759</v>
      </c>
      <c r="M703" t="str">
        <f>IF(L703&lt;0.8,"A",IF(L703&lt;0.91,"B","C"))</f>
        <v>C</v>
      </c>
      <c r="N703" t="str">
        <f>G703&amp;J703&amp;M703</f>
        <v>CBC</v>
      </c>
      <c r="O703" s="15">
        <f>VLOOKUP(A703, xyz!A:G,2,FALSE)</f>
        <v>2.2360679774997894</v>
      </c>
      <c r="P703" t="str">
        <f t="shared" si="20"/>
        <v>Z</v>
      </c>
      <c r="Q703" t="str">
        <f t="shared" si="21"/>
        <v>CBCZ</v>
      </c>
    </row>
    <row r="704" spans="1:17" x14ac:dyDescent="0.35">
      <c r="A704" s="9" t="s">
        <v>1234</v>
      </c>
      <c r="B704">
        <v>1</v>
      </c>
      <c r="C704" s="10">
        <v>1</v>
      </c>
      <c r="D704" s="11">
        <v>30</v>
      </c>
      <c r="E704" s="15">
        <f>B704/SUM(B:B)</f>
        <v>6.2155775398999025E-4</v>
      </c>
      <c r="F704" s="17">
        <f>E704+F703</f>
        <v>0.93325480793748328</v>
      </c>
      <c r="G704" t="str">
        <f>IF(F704&lt;0.8,"A",IF( F704&lt;0.91, "B","C"))</f>
        <v>C</v>
      </c>
      <c r="H704" s="16">
        <f>C704/SUM(C:C)</f>
        <v>6.9060773480662981E-4</v>
      </c>
      <c r="I704" s="18">
        <f>I703+H704</f>
        <v>0.90957458563537641</v>
      </c>
      <c r="J704" t="str">
        <f>IF(I704&lt;0.8,"A",IF(I704&lt;0.91,"B","C"))</f>
        <v>B</v>
      </c>
      <c r="K704" s="16">
        <f>D704/SUM(D:D)</f>
        <v>6.2152979199469628E-4</v>
      </c>
      <c r="L704" s="18">
        <f>L703+K704</f>
        <v>0.9552137233778123</v>
      </c>
      <c r="M704" t="str">
        <f>IF(L704&lt;0.8,"A",IF(L704&lt;0.91,"B","C"))</f>
        <v>C</v>
      </c>
      <c r="N704" t="str">
        <f>G704&amp;J704&amp;M704</f>
        <v>CBC</v>
      </c>
      <c r="O704" s="15">
        <f>VLOOKUP(A704, xyz!A:G,2,FALSE)</f>
        <v>2.2360679774997894</v>
      </c>
      <c r="P704" t="str">
        <f t="shared" si="20"/>
        <v>Z</v>
      </c>
      <c r="Q704" t="str">
        <f t="shared" si="21"/>
        <v>CBCZ</v>
      </c>
    </row>
    <row r="705" spans="1:17" x14ac:dyDescent="0.35">
      <c r="A705" s="9" t="s">
        <v>688</v>
      </c>
      <c r="B705">
        <v>1</v>
      </c>
      <c r="C705" s="10">
        <v>1</v>
      </c>
      <c r="D705" s="11">
        <v>30</v>
      </c>
      <c r="E705" s="15">
        <f>B705/SUM(B:B)</f>
        <v>6.2155775398999025E-4</v>
      </c>
      <c r="F705" s="17">
        <f>E705+F704</f>
        <v>0.93387636569147325</v>
      </c>
      <c r="G705" t="str">
        <f>IF(F705&lt;0.8,"A",IF( F705&lt;0.91, "B","C"))</f>
        <v>C</v>
      </c>
      <c r="H705" s="16">
        <f>C705/SUM(C:C)</f>
        <v>6.9060773480662981E-4</v>
      </c>
      <c r="I705" s="18">
        <f>I704+H705</f>
        <v>0.91026519337018308</v>
      </c>
      <c r="J705" t="str">
        <f>IF(I705&lt;0.8,"A",IF(I705&lt;0.91,"B","C"))</f>
        <v>C</v>
      </c>
      <c r="K705" s="16">
        <f>D705/SUM(D:D)</f>
        <v>6.2152979199469628E-4</v>
      </c>
      <c r="L705" s="18">
        <f>L704+K705</f>
        <v>0.955835253169807</v>
      </c>
      <c r="M705" t="str">
        <f>IF(L705&lt;0.8,"A",IF(L705&lt;0.91,"B","C"))</f>
        <v>C</v>
      </c>
      <c r="N705" t="str">
        <f>G705&amp;J705&amp;M705</f>
        <v>CCC</v>
      </c>
      <c r="O705" s="15">
        <f>VLOOKUP(A705, xyz!A:G,2,FALSE)</f>
        <v>2.2360679774997894</v>
      </c>
      <c r="P705" t="str">
        <f t="shared" si="20"/>
        <v>Z</v>
      </c>
      <c r="Q705" t="str">
        <f t="shared" si="21"/>
        <v>CCCZ</v>
      </c>
    </row>
    <row r="706" spans="1:17" x14ac:dyDescent="0.35">
      <c r="A706" s="9" t="s">
        <v>1136</v>
      </c>
      <c r="B706">
        <v>1</v>
      </c>
      <c r="C706" s="10">
        <v>1</v>
      </c>
      <c r="D706" s="11">
        <v>30</v>
      </c>
      <c r="E706" s="15">
        <f>B706/SUM(B:B)</f>
        <v>6.2155775398999025E-4</v>
      </c>
      <c r="F706" s="17">
        <f>E706+F705</f>
        <v>0.93449792344546323</v>
      </c>
      <c r="G706" t="str">
        <f>IF(F706&lt;0.8,"A",IF( F706&lt;0.91, "B","C"))</f>
        <v>C</v>
      </c>
      <c r="H706" s="16">
        <f>C706/SUM(C:C)</f>
        <v>6.9060773480662981E-4</v>
      </c>
      <c r="I706" s="18">
        <f>I705+H706</f>
        <v>0.91095580110498975</v>
      </c>
      <c r="J706" t="str">
        <f>IF(I706&lt;0.8,"A",IF(I706&lt;0.91,"B","C"))</f>
        <v>C</v>
      </c>
      <c r="K706" s="16">
        <f>D706/SUM(D:D)</f>
        <v>6.2152979199469628E-4</v>
      </c>
      <c r="L706" s="18">
        <f>L705+K706</f>
        <v>0.9564567829618017</v>
      </c>
      <c r="M706" t="str">
        <f>IF(L706&lt;0.8,"A",IF(L706&lt;0.91,"B","C"))</f>
        <v>C</v>
      </c>
      <c r="N706" t="str">
        <f>G706&amp;J706&amp;M706</f>
        <v>CCC</v>
      </c>
      <c r="O706" s="15">
        <f>VLOOKUP(A706, xyz!A:G,2,FALSE)</f>
        <v>2.2360679774997894</v>
      </c>
      <c r="P706" t="str">
        <f t="shared" si="20"/>
        <v>Z</v>
      </c>
      <c r="Q706" t="str">
        <f t="shared" si="21"/>
        <v>CCCZ</v>
      </c>
    </row>
    <row r="707" spans="1:17" x14ac:dyDescent="0.35">
      <c r="A707" s="9" t="s">
        <v>398</v>
      </c>
      <c r="B707">
        <v>1</v>
      </c>
      <c r="C707" s="10">
        <v>1</v>
      </c>
      <c r="D707" s="11">
        <v>30</v>
      </c>
      <c r="E707" s="15">
        <f>B707/SUM(B:B)</f>
        <v>6.2155775398999025E-4</v>
      </c>
      <c r="F707" s="17">
        <f>E707+F706</f>
        <v>0.93511948119945321</v>
      </c>
      <c r="G707" t="str">
        <f>IF(F707&lt;0.8,"A",IF( F707&lt;0.91, "B","C"))</f>
        <v>C</v>
      </c>
      <c r="H707" s="16">
        <f>C707/SUM(C:C)</f>
        <v>6.9060773480662981E-4</v>
      </c>
      <c r="I707" s="18">
        <f>I706+H707</f>
        <v>0.91164640883979642</v>
      </c>
      <c r="J707" t="str">
        <f>IF(I707&lt;0.8,"A",IF(I707&lt;0.91,"B","C"))</f>
        <v>C</v>
      </c>
      <c r="K707" s="16">
        <f>D707/SUM(D:D)</f>
        <v>6.2152979199469628E-4</v>
      </c>
      <c r="L707" s="18">
        <f>L706+K707</f>
        <v>0.9570783127537964</v>
      </c>
      <c r="M707" t="str">
        <f>IF(L707&lt;0.8,"A",IF(L707&lt;0.91,"B","C"))</f>
        <v>C</v>
      </c>
      <c r="N707" t="str">
        <f>G707&amp;J707&amp;M707</f>
        <v>CCC</v>
      </c>
      <c r="O707" s="15">
        <f>VLOOKUP(A707, xyz!A:G,2,FALSE)</f>
        <v>2.2360679774997894</v>
      </c>
      <c r="P707" t="str">
        <f t="shared" ref="P707:P770" si="22">IF(O707&lt;0.1,"X", IF(O707&lt;0.25,"Y","Z"))</f>
        <v>Z</v>
      </c>
      <c r="Q707" t="str">
        <f t="shared" ref="Q707:Q770" si="23">N707&amp;P707</f>
        <v>CCCZ</v>
      </c>
    </row>
    <row r="708" spans="1:17" x14ac:dyDescent="0.35">
      <c r="A708" s="9" t="s">
        <v>922</v>
      </c>
      <c r="B708">
        <v>1</v>
      </c>
      <c r="C708" s="10">
        <v>1</v>
      </c>
      <c r="D708" s="11">
        <v>30</v>
      </c>
      <c r="E708" s="15">
        <f>B708/SUM(B:B)</f>
        <v>6.2155775398999025E-4</v>
      </c>
      <c r="F708" s="17">
        <f>E708+F707</f>
        <v>0.93574103895344318</v>
      </c>
      <c r="G708" t="str">
        <f>IF(F708&lt;0.8,"A",IF( F708&lt;0.91, "B","C"))</f>
        <v>C</v>
      </c>
      <c r="H708" s="16">
        <f>C708/SUM(C:C)</f>
        <v>6.9060773480662981E-4</v>
      </c>
      <c r="I708" s="18">
        <f>I707+H708</f>
        <v>0.91233701657460309</v>
      </c>
      <c r="J708" t="str">
        <f>IF(I708&lt;0.8,"A",IF(I708&lt;0.91,"B","C"))</f>
        <v>C</v>
      </c>
      <c r="K708" s="16">
        <f>D708/SUM(D:D)</f>
        <v>6.2152979199469628E-4</v>
      </c>
      <c r="L708" s="18">
        <f>L707+K708</f>
        <v>0.9576998425457911</v>
      </c>
      <c r="M708" t="str">
        <f>IF(L708&lt;0.8,"A",IF(L708&lt;0.91,"B","C"))</f>
        <v>C</v>
      </c>
      <c r="N708" t="str">
        <f>G708&amp;J708&amp;M708</f>
        <v>CCC</v>
      </c>
      <c r="O708" s="15">
        <f>VLOOKUP(A708, xyz!A:G,2,FALSE)</f>
        <v>2.2360679774997894</v>
      </c>
      <c r="P708" t="str">
        <f t="shared" si="22"/>
        <v>Z</v>
      </c>
      <c r="Q708" t="str">
        <f t="shared" si="23"/>
        <v>CCCZ</v>
      </c>
    </row>
    <row r="709" spans="1:17" x14ac:dyDescent="0.35">
      <c r="A709" s="9" t="s">
        <v>890</v>
      </c>
      <c r="B709">
        <v>1</v>
      </c>
      <c r="C709" s="10">
        <v>1</v>
      </c>
      <c r="D709" s="11">
        <v>30</v>
      </c>
      <c r="E709" s="15">
        <f>B709/SUM(B:B)</f>
        <v>6.2155775398999025E-4</v>
      </c>
      <c r="F709" s="17">
        <f>E709+F708</f>
        <v>0.93636259670743316</v>
      </c>
      <c r="G709" t="str">
        <f>IF(F709&lt;0.8,"A",IF( F709&lt;0.91, "B","C"))</f>
        <v>C</v>
      </c>
      <c r="H709" s="16">
        <f>C709/SUM(C:C)</f>
        <v>6.9060773480662981E-4</v>
      </c>
      <c r="I709" s="18">
        <f>I708+H709</f>
        <v>0.91302762430940976</v>
      </c>
      <c r="J709" t="str">
        <f>IF(I709&lt;0.8,"A",IF(I709&lt;0.91,"B","C"))</f>
        <v>C</v>
      </c>
      <c r="K709" s="16">
        <f>D709/SUM(D:D)</f>
        <v>6.2152979199469628E-4</v>
      </c>
      <c r="L709" s="18">
        <f>L708+K709</f>
        <v>0.9583213723377858</v>
      </c>
      <c r="M709" t="str">
        <f>IF(L709&lt;0.8,"A",IF(L709&lt;0.91,"B","C"))</f>
        <v>C</v>
      </c>
      <c r="N709" t="str">
        <f>G709&amp;J709&amp;M709</f>
        <v>CCC</v>
      </c>
      <c r="O709" s="15">
        <f>VLOOKUP(A709, xyz!A:G,2,FALSE)</f>
        <v>2.2360679774997894</v>
      </c>
      <c r="P709" t="str">
        <f t="shared" si="22"/>
        <v>Z</v>
      </c>
      <c r="Q709" t="str">
        <f t="shared" si="23"/>
        <v>CCCZ</v>
      </c>
    </row>
    <row r="710" spans="1:17" x14ac:dyDescent="0.35">
      <c r="A710" s="9" t="s">
        <v>892</v>
      </c>
      <c r="B710">
        <v>1</v>
      </c>
      <c r="C710" s="10">
        <v>1</v>
      </c>
      <c r="D710" s="11">
        <v>30</v>
      </c>
      <c r="E710" s="15">
        <f>B710/SUM(B:B)</f>
        <v>6.2155775398999025E-4</v>
      </c>
      <c r="F710" s="17">
        <f>E710+F709</f>
        <v>0.93698415446142314</v>
      </c>
      <c r="G710" t="str">
        <f>IF(F710&lt;0.8,"A",IF( F710&lt;0.91, "B","C"))</f>
        <v>C</v>
      </c>
      <c r="H710" s="16">
        <f>C710/SUM(C:C)</f>
        <v>6.9060773480662981E-4</v>
      </c>
      <c r="I710" s="18">
        <f>I709+H710</f>
        <v>0.91371823204421643</v>
      </c>
      <c r="J710" t="str">
        <f>IF(I710&lt;0.8,"A",IF(I710&lt;0.91,"B","C"))</f>
        <v>C</v>
      </c>
      <c r="K710" s="16">
        <f>D710/SUM(D:D)</f>
        <v>6.2152979199469628E-4</v>
      </c>
      <c r="L710" s="18">
        <f>L709+K710</f>
        <v>0.95894290212978051</v>
      </c>
      <c r="M710" t="str">
        <f>IF(L710&lt;0.8,"A",IF(L710&lt;0.91,"B","C"))</f>
        <v>C</v>
      </c>
      <c r="N710" t="str">
        <f>G710&amp;J710&amp;M710</f>
        <v>CCC</v>
      </c>
      <c r="O710" s="15">
        <f>VLOOKUP(A710, xyz!A:G,2,FALSE)</f>
        <v>2.2360679774997894</v>
      </c>
      <c r="P710" t="str">
        <f t="shared" si="22"/>
        <v>Z</v>
      </c>
      <c r="Q710" t="str">
        <f t="shared" si="23"/>
        <v>CCCZ</v>
      </c>
    </row>
    <row r="711" spans="1:17" x14ac:dyDescent="0.35">
      <c r="A711" s="9" t="s">
        <v>788</v>
      </c>
      <c r="B711">
        <v>1</v>
      </c>
      <c r="C711" s="10">
        <v>1</v>
      </c>
      <c r="D711" s="11">
        <v>30</v>
      </c>
      <c r="E711" s="15">
        <f>B711/SUM(B:B)</f>
        <v>6.2155775398999025E-4</v>
      </c>
      <c r="F711" s="17">
        <f>E711+F710</f>
        <v>0.93760571221541311</v>
      </c>
      <c r="G711" t="str">
        <f>IF(F711&lt;0.8,"A",IF( F711&lt;0.91, "B","C"))</f>
        <v>C</v>
      </c>
      <c r="H711" s="16">
        <f>C711/SUM(C:C)</f>
        <v>6.9060773480662981E-4</v>
      </c>
      <c r="I711" s="18">
        <f>I710+H711</f>
        <v>0.9144088397790231</v>
      </c>
      <c r="J711" t="str">
        <f>IF(I711&lt;0.8,"A",IF(I711&lt;0.91,"B","C"))</f>
        <v>C</v>
      </c>
      <c r="K711" s="16">
        <f>D711/SUM(D:D)</f>
        <v>6.2152979199469628E-4</v>
      </c>
      <c r="L711" s="18">
        <f>L710+K711</f>
        <v>0.95956443192177521</v>
      </c>
      <c r="M711" t="str">
        <f>IF(L711&lt;0.8,"A",IF(L711&lt;0.91,"B","C"))</f>
        <v>C</v>
      </c>
      <c r="N711" t="str">
        <f>G711&amp;J711&amp;M711</f>
        <v>CCC</v>
      </c>
      <c r="O711" s="15">
        <f>VLOOKUP(A711, xyz!A:G,2,FALSE)</f>
        <v>2.2360679774997894</v>
      </c>
      <c r="P711" t="str">
        <f t="shared" si="22"/>
        <v>Z</v>
      </c>
      <c r="Q711" t="str">
        <f t="shared" si="23"/>
        <v>CCCZ</v>
      </c>
    </row>
    <row r="712" spans="1:17" x14ac:dyDescent="0.35">
      <c r="A712" s="9" t="s">
        <v>1309</v>
      </c>
      <c r="B712">
        <v>1</v>
      </c>
      <c r="C712" s="10">
        <v>1</v>
      </c>
      <c r="D712" s="11">
        <v>30</v>
      </c>
      <c r="E712" s="15">
        <f>B712/SUM(B:B)</f>
        <v>6.2155775398999025E-4</v>
      </c>
      <c r="F712" s="17">
        <f>E712+F711</f>
        <v>0.93822726996940309</v>
      </c>
      <c r="G712" t="str">
        <f>IF(F712&lt;0.8,"A",IF( F712&lt;0.91, "B","C"))</f>
        <v>C</v>
      </c>
      <c r="H712" s="16">
        <f>C712/SUM(C:C)</f>
        <v>6.9060773480662981E-4</v>
      </c>
      <c r="I712" s="18">
        <f>I711+H712</f>
        <v>0.91509944751382977</v>
      </c>
      <c r="J712" t="str">
        <f>IF(I712&lt;0.8,"A",IF(I712&lt;0.91,"B","C"))</f>
        <v>C</v>
      </c>
      <c r="K712" s="16">
        <f>D712/SUM(D:D)</f>
        <v>6.2152979199469628E-4</v>
      </c>
      <c r="L712" s="18">
        <f>L711+K712</f>
        <v>0.96018596171376991</v>
      </c>
      <c r="M712" t="str">
        <f>IF(L712&lt;0.8,"A",IF(L712&lt;0.91,"B","C"))</f>
        <v>C</v>
      </c>
      <c r="N712" t="str">
        <f>G712&amp;J712&amp;M712</f>
        <v>CCC</v>
      </c>
      <c r="O712" s="15">
        <f>VLOOKUP(A712, xyz!A:G,2,FALSE)</f>
        <v>2.2360679774997894</v>
      </c>
      <c r="P712" t="str">
        <f t="shared" si="22"/>
        <v>Z</v>
      </c>
      <c r="Q712" t="str">
        <f t="shared" si="23"/>
        <v>CCCZ</v>
      </c>
    </row>
    <row r="713" spans="1:17" x14ac:dyDescent="0.35">
      <c r="A713" s="9" t="s">
        <v>913</v>
      </c>
      <c r="B713">
        <v>1</v>
      </c>
      <c r="C713" s="10">
        <v>1</v>
      </c>
      <c r="D713" s="11">
        <v>30</v>
      </c>
      <c r="E713" s="15">
        <f>B713/SUM(B:B)</f>
        <v>6.2155775398999025E-4</v>
      </c>
      <c r="F713" s="17">
        <f>E713+F712</f>
        <v>0.93884882772339306</v>
      </c>
      <c r="G713" t="str">
        <f>IF(F713&lt;0.8,"A",IF( F713&lt;0.91, "B","C"))</f>
        <v>C</v>
      </c>
      <c r="H713" s="16">
        <f>C713/SUM(C:C)</f>
        <v>6.9060773480662981E-4</v>
      </c>
      <c r="I713" s="18">
        <f>I712+H713</f>
        <v>0.91579005524863644</v>
      </c>
      <c r="J713" t="str">
        <f>IF(I713&lt;0.8,"A",IF(I713&lt;0.91,"B","C"))</f>
        <v>C</v>
      </c>
      <c r="K713" s="16">
        <f>D713/SUM(D:D)</f>
        <v>6.2152979199469628E-4</v>
      </c>
      <c r="L713" s="18">
        <f>L712+K713</f>
        <v>0.96080749150576461</v>
      </c>
      <c r="M713" t="str">
        <f>IF(L713&lt;0.8,"A",IF(L713&lt;0.91,"B","C"))</f>
        <v>C</v>
      </c>
      <c r="N713" t="str">
        <f>G713&amp;J713&amp;M713</f>
        <v>CCC</v>
      </c>
      <c r="O713" s="15">
        <f>VLOOKUP(A713, xyz!A:G,2,FALSE)</f>
        <v>2.2360679774997894</v>
      </c>
      <c r="P713" t="str">
        <f t="shared" si="22"/>
        <v>Z</v>
      </c>
      <c r="Q713" t="str">
        <f t="shared" si="23"/>
        <v>CCCZ</v>
      </c>
    </row>
    <row r="714" spans="1:17" x14ac:dyDescent="0.35">
      <c r="A714" s="9" t="s">
        <v>987</v>
      </c>
      <c r="B714">
        <v>1</v>
      </c>
      <c r="C714" s="10">
        <v>1</v>
      </c>
      <c r="D714" s="11">
        <v>30</v>
      </c>
      <c r="E714" s="15">
        <f>B714/SUM(B:B)</f>
        <v>6.2155775398999025E-4</v>
      </c>
      <c r="F714" s="17">
        <f>E714+F713</f>
        <v>0.93947038547738304</v>
      </c>
      <c r="G714" t="str">
        <f>IF(F714&lt;0.8,"A",IF( F714&lt;0.91, "B","C"))</f>
        <v>C</v>
      </c>
      <c r="H714" s="16">
        <f>C714/SUM(C:C)</f>
        <v>6.9060773480662981E-4</v>
      </c>
      <c r="I714" s="18">
        <f>I713+H714</f>
        <v>0.91648066298344311</v>
      </c>
      <c r="J714" t="str">
        <f>IF(I714&lt;0.8,"A",IF(I714&lt;0.91,"B","C"))</f>
        <v>C</v>
      </c>
      <c r="K714" s="16">
        <f>D714/SUM(D:D)</f>
        <v>6.2152979199469628E-4</v>
      </c>
      <c r="L714" s="18">
        <f>L713+K714</f>
        <v>0.96142902129775931</v>
      </c>
      <c r="M714" t="str">
        <f>IF(L714&lt;0.8,"A",IF(L714&lt;0.91,"B","C"))</f>
        <v>C</v>
      </c>
      <c r="N714" t="str">
        <f>G714&amp;J714&amp;M714</f>
        <v>CCC</v>
      </c>
      <c r="O714" s="15">
        <f>VLOOKUP(A714, xyz!A:G,2,FALSE)</f>
        <v>2.2360679774997894</v>
      </c>
      <c r="P714" t="str">
        <f t="shared" si="22"/>
        <v>Z</v>
      </c>
      <c r="Q714" t="str">
        <f t="shared" si="23"/>
        <v>CCCZ</v>
      </c>
    </row>
    <row r="715" spans="1:17" x14ac:dyDescent="0.35">
      <c r="A715" s="9" t="s">
        <v>1015</v>
      </c>
      <c r="B715">
        <v>1</v>
      </c>
      <c r="C715" s="10">
        <v>1</v>
      </c>
      <c r="D715" s="11">
        <v>30</v>
      </c>
      <c r="E715" s="15">
        <f>B715/SUM(B:B)</f>
        <v>6.2155775398999025E-4</v>
      </c>
      <c r="F715" s="17">
        <f>E715+F714</f>
        <v>0.94009194323137302</v>
      </c>
      <c r="G715" t="str">
        <f>IF(F715&lt;0.8,"A",IF( F715&lt;0.91, "B","C"))</f>
        <v>C</v>
      </c>
      <c r="H715" s="16">
        <f>C715/SUM(C:C)</f>
        <v>6.9060773480662981E-4</v>
      </c>
      <c r="I715" s="18">
        <f>I714+H715</f>
        <v>0.91717127071824978</v>
      </c>
      <c r="J715" t="str">
        <f>IF(I715&lt;0.8,"A",IF(I715&lt;0.91,"B","C"))</f>
        <v>C</v>
      </c>
      <c r="K715" s="16">
        <f>D715/SUM(D:D)</f>
        <v>6.2152979199469628E-4</v>
      </c>
      <c r="L715" s="18">
        <f>L714+K715</f>
        <v>0.96205055108975401</v>
      </c>
      <c r="M715" t="str">
        <f>IF(L715&lt;0.8,"A",IF(L715&lt;0.91,"B","C"))</f>
        <v>C</v>
      </c>
      <c r="N715" t="str">
        <f>G715&amp;J715&amp;M715</f>
        <v>CCC</v>
      </c>
      <c r="O715" s="15">
        <f>VLOOKUP(A715, xyz!A:G,2,FALSE)</f>
        <v>2.2360679774997894</v>
      </c>
      <c r="P715" t="str">
        <f t="shared" si="22"/>
        <v>Z</v>
      </c>
      <c r="Q715" t="str">
        <f t="shared" si="23"/>
        <v>CCCZ</v>
      </c>
    </row>
    <row r="716" spans="1:17" x14ac:dyDescent="0.35">
      <c r="A716" s="9" t="s">
        <v>318</v>
      </c>
      <c r="B716">
        <v>1</v>
      </c>
      <c r="C716" s="10">
        <v>1</v>
      </c>
      <c r="D716" s="11">
        <v>30</v>
      </c>
      <c r="E716" s="15">
        <f>B716/SUM(B:B)</f>
        <v>6.2155775398999025E-4</v>
      </c>
      <c r="F716" s="17">
        <f>E716+F715</f>
        <v>0.94071350098536299</v>
      </c>
      <c r="G716" t="str">
        <f>IF(F716&lt;0.8,"A",IF( F716&lt;0.91, "B","C"))</f>
        <v>C</v>
      </c>
      <c r="H716" s="16">
        <f>C716/SUM(C:C)</f>
        <v>6.9060773480662981E-4</v>
      </c>
      <c r="I716" s="18">
        <f>I715+H716</f>
        <v>0.91786187845305645</v>
      </c>
      <c r="J716" t="str">
        <f>IF(I716&lt;0.8,"A",IF(I716&lt;0.91,"B","C"))</f>
        <v>C</v>
      </c>
      <c r="K716" s="16">
        <f>D716/SUM(D:D)</f>
        <v>6.2152979199469628E-4</v>
      </c>
      <c r="L716" s="18">
        <f>L715+K716</f>
        <v>0.96267208088174872</v>
      </c>
      <c r="M716" t="str">
        <f>IF(L716&lt;0.8,"A",IF(L716&lt;0.91,"B","C"))</f>
        <v>C</v>
      </c>
      <c r="N716" t="str">
        <f>G716&amp;J716&amp;M716</f>
        <v>CCC</v>
      </c>
      <c r="O716" s="15">
        <f>VLOOKUP(A716, xyz!A:G,2,FALSE)</f>
        <v>2.2360679774997894</v>
      </c>
      <c r="P716" t="str">
        <f t="shared" si="22"/>
        <v>Z</v>
      </c>
      <c r="Q716" t="str">
        <f t="shared" si="23"/>
        <v>CCCZ</v>
      </c>
    </row>
    <row r="717" spans="1:17" x14ac:dyDescent="0.35">
      <c r="A717" s="9" t="s">
        <v>517</v>
      </c>
      <c r="B717">
        <v>1</v>
      </c>
      <c r="C717" s="10">
        <v>1</v>
      </c>
      <c r="D717" s="11">
        <v>30</v>
      </c>
      <c r="E717" s="15">
        <f>B717/SUM(B:B)</f>
        <v>6.2155775398999025E-4</v>
      </c>
      <c r="F717" s="17">
        <f>E717+F716</f>
        <v>0.94133505873935297</v>
      </c>
      <c r="G717" t="str">
        <f>IF(F717&lt;0.8,"A",IF( F717&lt;0.91, "B","C"))</f>
        <v>C</v>
      </c>
      <c r="H717" s="16">
        <f>C717/SUM(C:C)</f>
        <v>6.9060773480662981E-4</v>
      </c>
      <c r="I717" s="18">
        <f>I716+H717</f>
        <v>0.91855248618786312</v>
      </c>
      <c r="J717" t="str">
        <f>IF(I717&lt;0.8,"A",IF(I717&lt;0.91,"B","C"))</f>
        <v>C</v>
      </c>
      <c r="K717" s="16">
        <f>D717/SUM(D:D)</f>
        <v>6.2152979199469628E-4</v>
      </c>
      <c r="L717" s="18">
        <f>L716+K717</f>
        <v>0.96329361067374342</v>
      </c>
      <c r="M717" t="str">
        <f>IF(L717&lt;0.8,"A",IF(L717&lt;0.91,"B","C"))</f>
        <v>C</v>
      </c>
      <c r="N717" t="str">
        <f>G717&amp;J717&amp;M717</f>
        <v>CCC</v>
      </c>
      <c r="O717" s="15">
        <f>VLOOKUP(A717, xyz!A:G,2,FALSE)</f>
        <v>2.2360679774997894</v>
      </c>
      <c r="P717" t="str">
        <f t="shared" si="22"/>
        <v>Z</v>
      </c>
      <c r="Q717" t="str">
        <f t="shared" si="23"/>
        <v>CCCZ</v>
      </c>
    </row>
    <row r="718" spans="1:17" x14ac:dyDescent="0.35">
      <c r="A718" s="9" t="s">
        <v>1342</v>
      </c>
      <c r="B718">
        <v>1</v>
      </c>
      <c r="C718" s="10">
        <v>1</v>
      </c>
      <c r="D718" s="11">
        <v>30</v>
      </c>
      <c r="E718" s="15">
        <f>B718/SUM(B:B)</f>
        <v>6.2155775398999025E-4</v>
      </c>
      <c r="F718" s="17">
        <f>E718+F717</f>
        <v>0.94195661649334295</v>
      </c>
      <c r="G718" t="str">
        <f>IF(F718&lt;0.8,"A",IF( F718&lt;0.91, "B","C"))</f>
        <v>C</v>
      </c>
      <c r="H718" s="16">
        <f>C718/SUM(C:C)</f>
        <v>6.9060773480662981E-4</v>
      </c>
      <c r="I718" s="18">
        <f>I717+H718</f>
        <v>0.91924309392266979</v>
      </c>
      <c r="J718" t="str">
        <f>IF(I718&lt;0.8,"A",IF(I718&lt;0.91,"B","C"))</f>
        <v>C</v>
      </c>
      <c r="K718" s="16">
        <f>D718/SUM(D:D)</f>
        <v>6.2152979199469628E-4</v>
      </c>
      <c r="L718" s="18">
        <f>L717+K718</f>
        <v>0.96391514046573812</v>
      </c>
      <c r="M718" t="str">
        <f>IF(L718&lt;0.8,"A",IF(L718&lt;0.91,"B","C"))</f>
        <v>C</v>
      </c>
      <c r="N718" t="str">
        <f>G718&amp;J718&amp;M718</f>
        <v>CCC</v>
      </c>
      <c r="O718" s="15">
        <f>VLOOKUP(A718, xyz!A:G,2,FALSE)</f>
        <v>2.2360679774997894</v>
      </c>
      <c r="P718" t="str">
        <f t="shared" si="22"/>
        <v>Z</v>
      </c>
      <c r="Q718" t="str">
        <f t="shared" si="23"/>
        <v>CCCZ</v>
      </c>
    </row>
    <row r="719" spans="1:17" x14ac:dyDescent="0.35">
      <c r="A719" s="9" t="s">
        <v>1223</v>
      </c>
      <c r="B719">
        <v>1</v>
      </c>
      <c r="C719" s="10">
        <v>1</v>
      </c>
      <c r="D719" s="11">
        <v>30</v>
      </c>
      <c r="E719" s="15">
        <f>B719/SUM(B:B)</f>
        <v>6.2155775398999025E-4</v>
      </c>
      <c r="F719" s="17">
        <f>E719+F718</f>
        <v>0.94257817424733292</v>
      </c>
      <c r="G719" t="str">
        <f>IF(F719&lt;0.8,"A",IF( F719&lt;0.91, "B","C"))</f>
        <v>C</v>
      </c>
      <c r="H719" s="16">
        <f>C719/SUM(C:C)</f>
        <v>6.9060773480662981E-4</v>
      </c>
      <c r="I719" s="18">
        <f>I718+H719</f>
        <v>0.91993370165747645</v>
      </c>
      <c r="J719" t="str">
        <f>IF(I719&lt;0.8,"A",IF(I719&lt;0.91,"B","C"))</f>
        <v>C</v>
      </c>
      <c r="K719" s="16">
        <f>D719/SUM(D:D)</f>
        <v>6.2152979199469628E-4</v>
      </c>
      <c r="L719" s="18">
        <f>L718+K719</f>
        <v>0.96453667025773282</v>
      </c>
      <c r="M719" t="str">
        <f>IF(L719&lt;0.8,"A",IF(L719&lt;0.91,"B","C"))</f>
        <v>C</v>
      </c>
      <c r="N719" t="str">
        <f>G719&amp;J719&amp;M719</f>
        <v>CCC</v>
      </c>
      <c r="O719" s="15">
        <f>VLOOKUP(A719, xyz!A:G,2,FALSE)</f>
        <v>2.2360679774997894</v>
      </c>
      <c r="P719" t="str">
        <f t="shared" si="22"/>
        <v>Z</v>
      </c>
      <c r="Q719" t="str">
        <f t="shared" si="23"/>
        <v>CCCZ</v>
      </c>
    </row>
    <row r="720" spans="1:17" x14ac:dyDescent="0.35">
      <c r="A720" s="9" t="s">
        <v>883</v>
      </c>
      <c r="B720">
        <v>1</v>
      </c>
      <c r="C720" s="10">
        <v>1</v>
      </c>
      <c r="D720" s="11">
        <v>30</v>
      </c>
      <c r="E720" s="15">
        <f>B720/SUM(B:B)</f>
        <v>6.2155775398999025E-4</v>
      </c>
      <c r="F720" s="17">
        <f>E720+F719</f>
        <v>0.9431997320013229</v>
      </c>
      <c r="G720" t="str">
        <f>IF(F720&lt;0.8,"A",IF( F720&lt;0.91, "B","C"))</f>
        <v>C</v>
      </c>
      <c r="H720" s="16">
        <f>C720/SUM(C:C)</f>
        <v>6.9060773480662981E-4</v>
      </c>
      <c r="I720" s="18">
        <f>I719+H720</f>
        <v>0.92062430939228312</v>
      </c>
      <c r="J720" t="str">
        <f>IF(I720&lt;0.8,"A",IF(I720&lt;0.91,"B","C"))</f>
        <v>C</v>
      </c>
      <c r="K720" s="16">
        <f>D720/SUM(D:D)</f>
        <v>6.2152979199469628E-4</v>
      </c>
      <c r="L720" s="18">
        <f>L719+K720</f>
        <v>0.96515820004972752</v>
      </c>
      <c r="M720" t="str">
        <f>IF(L720&lt;0.8,"A",IF(L720&lt;0.91,"B","C"))</f>
        <v>C</v>
      </c>
      <c r="N720" t="str">
        <f>G720&amp;J720&amp;M720</f>
        <v>CCC</v>
      </c>
      <c r="O720" s="15">
        <f>VLOOKUP(A720, xyz!A:G,2,FALSE)</f>
        <v>2.2360679774997894</v>
      </c>
      <c r="P720" t="str">
        <f t="shared" si="22"/>
        <v>Z</v>
      </c>
      <c r="Q720" t="str">
        <f t="shared" si="23"/>
        <v>CCCZ</v>
      </c>
    </row>
    <row r="721" spans="1:17" x14ac:dyDescent="0.35">
      <c r="A721" s="9" t="s">
        <v>412</v>
      </c>
      <c r="B721">
        <v>1</v>
      </c>
      <c r="C721" s="10">
        <v>1</v>
      </c>
      <c r="D721" s="11">
        <v>30</v>
      </c>
      <c r="E721" s="15">
        <f>B721/SUM(B:B)</f>
        <v>6.2155775398999025E-4</v>
      </c>
      <c r="F721" s="17">
        <f>E721+F720</f>
        <v>0.94382128975531288</v>
      </c>
      <c r="G721" t="str">
        <f>IF(F721&lt;0.8,"A",IF( F721&lt;0.91, "B","C"))</f>
        <v>C</v>
      </c>
      <c r="H721" s="16">
        <f>C721/SUM(C:C)</f>
        <v>6.9060773480662981E-4</v>
      </c>
      <c r="I721" s="18">
        <f>I720+H721</f>
        <v>0.92131491712708979</v>
      </c>
      <c r="J721" t="str">
        <f>IF(I721&lt;0.8,"A",IF(I721&lt;0.91,"B","C"))</f>
        <v>C</v>
      </c>
      <c r="K721" s="16">
        <f>D721/SUM(D:D)</f>
        <v>6.2152979199469628E-4</v>
      </c>
      <c r="L721" s="18">
        <f>L720+K721</f>
        <v>0.96577972984172222</v>
      </c>
      <c r="M721" t="str">
        <f>IF(L721&lt;0.8,"A",IF(L721&lt;0.91,"B","C"))</f>
        <v>C</v>
      </c>
      <c r="N721" t="str">
        <f>G721&amp;J721&amp;M721</f>
        <v>CCC</v>
      </c>
      <c r="O721" s="15">
        <f>VLOOKUP(A721, xyz!A:G,2,FALSE)</f>
        <v>2.2360679774997894</v>
      </c>
      <c r="P721" t="str">
        <f t="shared" si="22"/>
        <v>Z</v>
      </c>
      <c r="Q721" t="str">
        <f t="shared" si="23"/>
        <v>CCCZ</v>
      </c>
    </row>
    <row r="722" spans="1:17" x14ac:dyDescent="0.35">
      <c r="A722" s="9" t="s">
        <v>1143</v>
      </c>
      <c r="B722">
        <v>1</v>
      </c>
      <c r="C722" s="10">
        <v>1</v>
      </c>
      <c r="D722" s="11">
        <v>30</v>
      </c>
      <c r="E722" s="15">
        <f>B722/SUM(B:B)</f>
        <v>6.2155775398999025E-4</v>
      </c>
      <c r="F722" s="17">
        <f>E722+F721</f>
        <v>0.94444284750930285</v>
      </c>
      <c r="G722" t="str">
        <f>IF(F722&lt;0.8,"A",IF( F722&lt;0.91, "B","C"))</f>
        <v>C</v>
      </c>
      <c r="H722" s="16">
        <f>C722/SUM(C:C)</f>
        <v>6.9060773480662981E-4</v>
      </c>
      <c r="I722" s="18">
        <f>I721+H722</f>
        <v>0.92200552486189646</v>
      </c>
      <c r="J722" t="str">
        <f>IF(I722&lt;0.8,"A",IF(I722&lt;0.91,"B","C"))</f>
        <v>C</v>
      </c>
      <c r="K722" s="16">
        <f>D722/SUM(D:D)</f>
        <v>6.2152979199469628E-4</v>
      </c>
      <c r="L722" s="18">
        <f>L721+K722</f>
        <v>0.96640125963371692</v>
      </c>
      <c r="M722" t="str">
        <f>IF(L722&lt;0.8,"A",IF(L722&lt;0.91,"B","C"))</f>
        <v>C</v>
      </c>
      <c r="N722" t="str">
        <f>G722&amp;J722&amp;M722</f>
        <v>CCC</v>
      </c>
      <c r="O722" s="15">
        <f>VLOOKUP(A722, xyz!A:G,2,FALSE)</f>
        <v>2.2360679774997894</v>
      </c>
      <c r="P722" t="str">
        <f t="shared" si="22"/>
        <v>Z</v>
      </c>
      <c r="Q722" t="str">
        <f t="shared" si="23"/>
        <v>CCCZ</v>
      </c>
    </row>
    <row r="723" spans="1:17" x14ac:dyDescent="0.35">
      <c r="A723" s="9" t="s">
        <v>1011</v>
      </c>
      <c r="B723">
        <v>1</v>
      </c>
      <c r="C723" s="10">
        <v>1</v>
      </c>
      <c r="D723" s="11">
        <v>30</v>
      </c>
      <c r="E723" s="15">
        <f>B723/SUM(B:B)</f>
        <v>6.2155775398999025E-4</v>
      </c>
      <c r="F723" s="17">
        <f>E723+F722</f>
        <v>0.94506440526329283</v>
      </c>
      <c r="G723" t="str">
        <f>IF(F723&lt;0.8,"A",IF( F723&lt;0.91, "B","C"))</f>
        <v>C</v>
      </c>
      <c r="H723" s="16">
        <f>C723/SUM(C:C)</f>
        <v>6.9060773480662981E-4</v>
      </c>
      <c r="I723" s="18">
        <f>I722+H723</f>
        <v>0.92269613259670313</v>
      </c>
      <c r="J723" t="str">
        <f>IF(I723&lt;0.8,"A",IF(I723&lt;0.91,"B","C"))</f>
        <v>C</v>
      </c>
      <c r="K723" s="16">
        <f>D723/SUM(D:D)</f>
        <v>6.2152979199469628E-4</v>
      </c>
      <c r="L723" s="18">
        <f>L722+K723</f>
        <v>0.96702278942571163</v>
      </c>
      <c r="M723" t="str">
        <f>IF(L723&lt;0.8,"A",IF(L723&lt;0.91,"B","C"))</f>
        <v>C</v>
      </c>
      <c r="N723" t="str">
        <f>G723&amp;J723&amp;M723</f>
        <v>CCC</v>
      </c>
      <c r="O723" s="15">
        <f>VLOOKUP(A723, xyz!A:G,2,FALSE)</f>
        <v>2.2360679774997894</v>
      </c>
      <c r="P723" t="str">
        <f t="shared" si="22"/>
        <v>Z</v>
      </c>
      <c r="Q723" t="str">
        <f t="shared" si="23"/>
        <v>CCCZ</v>
      </c>
    </row>
    <row r="724" spans="1:17" x14ac:dyDescent="0.35">
      <c r="A724" s="9" t="s">
        <v>1311</v>
      </c>
      <c r="B724">
        <v>1</v>
      </c>
      <c r="C724" s="10">
        <v>1</v>
      </c>
      <c r="D724" s="11">
        <v>30</v>
      </c>
      <c r="E724" s="15">
        <f>B724/SUM(B:B)</f>
        <v>6.2155775398999025E-4</v>
      </c>
      <c r="F724" s="17">
        <f>E724+F723</f>
        <v>0.9456859630172828</v>
      </c>
      <c r="G724" t="str">
        <f>IF(F724&lt;0.8,"A",IF( F724&lt;0.91, "B","C"))</f>
        <v>C</v>
      </c>
      <c r="H724" s="16">
        <f>C724/SUM(C:C)</f>
        <v>6.9060773480662981E-4</v>
      </c>
      <c r="I724" s="18">
        <f>I723+H724</f>
        <v>0.9233867403315098</v>
      </c>
      <c r="J724" t="str">
        <f>IF(I724&lt;0.8,"A",IF(I724&lt;0.91,"B","C"))</f>
        <v>C</v>
      </c>
      <c r="K724" s="16">
        <f>D724/SUM(D:D)</f>
        <v>6.2152979199469628E-4</v>
      </c>
      <c r="L724" s="18">
        <f>L723+K724</f>
        <v>0.96764431921770633</v>
      </c>
      <c r="M724" t="str">
        <f>IF(L724&lt;0.8,"A",IF(L724&lt;0.91,"B","C"))</f>
        <v>C</v>
      </c>
      <c r="N724" t="str">
        <f>G724&amp;J724&amp;M724</f>
        <v>CCC</v>
      </c>
      <c r="O724" s="15">
        <f>VLOOKUP(A724, xyz!A:G,2,FALSE)</f>
        <v>2.2360679774997894</v>
      </c>
      <c r="P724" t="str">
        <f t="shared" si="22"/>
        <v>Z</v>
      </c>
      <c r="Q724" t="str">
        <f t="shared" si="23"/>
        <v>CCCZ</v>
      </c>
    </row>
    <row r="725" spans="1:17" x14ac:dyDescent="0.35">
      <c r="A725" s="9" t="s">
        <v>476</v>
      </c>
      <c r="B725">
        <v>1</v>
      </c>
      <c r="C725" s="10">
        <v>1</v>
      </c>
      <c r="D725" s="11">
        <v>30</v>
      </c>
      <c r="E725" s="15">
        <f>B725/SUM(B:B)</f>
        <v>6.2155775398999025E-4</v>
      </c>
      <c r="F725" s="17">
        <f>E725+F724</f>
        <v>0.94630752077127278</v>
      </c>
      <c r="G725" t="str">
        <f>IF(F725&lt;0.8,"A",IF( F725&lt;0.91, "B","C"))</f>
        <v>C</v>
      </c>
      <c r="H725" s="16">
        <f>C725/SUM(C:C)</f>
        <v>6.9060773480662981E-4</v>
      </c>
      <c r="I725" s="18">
        <f>I724+H725</f>
        <v>0.92407734806631647</v>
      </c>
      <c r="J725" t="str">
        <f>IF(I725&lt;0.8,"A",IF(I725&lt;0.91,"B","C"))</f>
        <v>C</v>
      </c>
      <c r="K725" s="16">
        <f>D725/SUM(D:D)</f>
        <v>6.2152979199469628E-4</v>
      </c>
      <c r="L725" s="18">
        <f>L724+K725</f>
        <v>0.96826584900970103</v>
      </c>
      <c r="M725" t="str">
        <f>IF(L725&lt;0.8,"A",IF(L725&lt;0.91,"B","C"))</f>
        <v>C</v>
      </c>
      <c r="N725" t="str">
        <f>G725&amp;J725&amp;M725</f>
        <v>CCC</v>
      </c>
      <c r="O725" s="15">
        <f>VLOOKUP(A725, xyz!A:G,2,FALSE)</f>
        <v>2.2360679774997894</v>
      </c>
      <c r="P725" t="str">
        <f t="shared" si="22"/>
        <v>Z</v>
      </c>
      <c r="Q725" t="str">
        <f t="shared" si="23"/>
        <v>CCCZ</v>
      </c>
    </row>
    <row r="726" spans="1:17" x14ac:dyDescent="0.35">
      <c r="A726" s="9" t="s">
        <v>678</v>
      </c>
      <c r="B726">
        <v>1</v>
      </c>
      <c r="C726" s="10">
        <v>1</v>
      </c>
      <c r="D726" s="11">
        <v>30</v>
      </c>
      <c r="E726" s="15">
        <f>B726/SUM(B:B)</f>
        <v>6.2155775398999025E-4</v>
      </c>
      <c r="F726" s="17">
        <f>E726+F725</f>
        <v>0.94692907852526276</v>
      </c>
      <c r="G726" t="str">
        <f>IF(F726&lt;0.8,"A",IF( F726&lt;0.91, "B","C"))</f>
        <v>C</v>
      </c>
      <c r="H726" s="16">
        <f>C726/SUM(C:C)</f>
        <v>6.9060773480662981E-4</v>
      </c>
      <c r="I726" s="18">
        <f>I725+H726</f>
        <v>0.92476795580112314</v>
      </c>
      <c r="J726" t="str">
        <f>IF(I726&lt;0.8,"A",IF(I726&lt;0.91,"B","C"))</f>
        <v>C</v>
      </c>
      <c r="K726" s="16">
        <f>D726/SUM(D:D)</f>
        <v>6.2152979199469628E-4</v>
      </c>
      <c r="L726" s="18">
        <f>L725+K726</f>
        <v>0.96888737880169573</v>
      </c>
      <c r="M726" t="str">
        <f>IF(L726&lt;0.8,"A",IF(L726&lt;0.91,"B","C"))</f>
        <v>C</v>
      </c>
      <c r="N726" t="str">
        <f>G726&amp;J726&amp;M726</f>
        <v>CCC</v>
      </c>
      <c r="O726" s="15">
        <f>VLOOKUP(A726, xyz!A:G,2,FALSE)</f>
        <v>2.2360679774997894</v>
      </c>
      <c r="P726" t="str">
        <f t="shared" si="22"/>
        <v>Z</v>
      </c>
      <c r="Q726" t="str">
        <f t="shared" si="23"/>
        <v>CCCZ</v>
      </c>
    </row>
    <row r="727" spans="1:17" x14ac:dyDescent="0.35">
      <c r="A727" s="9" t="s">
        <v>274</v>
      </c>
      <c r="B727">
        <v>1</v>
      </c>
      <c r="C727" s="10">
        <v>1</v>
      </c>
      <c r="D727" s="11">
        <v>30</v>
      </c>
      <c r="E727" s="15">
        <f>B727/SUM(B:B)</f>
        <v>6.2155775398999025E-4</v>
      </c>
      <c r="F727" s="17">
        <f>E727+F726</f>
        <v>0.94755063627925273</v>
      </c>
      <c r="G727" t="str">
        <f>IF(F727&lt;0.8,"A",IF( F727&lt;0.91, "B","C"))</f>
        <v>C</v>
      </c>
      <c r="H727" s="16">
        <f>C727/SUM(C:C)</f>
        <v>6.9060773480662981E-4</v>
      </c>
      <c r="I727" s="18">
        <f>I726+H727</f>
        <v>0.92545856353592981</v>
      </c>
      <c r="J727" t="str">
        <f>IF(I727&lt;0.8,"A",IF(I727&lt;0.91,"B","C"))</f>
        <v>C</v>
      </c>
      <c r="K727" s="16">
        <f>D727/SUM(D:D)</f>
        <v>6.2152979199469628E-4</v>
      </c>
      <c r="L727" s="18">
        <f>L726+K727</f>
        <v>0.96950890859369043</v>
      </c>
      <c r="M727" t="str">
        <f>IF(L727&lt;0.8,"A",IF(L727&lt;0.91,"B","C"))</f>
        <v>C</v>
      </c>
      <c r="N727" t="str">
        <f>G727&amp;J727&amp;M727</f>
        <v>CCC</v>
      </c>
      <c r="O727" s="15">
        <f>VLOOKUP(A727, xyz!A:G,2,FALSE)</f>
        <v>2.2360679774997894</v>
      </c>
      <c r="P727" t="str">
        <f t="shared" si="22"/>
        <v>Z</v>
      </c>
      <c r="Q727" t="str">
        <f t="shared" si="23"/>
        <v>CCCZ</v>
      </c>
    </row>
    <row r="728" spans="1:17" x14ac:dyDescent="0.35">
      <c r="A728" s="9" t="s">
        <v>559</v>
      </c>
      <c r="B728">
        <v>1</v>
      </c>
      <c r="C728" s="10">
        <v>1</v>
      </c>
      <c r="D728" s="11">
        <v>30</v>
      </c>
      <c r="E728" s="15">
        <f>B728/SUM(B:B)</f>
        <v>6.2155775398999025E-4</v>
      </c>
      <c r="F728" s="17">
        <f>E728+F727</f>
        <v>0.94817219403324271</v>
      </c>
      <c r="G728" t="str">
        <f>IF(F728&lt;0.8,"A",IF( F728&lt;0.91, "B","C"))</f>
        <v>C</v>
      </c>
      <c r="H728" s="16">
        <f>C728/SUM(C:C)</f>
        <v>6.9060773480662981E-4</v>
      </c>
      <c r="I728" s="18">
        <f>I727+H728</f>
        <v>0.92614917127073648</v>
      </c>
      <c r="J728" t="str">
        <f>IF(I728&lt;0.8,"A",IF(I728&lt;0.91,"B","C"))</f>
        <v>C</v>
      </c>
      <c r="K728" s="16">
        <f>D728/SUM(D:D)</f>
        <v>6.2152979199469628E-4</v>
      </c>
      <c r="L728" s="18">
        <f>L727+K728</f>
        <v>0.97013043838568513</v>
      </c>
      <c r="M728" t="str">
        <f>IF(L728&lt;0.8,"A",IF(L728&lt;0.91,"B","C"))</f>
        <v>C</v>
      </c>
      <c r="N728" t="str">
        <f>G728&amp;J728&amp;M728</f>
        <v>CCC</v>
      </c>
      <c r="O728" s="15">
        <f>VLOOKUP(A728, xyz!A:G,2,FALSE)</f>
        <v>2.2360679774997894</v>
      </c>
      <c r="P728" t="str">
        <f t="shared" si="22"/>
        <v>Z</v>
      </c>
      <c r="Q728" t="str">
        <f t="shared" si="23"/>
        <v>CCCZ</v>
      </c>
    </row>
    <row r="729" spans="1:17" x14ac:dyDescent="0.35">
      <c r="A729" s="9" t="s">
        <v>475</v>
      </c>
      <c r="B729">
        <v>1</v>
      </c>
      <c r="C729" s="10">
        <v>1</v>
      </c>
      <c r="D729" s="11">
        <v>30</v>
      </c>
      <c r="E729" s="15">
        <f>B729/SUM(B:B)</f>
        <v>6.2155775398999025E-4</v>
      </c>
      <c r="F729" s="17">
        <f>E729+F728</f>
        <v>0.94879375178723269</v>
      </c>
      <c r="G729" t="str">
        <f>IF(F729&lt;0.8,"A",IF( F729&lt;0.91, "B","C"))</f>
        <v>C</v>
      </c>
      <c r="H729" s="16">
        <f>C729/SUM(C:C)</f>
        <v>6.9060773480662981E-4</v>
      </c>
      <c r="I729" s="18">
        <f>I728+H729</f>
        <v>0.92683977900554315</v>
      </c>
      <c r="J729" t="str">
        <f>IF(I729&lt;0.8,"A",IF(I729&lt;0.91,"B","C"))</f>
        <v>C</v>
      </c>
      <c r="K729" s="16">
        <f>D729/SUM(D:D)</f>
        <v>6.2152979199469628E-4</v>
      </c>
      <c r="L729" s="18">
        <f>L728+K729</f>
        <v>0.97075196817767984</v>
      </c>
      <c r="M729" t="str">
        <f>IF(L729&lt;0.8,"A",IF(L729&lt;0.91,"B","C"))</f>
        <v>C</v>
      </c>
      <c r="N729" t="str">
        <f>G729&amp;J729&amp;M729</f>
        <v>CCC</v>
      </c>
      <c r="O729" s="15">
        <f>VLOOKUP(A729, xyz!A:G,2,FALSE)</f>
        <v>2.2360679774997894</v>
      </c>
      <c r="P729" t="str">
        <f t="shared" si="22"/>
        <v>Z</v>
      </c>
      <c r="Q729" t="str">
        <f t="shared" si="23"/>
        <v>CCCZ</v>
      </c>
    </row>
    <row r="730" spans="1:17" x14ac:dyDescent="0.35">
      <c r="A730" s="9" t="s">
        <v>934</v>
      </c>
      <c r="B730">
        <v>1</v>
      </c>
      <c r="C730" s="10">
        <v>1</v>
      </c>
      <c r="D730" s="11">
        <v>30</v>
      </c>
      <c r="E730" s="15">
        <f>B730/SUM(B:B)</f>
        <v>6.2155775398999025E-4</v>
      </c>
      <c r="F730" s="17">
        <f>E730+F729</f>
        <v>0.94941530954122266</v>
      </c>
      <c r="G730" t="str">
        <f>IF(F730&lt;0.8,"A",IF( F730&lt;0.91, "B","C"))</f>
        <v>C</v>
      </c>
      <c r="H730" s="16">
        <f>C730/SUM(C:C)</f>
        <v>6.9060773480662981E-4</v>
      </c>
      <c r="I730" s="18">
        <f>I729+H730</f>
        <v>0.92753038674034982</v>
      </c>
      <c r="J730" t="str">
        <f>IF(I730&lt;0.8,"A",IF(I730&lt;0.91,"B","C"))</f>
        <v>C</v>
      </c>
      <c r="K730" s="16">
        <f>D730/SUM(D:D)</f>
        <v>6.2152979199469628E-4</v>
      </c>
      <c r="L730" s="18">
        <f>L729+K730</f>
        <v>0.97137349796967454</v>
      </c>
      <c r="M730" t="str">
        <f>IF(L730&lt;0.8,"A",IF(L730&lt;0.91,"B","C"))</f>
        <v>C</v>
      </c>
      <c r="N730" t="str">
        <f>G730&amp;J730&amp;M730</f>
        <v>CCC</v>
      </c>
      <c r="O730" s="15">
        <f>VLOOKUP(A730, xyz!A:G,2,FALSE)</f>
        <v>2.2360679774997894</v>
      </c>
      <c r="P730" t="str">
        <f t="shared" si="22"/>
        <v>Z</v>
      </c>
      <c r="Q730" t="str">
        <f t="shared" si="23"/>
        <v>CCCZ</v>
      </c>
    </row>
    <row r="731" spans="1:17" x14ac:dyDescent="0.35">
      <c r="A731" s="9" t="s">
        <v>325</v>
      </c>
      <c r="B731">
        <v>1</v>
      </c>
      <c r="C731" s="10">
        <v>1</v>
      </c>
      <c r="D731" s="11">
        <v>30</v>
      </c>
      <c r="E731" s="15">
        <f>B731/SUM(B:B)</f>
        <v>6.2155775398999025E-4</v>
      </c>
      <c r="F731" s="17">
        <f>E731+F730</f>
        <v>0.95003686729521264</v>
      </c>
      <c r="G731" t="str">
        <f>IF(F731&lt;0.8,"A",IF( F731&lt;0.91, "B","C"))</f>
        <v>C</v>
      </c>
      <c r="H731" s="16">
        <f>C731/SUM(C:C)</f>
        <v>6.9060773480662981E-4</v>
      </c>
      <c r="I731" s="18">
        <f>I730+H731</f>
        <v>0.92822099447515649</v>
      </c>
      <c r="J731" t="str">
        <f>IF(I731&lt;0.8,"A",IF(I731&lt;0.91,"B","C"))</f>
        <v>C</v>
      </c>
      <c r="K731" s="16">
        <f>D731/SUM(D:D)</f>
        <v>6.2152979199469628E-4</v>
      </c>
      <c r="L731" s="18">
        <f>L730+K731</f>
        <v>0.97199502776166924</v>
      </c>
      <c r="M731" t="str">
        <f>IF(L731&lt;0.8,"A",IF(L731&lt;0.91,"B","C"))</f>
        <v>C</v>
      </c>
      <c r="N731" t="str">
        <f>G731&amp;J731&amp;M731</f>
        <v>CCC</v>
      </c>
      <c r="O731" s="15">
        <f>VLOOKUP(A731, xyz!A:G,2,FALSE)</f>
        <v>2.2360679774997894</v>
      </c>
      <c r="P731" t="str">
        <f t="shared" si="22"/>
        <v>Z</v>
      </c>
      <c r="Q731" t="str">
        <f t="shared" si="23"/>
        <v>CCCZ</v>
      </c>
    </row>
    <row r="732" spans="1:17" x14ac:dyDescent="0.35">
      <c r="A732" s="9" t="s">
        <v>265</v>
      </c>
      <c r="B732">
        <v>1</v>
      </c>
      <c r="C732" s="10">
        <v>1</v>
      </c>
      <c r="D732" s="11">
        <v>30</v>
      </c>
      <c r="E732" s="15">
        <f>B732/SUM(B:B)</f>
        <v>6.2155775398999025E-4</v>
      </c>
      <c r="F732" s="17">
        <f>E732+F731</f>
        <v>0.95065842504920262</v>
      </c>
      <c r="G732" t="str">
        <f>IF(F732&lt;0.8,"A",IF( F732&lt;0.91, "B","C"))</f>
        <v>C</v>
      </c>
      <c r="H732" s="16">
        <f>C732/SUM(C:C)</f>
        <v>6.9060773480662981E-4</v>
      </c>
      <c r="I732" s="18">
        <f>I731+H732</f>
        <v>0.92891160220996316</v>
      </c>
      <c r="J732" t="str">
        <f>IF(I732&lt;0.8,"A",IF(I732&lt;0.91,"B","C"))</f>
        <v>C</v>
      </c>
      <c r="K732" s="16">
        <f>D732/SUM(D:D)</f>
        <v>6.2152979199469628E-4</v>
      </c>
      <c r="L732" s="18">
        <f>L731+K732</f>
        <v>0.97261655755366394</v>
      </c>
      <c r="M732" t="str">
        <f>IF(L732&lt;0.8,"A",IF(L732&lt;0.91,"B","C"))</f>
        <v>C</v>
      </c>
      <c r="N732" t="str">
        <f>G732&amp;J732&amp;M732</f>
        <v>CCC</v>
      </c>
      <c r="O732" s="15">
        <f>VLOOKUP(A732, xyz!A:G,2,FALSE)</f>
        <v>2.2360679774997894</v>
      </c>
      <c r="P732" t="str">
        <f t="shared" si="22"/>
        <v>Z</v>
      </c>
      <c r="Q732" t="str">
        <f t="shared" si="23"/>
        <v>CCCZ</v>
      </c>
    </row>
    <row r="733" spans="1:17" x14ac:dyDescent="0.35">
      <c r="A733" s="9" t="s">
        <v>531</v>
      </c>
      <c r="B733">
        <v>1</v>
      </c>
      <c r="C733" s="10">
        <v>1</v>
      </c>
      <c r="D733" s="11">
        <v>30</v>
      </c>
      <c r="E733" s="15">
        <f>B733/SUM(B:B)</f>
        <v>6.2155775398999025E-4</v>
      </c>
      <c r="F733" s="17">
        <f>E733+F732</f>
        <v>0.95127998280319259</v>
      </c>
      <c r="G733" t="str">
        <f>IF(F733&lt;0.8,"A",IF( F733&lt;0.91, "B","C"))</f>
        <v>C</v>
      </c>
      <c r="H733" s="16">
        <f>C733/SUM(C:C)</f>
        <v>6.9060773480662981E-4</v>
      </c>
      <c r="I733" s="18">
        <f>I732+H733</f>
        <v>0.92960220994476983</v>
      </c>
      <c r="J733" t="str">
        <f>IF(I733&lt;0.8,"A",IF(I733&lt;0.91,"B","C"))</f>
        <v>C</v>
      </c>
      <c r="K733" s="16">
        <f>D733/SUM(D:D)</f>
        <v>6.2152979199469628E-4</v>
      </c>
      <c r="L733" s="18">
        <f>L732+K733</f>
        <v>0.97323808734565864</v>
      </c>
      <c r="M733" t="str">
        <f>IF(L733&lt;0.8,"A",IF(L733&lt;0.91,"B","C"))</f>
        <v>C</v>
      </c>
      <c r="N733" t="str">
        <f>G733&amp;J733&amp;M733</f>
        <v>CCC</v>
      </c>
      <c r="O733" s="15">
        <f>VLOOKUP(A733, xyz!A:G,2,FALSE)</f>
        <v>2.2360679774997894</v>
      </c>
      <c r="P733" t="str">
        <f t="shared" si="22"/>
        <v>Z</v>
      </c>
      <c r="Q733" t="str">
        <f t="shared" si="23"/>
        <v>CCCZ</v>
      </c>
    </row>
    <row r="734" spans="1:17" x14ac:dyDescent="0.35">
      <c r="A734" s="9" t="s">
        <v>1156</v>
      </c>
      <c r="B734">
        <v>1</v>
      </c>
      <c r="C734" s="10">
        <v>1</v>
      </c>
      <c r="D734" s="11">
        <v>30</v>
      </c>
      <c r="E734" s="15">
        <f>B734/SUM(B:B)</f>
        <v>6.2155775398999025E-4</v>
      </c>
      <c r="F734" s="17">
        <f>E734+F733</f>
        <v>0.95190154055718257</v>
      </c>
      <c r="G734" t="str">
        <f>IF(F734&lt;0.8,"A",IF( F734&lt;0.91, "B","C"))</f>
        <v>C</v>
      </c>
      <c r="H734" s="16">
        <f>C734/SUM(C:C)</f>
        <v>6.9060773480662981E-4</v>
      </c>
      <c r="I734" s="18">
        <f>I733+H734</f>
        <v>0.9302928176795765</v>
      </c>
      <c r="J734" t="str">
        <f>IF(I734&lt;0.8,"A",IF(I734&lt;0.91,"B","C"))</f>
        <v>C</v>
      </c>
      <c r="K734" s="16">
        <f>D734/SUM(D:D)</f>
        <v>6.2152979199469628E-4</v>
      </c>
      <c r="L734" s="18">
        <f>L733+K734</f>
        <v>0.97385961713765334</v>
      </c>
      <c r="M734" t="str">
        <f>IF(L734&lt;0.8,"A",IF(L734&lt;0.91,"B","C"))</f>
        <v>C</v>
      </c>
      <c r="N734" t="str">
        <f>G734&amp;J734&amp;M734</f>
        <v>CCC</v>
      </c>
      <c r="O734" s="15">
        <f>VLOOKUP(A734, xyz!A:G,2,FALSE)</f>
        <v>2.2360679774997894</v>
      </c>
      <c r="P734" t="str">
        <f t="shared" si="22"/>
        <v>Z</v>
      </c>
      <c r="Q734" t="str">
        <f t="shared" si="23"/>
        <v>CCCZ</v>
      </c>
    </row>
    <row r="735" spans="1:17" x14ac:dyDescent="0.35">
      <c r="A735" s="9" t="s">
        <v>281</v>
      </c>
      <c r="B735">
        <v>1</v>
      </c>
      <c r="C735" s="10">
        <v>1</v>
      </c>
      <c r="D735" s="11">
        <v>30</v>
      </c>
      <c r="E735" s="15">
        <f>B735/SUM(B:B)</f>
        <v>6.2155775398999025E-4</v>
      </c>
      <c r="F735" s="17">
        <f>E735+F734</f>
        <v>0.95252309831117254</v>
      </c>
      <c r="G735" t="str">
        <f>IF(F735&lt;0.8,"A",IF( F735&lt;0.91, "B","C"))</f>
        <v>C</v>
      </c>
      <c r="H735" s="16">
        <f>C735/SUM(C:C)</f>
        <v>6.9060773480662981E-4</v>
      </c>
      <c r="I735" s="18">
        <f>I734+H735</f>
        <v>0.93098342541438317</v>
      </c>
      <c r="J735" t="str">
        <f>IF(I735&lt;0.8,"A",IF(I735&lt;0.91,"B","C"))</f>
        <v>C</v>
      </c>
      <c r="K735" s="16">
        <f>D735/SUM(D:D)</f>
        <v>6.2152979199469628E-4</v>
      </c>
      <c r="L735" s="18">
        <f>L734+K735</f>
        <v>0.97448114692964805</v>
      </c>
      <c r="M735" t="str">
        <f>IF(L735&lt;0.8,"A",IF(L735&lt;0.91,"B","C"))</f>
        <v>C</v>
      </c>
      <c r="N735" t="str">
        <f>G735&amp;J735&amp;M735</f>
        <v>CCC</v>
      </c>
      <c r="O735" s="15">
        <f>VLOOKUP(A735, xyz!A:G,2,FALSE)</f>
        <v>2.2360679774997894</v>
      </c>
      <c r="P735" t="str">
        <f t="shared" si="22"/>
        <v>Z</v>
      </c>
      <c r="Q735" t="str">
        <f t="shared" si="23"/>
        <v>CCCZ</v>
      </c>
    </row>
    <row r="736" spans="1:17" x14ac:dyDescent="0.35">
      <c r="A736" s="9" t="s">
        <v>630</v>
      </c>
      <c r="B736">
        <v>1</v>
      </c>
      <c r="C736" s="10">
        <v>1</v>
      </c>
      <c r="D736" s="11">
        <v>30</v>
      </c>
      <c r="E736" s="15">
        <f>B736/SUM(B:B)</f>
        <v>6.2155775398999025E-4</v>
      </c>
      <c r="F736" s="17">
        <f>E736+F735</f>
        <v>0.95314465606516252</v>
      </c>
      <c r="G736" t="str">
        <f>IF(F736&lt;0.8,"A",IF( F736&lt;0.91, "B","C"))</f>
        <v>C</v>
      </c>
      <c r="H736" s="16">
        <f>C736/SUM(C:C)</f>
        <v>6.9060773480662981E-4</v>
      </c>
      <c r="I736" s="18">
        <f>I735+H736</f>
        <v>0.93167403314918984</v>
      </c>
      <c r="J736" t="str">
        <f>IF(I736&lt;0.8,"A",IF(I736&lt;0.91,"B","C"))</f>
        <v>C</v>
      </c>
      <c r="K736" s="16">
        <f>D736/SUM(D:D)</f>
        <v>6.2152979199469628E-4</v>
      </c>
      <c r="L736" s="18">
        <f>L735+K736</f>
        <v>0.97510267672164275</v>
      </c>
      <c r="M736" t="str">
        <f>IF(L736&lt;0.8,"A",IF(L736&lt;0.91,"B","C"))</f>
        <v>C</v>
      </c>
      <c r="N736" t="str">
        <f>G736&amp;J736&amp;M736</f>
        <v>CCC</v>
      </c>
      <c r="O736" s="15">
        <f>VLOOKUP(A736, xyz!A:G,2,FALSE)</f>
        <v>2.2360679774997894</v>
      </c>
      <c r="P736" t="str">
        <f t="shared" si="22"/>
        <v>Z</v>
      </c>
      <c r="Q736" t="str">
        <f t="shared" si="23"/>
        <v>CCCZ</v>
      </c>
    </row>
    <row r="737" spans="1:17" x14ac:dyDescent="0.35">
      <c r="A737" s="9" t="s">
        <v>675</v>
      </c>
      <c r="B737">
        <v>1</v>
      </c>
      <c r="C737" s="10">
        <v>1</v>
      </c>
      <c r="D737" s="11">
        <v>30</v>
      </c>
      <c r="E737" s="15">
        <f>B737/SUM(B:B)</f>
        <v>6.2155775398999025E-4</v>
      </c>
      <c r="F737" s="17">
        <f>E737+F736</f>
        <v>0.9537662138191525</v>
      </c>
      <c r="G737" t="str">
        <f>IF(F737&lt;0.8,"A",IF( F737&lt;0.91, "B","C"))</f>
        <v>C</v>
      </c>
      <c r="H737" s="16">
        <f>C737/SUM(C:C)</f>
        <v>6.9060773480662981E-4</v>
      </c>
      <c r="I737" s="18">
        <f>I736+H737</f>
        <v>0.93236464088399651</v>
      </c>
      <c r="J737" t="str">
        <f>IF(I737&lt;0.8,"A",IF(I737&lt;0.91,"B","C"))</f>
        <v>C</v>
      </c>
      <c r="K737" s="16">
        <f>D737/SUM(D:D)</f>
        <v>6.2152979199469628E-4</v>
      </c>
      <c r="L737" s="18">
        <f>L736+K737</f>
        <v>0.97572420651363745</v>
      </c>
      <c r="M737" t="str">
        <f>IF(L737&lt;0.8,"A",IF(L737&lt;0.91,"B","C"))</f>
        <v>C</v>
      </c>
      <c r="N737" t="str">
        <f>G737&amp;J737&amp;M737</f>
        <v>CCC</v>
      </c>
      <c r="O737" s="15">
        <f>VLOOKUP(A737, xyz!A:G,2,FALSE)</f>
        <v>2.2360679774997894</v>
      </c>
      <c r="P737" t="str">
        <f t="shared" si="22"/>
        <v>Z</v>
      </c>
      <c r="Q737" t="str">
        <f t="shared" si="23"/>
        <v>CCCZ</v>
      </c>
    </row>
    <row r="738" spans="1:17" x14ac:dyDescent="0.35">
      <c r="A738" s="9" t="s">
        <v>671</v>
      </c>
      <c r="B738">
        <v>1</v>
      </c>
      <c r="C738" s="10">
        <v>1</v>
      </c>
      <c r="D738" s="11">
        <v>30</v>
      </c>
      <c r="E738" s="15">
        <f>B738/SUM(B:B)</f>
        <v>6.2155775398999025E-4</v>
      </c>
      <c r="F738" s="17">
        <f>E738+F737</f>
        <v>0.95438777157314247</v>
      </c>
      <c r="G738" t="str">
        <f>IF(F738&lt;0.8,"A",IF( F738&lt;0.91, "B","C"))</f>
        <v>C</v>
      </c>
      <c r="H738" s="16">
        <f>C738/SUM(C:C)</f>
        <v>6.9060773480662981E-4</v>
      </c>
      <c r="I738" s="18">
        <f>I737+H738</f>
        <v>0.93305524861880318</v>
      </c>
      <c r="J738" t="str">
        <f>IF(I738&lt;0.8,"A",IF(I738&lt;0.91,"B","C"))</f>
        <v>C</v>
      </c>
      <c r="K738" s="16">
        <f>D738/SUM(D:D)</f>
        <v>6.2152979199469628E-4</v>
      </c>
      <c r="L738" s="18">
        <f>L737+K738</f>
        <v>0.97634573630563215</v>
      </c>
      <c r="M738" t="str">
        <f>IF(L738&lt;0.8,"A",IF(L738&lt;0.91,"B","C"))</f>
        <v>C</v>
      </c>
      <c r="N738" t="str">
        <f>G738&amp;J738&amp;M738</f>
        <v>CCC</v>
      </c>
      <c r="O738" s="15">
        <f>VLOOKUP(A738, xyz!A:G,2,FALSE)</f>
        <v>2.2360679774997894</v>
      </c>
      <c r="P738" t="str">
        <f t="shared" si="22"/>
        <v>Z</v>
      </c>
      <c r="Q738" t="str">
        <f t="shared" si="23"/>
        <v>CCCZ</v>
      </c>
    </row>
    <row r="739" spans="1:17" x14ac:dyDescent="0.35">
      <c r="A739" s="9" t="s">
        <v>997</v>
      </c>
      <c r="B739">
        <v>1</v>
      </c>
      <c r="C739" s="10">
        <v>1</v>
      </c>
      <c r="D739" s="11">
        <v>30</v>
      </c>
      <c r="E739" s="15">
        <f>B739/SUM(B:B)</f>
        <v>6.2155775398999025E-4</v>
      </c>
      <c r="F739" s="17">
        <f>E739+F738</f>
        <v>0.95500932932713245</v>
      </c>
      <c r="G739" t="str">
        <f>IF(F739&lt;0.8,"A",IF( F739&lt;0.91, "B","C"))</f>
        <v>C</v>
      </c>
      <c r="H739" s="16">
        <f>C739/SUM(C:C)</f>
        <v>6.9060773480662981E-4</v>
      </c>
      <c r="I739" s="18">
        <f>I738+H739</f>
        <v>0.93374585635360985</v>
      </c>
      <c r="J739" t="str">
        <f>IF(I739&lt;0.8,"A",IF(I739&lt;0.91,"B","C"))</f>
        <v>C</v>
      </c>
      <c r="K739" s="16">
        <f>D739/SUM(D:D)</f>
        <v>6.2152979199469628E-4</v>
      </c>
      <c r="L739" s="18">
        <f>L738+K739</f>
        <v>0.97696726609762685</v>
      </c>
      <c r="M739" t="str">
        <f>IF(L739&lt;0.8,"A",IF(L739&lt;0.91,"B","C"))</f>
        <v>C</v>
      </c>
      <c r="N739" t="str">
        <f>G739&amp;J739&amp;M739</f>
        <v>CCC</v>
      </c>
      <c r="O739" s="15">
        <f>VLOOKUP(A739, xyz!A:G,2,FALSE)</f>
        <v>2.2360679774997894</v>
      </c>
      <c r="P739" t="str">
        <f t="shared" si="22"/>
        <v>Z</v>
      </c>
      <c r="Q739" t="str">
        <f t="shared" si="23"/>
        <v>CCCZ</v>
      </c>
    </row>
    <row r="740" spans="1:17" x14ac:dyDescent="0.35">
      <c r="A740" s="9" t="s">
        <v>1257</v>
      </c>
      <c r="B740">
        <v>1</v>
      </c>
      <c r="C740" s="10">
        <v>1</v>
      </c>
      <c r="D740" s="11">
        <v>30</v>
      </c>
      <c r="E740" s="15">
        <f>B740/SUM(B:B)</f>
        <v>6.2155775398999025E-4</v>
      </c>
      <c r="F740" s="17">
        <f>E740+F739</f>
        <v>0.95563088708112243</v>
      </c>
      <c r="G740" t="str">
        <f>IF(F740&lt;0.8,"A",IF( F740&lt;0.91, "B","C"))</f>
        <v>C</v>
      </c>
      <c r="H740" s="16">
        <f>C740/SUM(C:C)</f>
        <v>6.9060773480662981E-4</v>
      </c>
      <c r="I740" s="18">
        <f>I739+H740</f>
        <v>0.93443646408841652</v>
      </c>
      <c r="J740" t="str">
        <f>IF(I740&lt;0.8,"A",IF(I740&lt;0.91,"B","C"))</f>
        <v>C</v>
      </c>
      <c r="K740" s="16">
        <f>D740/SUM(D:D)</f>
        <v>6.2152979199469628E-4</v>
      </c>
      <c r="L740" s="18">
        <f>L739+K740</f>
        <v>0.97758879588962155</v>
      </c>
      <c r="M740" t="str">
        <f>IF(L740&lt;0.8,"A",IF(L740&lt;0.91,"B","C"))</f>
        <v>C</v>
      </c>
      <c r="N740" t="str">
        <f>G740&amp;J740&amp;M740</f>
        <v>CCC</v>
      </c>
      <c r="O740" s="15">
        <f>VLOOKUP(A740, xyz!A:G,2,FALSE)</f>
        <v>2.2360679774997894</v>
      </c>
      <c r="P740" t="str">
        <f t="shared" si="22"/>
        <v>Z</v>
      </c>
      <c r="Q740" t="str">
        <f t="shared" si="23"/>
        <v>CCCZ</v>
      </c>
    </row>
    <row r="741" spans="1:17" x14ac:dyDescent="0.35">
      <c r="A741" s="9" t="s">
        <v>777</v>
      </c>
      <c r="B741">
        <v>1</v>
      </c>
      <c r="C741" s="10">
        <v>1</v>
      </c>
      <c r="D741" s="11">
        <v>30</v>
      </c>
      <c r="E741" s="15">
        <f>B741/SUM(B:B)</f>
        <v>6.2155775398999025E-4</v>
      </c>
      <c r="F741" s="17">
        <f>E741+F740</f>
        <v>0.9562524448351124</v>
      </c>
      <c r="G741" t="str">
        <f>IF(F741&lt;0.8,"A",IF( F741&lt;0.91, "B","C"))</f>
        <v>C</v>
      </c>
      <c r="H741" s="16">
        <f>C741/SUM(C:C)</f>
        <v>6.9060773480662981E-4</v>
      </c>
      <c r="I741" s="18">
        <f>I740+H741</f>
        <v>0.93512707182322319</v>
      </c>
      <c r="J741" t="str">
        <f>IF(I741&lt;0.8,"A",IF(I741&lt;0.91,"B","C"))</f>
        <v>C</v>
      </c>
      <c r="K741" s="16">
        <f>D741/SUM(D:D)</f>
        <v>6.2152979199469628E-4</v>
      </c>
      <c r="L741" s="18">
        <f>L740+K741</f>
        <v>0.97821032568161626</v>
      </c>
      <c r="M741" t="str">
        <f>IF(L741&lt;0.8,"A",IF(L741&lt;0.91,"B","C"))</f>
        <v>C</v>
      </c>
      <c r="N741" t="str">
        <f>G741&amp;J741&amp;M741</f>
        <v>CCC</v>
      </c>
      <c r="O741" s="15">
        <f>VLOOKUP(A741, xyz!A:G,2,FALSE)</f>
        <v>2.2360679774997894</v>
      </c>
      <c r="P741" t="str">
        <f t="shared" si="22"/>
        <v>Z</v>
      </c>
      <c r="Q741" t="str">
        <f t="shared" si="23"/>
        <v>CCCZ</v>
      </c>
    </row>
    <row r="742" spans="1:17" x14ac:dyDescent="0.35">
      <c r="A742" s="9" t="s">
        <v>1219</v>
      </c>
      <c r="B742">
        <v>1</v>
      </c>
      <c r="C742" s="10">
        <v>1</v>
      </c>
      <c r="D742" s="11">
        <v>30</v>
      </c>
      <c r="E742" s="15">
        <f>B742/SUM(B:B)</f>
        <v>6.2155775398999025E-4</v>
      </c>
      <c r="F742" s="17">
        <f>E742+F741</f>
        <v>0.95687400258910238</v>
      </c>
      <c r="G742" t="str">
        <f>IF(F742&lt;0.8,"A",IF( F742&lt;0.91, "B","C"))</f>
        <v>C</v>
      </c>
      <c r="H742" s="16">
        <f>C742/SUM(C:C)</f>
        <v>6.9060773480662981E-4</v>
      </c>
      <c r="I742" s="18">
        <f>I741+H742</f>
        <v>0.93581767955802986</v>
      </c>
      <c r="J742" t="str">
        <f>IF(I742&lt;0.8,"A",IF(I742&lt;0.91,"B","C"))</f>
        <v>C</v>
      </c>
      <c r="K742" s="16">
        <f>D742/SUM(D:D)</f>
        <v>6.2152979199469628E-4</v>
      </c>
      <c r="L742" s="18">
        <f>L741+K742</f>
        <v>0.97883185547361096</v>
      </c>
      <c r="M742" t="str">
        <f>IF(L742&lt;0.8,"A",IF(L742&lt;0.91,"B","C"))</f>
        <v>C</v>
      </c>
      <c r="N742" t="str">
        <f>G742&amp;J742&amp;M742</f>
        <v>CCC</v>
      </c>
      <c r="O742" s="15">
        <f>VLOOKUP(A742, xyz!A:G,2,FALSE)</f>
        <v>2.2360679774997894</v>
      </c>
      <c r="P742" t="str">
        <f t="shared" si="22"/>
        <v>Z</v>
      </c>
      <c r="Q742" t="str">
        <f t="shared" si="23"/>
        <v>CCCZ</v>
      </c>
    </row>
    <row r="743" spans="1:17" x14ac:dyDescent="0.35">
      <c r="A743" s="9" t="s">
        <v>1049</v>
      </c>
      <c r="B743">
        <v>1</v>
      </c>
      <c r="C743" s="10">
        <v>1</v>
      </c>
      <c r="D743" s="11">
        <v>30</v>
      </c>
      <c r="E743" s="15">
        <f>B743/SUM(B:B)</f>
        <v>6.2155775398999025E-4</v>
      </c>
      <c r="F743" s="17">
        <f>E743+F742</f>
        <v>0.95749556034309236</v>
      </c>
      <c r="G743" t="str">
        <f>IF(F743&lt;0.8,"A",IF( F743&lt;0.91, "B","C"))</f>
        <v>C</v>
      </c>
      <c r="H743" s="16">
        <f>C743/SUM(C:C)</f>
        <v>6.9060773480662981E-4</v>
      </c>
      <c r="I743" s="18">
        <f>I742+H743</f>
        <v>0.93650828729283653</v>
      </c>
      <c r="J743" t="str">
        <f>IF(I743&lt;0.8,"A",IF(I743&lt;0.91,"B","C"))</f>
        <v>C</v>
      </c>
      <c r="K743" s="16">
        <f>D743/SUM(D:D)</f>
        <v>6.2152979199469628E-4</v>
      </c>
      <c r="L743" s="18">
        <f>L742+K743</f>
        <v>0.97945338526560566</v>
      </c>
      <c r="M743" t="str">
        <f>IF(L743&lt;0.8,"A",IF(L743&lt;0.91,"B","C"))</f>
        <v>C</v>
      </c>
      <c r="N743" t="str">
        <f>G743&amp;J743&amp;M743</f>
        <v>CCC</v>
      </c>
      <c r="O743" s="15">
        <f>VLOOKUP(A743, xyz!A:G,2,FALSE)</f>
        <v>2.2360679774997894</v>
      </c>
      <c r="P743" t="str">
        <f t="shared" si="22"/>
        <v>Z</v>
      </c>
      <c r="Q743" t="str">
        <f t="shared" si="23"/>
        <v>CCCZ</v>
      </c>
    </row>
    <row r="744" spans="1:17" x14ac:dyDescent="0.35">
      <c r="A744" s="9" t="s">
        <v>635</v>
      </c>
      <c r="B744">
        <v>1</v>
      </c>
      <c r="C744" s="10">
        <v>1</v>
      </c>
      <c r="D744" s="11">
        <v>30</v>
      </c>
      <c r="E744" s="15">
        <f>B744/SUM(B:B)</f>
        <v>6.2155775398999025E-4</v>
      </c>
      <c r="F744" s="17">
        <f>E744+F743</f>
        <v>0.95811711809708233</v>
      </c>
      <c r="G744" t="str">
        <f>IF(F744&lt;0.8,"A",IF( F744&lt;0.91, "B","C"))</f>
        <v>C</v>
      </c>
      <c r="H744" s="16">
        <f>C744/SUM(C:C)</f>
        <v>6.9060773480662981E-4</v>
      </c>
      <c r="I744" s="18">
        <f>I743+H744</f>
        <v>0.9371988950276432</v>
      </c>
      <c r="J744" t="str">
        <f>IF(I744&lt;0.8,"A",IF(I744&lt;0.91,"B","C"))</f>
        <v>C</v>
      </c>
      <c r="K744" s="16">
        <f>D744/SUM(D:D)</f>
        <v>6.2152979199469628E-4</v>
      </c>
      <c r="L744" s="18">
        <f>L743+K744</f>
        <v>0.98007491505760036</v>
      </c>
      <c r="M744" t="str">
        <f>IF(L744&lt;0.8,"A",IF(L744&lt;0.91,"B","C"))</f>
        <v>C</v>
      </c>
      <c r="N744" t="str">
        <f>G744&amp;J744&amp;M744</f>
        <v>CCC</v>
      </c>
      <c r="O744" s="15">
        <f>VLOOKUP(A744, xyz!A:G,2,FALSE)</f>
        <v>2.2360679774997894</v>
      </c>
      <c r="P744" t="str">
        <f t="shared" si="22"/>
        <v>Z</v>
      </c>
      <c r="Q744" t="str">
        <f t="shared" si="23"/>
        <v>CCCZ</v>
      </c>
    </row>
    <row r="745" spans="1:17" x14ac:dyDescent="0.35">
      <c r="A745" s="9" t="s">
        <v>662</v>
      </c>
      <c r="B745">
        <v>1</v>
      </c>
      <c r="C745" s="10">
        <v>1</v>
      </c>
      <c r="D745" s="11">
        <v>30</v>
      </c>
      <c r="E745" s="15">
        <f>B745/SUM(B:B)</f>
        <v>6.2155775398999025E-4</v>
      </c>
      <c r="F745" s="17">
        <f>E745+F744</f>
        <v>0.95873867585107231</v>
      </c>
      <c r="G745" t="str">
        <f>IF(F745&lt;0.8,"A",IF( F745&lt;0.91, "B","C"))</f>
        <v>C</v>
      </c>
      <c r="H745" s="16">
        <f>C745/SUM(C:C)</f>
        <v>6.9060773480662981E-4</v>
      </c>
      <c r="I745" s="18">
        <f>I744+H745</f>
        <v>0.93788950276244987</v>
      </c>
      <c r="J745" t="str">
        <f>IF(I745&lt;0.8,"A",IF(I745&lt;0.91,"B","C"))</f>
        <v>C</v>
      </c>
      <c r="K745" s="16">
        <f>D745/SUM(D:D)</f>
        <v>6.2152979199469628E-4</v>
      </c>
      <c r="L745" s="18">
        <f>L744+K745</f>
        <v>0.98069644484959506</v>
      </c>
      <c r="M745" t="str">
        <f>IF(L745&lt;0.8,"A",IF(L745&lt;0.91,"B","C"))</f>
        <v>C</v>
      </c>
      <c r="N745" t="str">
        <f>G745&amp;J745&amp;M745</f>
        <v>CCC</v>
      </c>
      <c r="O745" s="15">
        <f>VLOOKUP(A745, xyz!A:G,2,FALSE)</f>
        <v>2.2360679774997894</v>
      </c>
      <c r="P745" t="str">
        <f t="shared" si="22"/>
        <v>Z</v>
      </c>
      <c r="Q745" t="str">
        <f t="shared" si="23"/>
        <v>CCCZ</v>
      </c>
    </row>
    <row r="746" spans="1:17" x14ac:dyDescent="0.35">
      <c r="A746" s="9" t="s">
        <v>1315</v>
      </c>
      <c r="B746">
        <v>1</v>
      </c>
      <c r="C746" s="10">
        <v>1</v>
      </c>
      <c r="D746" s="11">
        <v>30</v>
      </c>
      <c r="E746" s="15">
        <f>B746/SUM(B:B)</f>
        <v>6.2155775398999025E-4</v>
      </c>
      <c r="F746" s="17">
        <f>E746+F745</f>
        <v>0.95936023360506228</v>
      </c>
      <c r="G746" t="str">
        <f>IF(F746&lt;0.8,"A",IF( F746&lt;0.91, "B","C"))</f>
        <v>C</v>
      </c>
      <c r="H746" s="16">
        <f>C746/SUM(C:C)</f>
        <v>6.9060773480662981E-4</v>
      </c>
      <c r="I746" s="18">
        <f>I745+H746</f>
        <v>0.93858011049725654</v>
      </c>
      <c r="J746" t="str">
        <f>IF(I746&lt;0.8,"A",IF(I746&lt;0.91,"B","C"))</f>
        <v>C</v>
      </c>
      <c r="K746" s="16">
        <f>D746/SUM(D:D)</f>
        <v>6.2152979199469628E-4</v>
      </c>
      <c r="L746" s="18">
        <f>L745+K746</f>
        <v>0.98131797464158976</v>
      </c>
      <c r="M746" t="str">
        <f>IF(L746&lt;0.8,"A",IF(L746&lt;0.91,"B","C"))</f>
        <v>C</v>
      </c>
      <c r="N746" t="str">
        <f>G746&amp;J746&amp;M746</f>
        <v>CCC</v>
      </c>
      <c r="O746" s="15">
        <f>VLOOKUP(A746, xyz!A:G,2,FALSE)</f>
        <v>2.2360679774997894</v>
      </c>
      <c r="P746" t="str">
        <f t="shared" si="22"/>
        <v>Z</v>
      </c>
      <c r="Q746" t="str">
        <f t="shared" si="23"/>
        <v>CCCZ</v>
      </c>
    </row>
    <row r="747" spans="1:17" x14ac:dyDescent="0.35">
      <c r="A747" s="9" t="s">
        <v>511</v>
      </c>
      <c r="B747">
        <v>1</v>
      </c>
      <c r="C747" s="10">
        <v>1</v>
      </c>
      <c r="D747" s="11">
        <v>30</v>
      </c>
      <c r="E747" s="15">
        <f>B747/SUM(B:B)</f>
        <v>6.2155775398999025E-4</v>
      </c>
      <c r="F747" s="17">
        <f>E747+F746</f>
        <v>0.95998179135905226</v>
      </c>
      <c r="G747" t="str">
        <f>IF(F747&lt;0.8,"A",IF( F747&lt;0.91, "B","C"))</f>
        <v>C</v>
      </c>
      <c r="H747" s="16">
        <f>C747/SUM(C:C)</f>
        <v>6.9060773480662981E-4</v>
      </c>
      <c r="I747" s="18">
        <f>I746+H747</f>
        <v>0.93927071823206321</v>
      </c>
      <c r="J747" t="str">
        <f>IF(I747&lt;0.8,"A",IF(I747&lt;0.91,"B","C"))</f>
        <v>C</v>
      </c>
      <c r="K747" s="16">
        <f>D747/SUM(D:D)</f>
        <v>6.2152979199469628E-4</v>
      </c>
      <c r="L747" s="18">
        <f>L746+K747</f>
        <v>0.98193950443358446</v>
      </c>
      <c r="M747" t="str">
        <f>IF(L747&lt;0.8,"A",IF(L747&lt;0.91,"B","C"))</f>
        <v>C</v>
      </c>
      <c r="N747" t="str">
        <f>G747&amp;J747&amp;M747</f>
        <v>CCC</v>
      </c>
      <c r="O747" s="15">
        <f>VLOOKUP(A747, xyz!A:G,2,FALSE)</f>
        <v>2.2360679774997894</v>
      </c>
      <c r="P747" t="str">
        <f t="shared" si="22"/>
        <v>Z</v>
      </c>
      <c r="Q747" t="str">
        <f t="shared" si="23"/>
        <v>CCCZ</v>
      </c>
    </row>
    <row r="748" spans="1:17" x14ac:dyDescent="0.35">
      <c r="A748" s="9" t="s">
        <v>1267</v>
      </c>
      <c r="B748">
        <v>1</v>
      </c>
      <c r="C748" s="10">
        <v>1</v>
      </c>
      <c r="D748" s="11">
        <v>30</v>
      </c>
      <c r="E748" s="15">
        <f>B748/SUM(B:B)</f>
        <v>6.2155775398999025E-4</v>
      </c>
      <c r="F748" s="17">
        <f>E748+F747</f>
        <v>0.96060334911304224</v>
      </c>
      <c r="G748" t="str">
        <f>IF(F748&lt;0.8,"A",IF( F748&lt;0.91, "B","C"))</f>
        <v>C</v>
      </c>
      <c r="H748" s="16">
        <f>C748/SUM(C:C)</f>
        <v>6.9060773480662981E-4</v>
      </c>
      <c r="I748" s="18">
        <f>I747+H748</f>
        <v>0.93996132596686988</v>
      </c>
      <c r="J748" t="str">
        <f>IF(I748&lt;0.8,"A",IF(I748&lt;0.91,"B","C"))</f>
        <v>C</v>
      </c>
      <c r="K748" s="16">
        <f>D748/SUM(D:D)</f>
        <v>6.2152979199469628E-4</v>
      </c>
      <c r="L748" s="18">
        <f>L747+K748</f>
        <v>0.98256103422557917</v>
      </c>
      <c r="M748" t="str">
        <f>IF(L748&lt;0.8,"A",IF(L748&lt;0.91,"B","C"))</f>
        <v>C</v>
      </c>
      <c r="N748" t="str">
        <f>G748&amp;J748&amp;M748</f>
        <v>CCC</v>
      </c>
      <c r="O748" s="15">
        <f>VLOOKUP(A748, xyz!A:G,2,FALSE)</f>
        <v>2.2360679774997894</v>
      </c>
      <c r="P748" t="str">
        <f t="shared" si="22"/>
        <v>Z</v>
      </c>
      <c r="Q748" t="str">
        <f t="shared" si="23"/>
        <v>CCCZ</v>
      </c>
    </row>
    <row r="749" spans="1:17" x14ac:dyDescent="0.35">
      <c r="A749" s="9" t="s">
        <v>808</v>
      </c>
      <c r="B749">
        <v>1</v>
      </c>
      <c r="C749" s="10">
        <v>1</v>
      </c>
      <c r="D749" s="11">
        <v>30</v>
      </c>
      <c r="E749" s="15">
        <f>B749/SUM(B:B)</f>
        <v>6.2155775398999025E-4</v>
      </c>
      <c r="F749" s="17">
        <f>E749+F748</f>
        <v>0.96122490686703221</v>
      </c>
      <c r="G749" t="str">
        <f>IF(F749&lt;0.8,"A",IF( F749&lt;0.91, "B","C"))</f>
        <v>C</v>
      </c>
      <c r="H749" s="16">
        <f>C749/SUM(C:C)</f>
        <v>6.9060773480662981E-4</v>
      </c>
      <c r="I749" s="18">
        <f>I748+H749</f>
        <v>0.94065193370167655</v>
      </c>
      <c r="J749" t="str">
        <f>IF(I749&lt;0.8,"A",IF(I749&lt;0.91,"B","C"))</f>
        <v>C</v>
      </c>
      <c r="K749" s="16">
        <f>D749/SUM(D:D)</f>
        <v>6.2152979199469628E-4</v>
      </c>
      <c r="L749" s="18">
        <f>L748+K749</f>
        <v>0.98318256401757387</v>
      </c>
      <c r="M749" t="str">
        <f>IF(L749&lt;0.8,"A",IF(L749&lt;0.91,"B","C"))</f>
        <v>C</v>
      </c>
      <c r="N749" t="str">
        <f>G749&amp;J749&amp;M749</f>
        <v>CCC</v>
      </c>
      <c r="O749" s="15">
        <f>VLOOKUP(A749, xyz!A:G,2,FALSE)</f>
        <v>2.2360679774997894</v>
      </c>
      <c r="P749" t="str">
        <f t="shared" si="22"/>
        <v>Z</v>
      </c>
      <c r="Q749" t="str">
        <f t="shared" si="23"/>
        <v>CCCZ</v>
      </c>
    </row>
    <row r="750" spans="1:17" x14ac:dyDescent="0.35">
      <c r="A750" s="9" t="s">
        <v>127</v>
      </c>
      <c r="B750">
        <v>1</v>
      </c>
      <c r="C750" s="10">
        <v>1</v>
      </c>
      <c r="D750" s="11">
        <v>30</v>
      </c>
      <c r="E750" s="15">
        <f>B750/SUM(B:B)</f>
        <v>6.2155775398999025E-4</v>
      </c>
      <c r="F750" s="17">
        <f>E750+F749</f>
        <v>0.96184646462102219</v>
      </c>
      <c r="G750" t="str">
        <f>IF(F750&lt;0.8,"A",IF( F750&lt;0.91, "B","C"))</f>
        <v>C</v>
      </c>
      <c r="H750" s="16">
        <f>C750/SUM(C:C)</f>
        <v>6.9060773480662981E-4</v>
      </c>
      <c r="I750" s="18">
        <f>I749+H750</f>
        <v>0.94134254143648322</v>
      </c>
      <c r="J750" t="str">
        <f>IF(I750&lt;0.8,"A",IF(I750&lt;0.91,"B","C"))</f>
        <v>C</v>
      </c>
      <c r="K750" s="16">
        <f>D750/SUM(D:D)</f>
        <v>6.2152979199469628E-4</v>
      </c>
      <c r="L750" s="18">
        <f>L749+K750</f>
        <v>0.98380409380956857</v>
      </c>
      <c r="M750" t="str">
        <f>IF(L750&lt;0.8,"A",IF(L750&lt;0.91,"B","C"))</f>
        <v>C</v>
      </c>
      <c r="N750" t="str">
        <f>G750&amp;J750&amp;M750</f>
        <v>CCC</v>
      </c>
      <c r="O750" s="15">
        <f>VLOOKUP(A750, xyz!A:G,2,FALSE)</f>
        <v>2.2360679774997894</v>
      </c>
      <c r="P750" t="str">
        <f t="shared" si="22"/>
        <v>Z</v>
      </c>
      <c r="Q750" t="str">
        <f t="shared" si="23"/>
        <v>CCCZ</v>
      </c>
    </row>
    <row r="751" spans="1:17" x14ac:dyDescent="0.35">
      <c r="A751" s="9" t="s">
        <v>300</v>
      </c>
      <c r="B751">
        <v>1</v>
      </c>
      <c r="C751" s="10">
        <v>1</v>
      </c>
      <c r="D751" s="11">
        <v>30</v>
      </c>
      <c r="E751" s="15">
        <f>B751/SUM(B:B)</f>
        <v>6.2155775398999025E-4</v>
      </c>
      <c r="F751" s="17">
        <f>E751+F750</f>
        <v>0.96246802237501217</v>
      </c>
      <c r="G751" t="str">
        <f>IF(F751&lt;0.8,"A",IF( F751&lt;0.91, "B","C"))</f>
        <v>C</v>
      </c>
      <c r="H751" s="16">
        <f>C751/SUM(C:C)</f>
        <v>6.9060773480662981E-4</v>
      </c>
      <c r="I751" s="18">
        <f>I750+H751</f>
        <v>0.94203314917128989</v>
      </c>
      <c r="J751" t="str">
        <f>IF(I751&lt;0.8,"A",IF(I751&lt;0.91,"B","C"))</f>
        <v>C</v>
      </c>
      <c r="K751" s="16">
        <f>D751/SUM(D:D)</f>
        <v>6.2152979199469628E-4</v>
      </c>
      <c r="L751" s="18">
        <f>L750+K751</f>
        <v>0.98442562360156327</v>
      </c>
      <c r="M751" t="str">
        <f>IF(L751&lt;0.8,"A",IF(L751&lt;0.91,"B","C"))</f>
        <v>C</v>
      </c>
      <c r="N751" t="str">
        <f>G751&amp;J751&amp;M751</f>
        <v>CCC</v>
      </c>
      <c r="O751" s="15">
        <f>VLOOKUP(A751, xyz!A:G,2,FALSE)</f>
        <v>2.2360679774997894</v>
      </c>
      <c r="P751" t="str">
        <f t="shared" si="22"/>
        <v>Z</v>
      </c>
      <c r="Q751" t="str">
        <f t="shared" si="23"/>
        <v>CCCZ</v>
      </c>
    </row>
    <row r="752" spans="1:17" x14ac:dyDescent="0.35">
      <c r="A752" s="9" t="s">
        <v>1217</v>
      </c>
      <c r="B752">
        <v>1</v>
      </c>
      <c r="C752" s="10">
        <v>1</v>
      </c>
      <c r="D752" s="11">
        <v>30</v>
      </c>
      <c r="E752" s="15">
        <f>B752/SUM(B:B)</f>
        <v>6.2155775398999025E-4</v>
      </c>
      <c r="F752" s="17">
        <f>E752+F751</f>
        <v>0.96308958012900214</v>
      </c>
      <c r="G752" t="str">
        <f>IF(F752&lt;0.8,"A",IF( F752&lt;0.91, "B","C"))</f>
        <v>C</v>
      </c>
      <c r="H752" s="16">
        <f>C752/SUM(C:C)</f>
        <v>6.9060773480662981E-4</v>
      </c>
      <c r="I752" s="18">
        <f>I751+H752</f>
        <v>0.94272375690609655</v>
      </c>
      <c r="J752" t="str">
        <f>IF(I752&lt;0.8,"A",IF(I752&lt;0.91,"B","C"))</f>
        <v>C</v>
      </c>
      <c r="K752" s="16">
        <f>D752/SUM(D:D)</f>
        <v>6.2152979199469628E-4</v>
      </c>
      <c r="L752" s="18">
        <f>L751+K752</f>
        <v>0.98504715339355797</v>
      </c>
      <c r="M752" t="str">
        <f>IF(L752&lt;0.8,"A",IF(L752&lt;0.91,"B","C"))</f>
        <v>C</v>
      </c>
      <c r="N752" t="str">
        <f>G752&amp;J752&amp;M752</f>
        <v>CCC</v>
      </c>
      <c r="O752" s="15">
        <f>VLOOKUP(A752, xyz!A:G,2,FALSE)</f>
        <v>2.2360679774997894</v>
      </c>
      <c r="P752" t="str">
        <f t="shared" si="22"/>
        <v>Z</v>
      </c>
      <c r="Q752" t="str">
        <f t="shared" si="23"/>
        <v>CCCZ</v>
      </c>
    </row>
    <row r="753" spans="1:17" x14ac:dyDescent="0.35">
      <c r="A753" s="9" t="s">
        <v>1297</v>
      </c>
      <c r="B753">
        <v>1</v>
      </c>
      <c r="C753" s="10">
        <v>1</v>
      </c>
      <c r="D753" s="11">
        <v>30</v>
      </c>
      <c r="E753" s="15">
        <f>B753/SUM(B:B)</f>
        <v>6.2155775398999025E-4</v>
      </c>
      <c r="F753" s="17">
        <f>E753+F752</f>
        <v>0.96371113788299212</v>
      </c>
      <c r="G753" t="str">
        <f>IF(F753&lt;0.8,"A",IF( F753&lt;0.91, "B","C"))</f>
        <v>C</v>
      </c>
      <c r="H753" s="16">
        <f>C753/SUM(C:C)</f>
        <v>6.9060773480662981E-4</v>
      </c>
      <c r="I753" s="18">
        <f>I752+H753</f>
        <v>0.94341436464090322</v>
      </c>
      <c r="J753" t="str">
        <f>IF(I753&lt;0.8,"A",IF(I753&lt;0.91,"B","C"))</f>
        <v>C</v>
      </c>
      <c r="K753" s="16">
        <f>D753/SUM(D:D)</f>
        <v>6.2152979199469628E-4</v>
      </c>
      <c r="L753" s="18">
        <f>L752+K753</f>
        <v>0.98566868318555267</v>
      </c>
      <c r="M753" t="str">
        <f>IF(L753&lt;0.8,"A",IF(L753&lt;0.91,"B","C"))</f>
        <v>C</v>
      </c>
      <c r="N753" t="str">
        <f>G753&amp;J753&amp;M753</f>
        <v>CCC</v>
      </c>
      <c r="O753" s="15">
        <f>VLOOKUP(A753, xyz!A:G,2,FALSE)</f>
        <v>2.2360679774997894</v>
      </c>
      <c r="P753" t="str">
        <f t="shared" si="22"/>
        <v>Z</v>
      </c>
      <c r="Q753" t="str">
        <f t="shared" si="23"/>
        <v>CCCZ</v>
      </c>
    </row>
    <row r="754" spans="1:17" x14ac:dyDescent="0.35">
      <c r="A754" s="9" t="s">
        <v>901</v>
      </c>
      <c r="B754">
        <v>1</v>
      </c>
      <c r="C754" s="10">
        <v>1</v>
      </c>
      <c r="D754" s="11">
        <v>30</v>
      </c>
      <c r="E754" s="15">
        <f>B754/SUM(B:B)</f>
        <v>6.2155775398999025E-4</v>
      </c>
      <c r="F754" s="17">
        <f>E754+F753</f>
        <v>0.9643326956369821</v>
      </c>
      <c r="G754" t="str">
        <f>IF(F754&lt;0.8,"A",IF( F754&lt;0.91, "B","C"))</f>
        <v>C</v>
      </c>
      <c r="H754" s="16">
        <f>C754/SUM(C:C)</f>
        <v>6.9060773480662981E-4</v>
      </c>
      <c r="I754" s="18">
        <f>I753+H754</f>
        <v>0.94410497237570989</v>
      </c>
      <c r="J754" t="str">
        <f>IF(I754&lt;0.8,"A",IF(I754&lt;0.91,"B","C"))</f>
        <v>C</v>
      </c>
      <c r="K754" s="16">
        <f>D754/SUM(D:D)</f>
        <v>6.2152979199469628E-4</v>
      </c>
      <c r="L754" s="18">
        <f>L753+K754</f>
        <v>0.98629021297754738</v>
      </c>
      <c r="M754" t="str">
        <f>IF(L754&lt;0.8,"A",IF(L754&lt;0.91,"B","C"))</f>
        <v>C</v>
      </c>
      <c r="N754" t="str">
        <f>G754&amp;J754&amp;M754</f>
        <v>CCC</v>
      </c>
      <c r="O754" s="15">
        <f>VLOOKUP(A754, xyz!A:G,2,FALSE)</f>
        <v>2.2360679774997894</v>
      </c>
      <c r="P754" t="str">
        <f t="shared" si="22"/>
        <v>Z</v>
      </c>
      <c r="Q754" t="str">
        <f t="shared" si="23"/>
        <v>CCCZ</v>
      </c>
    </row>
    <row r="755" spans="1:17" x14ac:dyDescent="0.35">
      <c r="A755" s="9" t="s">
        <v>806</v>
      </c>
      <c r="B755">
        <v>1</v>
      </c>
      <c r="C755" s="10">
        <v>1</v>
      </c>
      <c r="D755" s="11">
        <v>30</v>
      </c>
      <c r="E755" s="15">
        <f>B755/SUM(B:B)</f>
        <v>6.2155775398999025E-4</v>
      </c>
      <c r="F755" s="17">
        <f>E755+F754</f>
        <v>0.96495425339097207</v>
      </c>
      <c r="G755" t="str">
        <f>IF(F755&lt;0.8,"A",IF( F755&lt;0.91, "B","C"))</f>
        <v>C</v>
      </c>
      <c r="H755" s="16">
        <f>C755/SUM(C:C)</f>
        <v>6.9060773480662981E-4</v>
      </c>
      <c r="I755" s="18">
        <f>I754+H755</f>
        <v>0.94479558011051656</v>
      </c>
      <c r="J755" t="str">
        <f>IF(I755&lt;0.8,"A",IF(I755&lt;0.91,"B","C"))</f>
        <v>C</v>
      </c>
      <c r="K755" s="16">
        <f>D755/SUM(D:D)</f>
        <v>6.2152979199469628E-4</v>
      </c>
      <c r="L755" s="18">
        <f>L754+K755</f>
        <v>0.98691174276954208</v>
      </c>
      <c r="M755" t="str">
        <f>IF(L755&lt;0.8,"A",IF(L755&lt;0.91,"B","C"))</f>
        <v>C</v>
      </c>
      <c r="N755" t="str">
        <f>G755&amp;J755&amp;M755</f>
        <v>CCC</v>
      </c>
      <c r="O755" s="15">
        <f>VLOOKUP(A755, xyz!A:G,2,FALSE)</f>
        <v>2.2360679774997894</v>
      </c>
      <c r="P755" t="str">
        <f t="shared" si="22"/>
        <v>Z</v>
      </c>
      <c r="Q755" t="str">
        <f t="shared" si="23"/>
        <v>CCCZ</v>
      </c>
    </row>
    <row r="756" spans="1:17" x14ac:dyDescent="0.35">
      <c r="A756" s="9" t="s">
        <v>187</v>
      </c>
      <c r="B756">
        <v>1</v>
      </c>
      <c r="C756" s="10">
        <v>1</v>
      </c>
      <c r="D756" s="11">
        <v>30</v>
      </c>
      <c r="E756" s="15">
        <f>B756/SUM(B:B)</f>
        <v>6.2155775398999025E-4</v>
      </c>
      <c r="F756" s="17">
        <f>E756+F755</f>
        <v>0.96557581114496205</v>
      </c>
      <c r="G756" t="str">
        <f>IF(F756&lt;0.8,"A",IF( F756&lt;0.91, "B","C"))</f>
        <v>C</v>
      </c>
      <c r="H756" s="16">
        <f>C756/SUM(C:C)</f>
        <v>6.9060773480662981E-4</v>
      </c>
      <c r="I756" s="18">
        <f>I755+H756</f>
        <v>0.94548618784532323</v>
      </c>
      <c r="J756" t="str">
        <f>IF(I756&lt;0.8,"A",IF(I756&lt;0.91,"B","C"))</f>
        <v>C</v>
      </c>
      <c r="K756" s="16">
        <f>D756/SUM(D:D)</f>
        <v>6.2152979199469628E-4</v>
      </c>
      <c r="L756" s="18">
        <f>L755+K756</f>
        <v>0.98753327256153678</v>
      </c>
      <c r="M756" t="str">
        <f>IF(L756&lt;0.8,"A",IF(L756&lt;0.91,"B","C"))</f>
        <v>C</v>
      </c>
      <c r="N756" t="str">
        <f>G756&amp;J756&amp;M756</f>
        <v>CCC</v>
      </c>
      <c r="O756" s="15">
        <f>VLOOKUP(A756, xyz!A:G,2,FALSE)</f>
        <v>2.2360679774997894</v>
      </c>
      <c r="P756" t="str">
        <f t="shared" si="22"/>
        <v>Z</v>
      </c>
      <c r="Q756" t="str">
        <f t="shared" si="23"/>
        <v>CCCZ</v>
      </c>
    </row>
    <row r="757" spans="1:17" x14ac:dyDescent="0.35">
      <c r="A757" s="9" t="s">
        <v>295</v>
      </c>
      <c r="B757">
        <v>1</v>
      </c>
      <c r="C757" s="10">
        <v>1</v>
      </c>
      <c r="D757" s="11">
        <v>30</v>
      </c>
      <c r="E757" s="15">
        <f>B757/SUM(B:B)</f>
        <v>6.2155775398999025E-4</v>
      </c>
      <c r="F757" s="17">
        <f>E757+F756</f>
        <v>0.96619736889895202</v>
      </c>
      <c r="G757" t="str">
        <f>IF(F757&lt;0.8,"A",IF( F757&lt;0.91, "B","C"))</f>
        <v>C</v>
      </c>
      <c r="H757" s="16">
        <f>C757/SUM(C:C)</f>
        <v>6.9060773480662981E-4</v>
      </c>
      <c r="I757" s="18">
        <f>I756+H757</f>
        <v>0.9461767955801299</v>
      </c>
      <c r="J757" t="str">
        <f>IF(I757&lt;0.8,"A",IF(I757&lt;0.91,"B","C"))</f>
        <v>C</v>
      </c>
      <c r="K757" s="16">
        <f>D757/SUM(D:D)</f>
        <v>6.2152979199469628E-4</v>
      </c>
      <c r="L757" s="18">
        <f>L756+K757</f>
        <v>0.98815480235353148</v>
      </c>
      <c r="M757" t="str">
        <f>IF(L757&lt;0.8,"A",IF(L757&lt;0.91,"B","C"))</f>
        <v>C</v>
      </c>
      <c r="N757" t="str">
        <f>G757&amp;J757&amp;M757</f>
        <v>CCC</v>
      </c>
      <c r="O757" s="15">
        <f>VLOOKUP(A757, xyz!A:G,2,FALSE)</f>
        <v>2.2360679774997894</v>
      </c>
      <c r="P757" t="str">
        <f t="shared" si="22"/>
        <v>Z</v>
      </c>
      <c r="Q757" t="str">
        <f t="shared" si="23"/>
        <v>CCCZ</v>
      </c>
    </row>
    <row r="758" spans="1:17" x14ac:dyDescent="0.35">
      <c r="A758" s="9" t="s">
        <v>1074</v>
      </c>
      <c r="B758">
        <v>1</v>
      </c>
      <c r="C758" s="10">
        <v>1</v>
      </c>
      <c r="D758" s="11">
        <v>30</v>
      </c>
      <c r="E758" s="15">
        <f>B758/SUM(B:B)</f>
        <v>6.2155775398999025E-4</v>
      </c>
      <c r="F758" s="17">
        <f>E758+F757</f>
        <v>0.966818926652942</v>
      </c>
      <c r="G758" t="str">
        <f>IF(F758&lt;0.8,"A",IF( F758&lt;0.91, "B","C"))</f>
        <v>C</v>
      </c>
      <c r="H758" s="16">
        <f>C758/SUM(C:C)</f>
        <v>6.9060773480662981E-4</v>
      </c>
      <c r="I758" s="18">
        <f>I757+H758</f>
        <v>0.94686740331493657</v>
      </c>
      <c r="J758" t="str">
        <f>IF(I758&lt;0.8,"A",IF(I758&lt;0.91,"B","C"))</f>
        <v>C</v>
      </c>
      <c r="K758" s="16">
        <f>D758/SUM(D:D)</f>
        <v>6.2152979199469628E-4</v>
      </c>
      <c r="L758" s="18">
        <f>L757+K758</f>
        <v>0.98877633214552618</v>
      </c>
      <c r="M758" t="str">
        <f>IF(L758&lt;0.8,"A",IF(L758&lt;0.91,"B","C"))</f>
        <v>C</v>
      </c>
      <c r="N758" t="str">
        <f>G758&amp;J758&amp;M758</f>
        <v>CCC</v>
      </c>
      <c r="O758" s="15">
        <f>VLOOKUP(A758, xyz!A:G,2,FALSE)</f>
        <v>2.2360679774997894</v>
      </c>
      <c r="P758" t="str">
        <f t="shared" si="22"/>
        <v>Z</v>
      </c>
      <c r="Q758" t="str">
        <f t="shared" si="23"/>
        <v>CCCZ</v>
      </c>
    </row>
    <row r="759" spans="1:17" x14ac:dyDescent="0.35">
      <c r="A759" s="9" t="s">
        <v>334</v>
      </c>
      <c r="B759">
        <v>1</v>
      </c>
      <c r="C759" s="10">
        <v>1</v>
      </c>
      <c r="D759" s="11">
        <v>30</v>
      </c>
      <c r="E759" s="15">
        <f>B759/SUM(B:B)</f>
        <v>6.2155775398999025E-4</v>
      </c>
      <c r="F759" s="17">
        <f>E759+F758</f>
        <v>0.96744048440693198</v>
      </c>
      <c r="G759" t="str">
        <f>IF(F759&lt;0.8,"A",IF( F759&lt;0.91, "B","C"))</f>
        <v>C</v>
      </c>
      <c r="H759" s="16">
        <f>C759/SUM(C:C)</f>
        <v>6.9060773480662981E-4</v>
      </c>
      <c r="I759" s="18">
        <f>I758+H759</f>
        <v>0.94755801104974324</v>
      </c>
      <c r="J759" t="str">
        <f>IF(I759&lt;0.8,"A",IF(I759&lt;0.91,"B","C"))</f>
        <v>C</v>
      </c>
      <c r="K759" s="16">
        <f>D759/SUM(D:D)</f>
        <v>6.2152979199469628E-4</v>
      </c>
      <c r="L759" s="18">
        <f>L758+K759</f>
        <v>0.98939786193752088</v>
      </c>
      <c r="M759" t="str">
        <f>IF(L759&lt;0.8,"A",IF(L759&lt;0.91,"B","C"))</f>
        <v>C</v>
      </c>
      <c r="N759" t="str">
        <f>G759&amp;J759&amp;M759</f>
        <v>CCC</v>
      </c>
      <c r="O759" s="15">
        <f>VLOOKUP(A759, xyz!A:G,2,FALSE)</f>
        <v>2.2360679774997894</v>
      </c>
      <c r="P759" t="str">
        <f t="shared" si="22"/>
        <v>Z</v>
      </c>
      <c r="Q759" t="str">
        <f t="shared" si="23"/>
        <v>CCCZ</v>
      </c>
    </row>
    <row r="760" spans="1:17" x14ac:dyDescent="0.35">
      <c r="A760" s="9" t="s">
        <v>239</v>
      </c>
      <c r="B760">
        <v>1</v>
      </c>
      <c r="C760" s="10">
        <v>1</v>
      </c>
      <c r="D760" s="11">
        <v>30</v>
      </c>
      <c r="E760" s="15">
        <f>B760/SUM(B:B)</f>
        <v>6.2155775398999025E-4</v>
      </c>
      <c r="F760" s="17">
        <f>E760+F759</f>
        <v>0.96806204216092195</v>
      </c>
      <c r="G760" t="str">
        <f>IF(F760&lt;0.8,"A",IF( F760&lt;0.91, "B","C"))</f>
        <v>C</v>
      </c>
      <c r="H760" s="16">
        <f>C760/SUM(C:C)</f>
        <v>6.9060773480662981E-4</v>
      </c>
      <c r="I760" s="18">
        <f>I759+H760</f>
        <v>0.94824861878454991</v>
      </c>
      <c r="J760" t="str">
        <f>IF(I760&lt;0.8,"A",IF(I760&lt;0.91,"B","C"))</f>
        <v>C</v>
      </c>
      <c r="K760" s="16">
        <f>D760/SUM(D:D)</f>
        <v>6.2152979199469628E-4</v>
      </c>
      <c r="L760" s="18">
        <f>L759+K760</f>
        <v>0.99001939172951559</v>
      </c>
      <c r="M760" t="str">
        <f>IF(L760&lt;0.8,"A",IF(L760&lt;0.91,"B","C"))</f>
        <v>C</v>
      </c>
      <c r="N760" t="str">
        <f>G760&amp;J760&amp;M760</f>
        <v>CCC</v>
      </c>
      <c r="O760" s="15">
        <f>VLOOKUP(A760, xyz!A:G,2,FALSE)</f>
        <v>2.2360679774997894</v>
      </c>
      <c r="P760" t="str">
        <f t="shared" si="22"/>
        <v>Z</v>
      </c>
      <c r="Q760" t="str">
        <f t="shared" si="23"/>
        <v>CCCZ</v>
      </c>
    </row>
    <row r="761" spans="1:17" x14ac:dyDescent="0.35">
      <c r="A761" s="9" t="s">
        <v>663</v>
      </c>
      <c r="B761">
        <v>1</v>
      </c>
      <c r="C761" s="10">
        <v>1</v>
      </c>
      <c r="D761" s="11">
        <v>30</v>
      </c>
      <c r="E761" s="15">
        <f>B761/SUM(B:B)</f>
        <v>6.2155775398999025E-4</v>
      </c>
      <c r="F761" s="17">
        <f>E761+F760</f>
        <v>0.96868359991491193</v>
      </c>
      <c r="G761" t="str">
        <f>IF(F761&lt;0.8,"A",IF( F761&lt;0.91, "B","C"))</f>
        <v>C</v>
      </c>
      <c r="H761" s="16">
        <f>C761/SUM(C:C)</f>
        <v>6.9060773480662981E-4</v>
      </c>
      <c r="I761" s="18">
        <f>I760+H761</f>
        <v>0.94893922651935658</v>
      </c>
      <c r="J761" t="str">
        <f>IF(I761&lt;0.8,"A",IF(I761&lt;0.91,"B","C"))</f>
        <v>C</v>
      </c>
      <c r="K761" s="16">
        <f>D761/SUM(D:D)</f>
        <v>6.2152979199469628E-4</v>
      </c>
      <c r="L761" s="18">
        <f>L760+K761</f>
        <v>0.99064092152151029</v>
      </c>
      <c r="M761" t="str">
        <f>IF(L761&lt;0.8,"A",IF(L761&lt;0.91,"B","C"))</f>
        <v>C</v>
      </c>
      <c r="N761" t="str">
        <f>G761&amp;J761&amp;M761</f>
        <v>CCC</v>
      </c>
      <c r="O761" s="15">
        <f>VLOOKUP(A761, xyz!A:G,2,FALSE)</f>
        <v>2.2360679774997894</v>
      </c>
      <c r="P761" t="str">
        <f t="shared" si="22"/>
        <v>Z</v>
      </c>
      <c r="Q761" t="str">
        <f t="shared" si="23"/>
        <v>CCCZ</v>
      </c>
    </row>
    <row r="762" spans="1:17" x14ac:dyDescent="0.35">
      <c r="A762" s="9" t="s">
        <v>1154</v>
      </c>
      <c r="B762">
        <v>1</v>
      </c>
      <c r="C762" s="10">
        <v>1</v>
      </c>
      <c r="D762" s="11">
        <v>30</v>
      </c>
      <c r="E762" s="15">
        <f>B762/SUM(B:B)</f>
        <v>6.2155775398999025E-4</v>
      </c>
      <c r="F762" s="17">
        <f>E762+F761</f>
        <v>0.96930515766890191</v>
      </c>
      <c r="G762" t="str">
        <f>IF(F762&lt;0.8,"A",IF( F762&lt;0.91, "B","C"))</f>
        <v>C</v>
      </c>
      <c r="H762" s="16">
        <f>C762/SUM(C:C)</f>
        <v>6.9060773480662981E-4</v>
      </c>
      <c r="I762" s="18">
        <f>I761+H762</f>
        <v>0.94962983425416325</v>
      </c>
      <c r="J762" t="str">
        <f>IF(I762&lt;0.8,"A",IF(I762&lt;0.91,"B","C"))</f>
        <v>C</v>
      </c>
      <c r="K762" s="16">
        <f>D762/SUM(D:D)</f>
        <v>6.2152979199469628E-4</v>
      </c>
      <c r="L762" s="18">
        <f>L761+K762</f>
        <v>0.99126245131350499</v>
      </c>
      <c r="M762" t="str">
        <f>IF(L762&lt;0.8,"A",IF(L762&lt;0.91,"B","C"))</f>
        <v>C</v>
      </c>
      <c r="N762" t="str">
        <f>G762&amp;J762&amp;M762</f>
        <v>CCC</v>
      </c>
      <c r="O762" s="15">
        <f>VLOOKUP(A762, xyz!A:G,2,FALSE)</f>
        <v>2.2360679774997894</v>
      </c>
      <c r="P762" t="str">
        <f t="shared" si="22"/>
        <v>Z</v>
      </c>
      <c r="Q762" t="str">
        <f t="shared" si="23"/>
        <v>CCCZ</v>
      </c>
    </row>
    <row r="763" spans="1:17" x14ac:dyDescent="0.35">
      <c r="A763" s="9" t="s">
        <v>1307</v>
      </c>
      <c r="B763">
        <v>1</v>
      </c>
      <c r="C763" s="10">
        <v>1</v>
      </c>
      <c r="D763" s="11">
        <v>30</v>
      </c>
      <c r="E763" s="15">
        <f>B763/SUM(B:B)</f>
        <v>6.2155775398999025E-4</v>
      </c>
      <c r="F763" s="17">
        <f>E763+F762</f>
        <v>0.96992671542289188</v>
      </c>
      <c r="G763" t="str">
        <f>IF(F763&lt;0.8,"A",IF( F763&lt;0.91, "B","C"))</f>
        <v>C</v>
      </c>
      <c r="H763" s="16">
        <f>C763/SUM(C:C)</f>
        <v>6.9060773480662981E-4</v>
      </c>
      <c r="I763" s="18">
        <f>I762+H763</f>
        <v>0.95032044198896992</v>
      </c>
      <c r="J763" t="str">
        <f>IF(I763&lt;0.8,"A",IF(I763&lt;0.91,"B","C"))</f>
        <v>C</v>
      </c>
      <c r="K763" s="16">
        <f>D763/SUM(D:D)</f>
        <v>6.2152979199469628E-4</v>
      </c>
      <c r="L763" s="18">
        <f>L762+K763</f>
        <v>0.99188398110549969</v>
      </c>
      <c r="M763" t="str">
        <f>IF(L763&lt;0.8,"A",IF(L763&lt;0.91,"B","C"))</f>
        <v>C</v>
      </c>
      <c r="N763" t="str">
        <f>G763&amp;J763&amp;M763</f>
        <v>CCC</v>
      </c>
      <c r="O763" s="15">
        <f>VLOOKUP(A763, xyz!A:G,2,FALSE)</f>
        <v>2.2360679774997894</v>
      </c>
      <c r="P763" t="str">
        <f t="shared" si="22"/>
        <v>Z</v>
      </c>
      <c r="Q763" t="str">
        <f t="shared" si="23"/>
        <v>CCCZ</v>
      </c>
    </row>
    <row r="764" spans="1:17" x14ac:dyDescent="0.35">
      <c r="A764" s="9" t="s">
        <v>147</v>
      </c>
      <c r="B764">
        <v>1</v>
      </c>
      <c r="C764" s="10">
        <v>1</v>
      </c>
      <c r="D764" s="11">
        <v>30</v>
      </c>
      <c r="E764" s="15">
        <f>B764/SUM(B:B)</f>
        <v>6.2155775398999025E-4</v>
      </c>
      <c r="F764" s="17">
        <f>E764+F763</f>
        <v>0.97054827317688186</v>
      </c>
      <c r="G764" t="str">
        <f>IF(F764&lt;0.8,"A",IF( F764&lt;0.91, "B","C"))</f>
        <v>C</v>
      </c>
      <c r="H764" s="16">
        <f>C764/SUM(C:C)</f>
        <v>6.9060773480662981E-4</v>
      </c>
      <c r="I764" s="18">
        <f>I763+H764</f>
        <v>0.95101104972377659</v>
      </c>
      <c r="J764" t="str">
        <f>IF(I764&lt;0.8,"A",IF(I764&lt;0.91,"B","C"))</f>
        <v>C</v>
      </c>
      <c r="K764" s="16">
        <f>D764/SUM(D:D)</f>
        <v>6.2152979199469628E-4</v>
      </c>
      <c r="L764" s="18">
        <f>L763+K764</f>
        <v>0.99250551089749439</v>
      </c>
      <c r="M764" t="str">
        <f>IF(L764&lt;0.8,"A",IF(L764&lt;0.91,"B","C"))</f>
        <v>C</v>
      </c>
      <c r="N764" t="str">
        <f>G764&amp;J764&amp;M764</f>
        <v>CCC</v>
      </c>
      <c r="O764" s="15">
        <f>VLOOKUP(A764, xyz!A:G,2,FALSE)</f>
        <v>2.2360679774997894</v>
      </c>
      <c r="P764" t="str">
        <f t="shared" si="22"/>
        <v>Z</v>
      </c>
      <c r="Q764" t="str">
        <f t="shared" si="23"/>
        <v>CCCZ</v>
      </c>
    </row>
    <row r="765" spans="1:17" x14ac:dyDescent="0.35">
      <c r="A765" s="9" t="s">
        <v>1208</v>
      </c>
      <c r="B765">
        <v>1</v>
      </c>
      <c r="C765" s="10">
        <v>1</v>
      </c>
      <c r="D765" s="11">
        <v>30</v>
      </c>
      <c r="E765" s="15">
        <f>B765/SUM(B:B)</f>
        <v>6.2155775398999025E-4</v>
      </c>
      <c r="F765" s="17">
        <f>E765+F764</f>
        <v>0.97116983093087184</v>
      </c>
      <c r="G765" t="str">
        <f>IF(F765&lt;0.8,"A",IF( F765&lt;0.91, "B","C"))</f>
        <v>C</v>
      </c>
      <c r="H765" s="16">
        <f>C765/SUM(C:C)</f>
        <v>6.9060773480662981E-4</v>
      </c>
      <c r="I765" s="18">
        <f>I764+H765</f>
        <v>0.95170165745858326</v>
      </c>
      <c r="J765" t="str">
        <f>IF(I765&lt;0.8,"A",IF(I765&lt;0.91,"B","C"))</f>
        <v>C</v>
      </c>
      <c r="K765" s="16">
        <f>D765/SUM(D:D)</f>
        <v>6.2152979199469628E-4</v>
      </c>
      <c r="L765" s="18">
        <f>L764+K765</f>
        <v>0.99312704068948909</v>
      </c>
      <c r="M765" t="str">
        <f>IF(L765&lt;0.8,"A",IF(L765&lt;0.91,"B","C"))</f>
        <v>C</v>
      </c>
      <c r="N765" t="str">
        <f>G765&amp;J765&amp;M765</f>
        <v>CCC</v>
      </c>
      <c r="O765" s="15">
        <f>VLOOKUP(A765, xyz!A:G,2,FALSE)</f>
        <v>2.2360679774997894</v>
      </c>
      <c r="P765" t="str">
        <f t="shared" si="22"/>
        <v>Z</v>
      </c>
      <c r="Q765" t="str">
        <f t="shared" si="23"/>
        <v>CCCZ</v>
      </c>
    </row>
    <row r="766" spans="1:17" x14ac:dyDescent="0.35">
      <c r="A766" s="9" t="s">
        <v>667</v>
      </c>
      <c r="B766">
        <v>0.8</v>
      </c>
      <c r="C766" s="10">
        <v>4</v>
      </c>
      <c r="D766" s="11">
        <v>24</v>
      </c>
      <c r="E766" s="15">
        <f>B766/SUM(B:B)</f>
        <v>4.9724620319199222E-4</v>
      </c>
      <c r="F766" s="17">
        <f>E766+F765</f>
        <v>0.97166707713406386</v>
      </c>
      <c r="G766" t="str">
        <f>IF(F766&lt;0.8,"A",IF( F766&lt;0.91, "B","C"))</f>
        <v>C</v>
      </c>
      <c r="H766" s="16">
        <f>C766/SUM(C:C)</f>
        <v>2.7624309392265192E-3</v>
      </c>
      <c r="I766" s="18">
        <f>I765+H766</f>
        <v>0.95446408839780983</v>
      </c>
      <c r="J766" t="str">
        <f>IF(I766&lt;0.8,"A",IF(I766&lt;0.91,"B","C"))</f>
        <v>C</v>
      </c>
      <c r="K766" s="16">
        <f>D766/SUM(D:D)</f>
        <v>4.9722383359575707E-4</v>
      </c>
      <c r="L766" s="18">
        <f>L765+K766</f>
        <v>0.99362426452308483</v>
      </c>
      <c r="M766" t="str">
        <f>IF(L766&lt;0.8,"A",IF(L766&lt;0.91,"B","C"))</f>
        <v>C</v>
      </c>
      <c r="N766" t="str">
        <f>G766&amp;J766&amp;M766</f>
        <v>CCC</v>
      </c>
      <c r="O766" s="15">
        <f>VLOOKUP(A766, xyz!A:G,2,FALSE)</f>
        <v>2.2360679774997898</v>
      </c>
      <c r="P766" t="str">
        <f t="shared" si="22"/>
        <v>Z</v>
      </c>
      <c r="Q766" t="str">
        <f t="shared" si="23"/>
        <v>CCCZ</v>
      </c>
    </row>
    <row r="767" spans="1:17" x14ac:dyDescent="0.35">
      <c r="A767" s="9" t="s">
        <v>379</v>
      </c>
      <c r="B767">
        <v>0.7</v>
      </c>
      <c r="C767" s="10">
        <v>1</v>
      </c>
      <c r="D767" s="11">
        <v>21</v>
      </c>
      <c r="E767" s="15">
        <f>B767/SUM(B:B)</f>
        <v>4.350904277929931E-4</v>
      </c>
      <c r="F767" s="17">
        <f>E767+F766</f>
        <v>0.97210216756185686</v>
      </c>
      <c r="G767" t="str">
        <f>IF(F767&lt;0.8,"A",IF( F767&lt;0.91, "B","C"))</f>
        <v>C</v>
      </c>
      <c r="H767" s="16">
        <f>C767/SUM(C:C)</f>
        <v>6.9060773480662981E-4</v>
      </c>
      <c r="I767" s="18">
        <f>I766+H767</f>
        <v>0.9551546961326165</v>
      </c>
      <c r="J767" t="str">
        <f>IF(I767&lt;0.8,"A",IF(I767&lt;0.91,"B","C"))</f>
        <v>C</v>
      </c>
      <c r="K767" s="16">
        <f>D767/SUM(D:D)</f>
        <v>4.3507085439628741E-4</v>
      </c>
      <c r="L767" s="18">
        <f>L766+K767</f>
        <v>0.99405933537748115</v>
      </c>
      <c r="M767" t="str">
        <f>IF(L767&lt;0.8,"A",IF(L767&lt;0.91,"B","C"))</f>
        <v>C</v>
      </c>
      <c r="N767" t="str">
        <f>G767&amp;J767&amp;M767</f>
        <v>CCC</v>
      </c>
      <c r="O767" s="15">
        <f>VLOOKUP(A767, xyz!A:G,2,FALSE)</f>
        <v>2.2360679774997898</v>
      </c>
      <c r="P767" t="str">
        <f t="shared" si="22"/>
        <v>Z</v>
      </c>
      <c r="Q767" t="str">
        <f t="shared" si="23"/>
        <v>CCCZ</v>
      </c>
    </row>
    <row r="768" spans="1:17" x14ac:dyDescent="0.35">
      <c r="A768" s="9" t="s">
        <v>771</v>
      </c>
      <c r="B768">
        <v>0.66666665999999997</v>
      </c>
      <c r="C768" s="10">
        <v>2</v>
      </c>
      <c r="D768" s="11">
        <v>20</v>
      </c>
      <c r="E768" s="15">
        <f>B768/SUM(B:B)</f>
        <v>4.1437183184960842E-4</v>
      </c>
      <c r="F768" s="17">
        <f>E768+F767</f>
        <v>0.97251653939370641</v>
      </c>
      <c r="G768" t="str">
        <f>IF(F768&lt;0.8,"A",IF( F768&lt;0.91, "B","C"))</f>
        <v>C</v>
      </c>
      <c r="H768" s="16">
        <f>C768/SUM(C:C)</f>
        <v>1.3812154696132596E-3</v>
      </c>
      <c r="I768" s="18">
        <f>I767+H768</f>
        <v>0.95653591160222973</v>
      </c>
      <c r="J768" t="str">
        <f>IF(I768&lt;0.8,"A",IF(I768&lt;0.91,"B","C"))</f>
        <v>C</v>
      </c>
      <c r="K768" s="16">
        <f>D768/SUM(D:D)</f>
        <v>4.1435319466313084E-4</v>
      </c>
      <c r="L768" s="18">
        <f>L767+K768</f>
        <v>0.99447368857214424</v>
      </c>
      <c r="M768" t="str">
        <f>IF(L768&lt;0.8,"A",IF(L768&lt;0.91,"B","C"))</f>
        <v>C</v>
      </c>
      <c r="N768" t="str">
        <f>G768&amp;J768&amp;M768</f>
        <v>CCC</v>
      </c>
      <c r="O768" s="15">
        <f>VLOOKUP(A768, xyz!A:G,2,FALSE)</f>
        <v>1.6298005869200687</v>
      </c>
      <c r="P768" t="str">
        <f t="shared" si="22"/>
        <v>Z</v>
      </c>
      <c r="Q768" t="str">
        <f t="shared" si="23"/>
        <v>CCCZ</v>
      </c>
    </row>
    <row r="769" spans="1:17" x14ac:dyDescent="0.35">
      <c r="A769" s="9" t="s">
        <v>354</v>
      </c>
      <c r="B769">
        <v>0.53571440000000004</v>
      </c>
      <c r="C769" s="10">
        <v>3</v>
      </c>
      <c r="D769" s="11">
        <v>16</v>
      </c>
      <c r="E769" s="15">
        <f>B769/SUM(B:B)</f>
        <v>3.3297743924409523E-4</v>
      </c>
      <c r="F769" s="17">
        <f>E769+F768</f>
        <v>0.97284951683295051</v>
      </c>
      <c r="G769" t="str">
        <f>IF(F769&lt;0.8,"A",IF( F769&lt;0.91, "B","C"))</f>
        <v>C</v>
      </c>
      <c r="H769" s="16">
        <f>C769/SUM(C:C)</f>
        <v>2.0718232044198894E-3</v>
      </c>
      <c r="I769" s="18">
        <f>I768+H769</f>
        <v>0.95860773480664963</v>
      </c>
      <c r="J769" t="str">
        <f>IF(I769&lt;0.8,"A",IF(I769&lt;0.91,"B","C"))</f>
        <v>C</v>
      </c>
      <c r="K769" s="16">
        <f>D769/SUM(D:D)</f>
        <v>3.3148255573050466E-4</v>
      </c>
      <c r="L769" s="18">
        <f>L768+K769</f>
        <v>0.9948051711278747</v>
      </c>
      <c r="M769" t="str">
        <f>IF(L769&lt;0.8,"A",IF(L769&lt;0.91,"B","C"))</f>
        <v>C</v>
      </c>
      <c r="N769" t="str">
        <f>G769&amp;J769&amp;M769</f>
        <v>CCC</v>
      </c>
      <c r="O769" s="15">
        <f>VLOOKUP(A769, xyz!A:G,2,FALSE)</f>
        <v>1.4142134963764992</v>
      </c>
      <c r="P769" t="str">
        <f t="shared" si="22"/>
        <v>Z</v>
      </c>
      <c r="Q769" t="str">
        <f t="shared" si="23"/>
        <v>CCCZ</v>
      </c>
    </row>
    <row r="770" spans="1:17" x14ac:dyDescent="0.35">
      <c r="A770" s="9" t="s">
        <v>642</v>
      </c>
      <c r="B770">
        <v>0.5</v>
      </c>
      <c r="C770" s="10">
        <v>2</v>
      </c>
      <c r="D770" s="11">
        <v>16</v>
      </c>
      <c r="E770" s="15">
        <f>B770/SUM(B:B)</f>
        <v>3.1077887699499512E-4</v>
      </c>
      <c r="F770" s="17">
        <f>E770+F769</f>
        <v>0.97316029570994556</v>
      </c>
      <c r="G770" t="str">
        <f>IF(F770&lt;0.8,"A",IF( F770&lt;0.91, "B","C"))</f>
        <v>C</v>
      </c>
      <c r="H770" s="16">
        <f>C770/SUM(C:C)</f>
        <v>1.3812154696132596E-3</v>
      </c>
      <c r="I770" s="18">
        <f>I769+H770</f>
        <v>0.95998895027626285</v>
      </c>
      <c r="J770" t="str">
        <f>IF(I770&lt;0.8,"A",IF(I770&lt;0.91,"B","C"))</f>
        <v>C</v>
      </c>
      <c r="K770" s="16">
        <f>D770/SUM(D:D)</f>
        <v>3.3148255573050466E-4</v>
      </c>
      <c r="L770" s="18">
        <f>L769+K770</f>
        <v>0.99513665368360515</v>
      </c>
      <c r="M770" t="str">
        <f>IF(L770&lt;0.8,"A",IF(L770&lt;0.91,"B","C"))</f>
        <v>C</v>
      </c>
      <c r="N770" t="str">
        <f>G770&amp;J770&amp;M770</f>
        <v>CCC</v>
      </c>
      <c r="O770" s="15">
        <f>VLOOKUP(A770, xyz!A:G,2,FALSE)</f>
        <v>2.2360679774997894</v>
      </c>
      <c r="P770" t="str">
        <f t="shared" si="22"/>
        <v>Z</v>
      </c>
      <c r="Q770" t="str">
        <f t="shared" si="23"/>
        <v>CCCZ</v>
      </c>
    </row>
    <row r="771" spans="1:17" x14ac:dyDescent="0.35">
      <c r="A771" s="9" t="s">
        <v>945</v>
      </c>
      <c r="B771">
        <v>0.5</v>
      </c>
      <c r="C771" s="10">
        <v>1</v>
      </c>
      <c r="D771" s="11">
        <v>15</v>
      </c>
      <c r="E771" s="15">
        <f>B771/SUM(B:B)</f>
        <v>3.1077887699499512E-4</v>
      </c>
      <c r="F771" s="17">
        <f>E771+F770</f>
        <v>0.9734710745869406</v>
      </c>
      <c r="G771" t="str">
        <f>IF(F771&lt;0.8,"A",IF( F771&lt;0.91, "B","C"))</f>
        <v>C</v>
      </c>
      <c r="H771" s="16">
        <f>C771/SUM(C:C)</f>
        <v>6.9060773480662981E-4</v>
      </c>
      <c r="I771" s="18">
        <f>I770+H771</f>
        <v>0.96067955801106952</v>
      </c>
      <c r="J771" t="str">
        <f>IF(I771&lt;0.8,"A",IF(I771&lt;0.91,"B","C"))</f>
        <v>C</v>
      </c>
      <c r="K771" s="16">
        <f>D771/SUM(D:D)</f>
        <v>3.1076489599734814E-4</v>
      </c>
      <c r="L771" s="18">
        <f>L770+K771</f>
        <v>0.99544741857960251</v>
      </c>
      <c r="M771" t="str">
        <f>IF(L771&lt;0.8,"A",IF(L771&lt;0.91,"B","C"))</f>
        <v>C</v>
      </c>
      <c r="N771" t="str">
        <f>G771&amp;J771&amp;M771</f>
        <v>CCC</v>
      </c>
      <c r="O771" s="15">
        <f>VLOOKUP(A771, xyz!A:G,2,FALSE)</f>
        <v>2.2360679774997894</v>
      </c>
      <c r="P771" t="str">
        <f t="shared" ref="P771:P804" si="24">IF(O771&lt;0.1,"X", IF(O771&lt;0.25,"Y","Z"))</f>
        <v>Z</v>
      </c>
      <c r="Q771" t="str">
        <f t="shared" ref="Q771:Q804" si="25">N771&amp;P771</f>
        <v>CCCZ</v>
      </c>
    </row>
    <row r="772" spans="1:17" x14ac:dyDescent="0.35">
      <c r="A772" s="9" t="s">
        <v>773</v>
      </c>
      <c r="B772">
        <v>0.5</v>
      </c>
      <c r="C772" s="10">
        <v>1</v>
      </c>
      <c r="D772" s="11">
        <v>15</v>
      </c>
      <c r="E772" s="15">
        <f>B772/SUM(B:B)</f>
        <v>3.1077887699499512E-4</v>
      </c>
      <c r="F772" s="17">
        <f>E772+F771</f>
        <v>0.97378185346393564</v>
      </c>
      <c r="G772" t="str">
        <f>IF(F772&lt;0.8,"A",IF( F772&lt;0.91, "B","C"))</f>
        <v>C</v>
      </c>
      <c r="H772" s="16">
        <f>C772/SUM(C:C)</f>
        <v>6.9060773480662981E-4</v>
      </c>
      <c r="I772" s="18">
        <f>I771+H772</f>
        <v>0.96137016574587619</v>
      </c>
      <c r="J772" t="str">
        <f>IF(I772&lt;0.8,"A",IF(I772&lt;0.91,"B","C"))</f>
        <v>C</v>
      </c>
      <c r="K772" s="16">
        <f>D772/SUM(D:D)</f>
        <v>3.1076489599734814E-4</v>
      </c>
      <c r="L772" s="18">
        <f>L771+K772</f>
        <v>0.99575818347559986</v>
      </c>
      <c r="M772" t="str">
        <f>IF(L772&lt;0.8,"A",IF(L772&lt;0.91,"B","C"))</f>
        <v>C</v>
      </c>
      <c r="N772" t="str">
        <f>G772&amp;J772&amp;M772</f>
        <v>CCC</v>
      </c>
      <c r="O772" s="15">
        <f>VLOOKUP(A772, xyz!A:G,2,FALSE)</f>
        <v>2.2360679774997894</v>
      </c>
      <c r="P772" t="str">
        <f t="shared" si="24"/>
        <v>Z</v>
      </c>
      <c r="Q772" t="str">
        <f t="shared" si="25"/>
        <v>CCCZ</v>
      </c>
    </row>
    <row r="773" spans="1:17" x14ac:dyDescent="0.35">
      <c r="A773" s="9" t="s">
        <v>400</v>
      </c>
      <c r="B773">
        <v>0.33333333999999998</v>
      </c>
      <c r="C773" s="10">
        <v>1</v>
      </c>
      <c r="D773" s="11">
        <v>10</v>
      </c>
      <c r="E773" s="15">
        <f>B773/SUM(B:B)</f>
        <v>2.0718592214038174E-4</v>
      </c>
      <c r="F773" s="17">
        <f>E773+F772</f>
        <v>0.97398903938607606</v>
      </c>
      <c r="G773" t="str">
        <f>IF(F773&lt;0.8,"A",IF( F773&lt;0.91, "B","C"))</f>
        <v>C</v>
      </c>
      <c r="H773" s="16">
        <f>C773/SUM(C:C)</f>
        <v>6.9060773480662981E-4</v>
      </c>
      <c r="I773" s="18">
        <f>I772+H773</f>
        <v>0.96206077348068286</v>
      </c>
      <c r="J773" t="str">
        <f>IF(I773&lt;0.8,"A",IF(I773&lt;0.91,"B","C"))</f>
        <v>C</v>
      </c>
      <c r="K773" s="16">
        <f>D773/SUM(D:D)</f>
        <v>2.0717659733156542E-4</v>
      </c>
      <c r="L773" s="18">
        <f>L772+K773</f>
        <v>0.99596536007293146</v>
      </c>
      <c r="M773" t="str">
        <f>IF(L773&lt;0.8,"A",IF(L773&lt;0.91,"B","C"))</f>
        <v>C</v>
      </c>
      <c r="N773" t="str">
        <f>G773&amp;J773&amp;M773</f>
        <v>CCC</v>
      </c>
      <c r="O773" s="15">
        <f>VLOOKUP(A773, xyz!A:G,2,FALSE)</f>
        <v>2.2360679774997894</v>
      </c>
      <c r="P773" t="str">
        <f t="shared" si="24"/>
        <v>Z</v>
      </c>
      <c r="Q773" t="str">
        <f t="shared" si="25"/>
        <v>CCCZ</v>
      </c>
    </row>
    <row r="774" spans="1:17" x14ac:dyDescent="0.35">
      <c r="A774" s="9" t="s">
        <v>1348</v>
      </c>
      <c r="B774">
        <v>0.33333333999999998</v>
      </c>
      <c r="C774" s="10">
        <v>1</v>
      </c>
      <c r="D774" s="11">
        <v>10</v>
      </c>
      <c r="E774" s="15">
        <f>B774/SUM(B:B)</f>
        <v>2.0718592214038174E-4</v>
      </c>
      <c r="F774" s="17">
        <f>E774+F773</f>
        <v>0.97419622530821648</v>
      </c>
      <c r="G774" t="str">
        <f>IF(F774&lt;0.8,"A",IF( F774&lt;0.91, "B","C"))</f>
        <v>C</v>
      </c>
      <c r="H774" s="16">
        <f>C774/SUM(C:C)</f>
        <v>6.9060773480662981E-4</v>
      </c>
      <c r="I774" s="18">
        <f>I773+H774</f>
        <v>0.96275138121548953</v>
      </c>
      <c r="J774" t="str">
        <f>IF(I774&lt;0.8,"A",IF(I774&lt;0.91,"B","C"))</f>
        <v>C</v>
      </c>
      <c r="K774" s="16">
        <f>D774/SUM(D:D)</f>
        <v>2.0717659733156542E-4</v>
      </c>
      <c r="L774" s="18">
        <f>L773+K774</f>
        <v>0.99617253667026306</v>
      </c>
      <c r="M774" t="str">
        <f>IF(L774&lt;0.8,"A",IF(L774&lt;0.91,"B","C"))</f>
        <v>C</v>
      </c>
      <c r="N774" t="str">
        <f>G774&amp;J774&amp;M774</f>
        <v>CCC</v>
      </c>
      <c r="O774" s="15">
        <f>VLOOKUP(A774, xyz!A:G,2,FALSE)</f>
        <v>2.2360679774997894</v>
      </c>
      <c r="P774" t="str">
        <f t="shared" si="24"/>
        <v>Z</v>
      </c>
      <c r="Q774" t="str">
        <f t="shared" si="25"/>
        <v>CCCZ</v>
      </c>
    </row>
    <row r="775" spans="1:17" x14ac:dyDescent="0.35">
      <c r="A775" s="9" t="s">
        <v>974</v>
      </c>
      <c r="B775">
        <v>0.33333332999999998</v>
      </c>
      <c r="C775" s="10">
        <v>1</v>
      </c>
      <c r="D775" s="11">
        <v>10</v>
      </c>
      <c r="E775" s="15">
        <f>B775/SUM(B:B)</f>
        <v>2.0718591592480421E-4</v>
      </c>
      <c r="F775" s="17">
        <f>E775+F774</f>
        <v>0.97440341122414131</v>
      </c>
      <c r="G775" t="str">
        <f>IF(F775&lt;0.8,"A",IF( F775&lt;0.91, "B","C"))</f>
        <v>C</v>
      </c>
      <c r="H775" s="16">
        <f>C775/SUM(C:C)</f>
        <v>6.9060773480662981E-4</v>
      </c>
      <c r="I775" s="18">
        <f>I774+H775</f>
        <v>0.9634419889502962</v>
      </c>
      <c r="J775" t="str">
        <f>IF(I775&lt;0.8,"A",IF(I775&lt;0.91,"B","C"))</f>
        <v>C</v>
      </c>
      <c r="K775" s="16">
        <f>D775/SUM(D:D)</f>
        <v>2.0717659733156542E-4</v>
      </c>
      <c r="L775" s="18">
        <f>L774+K775</f>
        <v>0.99637971326759467</v>
      </c>
      <c r="M775" t="str">
        <f>IF(L775&lt;0.8,"A",IF(L775&lt;0.91,"B","C"))</f>
        <v>C</v>
      </c>
      <c r="N775" t="str">
        <f>G775&amp;J775&amp;M775</f>
        <v>CCC</v>
      </c>
      <c r="O775" s="15">
        <f>VLOOKUP(A775, xyz!A:G,2,FALSE)</f>
        <v>2.2360679774997898</v>
      </c>
      <c r="P775" t="str">
        <f t="shared" si="24"/>
        <v>Z</v>
      </c>
      <c r="Q775" t="str">
        <f t="shared" si="25"/>
        <v>CCCZ</v>
      </c>
    </row>
    <row r="776" spans="1:17" x14ac:dyDescent="0.35">
      <c r="A776" s="9" t="s">
        <v>1116</v>
      </c>
      <c r="B776">
        <v>0.33333332999999998</v>
      </c>
      <c r="C776" s="10">
        <v>1</v>
      </c>
      <c r="D776" s="11">
        <v>10</v>
      </c>
      <c r="E776" s="15">
        <f>B776/SUM(B:B)</f>
        <v>2.0718591592480421E-4</v>
      </c>
      <c r="F776" s="17">
        <f>E776+F775</f>
        <v>0.97461059714006615</v>
      </c>
      <c r="G776" t="str">
        <f>IF(F776&lt;0.8,"A",IF( F776&lt;0.91, "B","C"))</f>
        <v>C</v>
      </c>
      <c r="H776" s="16">
        <f>C776/SUM(C:C)</f>
        <v>6.9060773480662981E-4</v>
      </c>
      <c r="I776" s="18">
        <f>I775+H776</f>
        <v>0.96413259668510287</v>
      </c>
      <c r="J776" t="str">
        <f>IF(I776&lt;0.8,"A",IF(I776&lt;0.91,"B","C"))</f>
        <v>C</v>
      </c>
      <c r="K776" s="16">
        <f>D776/SUM(D:D)</f>
        <v>2.0717659733156542E-4</v>
      </c>
      <c r="L776" s="18">
        <f>L775+K776</f>
        <v>0.99658688986492627</v>
      </c>
      <c r="M776" t="str">
        <f>IF(L776&lt;0.8,"A",IF(L776&lt;0.91,"B","C"))</f>
        <v>C</v>
      </c>
      <c r="N776" t="str">
        <f>G776&amp;J776&amp;M776</f>
        <v>CCC</v>
      </c>
      <c r="O776" s="15">
        <f>VLOOKUP(A776, xyz!A:G,2,FALSE)</f>
        <v>2.2360679774997898</v>
      </c>
      <c r="P776" t="str">
        <f t="shared" si="24"/>
        <v>Z</v>
      </c>
      <c r="Q776" t="str">
        <f t="shared" si="25"/>
        <v>CCCZ</v>
      </c>
    </row>
    <row r="777" spans="1:17" x14ac:dyDescent="0.35">
      <c r="A777" s="9" t="s">
        <v>1194</v>
      </c>
      <c r="B777">
        <v>0.33333332999999998</v>
      </c>
      <c r="C777" s="10">
        <v>1</v>
      </c>
      <c r="D777" s="11">
        <v>10</v>
      </c>
      <c r="E777" s="15">
        <f>B777/SUM(B:B)</f>
        <v>2.0718591592480421E-4</v>
      </c>
      <c r="F777" s="17">
        <f>E777+F776</f>
        <v>0.97481778305599098</v>
      </c>
      <c r="G777" t="str">
        <f>IF(F777&lt;0.8,"A",IF( F777&lt;0.91, "B","C"))</f>
        <v>C</v>
      </c>
      <c r="H777" s="16">
        <f>C777/SUM(C:C)</f>
        <v>6.9060773480662981E-4</v>
      </c>
      <c r="I777" s="18">
        <f>I776+H777</f>
        <v>0.96482320441990954</v>
      </c>
      <c r="J777" t="str">
        <f>IF(I777&lt;0.8,"A",IF(I777&lt;0.91,"B","C"))</f>
        <v>C</v>
      </c>
      <c r="K777" s="16">
        <f>D777/SUM(D:D)</f>
        <v>2.0717659733156542E-4</v>
      </c>
      <c r="L777" s="18">
        <f>L776+K777</f>
        <v>0.99679406646225788</v>
      </c>
      <c r="M777" t="str">
        <f>IF(L777&lt;0.8,"A",IF(L777&lt;0.91,"B","C"))</f>
        <v>C</v>
      </c>
      <c r="N777" t="str">
        <f>G777&amp;J777&amp;M777</f>
        <v>CCC</v>
      </c>
      <c r="O777" s="15">
        <f>VLOOKUP(A777, xyz!A:G,2,FALSE)</f>
        <v>2.2360679774997898</v>
      </c>
      <c r="P777" t="str">
        <f t="shared" si="24"/>
        <v>Z</v>
      </c>
      <c r="Q777" t="str">
        <f t="shared" si="25"/>
        <v>CCCZ</v>
      </c>
    </row>
    <row r="778" spans="1:17" x14ac:dyDescent="0.35">
      <c r="A778" s="9" t="s">
        <v>1343</v>
      </c>
      <c r="B778">
        <v>0.33333332999999998</v>
      </c>
      <c r="C778" s="10">
        <v>1</v>
      </c>
      <c r="D778" s="11">
        <v>10</v>
      </c>
      <c r="E778" s="15">
        <f>B778/SUM(B:B)</f>
        <v>2.0718591592480421E-4</v>
      </c>
      <c r="F778" s="17">
        <f>E778+F777</f>
        <v>0.97502496897191582</v>
      </c>
      <c r="G778" t="str">
        <f>IF(F778&lt;0.8,"A",IF( F778&lt;0.91, "B","C"))</f>
        <v>C</v>
      </c>
      <c r="H778" s="16">
        <f>C778/SUM(C:C)</f>
        <v>6.9060773480662981E-4</v>
      </c>
      <c r="I778" s="18">
        <f>I777+H778</f>
        <v>0.96551381215471621</v>
      </c>
      <c r="J778" t="str">
        <f>IF(I778&lt;0.8,"A",IF(I778&lt;0.91,"B","C"))</f>
        <v>C</v>
      </c>
      <c r="K778" s="16">
        <f>D778/SUM(D:D)</f>
        <v>2.0717659733156542E-4</v>
      </c>
      <c r="L778" s="18">
        <f>L777+K778</f>
        <v>0.99700124305958948</v>
      </c>
      <c r="M778" t="str">
        <f>IF(L778&lt;0.8,"A",IF(L778&lt;0.91,"B","C"))</f>
        <v>C</v>
      </c>
      <c r="N778" t="str">
        <f>G778&amp;J778&amp;M778</f>
        <v>CCC</v>
      </c>
      <c r="O778" s="15">
        <f>VLOOKUP(A778, xyz!A:G,2,FALSE)</f>
        <v>2.2360679774997898</v>
      </c>
      <c r="P778" t="str">
        <f t="shared" si="24"/>
        <v>Z</v>
      </c>
      <c r="Q778" t="str">
        <f t="shared" si="25"/>
        <v>CCCZ</v>
      </c>
    </row>
    <row r="779" spans="1:17" x14ac:dyDescent="0.35">
      <c r="A779" s="9" t="s">
        <v>1002</v>
      </c>
      <c r="B779">
        <v>0.33333332999999998</v>
      </c>
      <c r="C779" s="10">
        <v>1</v>
      </c>
      <c r="D779" s="11">
        <v>10</v>
      </c>
      <c r="E779" s="15">
        <f>B779/SUM(B:B)</f>
        <v>2.0718591592480421E-4</v>
      </c>
      <c r="F779" s="17">
        <f>E779+F778</f>
        <v>0.97523215488784065</v>
      </c>
      <c r="G779" t="str">
        <f>IF(F779&lt;0.8,"A",IF( F779&lt;0.91, "B","C"))</f>
        <v>C</v>
      </c>
      <c r="H779" s="16">
        <f>C779/SUM(C:C)</f>
        <v>6.9060773480662981E-4</v>
      </c>
      <c r="I779" s="18">
        <f>I778+H779</f>
        <v>0.96620441988952288</v>
      </c>
      <c r="J779" t="str">
        <f>IF(I779&lt;0.8,"A",IF(I779&lt;0.91,"B","C"))</f>
        <v>C</v>
      </c>
      <c r="K779" s="16">
        <f>D779/SUM(D:D)</f>
        <v>2.0717659733156542E-4</v>
      </c>
      <c r="L779" s="18">
        <f>L778+K779</f>
        <v>0.99720841965692109</v>
      </c>
      <c r="M779" t="str">
        <f>IF(L779&lt;0.8,"A",IF(L779&lt;0.91,"B","C"))</f>
        <v>C</v>
      </c>
      <c r="N779" t="str">
        <f>G779&amp;J779&amp;M779</f>
        <v>CCC</v>
      </c>
      <c r="O779" s="15">
        <f>VLOOKUP(A779, xyz!A:G,2,FALSE)</f>
        <v>2.2360679774997898</v>
      </c>
      <c r="P779" t="str">
        <f t="shared" si="24"/>
        <v>Z</v>
      </c>
      <c r="Q779" t="str">
        <f t="shared" si="25"/>
        <v>CCCZ</v>
      </c>
    </row>
    <row r="780" spans="1:17" x14ac:dyDescent="0.35">
      <c r="A780" s="9" t="s">
        <v>728</v>
      </c>
      <c r="B780">
        <v>0.33333332999999998</v>
      </c>
      <c r="C780" s="10">
        <v>1</v>
      </c>
      <c r="D780" s="11">
        <v>10</v>
      </c>
      <c r="E780" s="15">
        <f>B780/SUM(B:B)</f>
        <v>2.0718591592480421E-4</v>
      </c>
      <c r="F780" s="17">
        <f>E780+F779</f>
        <v>0.97543934080376549</v>
      </c>
      <c r="G780" t="str">
        <f>IF(F780&lt;0.8,"A",IF( F780&lt;0.91, "B","C"))</f>
        <v>C</v>
      </c>
      <c r="H780" s="16">
        <f>C780/SUM(C:C)</f>
        <v>6.9060773480662981E-4</v>
      </c>
      <c r="I780" s="18">
        <f>I779+H780</f>
        <v>0.96689502762432955</v>
      </c>
      <c r="J780" t="str">
        <f>IF(I780&lt;0.8,"A",IF(I780&lt;0.91,"B","C"))</f>
        <v>C</v>
      </c>
      <c r="K780" s="16">
        <f>D780/SUM(D:D)</f>
        <v>2.0717659733156542E-4</v>
      </c>
      <c r="L780" s="18">
        <f>L779+K780</f>
        <v>0.99741559625425269</v>
      </c>
      <c r="M780" t="str">
        <f>IF(L780&lt;0.8,"A",IF(L780&lt;0.91,"B","C"))</f>
        <v>C</v>
      </c>
      <c r="N780" t="str">
        <f>G780&amp;J780&amp;M780</f>
        <v>CCC</v>
      </c>
      <c r="O780" s="15">
        <f>VLOOKUP(A780, xyz!A:G,2,FALSE)</f>
        <v>2.2360679774997898</v>
      </c>
      <c r="P780" t="str">
        <f t="shared" si="24"/>
        <v>Z</v>
      </c>
      <c r="Q780" t="str">
        <f t="shared" si="25"/>
        <v>CCCZ</v>
      </c>
    </row>
    <row r="781" spans="1:17" x14ac:dyDescent="0.35">
      <c r="A781" s="9" t="s">
        <v>577</v>
      </c>
      <c r="B781">
        <v>0.30000000000000004</v>
      </c>
      <c r="C781" s="10">
        <v>2</v>
      </c>
      <c r="D781" s="11">
        <v>9</v>
      </c>
      <c r="E781" s="15">
        <f>B781/SUM(B:B)</f>
        <v>1.864673261969971E-4</v>
      </c>
      <c r="F781" s="17">
        <f>E781+F780</f>
        <v>0.97562580812996247</v>
      </c>
      <c r="G781" t="str">
        <f>IF(F781&lt;0.8,"A",IF( F781&lt;0.91, "B","C"))</f>
        <v>C</v>
      </c>
      <c r="H781" s="16">
        <f>C781/SUM(C:C)</f>
        <v>1.3812154696132596E-3</v>
      </c>
      <c r="I781" s="18">
        <f>I780+H781</f>
        <v>0.96827624309394278</v>
      </c>
      <c r="J781" t="str">
        <f>IF(I781&lt;0.8,"A",IF(I781&lt;0.91,"B","C"))</f>
        <v>C</v>
      </c>
      <c r="K781" s="16">
        <f>D781/SUM(D:D)</f>
        <v>1.8645893759840887E-4</v>
      </c>
      <c r="L781" s="18">
        <f>L780+K781</f>
        <v>0.99760205519185108</v>
      </c>
      <c r="M781" t="str">
        <f>IF(L781&lt;0.8,"A",IF(L781&lt;0.91,"B","C"))</f>
        <v>C</v>
      </c>
      <c r="N781" t="str">
        <f>G781&amp;J781&amp;M781</f>
        <v>CCC</v>
      </c>
      <c r="O781" s="15">
        <f>VLOOKUP(A781, xyz!A:G,2,FALSE)</f>
        <v>1.4907119849998596</v>
      </c>
      <c r="P781" t="str">
        <f t="shared" si="24"/>
        <v>Z</v>
      </c>
      <c r="Q781" t="str">
        <f t="shared" si="25"/>
        <v>CCCZ</v>
      </c>
    </row>
    <row r="782" spans="1:17" x14ac:dyDescent="0.35">
      <c r="A782" s="9" t="s">
        <v>1052</v>
      </c>
      <c r="B782">
        <v>0.28000000000000003</v>
      </c>
      <c r="C782" s="10">
        <v>2</v>
      </c>
      <c r="D782" s="11">
        <v>9</v>
      </c>
      <c r="E782" s="15">
        <f>B782/SUM(B:B)</f>
        <v>1.7403617111719726E-4</v>
      </c>
      <c r="F782" s="17">
        <f>E782+F781</f>
        <v>0.97579984430107969</v>
      </c>
      <c r="G782" t="str">
        <f>IF(F782&lt;0.8,"A",IF( F782&lt;0.91, "B","C"))</f>
        <v>C</v>
      </c>
      <c r="H782" s="16">
        <f>C782/SUM(C:C)</f>
        <v>1.3812154696132596E-3</v>
      </c>
      <c r="I782" s="18">
        <f>I781+H782</f>
        <v>0.96965745856355601</v>
      </c>
      <c r="J782" t="str">
        <f>IF(I782&lt;0.8,"A",IF(I782&lt;0.91,"B","C"))</f>
        <v>C</v>
      </c>
      <c r="K782" s="16">
        <f>D782/SUM(D:D)</f>
        <v>1.8645893759840887E-4</v>
      </c>
      <c r="L782" s="18">
        <f>L781+K782</f>
        <v>0.99778851412944947</v>
      </c>
      <c r="M782" t="str">
        <f>IF(L782&lt;0.8,"A",IF(L782&lt;0.91,"B","C"))</f>
        <v>C</v>
      </c>
      <c r="N782" t="str">
        <f>G782&amp;J782&amp;M782</f>
        <v>CCC</v>
      </c>
      <c r="O782" s="15">
        <f>VLOOKUP(A782, xyz!A:G,2,FALSE)</f>
        <v>1.3923991921155661</v>
      </c>
      <c r="P782" t="str">
        <f t="shared" si="24"/>
        <v>Z</v>
      </c>
      <c r="Q782" t="str">
        <f t="shared" si="25"/>
        <v>CCCZ</v>
      </c>
    </row>
    <row r="783" spans="1:17" x14ac:dyDescent="0.35">
      <c r="A783" s="9" t="s">
        <v>898</v>
      </c>
      <c r="B783">
        <v>0.24</v>
      </c>
      <c r="C783" s="10">
        <v>1</v>
      </c>
      <c r="D783" s="11">
        <v>7</v>
      </c>
      <c r="E783" s="15">
        <f>B783/SUM(B:B)</f>
        <v>1.4917386095759764E-4</v>
      </c>
      <c r="F783" s="17">
        <f>E783+F782</f>
        <v>0.97594901816203727</v>
      </c>
      <c r="G783" t="str">
        <f>IF(F783&lt;0.8,"A",IF( F783&lt;0.91, "B","C"))</f>
        <v>C</v>
      </c>
      <c r="H783" s="16">
        <f>C783/SUM(C:C)</f>
        <v>6.9060773480662981E-4</v>
      </c>
      <c r="I783" s="18">
        <f>I782+H783</f>
        <v>0.97034806629836268</v>
      </c>
      <c r="J783" t="str">
        <f>IF(I783&lt;0.8,"A",IF(I783&lt;0.91,"B","C"))</f>
        <v>C</v>
      </c>
      <c r="K783" s="16">
        <f>D783/SUM(D:D)</f>
        <v>1.4502361813209579E-4</v>
      </c>
      <c r="L783" s="18">
        <f>L782+K783</f>
        <v>0.99793353774758153</v>
      </c>
      <c r="M783" t="str">
        <f>IF(L783&lt;0.8,"A",IF(L783&lt;0.91,"B","C"))</f>
        <v>C</v>
      </c>
      <c r="N783" t="str">
        <f>G783&amp;J783&amp;M783</f>
        <v>CCC</v>
      </c>
      <c r="O783" s="15">
        <f>VLOOKUP(A783, xyz!A:G,2,FALSE)</f>
        <v>2.2360679774997894</v>
      </c>
      <c r="P783" t="str">
        <f t="shared" si="24"/>
        <v>Z</v>
      </c>
      <c r="Q783" t="str">
        <f t="shared" si="25"/>
        <v>CCCZ</v>
      </c>
    </row>
    <row r="784" spans="1:17" x14ac:dyDescent="0.35">
      <c r="A784" s="9" t="s">
        <v>217</v>
      </c>
      <c r="B784">
        <v>0.21428570999999999</v>
      </c>
      <c r="C784" s="10">
        <v>1</v>
      </c>
      <c r="D784" s="11">
        <v>6</v>
      </c>
      <c r="E784" s="15">
        <f>B784/SUM(B:B)</f>
        <v>1.3319094461975038E-4</v>
      </c>
      <c r="F784" s="17">
        <f>E784+F783</f>
        <v>0.97608220910665699</v>
      </c>
      <c r="G784" t="str">
        <f>IF(F784&lt;0.8,"A",IF( F784&lt;0.91, "B","C"))</f>
        <v>C</v>
      </c>
      <c r="H784" s="16">
        <f>C784/SUM(C:C)</f>
        <v>6.9060773480662981E-4</v>
      </c>
      <c r="I784" s="18">
        <f>I783+H784</f>
        <v>0.97103867403316935</v>
      </c>
      <c r="J784" t="str">
        <f>IF(I784&lt;0.8,"A",IF(I784&lt;0.91,"B","C"))</f>
        <v>C</v>
      </c>
      <c r="K784" s="16">
        <f>D784/SUM(D:D)</f>
        <v>1.2430595839893927E-4</v>
      </c>
      <c r="L784" s="18">
        <f>L783+K784</f>
        <v>0.9980578437059805</v>
      </c>
      <c r="M784" t="str">
        <f>IF(L784&lt;0.8,"A",IF(L784&lt;0.91,"B","C"))</f>
        <v>C</v>
      </c>
      <c r="N784" t="str">
        <f>G784&amp;J784&amp;M784</f>
        <v>CCC</v>
      </c>
      <c r="O784" s="15">
        <f>VLOOKUP(A784, xyz!A:G,2,FALSE)</f>
        <v>2.2360679774997898</v>
      </c>
      <c r="P784" t="str">
        <f t="shared" si="24"/>
        <v>Z</v>
      </c>
      <c r="Q784" t="str">
        <f t="shared" si="25"/>
        <v>CCCZ</v>
      </c>
    </row>
    <row r="785" spans="1:17" x14ac:dyDescent="0.35">
      <c r="A785" s="9" t="s">
        <v>1298</v>
      </c>
      <c r="B785">
        <v>0.2</v>
      </c>
      <c r="C785" s="10">
        <v>1</v>
      </c>
      <c r="D785" s="11">
        <v>6</v>
      </c>
      <c r="E785" s="15">
        <f>B785/SUM(B:B)</f>
        <v>1.2431155079799805E-4</v>
      </c>
      <c r="F785" s="17">
        <f>E785+F784</f>
        <v>0.97620652065745495</v>
      </c>
      <c r="G785" t="str">
        <f>IF(F785&lt;0.8,"A",IF( F785&lt;0.91, "B","C"))</f>
        <v>C</v>
      </c>
      <c r="H785" s="16">
        <f>C785/SUM(C:C)</f>
        <v>6.9060773480662981E-4</v>
      </c>
      <c r="I785" s="18">
        <f>I784+H785</f>
        <v>0.97172928176797602</v>
      </c>
      <c r="J785" t="str">
        <f>IF(I785&lt;0.8,"A",IF(I785&lt;0.91,"B","C"))</f>
        <v>C</v>
      </c>
      <c r="K785" s="16">
        <f>D785/SUM(D:D)</f>
        <v>1.2430595839893927E-4</v>
      </c>
      <c r="L785" s="18">
        <f>L784+K785</f>
        <v>0.99818214966437946</v>
      </c>
      <c r="M785" t="str">
        <f>IF(L785&lt;0.8,"A",IF(L785&lt;0.91,"B","C"))</f>
        <v>C</v>
      </c>
      <c r="N785" t="str">
        <f>G785&amp;J785&amp;M785</f>
        <v>CCC</v>
      </c>
      <c r="O785" s="15">
        <f>VLOOKUP(A785, xyz!A:G,2,FALSE)</f>
        <v>2.2360679774997898</v>
      </c>
      <c r="P785" t="str">
        <f t="shared" si="24"/>
        <v>Z</v>
      </c>
      <c r="Q785" t="str">
        <f t="shared" si="25"/>
        <v>CCCZ</v>
      </c>
    </row>
    <row r="786" spans="1:17" x14ac:dyDescent="0.35">
      <c r="A786" s="9" t="s">
        <v>453</v>
      </c>
      <c r="B786">
        <v>0.2</v>
      </c>
      <c r="C786" s="10">
        <v>1</v>
      </c>
      <c r="D786" s="11">
        <v>6</v>
      </c>
      <c r="E786" s="15">
        <f>B786/SUM(B:B)</f>
        <v>1.2431155079799805E-4</v>
      </c>
      <c r="F786" s="17">
        <f>E786+F785</f>
        <v>0.9763308322082529</v>
      </c>
      <c r="G786" t="str">
        <f>IF(F786&lt;0.8,"A",IF( F786&lt;0.91, "B","C"))</f>
        <v>C</v>
      </c>
      <c r="H786" s="16">
        <f>C786/SUM(C:C)</f>
        <v>6.9060773480662981E-4</v>
      </c>
      <c r="I786" s="18">
        <f>I785+H786</f>
        <v>0.97241988950278269</v>
      </c>
      <c r="J786" t="str">
        <f>IF(I786&lt;0.8,"A",IF(I786&lt;0.91,"B","C"))</f>
        <v>C</v>
      </c>
      <c r="K786" s="16">
        <f>D786/SUM(D:D)</f>
        <v>1.2430595839893927E-4</v>
      </c>
      <c r="L786" s="18">
        <f>L785+K786</f>
        <v>0.99830645562277842</v>
      </c>
      <c r="M786" t="str">
        <f>IF(L786&lt;0.8,"A",IF(L786&lt;0.91,"B","C"))</f>
        <v>C</v>
      </c>
      <c r="N786" t="str">
        <f>G786&amp;J786&amp;M786</f>
        <v>CCC</v>
      </c>
      <c r="O786" s="15">
        <f>VLOOKUP(A786, xyz!A:G,2,FALSE)</f>
        <v>2.2360679774997898</v>
      </c>
      <c r="P786" t="str">
        <f t="shared" si="24"/>
        <v>Z</v>
      </c>
      <c r="Q786" t="str">
        <f t="shared" si="25"/>
        <v>CCCZ</v>
      </c>
    </row>
    <row r="787" spans="1:17" x14ac:dyDescent="0.35">
      <c r="A787" s="9" t="s">
        <v>1304</v>
      </c>
      <c r="B787">
        <v>0.2</v>
      </c>
      <c r="C787" s="10">
        <v>1</v>
      </c>
      <c r="D787" s="11">
        <v>6</v>
      </c>
      <c r="E787" s="15">
        <f>B787/SUM(B:B)</f>
        <v>1.2431155079799805E-4</v>
      </c>
      <c r="F787" s="17">
        <f>E787+F786</f>
        <v>0.97645514375905085</v>
      </c>
      <c r="G787" t="str">
        <f>IF(F787&lt;0.8,"A",IF( F787&lt;0.91, "B","C"))</f>
        <v>C</v>
      </c>
      <c r="H787" s="16">
        <f>C787/SUM(C:C)</f>
        <v>6.9060773480662981E-4</v>
      </c>
      <c r="I787" s="18">
        <f>I786+H787</f>
        <v>0.97311049723758936</v>
      </c>
      <c r="J787" t="str">
        <f>IF(I787&lt;0.8,"A",IF(I787&lt;0.91,"B","C"))</f>
        <v>C</v>
      </c>
      <c r="K787" s="16">
        <f>D787/SUM(D:D)</f>
        <v>1.2430595839893927E-4</v>
      </c>
      <c r="L787" s="18">
        <f>L786+K787</f>
        <v>0.99843076158117738</v>
      </c>
      <c r="M787" t="str">
        <f>IF(L787&lt;0.8,"A",IF(L787&lt;0.91,"B","C"))</f>
        <v>C</v>
      </c>
      <c r="N787" t="str">
        <f>G787&amp;J787&amp;M787</f>
        <v>CCC</v>
      </c>
      <c r="O787" s="15">
        <f>VLOOKUP(A787, xyz!A:G,2,FALSE)</f>
        <v>2.2360679774997898</v>
      </c>
      <c r="P787" t="str">
        <f t="shared" si="24"/>
        <v>Z</v>
      </c>
      <c r="Q787" t="str">
        <f t="shared" si="25"/>
        <v>CCCZ</v>
      </c>
    </row>
    <row r="788" spans="1:17" x14ac:dyDescent="0.35">
      <c r="A788" s="9" t="s">
        <v>1190</v>
      </c>
      <c r="B788">
        <v>0.2</v>
      </c>
      <c r="C788" s="10">
        <v>1</v>
      </c>
      <c r="D788" s="11">
        <v>6</v>
      </c>
      <c r="E788" s="15">
        <f>B788/SUM(B:B)</f>
        <v>1.2431155079799805E-4</v>
      </c>
      <c r="F788" s="17">
        <f>E788+F787</f>
        <v>0.9765794553098488</v>
      </c>
      <c r="G788" t="str">
        <f>IF(F788&lt;0.8,"A",IF( F788&lt;0.91, "B","C"))</f>
        <v>C</v>
      </c>
      <c r="H788" s="16">
        <f>C788/SUM(C:C)</f>
        <v>6.9060773480662981E-4</v>
      </c>
      <c r="I788" s="18">
        <f>I787+H788</f>
        <v>0.97380110497239603</v>
      </c>
      <c r="J788" t="str">
        <f>IF(I788&lt;0.8,"A",IF(I788&lt;0.91,"B","C"))</f>
        <v>C</v>
      </c>
      <c r="K788" s="16">
        <f>D788/SUM(D:D)</f>
        <v>1.2430595839893927E-4</v>
      </c>
      <c r="L788" s="18">
        <f>L787+K788</f>
        <v>0.99855506753957635</v>
      </c>
      <c r="M788" t="str">
        <f>IF(L788&lt;0.8,"A",IF(L788&lt;0.91,"B","C"))</f>
        <v>C</v>
      </c>
      <c r="N788" t="str">
        <f>G788&amp;J788&amp;M788</f>
        <v>CCC</v>
      </c>
      <c r="O788" s="15">
        <f>VLOOKUP(A788, xyz!A:G,2,FALSE)</f>
        <v>2.2360679774997898</v>
      </c>
      <c r="P788" t="str">
        <f t="shared" si="24"/>
        <v>Z</v>
      </c>
      <c r="Q788" t="str">
        <f t="shared" si="25"/>
        <v>CCCZ</v>
      </c>
    </row>
    <row r="789" spans="1:17" x14ac:dyDescent="0.35">
      <c r="A789" s="9" t="s">
        <v>1065</v>
      </c>
      <c r="B789">
        <v>0.2</v>
      </c>
      <c r="C789" s="10">
        <v>1</v>
      </c>
      <c r="D789" s="11">
        <v>6</v>
      </c>
      <c r="E789" s="15">
        <f>B789/SUM(B:B)</f>
        <v>1.2431155079799805E-4</v>
      </c>
      <c r="F789" s="17">
        <f>E789+F788</f>
        <v>0.97670376686064675</v>
      </c>
      <c r="G789" t="str">
        <f>IF(F789&lt;0.8,"A",IF( F789&lt;0.91, "B","C"))</f>
        <v>C</v>
      </c>
      <c r="H789" s="16">
        <f>C789/SUM(C:C)</f>
        <v>6.9060773480662981E-4</v>
      </c>
      <c r="I789" s="18">
        <f>I788+H789</f>
        <v>0.9744917127072027</v>
      </c>
      <c r="J789" t="str">
        <f>IF(I789&lt;0.8,"A",IF(I789&lt;0.91,"B","C"))</f>
        <v>C</v>
      </c>
      <c r="K789" s="16">
        <f>D789/SUM(D:D)</f>
        <v>1.2430595839893927E-4</v>
      </c>
      <c r="L789" s="18">
        <f>L788+K789</f>
        <v>0.99867937349797531</v>
      </c>
      <c r="M789" t="str">
        <f>IF(L789&lt;0.8,"A",IF(L789&lt;0.91,"B","C"))</f>
        <v>C</v>
      </c>
      <c r="N789" t="str">
        <f>G789&amp;J789&amp;M789</f>
        <v>CCC</v>
      </c>
      <c r="O789" s="15">
        <f>VLOOKUP(A789, xyz!A:G,2,FALSE)</f>
        <v>2.2360679774997898</v>
      </c>
      <c r="P789" t="str">
        <f t="shared" si="24"/>
        <v>Z</v>
      </c>
      <c r="Q789" t="str">
        <f t="shared" si="25"/>
        <v>CCCZ</v>
      </c>
    </row>
    <row r="790" spans="1:17" x14ac:dyDescent="0.35">
      <c r="A790" s="9" t="s">
        <v>996</v>
      </c>
      <c r="B790">
        <v>0.2</v>
      </c>
      <c r="C790" s="10">
        <v>1</v>
      </c>
      <c r="D790" s="11">
        <v>6</v>
      </c>
      <c r="E790" s="15">
        <f>B790/SUM(B:B)</f>
        <v>1.2431155079799805E-4</v>
      </c>
      <c r="F790" s="17">
        <f>E790+F789</f>
        <v>0.9768280784114447</v>
      </c>
      <c r="G790" t="str">
        <f>IF(F790&lt;0.8,"A",IF( F790&lt;0.91, "B","C"))</f>
        <v>C</v>
      </c>
      <c r="H790" s="16">
        <f>C790/SUM(C:C)</f>
        <v>6.9060773480662981E-4</v>
      </c>
      <c r="I790" s="18">
        <f>I789+H790</f>
        <v>0.97518232044200936</v>
      </c>
      <c r="J790" t="str">
        <f>IF(I790&lt;0.8,"A",IF(I790&lt;0.91,"B","C"))</f>
        <v>C</v>
      </c>
      <c r="K790" s="16">
        <f>D790/SUM(D:D)</f>
        <v>1.2430595839893927E-4</v>
      </c>
      <c r="L790" s="18">
        <f>L789+K790</f>
        <v>0.99880367945637427</v>
      </c>
      <c r="M790" t="str">
        <f>IF(L790&lt;0.8,"A",IF(L790&lt;0.91,"B","C"))</f>
        <v>C</v>
      </c>
      <c r="N790" t="str">
        <f>G790&amp;J790&amp;M790</f>
        <v>CCC</v>
      </c>
      <c r="O790" s="15">
        <f>VLOOKUP(A790, xyz!A:G,2,FALSE)</f>
        <v>2.2360679774997898</v>
      </c>
      <c r="P790" t="str">
        <f t="shared" si="24"/>
        <v>Z</v>
      </c>
      <c r="Q790" t="str">
        <f t="shared" si="25"/>
        <v>CCCZ</v>
      </c>
    </row>
    <row r="791" spans="1:17" x14ac:dyDescent="0.35">
      <c r="A791" s="9" t="s">
        <v>1020</v>
      </c>
      <c r="B791">
        <v>0.2</v>
      </c>
      <c r="C791" s="10">
        <v>1</v>
      </c>
      <c r="D791" s="11">
        <v>6</v>
      </c>
      <c r="E791" s="15">
        <f>B791/SUM(B:B)</f>
        <v>1.2431155079799805E-4</v>
      </c>
      <c r="F791" s="17">
        <f>E791+F790</f>
        <v>0.97695238996224265</v>
      </c>
      <c r="G791" t="str">
        <f>IF(F791&lt;0.8,"A",IF( F791&lt;0.91, "B","C"))</f>
        <v>C</v>
      </c>
      <c r="H791" s="16">
        <f>C791/SUM(C:C)</f>
        <v>6.9060773480662981E-4</v>
      </c>
      <c r="I791" s="18">
        <f>I790+H791</f>
        <v>0.97587292817681603</v>
      </c>
      <c r="J791" t="str">
        <f>IF(I791&lt;0.8,"A",IF(I791&lt;0.91,"B","C"))</f>
        <v>C</v>
      </c>
      <c r="K791" s="16">
        <f>D791/SUM(D:D)</f>
        <v>1.2430595839893927E-4</v>
      </c>
      <c r="L791" s="18">
        <f>L790+K791</f>
        <v>0.99892798541477323</v>
      </c>
      <c r="M791" t="str">
        <f>IF(L791&lt;0.8,"A",IF(L791&lt;0.91,"B","C"))</f>
        <v>C</v>
      </c>
      <c r="N791" t="str">
        <f>G791&amp;J791&amp;M791</f>
        <v>CCC</v>
      </c>
      <c r="O791" s="15">
        <f>VLOOKUP(A791, xyz!A:G,2,FALSE)</f>
        <v>2.2360679774997898</v>
      </c>
      <c r="P791" t="str">
        <f t="shared" si="24"/>
        <v>Z</v>
      </c>
      <c r="Q791" t="str">
        <f t="shared" si="25"/>
        <v>CCCZ</v>
      </c>
    </row>
    <row r="792" spans="1:17" x14ac:dyDescent="0.35">
      <c r="A792" s="9" t="s">
        <v>698</v>
      </c>
      <c r="B792">
        <v>0.16666666999999999</v>
      </c>
      <c r="C792" s="10">
        <v>1</v>
      </c>
      <c r="D792" s="11">
        <v>5</v>
      </c>
      <c r="E792" s="15">
        <f>B792/SUM(B:B)</f>
        <v>1.0359296107019087E-4</v>
      </c>
      <c r="F792" s="17">
        <f>E792+F791</f>
        <v>0.97705598292331286</v>
      </c>
      <c r="G792" t="str">
        <f>IF(F792&lt;0.8,"A",IF( F792&lt;0.91, "B","C"))</f>
        <v>C</v>
      </c>
      <c r="H792" s="16">
        <f>C792/SUM(C:C)</f>
        <v>6.9060773480662981E-4</v>
      </c>
      <c r="I792" s="18">
        <f>I791+H792</f>
        <v>0.9765635359116227</v>
      </c>
      <c r="J792" t="str">
        <f>IF(I792&lt;0.8,"A",IF(I792&lt;0.91,"B","C"))</f>
        <v>C</v>
      </c>
      <c r="K792" s="16">
        <f>D792/SUM(D:D)</f>
        <v>1.0358829866578271E-4</v>
      </c>
      <c r="L792" s="18">
        <f>L791+K792</f>
        <v>0.99903157371343898</v>
      </c>
      <c r="M792" t="str">
        <f>IF(L792&lt;0.8,"A",IF(L792&lt;0.91,"B","C"))</f>
        <v>C</v>
      </c>
      <c r="N792" t="str">
        <f>G792&amp;J792&amp;M792</f>
        <v>CCC</v>
      </c>
      <c r="O792" s="15">
        <f>VLOOKUP(A792, xyz!A:G,2,FALSE)</f>
        <v>2.2360679774997894</v>
      </c>
      <c r="P792" t="str">
        <f t="shared" si="24"/>
        <v>Z</v>
      </c>
      <c r="Q792" t="str">
        <f t="shared" si="25"/>
        <v>CCCZ</v>
      </c>
    </row>
    <row r="793" spans="1:17" x14ac:dyDescent="0.35">
      <c r="A793" s="9" t="s">
        <v>766</v>
      </c>
      <c r="B793">
        <v>0.11</v>
      </c>
      <c r="C793" s="10">
        <v>4</v>
      </c>
      <c r="D793" s="11">
        <v>4</v>
      </c>
      <c r="E793" s="15">
        <f>B793/SUM(B:B)</f>
        <v>6.8371352938898918E-5</v>
      </c>
      <c r="F793" s="17">
        <f>E793+F792</f>
        <v>0.97712435427625177</v>
      </c>
      <c r="G793" t="str">
        <f>IF(F793&lt;0.8,"A",IF( F793&lt;0.91, "B","C"))</f>
        <v>C</v>
      </c>
      <c r="H793" s="16">
        <f>C793/SUM(C:C)</f>
        <v>2.7624309392265192E-3</v>
      </c>
      <c r="I793" s="18">
        <f>I792+H793</f>
        <v>0.97932596685084927</v>
      </c>
      <c r="J793" t="str">
        <f>IF(I793&lt;0.8,"A",IF(I793&lt;0.91,"B","C"))</f>
        <v>C</v>
      </c>
      <c r="K793" s="16">
        <f>D793/SUM(D:D)</f>
        <v>8.2870638932626165E-5</v>
      </c>
      <c r="L793" s="18">
        <f>L792+K793</f>
        <v>0.99911444435237162</v>
      </c>
      <c r="M793" t="str">
        <f>IF(L793&lt;0.8,"A",IF(L793&lt;0.91,"B","C"))</f>
        <v>C</v>
      </c>
      <c r="N793" t="str">
        <f>G793&amp;J793&amp;M793</f>
        <v>CCC</v>
      </c>
      <c r="O793" s="15">
        <f>VLOOKUP(A793, xyz!A:G,2,FALSE)</f>
        <v>1.3787046261911911</v>
      </c>
      <c r="P793" t="str">
        <f t="shared" si="24"/>
        <v>Z</v>
      </c>
      <c r="Q793" t="str">
        <f t="shared" si="25"/>
        <v>CCCZ</v>
      </c>
    </row>
    <row r="794" spans="1:17" x14ac:dyDescent="0.35">
      <c r="A794" s="9" t="s">
        <v>874</v>
      </c>
      <c r="B794">
        <v>0.14000000000000001</v>
      </c>
      <c r="C794" s="10">
        <v>3</v>
      </c>
      <c r="D794" s="11">
        <v>4</v>
      </c>
      <c r="E794" s="15">
        <f>B794/SUM(B:B)</f>
        <v>8.701808555859863E-5</v>
      </c>
      <c r="F794" s="17">
        <f>E794+F793</f>
        <v>0.97721137236181033</v>
      </c>
      <c r="G794" t="str">
        <f>IF(F794&lt;0.8,"A",IF( F794&lt;0.91, "B","C"))</f>
        <v>C</v>
      </c>
      <c r="H794" s="16">
        <f>C794/SUM(C:C)</f>
        <v>2.0718232044198894E-3</v>
      </c>
      <c r="I794" s="18">
        <f>I793+H794</f>
        <v>0.98139779005526917</v>
      </c>
      <c r="J794" t="str">
        <f>IF(I794&lt;0.8,"A",IF(I794&lt;0.91,"B","C"))</f>
        <v>C</v>
      </c>
      <c r="K794" s="16">
        <f>D794/SUM(D:D)</f>
        <v>8.2870638932626165E-5</v>
      </c>
      <c r="L794" s="18">
        <f>L793+K794</f>
        <v>0.99919731499130426</v>
      </c>
      <c r="M794" t="str">
        <f>IF(L794&lt;0.8,"A",IF(L794&lt;0.91,"B","C"))</f>
        <v>C</v>
      </c>
      <c r="N794" t="str">
        <f>G794&amp;J794&amp;M794</f>
        <v>CCC</v>
      </c>
      <c r="O794" s="15">
        <f>VLOOKUP(A794, xyz!A:G,2,FALSE)</f>
        <v>1.8626292586293285</v>
      </c>
      <c r="P794" t="str">
        <f t="shared" si="24"/>
        <v>Z</v>
      </c>
      <c r="Q794" t="str">
        <f t="shared" si="25"/>
        <v>CCCZ</v>
      </c>
    </row>
    <row r="795" spans="1:17" x14ac:dyDescent="0.35">
      <c r="A795" s="9" t="s">
        <v>337</v>
      </c>
      <c r="B795">
        <v>0.14285713999999999</v>
      </c>
      <c r="C795" s="10">
        <v>1</v>
      </c>
      <c r="D795" s="11">
        <v>4</v>
      </c>
      <c r="E795" s="15">
        <f>B795/SUM(B:B)</f>
        <v>8.879396307983359E-5</v>
      </c>
      <c r="F795" s="17">
        <f>E795+F794</f>
        <v>0.97730016632489014</v>
      </c>
      <c r="G795" t="str">
        <f>IF(F795&lt;0.8,"A",IF( F795&lt;0.91, "B","C"))</f>
        <v>C</v>
      </c>
      <c r="H795" s="16">
        <f>C795/SUM(C:C)</f>
        <v>6.9060773480662981E-4</v>
      </c>
      <c r="I795" s="18">
        <f>I794+H795</f>
        <v>0.98208839779007584</v>
      </c>
      <c r="J795" t="str">
        <f>IF(I795&lt;0.8,"A",IF(I795&lt;0.91,"B","C"))</f>
        <v>C</v>
      </c>
      <c r="K795" s="16">
        <f>D795/SUM(D:D)</f>
        <v>8.2870638932626165E-5</v>
      </c>
      <c r="L795" s="18">
        <f>L794+K795</f>
        <v>0.99928018563023691</v>
      </c>
      <c r="M795" t="str">
        <f>IF(L795&lt;0.8,"A",IF(L795&lt;0.91,"B","C"))</f>
        <v>C</v>
      </c>
      <c r="N795" t="str">
        <f>G795&amp;J795&amp;M795</f>
        <v>CCC</v>
      </c>
      <c r="O795" s="15">
        <f>VLOOKUP(A795, xyz!A:G,2,FALSE)</f>
        <v>2.2360679774997894</v>
      </c>
      <c r="P795" t="str">
        <f t="shared" si="24"/>
        <v>Z</v>
      </c>
      <c r="Q795" t="str">
        <f t="shared" si="25"/>
        <v>CCCZ</v>
      </c>
    </row>
    <row r="796" spans="1:17" x14ac:dyDescent="0.35">
      <c r="A796" s="9" t="s">
        <v>881</v>
      </c>
      <c r="B796">
        <v>0.12</v>
      </c>
      <c r="C796" s="10">
        <v>1</v>
      </c>
      <c r="D796" s="11">
        <v>4</v>
      </c>
      <c r="E796" s="15">
        <f>B796/SUM(B:B)</f>
        <v>7.4586930478798822E-5</v>
      </c>
      <c r="F796" s="17">
        <f>E796+F795</f>
        <v>0.97737475325536893</v>
      </c>
      <c r="G796" t="str">
        <f>IF(F796&lt;0.8,"A",IF( F796&lt;0.91, "B","C"))</f>
        <v>C</v>
      </c>
      <c r="H796" s="16">
        <f>C796/SUM(C:C)</f>
        <v>6.9060773480662981E-4</v>
      </c>
      <c r="I796" s="18">
        <f>I795+H796</f>
        <v>0.98277900552488251</v>
      </c>
      <c r="J796" t="str">
        <f>IF(I796&lt;0.8,"A",IF(I796&lt;0.91,"B","C"))</f>
        <v>C</v>
      </c>
      <c r="K796" s="16">
        <f>D796/SUM(D:D)</f>
        <v>8.2870638932626165E-5</v>
      </c>
      <c r="L796" s="18">
        <f>L795+K796</f>
        <v>0.99936305626916955</v>
      </c>
      <c r="M796" t="str">
        <f>IF(L796&lt;0.8,"A",IF(L796&lt;0.91,"B","C"))</f>
        <v>C</v>
      </c>
      <c r="N796" t="str">
        <f>G796&amp;J796&amp;M796</f>
        <v>CCC</v>
      </c>
      <c r="O796" s="15">
        <f>VLOOKUP(A796, xyz!A:G,2,FALSE)</f>
        <v>2.2360679774997894</v>
      </c>
      <c r="P796" t="str">
        <f t="shared" si="24"/>
        <v>Z</v>
      </c>
      <c r="Q796" t="str">
        <f t="shared" si="25"/>
        <v>CCCZ</v>
      </c>
    </row>
    <row r="797" spans="1:17" x14ac:dyDescent="0.35">
      <c r="A797" s="9" t="s">
        <v>875</v>
      </c>
      <c r="B797">
        <v>0.1</v>
      </c>
      <c r="C797" s="10">
        <v>1</v>
      </c>
      <c r="D797" s="11">
        <v>3</v>
      </c>
      <c r="E797" s="15">
        <f>B797/SUM(B:B)</f>
        <v>6.2155775398999027E-5</v>
      </c>
      <c r="F797" s="17">
        <f>E797+F796</f>
        <v>0.97743690903076796</v>
      </c>
      <c r="G797" t="str">
        <f>IF(F797&lt;0.8,"A",IF( F797&lt;0.91, "B","C"))</f>
        <v>C</v>
      </c>
      <c r="H797" s="16">
        <f>C797/SUM(C:C)</f>
        <v>6.9060773480662981E-4</v>
      </c>
      <c r="I797" s="18">
        <f>I796+H797</f>
        <v>0.98346961325968918</v>
      </c>
      <c r="J797" t="str">
        <f>IF(I797&lt;0.8,"A",IF(I797&lt;0.91,"B","C"))</f>
        <v>C</v>
      </c>
      <c r="K797" s="16">
        <f>D797/SUM(D:D)</f>
        <v>6.2152979199469634E-5</v>
      </c>
      <c r="L797" s="18">
        <f>L796+K797</f>
        <v>0.99942520924836897</v>
      </c>
      <c r="M797" t="str">
        <f>IF(L797&lt;0.8,"A",IF(L797&lt;0.91,"B","C"))</f>
        <v>C</v>
      </c>
      <c r="N797" t="str">
        <f>G797&amp;J797&amp;M797</f>
        <v>CCC</v>
      </c>
      <c r="O797" s="15">
        <f>VLOOKUP(A797, xyz!A:G,2,FALSE)</f>
        <v>2.2360679774997898</v>
      </c>
      <c r="P797" t="str">
        <f t="shared" si="24"/>
        <v>Z</v>
      </c>
      <c r="Q797" t="str">
        <f t="shared" si="25"/>
        <v>CCCZ</v>
      </c>
    </row>
    <row r="798" spans="1:17" x14ac:dyDescent="0.35">
      <c r="A798" s="9" t="s">
        <v>693</v>
      </c>
      <c r="B798">
        <v>0.1</v>
      </c>
      <c r="C798" s="10">
        <v>1</v>
      </c>
      <c r="D798" s="11">
        <v>3</v>
      </c>
      <c r="E798" s="15">
        <f>B798/SUM(B:B)</f>
        <v>6.2155775398999027E-5</v>
      </c>
      <c r="F798" s="17">
        <f>E798+F797</f>
        <v>0.977499064806167</v>
      </c>
      <c r="G798" t="str">
        <f>IF(F798&lt;0.8,"A",IF( F798&lt;0.91, "B","C"))</f>
        <v>C</v>
      </c>
      <c r="H798" s="16">
        <f>C798/SUM(C:C)</f>
        <v>6.9060773480662981E-4</v>
      </c>
      <c r="I798" s="18">
        <f>I797+H798</f>
        <v>0.98416022099449585</v>
      </c>
      <c r="J798" t="str">
        <f>IF(I798&lt;0.8,"A",IF(I798&lt;0.91,"B","C"))</f>
        <v>C</v>
      </c>
      <c r="K798" s="16">
        <f>D798/SUM(D:D)</f>
        <v>6.2152979199469634E-5</v>
      </c>
      <c r="L798" s="18">
        <f>L797+K798</f>
        <v>0.9994873622275684</v>
      </c>
      <c r="M798" t="str">
        <f>IF(L798&lt;0.8,"A",IF(L798&lt;0.91,"B","C"))</f>
        <v>C</v>
      </c>
      <c r="N798" t="str">
        <f>G798&amp;J798&amp;M798</f>
        <v>CCC</v>
      </c>
      <c r="O798" s="15">
        <f>VLOOKUP(A798, xyz!A:G,2,FALSE)</f>
        <v>2.2360679774997898</v>
      </c>
      <c r="P798" t="str">
        <f t="shared" si="24"/>
        <v>Z</v>
      </c>
      <c r="Q798" t="str">
        <f t="shared" si="25"/>
        <v>CCCZ</v>
      </c>
    </row>
    <row r="799" spans="1:17" x14ac:dyDescent="0.35">
      <c r="A799" s="9" t="s">
        <v>959</v>
      </c>
      <c r="B799">
        <v>0.1</v>
      </c>
      <c r="C799" s="10">
        <v>1</v>
      </c>
      <c r="D799" s="11">
        <v>3</v>
      </c>
      <c r="E799" s="15">
        <f>B799/SUM(B:B)</f>
        <v>6.2155775398999027E-5</v>
      </c>
      <c r="F799" s="17">
        <f>E799+F798</f>
        <v>0.97756122058156603</v>
      </c>
      <c r="G799" t="str">
        <f>IF(F799&lt;0.8,"A",IF( F799&lt;0.91, "B","C"))</f>
        <v>C</v>
      </c>
      <c r="H799" s="16">
        <f>C799/SUM(C:C)</f>
        <v>6.9060773480662981E-4</v>
      </c>
      <c r="I799" s="18">
        <f>I798+H799</f>
        <v>0.98485082872930252</v>
      </c>
      <c r="J799" t="str">
        <f>IF(I799&lt;0.8,"A",IF(I799&lt;0.91,"B","C"))</f>
        <v>C</v>
      </c>
      <c r="K799" s="16">
        <f>D799/SUM(D:D)</f>
        <v>6.2152979199469634E-5</v>
      </c>
      <c r="L799" s="18">
        <f>L798+K799</f>
        <v>0.99954951520676782</v>
      </c>
      <c r="M799" t="str">
        <f>IF(L799&lt;0.8,"A",IF(L799&lt;0.91,"B","C"))</f>
        <v>C</v>
      </c>
      <c r="N799" t="str">
        <f>G799&amp;J799&amp;M799</f>
        <v>CCC</v>
      </c>
      <c r="O799" s="15">
        <f>VLOOKUP(A799, xyz!A:G,2,FALSE)</f>
        <v>2.2360679774997898</v>
      </c>
      <c r="P799" t="str">
        <f t="shared" si="24"/>
        <v>Z</v>
      </c>
      <c r="Q799" t="str">
        <f t="shared" si="25"/>
        <v>CCCZ</v>
      </c>
    </row>
    <row r="800" spans="1:17" x14ac:dyDescent="0.35">
      <c r="A800" s="9" t="s">
        <v>709</v>
      </c>
      <c r="B800">
        <v>7.1428400000000003E-2</v>
      </c>
      <c r="C800" s="10">
        <v>1</v>
      </c>
      <c r="D800" s="11">
        <v>2</v>
      </c>
      <c r="E800" s="15">
        <f>B800/SUM(B:B)</f>
        <v>4.4396875875098618E-5</v>
      </c>
      <c r="F800" s="17">
        <f>E800+F799</f>
        <v>0.97760561745744112</v>
      </c>
      <c r="G800" t="str">
        <f>IF(F800&lt;0.8,"A",IF( F800&lt;0.91, "B","C"))</f>
        <v>C</v>
      </c>
      <c r="H800" s="16">
        <f>C800/SUM(C:C)</f>
        <v>6.9060773480662981E-4</v>
      </c>
      <c r="I800" s="18">
        <f>I799+H800</f>
        <v>0.98554143646410919</v>
      </c>
      <c r="J800" t="str">
        <f>IF(I800&lt;0.8,"A",IF(I800&lt;0.91,"B","C"))</f>
        <v>C</v>
      </c>
      <c r="K800" s="16">
        <f>D800/SUM(D:D)</f>
        <v>4.1435319466313082E-5</v>
      </c>
      <c r="L800" s="18">
        <f>L799+K800</f>
        <v>0.99959095052623415</v>
      </c>
      <c r="M800" t="str">
        <f>IF(L800&lt;0.8,"A",IF(L800&lt;0.91,"B","C"))</f>
        <v>C</v>
      </c>
      <c r="N800" t="str">
        <f>G800&amp;J800&amp;M800</f>
        <v>CCC</v>
      </c>
      <c r="O800" s="15">
        <f>VLOOKUP(A800, xyz!A:G,2,FALSE)</f>
        <v>2.2360679774997894</v>
      </c>
      <c r="P800" t="str">
        <f t="shared" si="24"/>
        <v>Z</v>
      </c>
      <c r="Q800" t="str">
        <f t="shared" si="25"/>
        <v>CCCZ</v>
      </c>
    </row>
    <row r="801" spans="1:17" x14ac:dyDescent="0.35">
      <c r="A801" s="9" t="s">
        <v>1138</v>
      </c>
      <c r="B801">
        <v>6.6666669999999997E-2</v>
      </c>
      <c r="C801" s="10">
        <v>1</v>
      </c>
      <c r="D801" s="11">
        <v>2</v>
      </c>
      <c r="E801" s="15">
        <f>B801/SUM(B:B)</f>
        <v>4.1437185671191858E-5</v>
      </c>
      <c r="F801" s="17">
        <f>E801+F800</f>
        <v>0.9776470546431123</v>
      </c>
      <c r="G801" t="str">
        <f>IF(F801&lt;0.8,"A",IF( F801&lt;0.91, "B","C"))</f>
        <v>C</v>
      </c>
      <c r="H801" s="16">
        <f>C801/SUM(C:C)</f>
        <v>6.9060773480662981E-4</v>
      </c>
      <c r="I801" s="18">
        <f>I800+H801</f>
        <v>0.98623204419891586</v>
      </c>
      <c r="J801" t="str">
        <f>IF(I801&lt;0.8,"A",IF(I801&lt;0.91,"B","C"))</f>
        <v>C</v>
      </c>
      <c r="K801" s="16">
        <f>D801/SUM(D:D)</f>
        <v>4.1435319466313082E-5</v>
      </c>
      <c r="L801" s="18">
        <f>L800+K801</f>
        <v>0.99963238584570047</v>
      </c>
      <c r="M801" t="str">
        <f>IF(L801&lt;0.8,"A",IF(L801&lt;0.91,"B","C"))</f>
        <v>C</v>
      </c>
      <c r="N801" t="str">
        <f>G801&amp;J801&amp;M801</f>
        <v>CCC</v>
      </c>
      <c r="O801" s="15">
        <f>VLOOKUP(A801, xyz!A:G,2,FALSE)</f>
        <v>2.2360679774997898</v>
      </c>
      <c r="P801" t="str">
        <f t="shared" si="24"/>
        <v>Z</v>
      </c>
      <c r="Q801" t="str">
        <f t="shared" si="25"/>
        <v>CCCZ</v>
      </c>
    </row>
    <row r="802" spans="1:17" x14ac:dyDescent="0.35">
      <c r="A802" s="9" t="s">
        <v>1226</v>
      </c>
      <c r="B802">
        <v>0.05</v>
      </c>
      <c r="C802" s="10">
        <v>1</v>
      </c>
      <c r="D802" s="11">
        <v>2</v>
      </c>
      <c r="E802" s="15">
        <f>B802/SUM(B:B)</f>
        <v>3.1077887699499514E-5</v>
      </c>
      <c r="F802" s="17">
        <f>E802+F801</f>
        <v>0.97767813253081182</v>
      </c>
      <c r="G802" t="str">
        <f>IF(F802&lt;0.8,"A",IF( F802&lt;0.91, "B","C"))</f>
        <v>C</v>
      </c>
      <c r="H802" s="16">
        <f>C802/SUM(C:C)</f>
        <v>6.9060773480662981E-4</v>
      </c>
      <c r="I802" s="18">
        <f>I801+H802</f>
        <v>0.98692265193372253</v>
      </c>
      <c r="J802" t="str">
        <f>IF(I802&lt;0.8,"A",IF(I802&lt;0.91,"B","C"))</f>
        <v>C</v>
      </c>
      <c r="K802" s="16">
        <f>D802/SUM(D:D)</f>
        <v>4.1435319466313082E-5</v>
      </c>
      <c r="L802" s="18">
        <f>L801+K802</f>
        <v>0.99967382116516679</v>
      </c>
      <c r="M802" t="str">
        <f>IF(L802&lt;0.8,"A",IF(L802&lt;0.91,"B","C"))</f>
        <v>C</v>
      </c>
      <c r="N802" t="str">
        <f>G802&amp;J802&amp;M802</f>
        <v>CCC</v>
      </c>
      <c r="O802" s="15">
        <f>VLOOKUP(A802, xyz!A:G,2,FALSE)</f>
        <v>2.2360679774997898</v>
      </c>
      <c r="P802" t="str">
        <f t="shared" si="24"/>
        <v>Z</v>
      </c>
      <c r="Q802" t="str">
        <f t="shared" si="25"/>
        <v>CCCZ</v>
      </c>
    </row>
    <row r="803" spans="1:17" x14ac:dyDescent="0.35">
      <c r="A803" s="9" t="s">
        <v>1176</v>
      </c>
      <c r="B803">
        <v>0.05</v>
      </c>
      <c r="C803" s="10">
        <v>1</v>
      </c>
      <c r="D803" s="11">
        <v>2</v>
      </c>
      <c r="E803" s="15">
        <f>B803/SUM(B:B)</f>
        <v>3.1077887699499514E-5</v>
      </c>
      <c r="F803" s="17">
        <f>E803+F802</f>
        <v>0.97770921041851133</v>
      </c>
      <c r="G803" t="str">
        <f>IF(F803&lt;0.8,"A",IF( F803&lt;0.91, "B","C"))</f>
        <v>C</v>
      </c>
      <c r="H803" s="16">
        <f>C803/SUM(C:C)</f>
        <v>6.9060773480662981E-4</v>
      </c>
      <c r="I803" s="18">
        <f>I802+H803</f>
        <v>0.9876132596685292</v>
      </c>
      <c r="J803" t="str">
        <f>IF(I803&lt;0.8,"A",IF(I803&lt;0.91,"B","C"))</f>
        <v>C</v>
      </c>
      <c r="K803" s="16">
        <f>D803/SUM(D:D)</f>
        <v>4.1435319466313082E-5</v>
      </c>
      <c r="L803" s="18">
        <f>L802+K803</f>
        <v>0.99971525648463311</v>
      </c>
      <c r="M803" t="str">
        <f>IF(L803&lt;0.8,"A",IF(L803&lt;0.91,"B","C"))</f>
        <v>C</v>
      </c>
      <c r="N803" t="str">
        <f>G803&amp;J803&amp;M803</f>
        <v>CCC</v>
      </c>
      <c r="O803" s="15">
        <f>VLOOKUP(A803, xyz!A:G,2,FALSE)</f>
        <v>2.2360679774997898</v>
      </c>
      <c r="P803" t="str">
        <f t="shared" si="24"/>
        <v>Z</v>
      </c>
      <c r="Q803" t="str">
        <f t="shared" si="25"/>
        <v>CCCZ</v>
      </c>
    </row>
    <row r="804" spans="1:17" x14ac:dyDescent="0.35">
      <c r="A804" s="12" t="s">
        <v>1104</v>
      </c>
      <c r="B804">
        <v>0.04</v>
      </c>
      <c r="C804" s="13">
        <v>1</v>
      </c>
      <c r="D804" s="14">
        <v>1</v>
      </c>
      <c r="E804" s="15">
        <f>B804/SUM(B:B)</f>
        <v>2.486231015959961E-5</v>
      </c>
      <c r="F804" s="17">
        <f>E804+F803</f>
        <v>0.97773407272867097</v>
      </c>
      <c r="G804" t="str">
        <f>IF(F804&lt;0.8,"A",IF( F804&lt;0.91, "B","C"))</f>
        <v>C</v>
      </c>
      <c r="H804" s="16">
        <f>C804/SUM(C:C)</f>
        <v>6.9060773480662981E-4</v>
      </c>
      <c r="I804" s="18">
        <f>I803+H804</f>
        <v>0.98830386740333587</v>
      </c>
      <c r="J804" t="str">
        <f>IF(I804&lt;0.8,"A",IF(I804&lt;0.91,"B","C"))</f>
        <v>C</v>
      </c>
      <c r="K804" s="16">
        <f>D804/SUM(D:D)</f>
        <v>2.0717659733156541E-5</v>
      </c>
      <c r="L804" s="18">
        <f>L803+K804</f>
        <v>0.99973597414436621</v>
      </c>
      <c r="M804" t="str">
        <f>IF(L804&lt;0.8,"A",IF(L804&lt;0.91,"B","C"))</f>
        <v>C</v>
      </c>
      <c r="N804" t="str">
        <f>G804&amp;J804&amp;M804</f>
        <v>CCC</v>
      </c>
      <c r="O804" s="15">
        <f>VLOOKUP(A804, xyz!A:G,2,FALSE)</f>
        <v>2.2360679774997898</v>
      </c>
      <c r="P804" t="str">
        <f t="shared" si="24"/>
        <v>Z</v>
      </c>
      <c r="Q804" t="str">
        <f t="shared" si="25"/>
        <v>CCCZ</v>
      </c>
    </row>
    <row r="805" spans="1:17" ht="29.5" customHeight="1" x14ac:dyDescent="0.35">
      <c r="A805" s="6"/>
      <c r="C805" s="7"/>
      <c r="D805" s="8"/>
      <c r="E805" s="15"/>
      <c r="F805" s="17"/>
    </row>
  </sheetData>
  <sortState xmlns:xlrd2="http://schemas.microsoft.com/office/spreadsheetml/2017/richdata2" ref="A2:N805">
    <sortCondition ref="M2:M8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FD12-484A-45B0-BD90-A50CDDEB5E5F}">
  <dimension ref="A2:H805"/>
  <sheetViews>
    <sheetView workbookViewId="0">
      <selection activeCell="I18" sqref="I18"/>
    </sheetView>
  </sheetViews>
  <sheetFormatPr defaultRowHeight="14.5" x14ac:dyDescent="0.35"/>
  <cols>
    <col min="1" max="1" width="85.26953125" customWidth="1"/>
    <col min="2" max="2" width="8.7265625" style="16"/>
    <col min="3" max="4" width="9.90625" bestFit="1" customWidth="1"/>
    <col min="5" max="5" width="12.1796875" customWidth="1"/>
    <col min="6" max="6" width="12.36328125" customWidth="1"/>
    <col min="7" max="7" width="11.36328125" customWidth="1"/>
    <col min="8" max="8" width="8.7265625" style="16"/>
  </cols>
  <sheetData>
    <row r="2" spans="1:8" s="19" customFormat="1" x14ac:dyDescent="0.35">
      <c r="A2" s="19" t="s">
        <v>1360</v>
      </c>
      <c r="B2" s="21" t="s">
        <v>1374</v>
      </c>
      <c r="C2" s="20">
        <v>44774</v>
      </c>
      <c r="D2" s="20">
        <f>C2+1</f>
        <v>44775</v>
      </c>
      <c r="E2" s="20">
        <f t="shared" ref="E2:G2" si="0">D2+1</f>
        <v>44776</v>
      </c>
      <c r="F2" s="20">
        <f t="shared" si="0"/>
        <v>44777</v>
      </c>
      <c r="G2" s="20">
        <f t="shared" si="0"/>
        <v>44778</v>
      </c>
      <c r="H2" s="21"/>
    </row>
    <row r="3" spans="1:8" x14ac:dyDescent="0.35">
      <c r="A3" s="9" t="s">
        <v>404</v>
      </c>
      <c r="B3" s="16">
        <f>_xlfn.STDEV.S(C3:G3)/AVERAGE(C3:G3)</f>
        <v>0.96656921912676386</v>
      </c>
      <c r="C3" s="9">
        <f>SUMIFS(data!$M:$M,data!$J:$J, "="&amp;xyz!$A3,data!$A:$A,"="&amp;xyz!C$2)</f>
        <v>28</v>
      </c>
      <c r="D3" s="9">
        <f>SUMIFS(data!$M:$M,data!$J:$J, "="&amp;xyz!$A3,data!$A:$A,"="&amp;xyz!D$2)</f>
        <v>16</v>
      </c>
      <c r="E3" s="9">
        <f>SUMIFS(data!$M:$M,data!$J:$J, "="&amp;xyz!$A3,data!$A:$A,"="&amp;xyz!E$2)</f>
        <v>24</v>
      </c>
      <c r="F3" s="9">
        <f>SUMIFS(data!$M:$M,data!$J:$J, "="&amp;xyz!$A3,data!$A:$A,"="&amp;xyz!F$2)</f>
        <v>0</v>
      </c>
      <c r="G3" s="9">
        <f>SUMIFS(data!$M:$M,data!$J:$J, "="&amp;xyz!$A3,data!$A:$A,"="&amp;xyz!G$2)</f>
        <v>0</v>
      </c>
    </row>
    <row r="4" spans="1:8" x14ac:dyDescent="0.35">
      <c r="A4" s="9" t="s">
        <v>448</v>
      </c>
      <c r="B4" s="16">
        <f t="shared" ref="B4:B67" si="1">_xlfn.STDEV.S(C4:G4)/AVERAGE(C4:G4)</f>
        <v>0.92582009977255153</v>
      </c>
      <c r="C4" s="9">
        <f>SUMIFS(data!$M:$M,data!$J:$J, "="&amp;xyz!$A4,data!$A:$A,"="&amp;xyz!C$2)</f>
        <v>13</v>
      </c>
      <c r="D4" s="9">
        <f>SUMIFS(data!$M:$M,data!$J:$J, "="&amp;xyz!$A4,data!$A:$A,"="&amp;xyz!D$2)</f>
        <v>10</v>
      </c>
      <c r="E4" s="9">
        <f>SUMIFS(data!$M:$M,data!$J:$J, "="&amp;xyz!$A4,data!$A:$A,"="&amp;xyz!E$2)</f>
        <v>12</v>
      </c>
      <c r="F4" s="9">
        <f>SUMIFS(data!$M:$M,data!$J:$J, "="&amp;xyz!$A4,data!$A:$A,"="&amp;xyz!F$2)</f>
        <v>0</v>
      </c>
      <c r="G4" s="9">
        <f>SUMIFS(data!$M:$M,data!$J:$J, "="&amp;xyz!$A4,data!$A:$A,"="&amp;xyz!G$2)</f>
        <v>0</v>
      </c>
    </row>
    <row r="5" spans="1:8" x14ac:dyDescent="0.35">
      <c r="A5" s="9" t="s">
        <v>105</v>
      </c>
      <c r="B5" s="16">
        <f t="shared" si="1"/>
        <v>2.2360679774997894</v>
      </c>
      <c r="C5" s="9">
        <f>SUMIFS(data!$M:$M,data!$J:$J, "="&amp;xyz!$A5,data!$A:$A,"="&amp;xyz!C$2)</f>
        <v>26</v>
      </c>
      <c r="D5" s="9">
        <f>SUMIFS(data!$M:$M,data!$J:$J, "="&amp;xyz!$A5,data!$A:$A,"="&amp;xyz!D$2)</f>
        <v>0</v>
      </c>
      <c r="E5" s="9">
        <f>SUMIFS(data!$M:$M,data!$J:$J, "="&amp;xyz!$A5,data!$A:$A,"="&amp;xyz!E$2)</f>
        <v>0</v>
      </c>
      <c r="F5" s="9">
        <f>SUMIFS(data!$M:$M,data!$J:$J, "="&amp;xyz!$A5,data!$A:$A,"="&amp;xyz!F$2)</f>
        <v>0</v>
      </c>
      <c r="G5" s="9">
        <f>SUMIFS(data!$M:$M,data!$J:$J, "="&amp;xyz!$A5,data!$A:$A,"="&amp;xyz!G$2)</f>
        <v>0</v>
      </c>
    </row>
    <row r="6" spans="1:8" x14ac:dyDescent="0.35">
      <c r="A6" s="9" t="s">
        <v>447</v>
      </c>
      <c r="B6" s="16">
        <f t="shared" si="1"/>
        <v>2.2360679774997898</v>
      </c>
      <c r="C6" s="9">
        <f>SUMIFS(data!$M:$M,data!$J:$J, "="&amp;xyz!$A6,data!$A:$A,"="&amp;xyz!C$2)</f>
        <v>25</v>
      </c>
      <c r="D6" s="9">
        <f>SUMIFS(data!$M:$M,data!$J:$J, "="&amp;xyz!$A6,data!$A:$A,"="&amp;xyz!D$2)</f>
        <v>0</v>
      </c>
      <c r="E6" s="9">
        <f>SUMIFS(data!$M:$M,data!$J:$J, "="&amp;xyz!$A6,data!$A:$A,"="&amp;xyz!E$2)</f>
        <v>0</v>
      </c>
      <c r="F6" s="9">
        <f>SUMIFS(data!$M:$M,data!$J:$J, "="&amp;xyz!$A6,data!$A:$A,"="&amp;xyz!F$2)</f>
        <v>0</v>
      </c>
      <c r="G6" s="9">
        <f>SUMIFS(data!$M:$M,data!$J:$J, "="&amp;xyz!$A6,data!$A:$A,"="&amp;xyz!G$2)</f>
        <v>0</v>
      </c>
    </row>
    <row r="7" spans="1:8" x14ac:dyDescent="0.35">
      <c r="A7" s="9" t="s">
        <v>623</v>
      </c>
      <c r="B7" s="16">
        <f t="shared" si="1"/>
        <v>1.9917183909278764</v>
      </c>
      <c r="C7" s="9">
        <f>SUMIFS(data!$M:$M,data!$J:$J, "="&amp;xyz!$A7,data!$A:$A,"="&amp;xyz!C$2)</f>
        <v>2</v>
      </c>
      <c r="D7" s="9">
        <f>SUMIFS(data!$M:$M,data!$J:$J, "="&amp;xyz!$A7,data!$A:$A,"="&amp;xyz!D$2)</f>
        <v>0</v>
      </c>
      <c r="E7" s="9">
        <f>SUMIFS(data!$M:$M,data!$J:$J, "="&amp;xyz!$A7,data!$A:$A,"="&amp;xyz!E$2)</f>
        <v>0</v>
      </c>
      <c r="F7" s="9">
        <f>SUMIFS(data!$M:$M,data!$J:$J, "="&amp;xyz!$A7,data!$A:$A,"="&amp;xyz!F$2)</f>
        <v>20</v>
      </c>
      <c r="G7" s="9">
        <f>SUMIFS(data!$M:$M,data!$J:$J, "="&amp;xyz!$A7,data!$A:$A,"="&amp;xyz!G$2)</f>
        <v>0</v>
      </c>
    </row>
    <row r="8" spans="1:8" x14ac:dyDescent="0.35">
      <c r="A8" s="9" t="s">
        <v>177</v>
      </c>
      <c r="B8" s="16">
        <f t="shared" si="1"/>
        <v>1.6585731976319629</v>
      </c>
      <c r="C8" s="9">
        <f>SUMIFS(data!$M:$M,data!$J:$J, "="&amp;xyz!$A8,data!$A:$A,"="&amp;xyz!C$2)</f>
        <v>13</v>
      </c>
      <c r="D8" s="9">
        <f>SUMIFS(data!$M:$M,data!$J:$J, "="&amp;xyz!$A8,data!$A:$A,"="&amp;xyz!D$2)</f>
        <v>4</v>
      </c>
      <c r="E8" s="9">
        <f>SUMIFS(data!$M:$M,data!$J:$J, "="&amp;xyz!$A8,data!$A:$A,"="&amp;xyz!E$2)</f>
        <v>0</v>
      </c>
      <c r="F8" s="9">
        <f>SUMIFS(data!$M:$M,data!$J:$J, "="&amp;xyz!$A8,data!$A:$A,"="&amp;xyz!F$2)</f>
        <v>0</v>
      </c>
      <c r="G8" s="9">
        <f>SUMIFS(data!$M:$M,data!$J:$J, "="&amp;xyz!$A8,data!$A:$A,"="&amp;xyz!G$2)</f>
        <v>0</v>
      </c>
    </row>
    <row r="9" spans="1:8" x14ac:dyDescent="0.35">
      <c r="A9" s="9" t="s">
        <v>357</v>
      </c>
      <c r="B9" s="16">
        <f t="shared" si="1"/>
        <v>2.2360679774997898</v>
      </c>
      <c r="C9" s="9">
        <f>SUMIFS(data!$M:$M,data!$J:$J, "="&amp;xyz!$A9,data!$A:$A,"="&amp;xyz!C$2)</f>
        <v>14</v>
      </c>
      <c r="D9" s="9">
        <f>SUMIFS(data!$M:$M,data!$J:$J, "="&amp;xyz!$A9,data!$A:$A,"="&amp;xyz!D$2)</f>
        <v>0</v>
      </c>
      <c r="E9" s="9">
        <f>SUMIFS(data!$M:$M,data!$J:$J, "="&amp;xyz!$A9,data!$A:$A,"="&amp;xyz!E$2)</f>
        <v>0</v>
      </c>
      <c r="F9" s="9">
        <f>SUMIFS(data!$M:$M,data!$J:$J, "="&amp;xyz!$A9,data!$A:$A,"="&amp;xyz!F$2)</f>
        <v>0</v>
      </c>
      <c r="G9" s="9">
        <f>SUMIFS(data!$M:$M,data!$J:$J, "="&amp;xyz!$A9,data!$A:$A,"="&amp;xyz!G$2)</f>
        <v>0</v>
      </c>
    </row>
    <row r="10" spans="1:8" x14ac:dyDescent="0.35">
      <c r="A10" s="9" t="s">
        <v>1150</v>
      </c>
      <c r="B10" s="16">
        <f t="shared" si="1"/>
        <v>1.5649215928719031</v>
      </c>
      <c r="C10" s="9">
        <f>SUMIFS(data!$M:$M,data!$J:$J, "="&amp;xyz!$A10,data!$A:$A,"="&amp;xyz!C$2)</f>
        <v>4</v>
      </c>
      <c r="D10" s="9">
        <f>SUMIFS(data!$M:$M,data!$J:$J, "="&amp;xyz!$A10,data!$A:$A,"="&amp;xyz!D$2)</f>
        <v>10</v>
      </c>
      <c r="E10" s="9">
        <f>SUMIFS(data!$M:$M,data!$J:$J, "="&amp;xyz!$A10,data!$A:$A,"="&amp;xyz!E$2)</f>
        <v>0</v>
      </c>
      <c r="F10" s="9">
        <f>SUMIFS(data!$M:$M,data!$J:$J, "="&amp;xyz!$A10,data!$A:$A,"="&amp;xyz!F$2)</f>
        <v>0</v>
      </c>
      <c r="G10" s="9">
        <f>SUMIFS(data!$M:$M,data!$J:$J, "="&amp;xyz!$A10,data!$A:$A,"="&amp;xyz!G$2)</f>
        <v>0</v>
      </c>
    </row>
    <row r="11" spans="1:8" x14ac:dyDescent="0.35">
      <c r="A11" s="9" t="s">
        <v>257</v>
      </c>
      <c r="B11" s="16">
        <f t="shared" si="1"/>
        <v>2.2360679774997894</v>
      </c>
      <c r="C11" s="9">
        <f>SUMIFS(data!$M:$M,data!$J:$J, "="&amp;xyz!$A11,data!$A:$A,"="&amp;xyz!C$2)</f>
        <v>13</v>
      </c>
      <c r="D11" s="9">
        <f>SUMIFS(data!$M:$M,data!$J:$J, "="&amp;xyz!$A11,data!$A:$A,"="&amp;xyz!D$2)</f>
        <v>0</v>
      </c>
      <c r="E11" s="9">
        <f>SUMIFS(data!$M:$M,data!$J:$J, "="&amp;xyz!$A11,data!$A:$A,"="&amp;xyz!E$2)</f>
        <v>0</v>
      </c>
      <c r="F11" s="9">
        <f>SUMIFS(data!$M:$M,data!$J:$J, "="&amp;xyz!$A11,data!$A:$A,"="&amp;xyz!F$2)</f>
        <v>0</v>
      </c>
      <c r="G11" s="9">
        <f>SUMIFS(data!$M:$M,data!$J:$J, "="&amp;xyz!$A11,data!$A:$A,"="&amp;xyz!G$2)</f>
        <v>0</v>
      </c>
    </row>
    <row r="12" spans="1:8" x14ac:dyDescent="0.35">
      <c r="A12" s="9" t="s">
        <v>631</v>
      </c>
      <c r="B12" s="16">
        <f t="shared" si="1"/>
        <v>1.4287827400774391</v>
      </c>
      <c r="C12" s="9">
        <f>SUMIFS(data!$M:$M,data!$J:$J, "="&amp;xyz!$A12,data!$A:$A,"="&amp;xyz!C$2)</f>
        <v>8</v>
      </c>
      <c r="D12" s="9">
        <f>SUMIFS(data!$M:$M,data!$J:$J, "="&amp;xyz!$A12,data!$A:$A,"="&amp;xyz!D$2)</f>
        <v>5</v>
      </c>
      <c r="E12" s="9">
        <f>SUMIFS(data!$M:$M,data!$J:$J, "="&amp;xyz!$A12,data!$A:$A,"="&amp;xyz!E$2)</f>
        <v>0</v>
      </c>
      <c r="F12" s="9">
        <f>SUMIFS(data!$M:$M,data!$J:$J, "="&amp;xyz!$A12,data!$A:$A,"="&amp;xyz!F$2)</f>
        <v>0</v>
      </c>
      <c r="G12" s="9">
        <f>SUMIFS(data!$M:$M,data!$J:$J, "="&amp;xyz!$A12,data!$A:$A,"="&amp;xyz!G$2)</f>
        <v>0</v>
      </c>
    </row>
    <row r="13" spans="1:8" x14ac:dyDescent="0.35">
      <c r="A13" s="9" t="s">
        <v>1258</v>
      </c>
      <c r="B13" s="16">
        <f t="shared" si="1"/>
        <v>1.6226940853637681</v>
      </c>
      <c r="C13" s="9">
        <f>SUMIFS(data!$M:$M,data!$J:$J, "="&amp;xyz!$A13,data!$A:$A,"="&amp;xyz!C$2)</f>
        <v>0</v>
      </c>
      <c r="D13" s="9">
        <f>SUMIFS(data!$M:$M,data!$J:$J, "="&amp;xyz!$A13,data!$A:$A,"="&amp;xyz!D$2)</f>
        <v>0</v>
      </c>
      <c r="E13" s="9">
        <f>SUMIFS(data!$M:$M,data!$J:$J, "="&amp;xyz!$A13,data!$A:$A,"="&amp;xyz!E$2)</f>
        <v>1</v>
      </c>
      <c r="F13" s="9">
        <f>SUMIFS(data!$M:$M,data!$J:$J, "="&amp;xyz!$A13,data!$A:$A,"="&amp;xyz!F$2)</f>
        <v>2</v>
      </c>
      <c r="G13" s="9">
        <f>SUMIFS(data!$M:$M,data!$J:$J, "="&amp;xyz!$A13,data!$A:$A,"="&amp;xyz!G$2)</f>
        <v>10</v>
      </c>
    </row>
    <row r="14" spans="1:8" x14ac:dyDescent="0.35">
      <c r="A14" s="9" t="s">
        <v>484</v>
      </c>
      <c r="B14" s="16">
        <f t="shared" si="1"/>
        <v>1.6676525683599077</v>
      </c>
      <c r="C14" s="9">
        <f>SUMIFS(data!$M:$M,data!$J:$J, "="&amp;xyz!$A14,data!$A:$A,"="&amp;xyz!C$2)</f>
        <v>3</v>
      </c>
      <c r="D14" s="9">
        <f>SUMIFS(data!$M:$M,data!$J:$J, "="&amp;xyz!$A14,data!$A:$A,"="&amp;xyz!D$2)</f>
        <v>10</v>
      </c>
      <c r="E14" s="9">
        <f>SUMIFS(data!$M:$M,data!$J:$J, "="&amp;xyz!$A14,data!$A:$A,"="&amp;xyz!E$2)</f>
        <v>0</v>
      </c>
      <c r="F14" s="9">
        <f>SUMIFS(data!$M:$M,data!$J:$J, "="&amp;xyz!$A14,data!$A:$A,"="&amp;xyz!F$2)</f>
        <v>0</v>
      </c>
      <c r="G14" s="9">
        <f>SUMIFS(data!$M:$M,data!$J:$J, "="&amp;xyz!$A14,data!$A:$A,"="&amp;xyz!G$2)</f>
        <v>0</v>
      </c>
    </row>
    <row r="15" spans="1:8" x14ac:dyDescent="0.35">
      <c r="A15" s="9" t="s">
        <v>154</v>
      </c>
      <c r="B15" s="16">
        <f t="shared" si="1"/>
        <v>2.2360679774997898</v>
      </c>
      <c r="C15" s="9">
        <f>SUMIFS(data!$M:$M,data!$J:$J, "="&amp;xyz!$A15,data!$A:$A,"="&amp;xyz!C$2)</f>
        <v>12</v>
      </c>
      <c r="D15" s="9">
        <f>SUMIFS(data!$M:$M,data!$J:$J, "="&amp;xyz!$A15,data!$A:$A,"="&amp;xyz!D$2)</f>
        <v>0</v>
      </c>
      <c r="E15" s="9">
        <f>SUMIFS(data!$M:$M,data!$J:$J, "="&amp;xyz!$A15,data!$A:$A,"="&amp;xyz!E$2)</f>
        <v>0</v>
      </c>
      <c r="F15" s="9">
        <f>SUMIFS(data!$M:$M,data!$J:$J, "="&amp;xyz!$A15,data!$A:$A,"="&amp;xyz!F$2)</f>
        <v>0</v>
      </c>
      <c r="G15" s="9">
        <f>SUMIFS(data!$M:$M,data!$J:$J, "="&amp;xyz!$A15,data!$A:$A,"="&amp;xyz!G$2)</f>
        <v>0</v>
      </c>
    </row>
    <row r="16" spans="1:8" x14ac:dyDescent="0.35">
      <c r="A16" s="9" t="s">
        <v>103</v>
      </c>
      <c r="B16" s="16">
        <f t="shared" si="1"/>
        <v>2.2360679774997894</v>
      </c>
      <c r="C16" s="9">
        <f>SUMIFS(data!$M:$M,data!$J:$J, "="&amp;xyz!$A16,data!$A:$A,"="&amp;xyz!C$2)</f>
        <v>11</v>
      </c>
      <c r="D16" s="9">
        <f>SUMIFS(data!$M:$M,data!$J:$J, "="&amp;xyz!$A16,data!$A:$A,"="&amp;xyz!D$2)</f>
        <v>0</v>
      </c>
      <c r="E16" s="9">
        <f>SUMIFS(data!$M:$M,data!$J:$J, "="&amp;xyz!$A16,data!$A:$A,"="&amp;xyz!E$2)</f>
        <v>0</v>
      </c>
      <c r="F16" s="9">
        <f>SUMIFS(data!$M:$M,data!$J:$J, "="&amp;xyz!$A16,data!$A:$A,"="&amp;xyz!F$2)</f>
        <v>0</v>
      </c>
      <c r="G16" s="9">
        <f>SUMIFS(data!$M:$M,data!$J:$J, "="&amp;xyz!$A16,data!$A:$A,"="&amp;xyz!G$2)</f>
        <v>0</v>
      </c>
    </row>
    <row r="17" spans="1:7" x14ac:dyDescent="0.35">
      <c r="A17" s="9" t="s">
        <v>552</v>
      </c>
      <c r="B17" s="16">
        <f t="shared" si="1"/>
        <v>2.2360679774997894</v>
      </c>
      <c r="C17" s="9">
        <f>SUMIFS(data!$M:$M,data!$J:$J, "="&amp;xyz!$A17,data!$A:$A,"="&amp;xyz!C$2)</f>
        <v>0</v>
      </c>
      <c r="D17" s="9">
        <f>SUMIFS(data!$M:$M,data!$J:$J, "="&amp;xyz!$A17,data!$A:$A,"="&amp;xyz!D$2)</f>
        <v>0</v>
      </c>
      <c r="E17" s="9">
        <f>SUMIFS(data!$M:$M,data!$J:$J, "="&amp;xyz!$A17,data!$A:$A,"="&amp;xyz!E$2)</f>
        <v>11</v>
      </c>
      <c r="F17" s="9">
        <f>SUMIFS(data!$M:$M,data!$J:$J, "="&amp;xyz!$A17,data!$A:$A,"="&amp;xyz!F$2)</f>
        <v>0</v>
      </c>
      <c r="G17" s="9">
        <f>SUMIFS(data!$M:$M,data!$J:$J, "="&amp;xyz!$A17,data!$A:$A,"="&amp;xyz!G$2)</f>
        <v>0</v>
      </c>
    </row>
    <row r="18" spans="1:7" x14ac:dyDescent="0.35">
      <c r="A18" s="9" t="s">
        <v>243</v>
      </c>
      <c r="B18" s="16">
        <f t="shared" si="1"/>
        <v>1.4517017656973918</v>
      </c>
      <c r="C18" s="9">
        <f>SUMIFS(data!$M:$M,data!$J:$J, "="&amp;xyz!$A18,data!$A:$A,"="&amp;xyz!C$2)</f>
        <v>7</v>
      </c>
      <c r="D18" s="9">
        <f>SUMIFS(data!$M:$M,data!$J:$J, "="&amp;xyz!$A18,data!$A:$A,"="&amp;xyz!D$2)</f>
        <v>4</v>
      </c>
      <c r="E18" s="9">
        <f>SUMIFS(data!$M:$M,data!$J:$J, "="&amp;xyz!$A18,data!$A:$A,"="&amp;xyz!E$2)</f>
        <v>0</v>
      </c>
      <c r="F18" s="9">
        <f>SUMIFS(data!$M:$M,data!$J:$J, "="&amp;xyz!$A18,data!$A:$A,"="&amp;xyz!F$2)</f>
        <v>0</v>
      </c>
      <c r="G18" s="9">
        <f>SUMIFS(data!$M:$M,data!$J:$J, "="&amp;xyz!$A18,data!$A:$A,"="&amp;xyz!G$2)</f>
        <v>0</v>
      </c>
    </row>
    <row r="19" spans="1:7" x14ac:dyDescent="0.35">
      <c r="A19" s="9" t="s">
        <v>112</v>
      </c>
      <c r="B19" s="16">
        <f t="shared" si="1"/>
        <v>1.9616019553727801</v>
      </c>
      <c r="C19" s="9">
        <f>SUMIFS(data!$M:$M,data!$J:$J, "="&amp;xyz!$A19,data!$A:$A,"="&amp;xyz!C$2)</f>
        <v>0</v>
      </c>
      <c r="D19" s="9">
        <f>SUMIFS(data!$M:$M,data!$J:$J, "="&amp;xyz!$A19,data!$A:$A,"="&amp;xyz!D$2)</f>
        <v>0.31818182</v>
      </c>
      <c r="E19" s="9">
        <f>SUMIFS(data!$M:$M,data!$J:$J, "="&amp;xyz!$A19,data!$A:$A,"="&amp;xyz!E$2)</f>
        <v>0.68181818000000005</v>
      </c>
      <c r="F19" s="9">
        <f>SUMIFS(data!$M:$M,data!$J:$J, "="&amp;xyz!$A19,data!$A:$A,"="&amp;xyz!F$2)</f>
        <v>9</v>
      </c>
      <c r="G19" s="9">
        <f>SUMIFS(data!$M:$M,data!$J:$J, "="&amp;xyz!$A19,data!$A:$A,"="&amp;xyz!G$2)</f>
        <v>0</v>
      </c>
    </row>
    <row r="20" spans="1:7" x14ac:dyDescent="0.35">
      <c r="A20" s="9" t="s">
        <v>392</v>
      </c>
      <c r="B20" s="16">
        <f t="shared" si="1"/>
        <v>2.2360679774997898</v>
      </c>
      <c r="C20" s="9">
        <f>SUMIFS(data!$M:$M,data!$J:$J, "="&amp;xyz!$A20,data!$A:$A,"="&amp;xyz!C$2)</f>
        <v>0</v>
      </c>
      <c r="D20" s="9">
        <f>SUMIFS(data!$M:$M,data!$J:$J, "="&amp;xyz!$A20,data!$A:$A,"="&amp;xyz!D$2)</f>
        <v>10</v>
      </c>
      <c r="E20" s="9">
        <f>SUMIFS(data!$M:$M,data!$J:$J, "="&amp;xyz!$A20,data!$A:$A,"="&amp;xyz!E$2)</f>
        <v>0</v>
      </c>
      <c r="F20" s="9">
        <f>SUMIFS(data!$M:$M,data!$J:$J, "="&amp;xyz!$A20,data!$A:$A,"="&amp;xyz!F$2)</f>
        <v>0</v>
      </c>
      <c r="G20" s="9">
        <f>SUMIFS(data!$M:$M,data!$J:$J, "="&amp;xyz!$A20,data!$A:$A,"="&amp;xyz!G$2)</f>
        <v>0</v>
      </c>
    </row>
    <row r="21" spans="1:7" x14ac:dyDescent="0.35">
      <c r="A21" s="9" t="s">
        <v>930</v>
      </c>
      <c r="B21" s="16">
        <f t="shared" si="1"/>
        <v>2.2360679774997898</v>
      </c>
      <c r="C21" s="9">
        <f>SUMIFS(data!$M:$M,data!$J:$J, "="&amp;xyz!$A21,data!$A:$A,"="&amp;xyz!C$2)</f>
        <v>10</v>
      </c>
      <c r="D21" s="9">
        <f>SUMIFS(data!$M:$M,data!$J:$J, "="&amp;xyz!$A21,data!$A:$A,"="&amp;xyz!D$2)</f>
        <v>0</v>
      </c>
      <c r="E21" s="9">
        <f>SUMIFS(data!$M:$M,data!$J:$J, "="&amp;xyz!$A21,data!$A:$A,"="&amp;xyz!E$2)</f>
        <v>0</v>
      </c>
      <c r="F21" s="9">
        <f>SUMIFS(data!$M:$M,data!$J:$J, "="&amp;xyz!$A21,data!$A:$A,"="&amp;xyz!F$2)</f>
        <v>0</v>
      </c>
      <c r="G21" s="9">
        <f>SUMIFS(data!$M:$M,data!$J:$J, "="&amp;xyz!$A21,data!$A:$A,"="&amp;xyz!G$2)</f>
        <v>0</v>
      </c>
    </row>
    <row r="22" spans="1:7" x14ac:dyDescent="0.35">
      <c r="A22" s="9" t="s">
        <v>167</v>
      </c>
      <c r="B22" s="16">
        <f t="shared" si="1"/>
        <v>2.2360679774997894</v>
      </c>
      <c r="C22" s="9">
        <f>SUMIFS(data!$M:$M,data!$J:$J, "="&amp;xyz!$A22,data!$A:$A,"="&amp;xyz!C$2)</f>
        <v>0</v>
      </c>
      <c r="D22" s="9">
        <f>SUMIFS(data!$M:$M,data!$J:$J, "="&amp;xyz!$A22,data!$A:$A,"="&amp;xyz!D$2)</f>
        <v>0</v>
      </c>
      <c r="E22" s="9">
        <f>SUMIFS(data!$M:$M,data!$J:$J, "="&amp;xyz!$A22,data!$A:$A,"="&amp;xyz!E$2)</f>
        <v>9</v>
      </c>
      <c r="F22" s="9">
        <f>SUMIFS(data!$M:$M,data!$J:$J, "="&amp;xyz!$A22,data!$A:$A,"="&amp;xyz!F$2)</f>
        <v>0</v>
      </c>
      <c r="G22" s="9">
        <f>SUMIFS(data!$M:$M,data!$J:$J, "="&amp;xyz!$A22,data!$A:$A,"="&amp;xyz!G$2)</f>
        <v>0</v>
      </c>
    </row>
    <row r="23" spans="1:7" x14ac:dyDescent="0.35">
      <c r="A23" s="9" t="s">
        <v>272</v>
      </c>
      <c r="B23" s="16">
        <f t="shared" si="1"/>
        <v>2.2360679774997894</v>
      </c>
      <c r="C23" s="9">
        <f>SUMIFS(data!$M:$M,data!$J:$J, "="&amp;xyz!$A23,data!$A:$A,"="&amp;xyz!C$2)</f>
        <v>0</v>
      </c>
      <c r="D23" s="9">
        <f>SUMIFS(data!$M:$M,data!$J:$J, "="&amp;xyz!$A23,data!$A:$A,"="&amp;xyz!D$2)</f>
        <v>9</v>
      </c>
      <c r="E23" s="9">
        <f>SUMIFS(data!$M:$M,data!$J:$J, "="&amp;xyz!$A23,data!$A:$A,"="&amp;xyz!E$2)</f>
        <v>0</v>
      </c>
      <c r="F23" s="9">
        <f>SUMIFS(data!$M:$M,data!$J:$J, "="&amp;xyz!$A23,data!$A:$A,"="&amp;xyz!F$2)</f>
        <v>0</v>
      </c>
      <c r="G23" s="9">
        <f>SUMIFS(data!$M:$M,data!$J:$J, "="&amp;xyz!$A23,data!$A:$A,"="&amp;xyz!G$2)</f>
        <v>0</v>
      </c>
    </row>
    <row r="24" spans="1:7" x14ac:dyDescent="0.35">
      <c r="A24" s="9" t="s">
        <v>88</v>
      </c>
      <c r="B24" s="16">
        <f t="shared" si="1"/>
        <v>2.2360679774997894</v>
      </c>
      <c r="C24" s="9">
        <f>SUMIFS(data!$M:$M,data!$J:$J, "="&amp;xyz!$A24,data!$A:$A,"="&amp;xyz!C$2)</f>
        <v>0</v>
      </c>
      <c r="D24" s="9">
        <f>SUMIFS(data!$M:$M,data!$J:$J, "="&amp;xyz!$A24,data!$A:$A,"="&amp;xyz!D$2)</f>
        <v>0</v>
      </c>
      <c r="E24" s="9">
        <f>SUMIFS(data!$M:$M,data!$J:$J, "="&amp;xyz!$A24,data!$A:$A,"="&amp;xyz!E$2)</f>
        <v>9</v>
      </c>
      <c r="F24" s="9">
        <f>SUMIFS(data!$M:$M,data!$J:$J, "="&amp;xyz!$A24,data!$A:$A,"="&amp;xyz!F$2)</f>
        <v>0</v>
      </c>
      <c r="G24" s="9">
        <f>SUMIFS(data!$M:$M,data!$J:$J, "="&amp;xyz!$A24,data!$A:$A,"="&amp;xyz!G$2)</f>
        <v>0</v>
      </c>
    </row>
    <row r="25" spans="1:7" x14ac:dyDescent="0.35">
      <c r="A25" s="9" t="s">
        <v>801</v>
      </c>
      <c r="B25" s="16">
        <f t="shared" si="1"/>
        <v>2.2360679774997894</v>
      </c>
      <c r="C25" s="9">
        <f>SUMIFS(data!$M:$M,data!$J:$J, "="&amp;xyz!$A25,data!$A:$A,"="&amp;xyz!C$2)</f>
        <v>9</v>
      </c>
      <c r="D25" s="9">
        <f>SUMIFS(data!$M:$M,data!$J:$J, "="&amp;xyz!$A25,data!$A:$A,"="&amp;xyz!D$2)</f>
        <v>0</v>
      </c>
      <c r="E25" s="9">
        <f>SUMIFS(data!$M:$M,data!$J:$J, "="&amp;xyz!$A25,data!$A:$A,"="&amp;xyz!E$2)</f>
        <v>0</v>
      </c>
      <c r="F25" s="9">
        <f>SUMIFS(data!$M:$M,data!$J:$J, "="&amp;xyz!$A25,data!$A:$A,"="&amp;xyz!F$2)</f>
        <v>0</v>
      </c>
      <c r="G25" s="9">
        <f>SUMIFS(data!$M:$M,data!$J:$J, "="&amp;xyz!$A25,data!$A:$A,"="&amp;xyz!G$2)</f>
        <v>0</v>
      </c>
    </row>
    <row r="26" spans="1:7" x14ac:dyDescent="0.35">
      <c r="A26" s="9" t="s">
        <v>130</v>
      </c>
      <c r="B26" s="16">
        <f t="shared" si="1"/>
        <v>2.2360679774997894</v>
      </c>
      <c r="C26" s="9">
        <f>SUMIFS(data!$M:$M,data!$J:$J, "="&amp;xyz!$A26,data!$A:$A,"="&amp;xyz!C$2)</f>
        <v>0</v>
      </c>
      <c r="D26" s="9">
        <f>SUMIFS(data!$M:$M,data!$J:$J, "="&amp;xyz!$A26,data!$A:$A,"="&amp;xyz!D$2)</f>
        <v>8</v>
      </c>
      <c r="E26" s="9">
        <f>SUMIFS(data!$M:$M,data!$J:$J, "="&amp;xyz!$A26,data!$A:$A,"="&amp;xyz!E$2)</f>
        <v>0</v>
      </c>
      <c r="F26" s="9">
        <f>SUMIFS(data!$M:$M,data!$J:$J, "="&amp;xyz!$A26,data!$A:$A,"="&amp;xyz!F$2)</f>
        <v>0</v>
      </c>
      <c r="G26" s="9">
        <f>SUMIFS(data!$M:$M,data!$J:$J, "="&amp;xyz!$A26,data!$A:$A,"="&amp;xyz!G$2)</f>
        <v>0</v>
      </c>
    </row>
    <row r="27" spans="1:7" x14ac:dyDescent="0.35">
      <c r="A27" s="9" t="s">
        <v>666</v>
      </c>
      <c r="B27" s="16">
        <f t="shared" si="1"/>
        <v>2.2360679774997894</v>
      </c>
      <c r="C27" s="9">
        <f>SUMIFS(data!$M:$M,data!$J:$J, "="&amp;xyz!$A27,data!$A:$A,"="&amp;xyz!C$2)</f>
        <v>8</v>
      </c>
      <c r="D27" s="9">
        <f>SUMIFS(data!$M:$M,data!$J:$J, "="&amp;xyz!$A27,data!$A:$A,"="&amp;xyz!D$2)</f>
        <v>0</v>
      </c>
      <c r="E27" s="9">
        <f>SUMIFS(data!$M:$M,data!$J:$J, "="&amp;xyz!$A27,data!$A:$A,"="&amp;xyz!E$2)</f>
        <v>0</v>
      </c>
      <c r="F27" s="9">
        <f>SUMIFS(data!$M:$M,data!$J:$J, "="&amp;xyz!$A27,data!$A:$A,"="&amp;xyz!F$2)</f>
        <v>0</v>
      </c>
      <c r="G27" s="9">
        <f>SUMIFS(data!$M:$M,data!$J:$J, "="&amp;xyz!$A27,data!$A:$A,"="&amp;xyz!G$2)</f>
        <v>0</v>
      </c>
    </row>
    <row r="28" spans="1:7" x14ac:dyDescent="0.35">
      <c r="A28" s="9" t="s">
        <v>504</v>
      </c>
      <c r="B28" s="16">
        <f t="shared" si="1"/>
        <v>1.6298006013006621</v>
      </c>
      <c r="C28" s="9">
        <f>SUMIFS(data!$M:$M,data!$J:$J, "="&amp;xyz!$A28,data!$A:$A,"="&amp;xyz!C$2)</f>
        <v>2</v>
      </c>
      <c r="D28" s="9">
        <f>SUMIFS(data!$M:$M,data!$J:$J, "="&amp;xyz!$A28,data!$A:$A,"="&amp;xyz!D$2)</f>
        <v>6</v>
      </c>
      <c r="E28" s="9">
        <f>SUMIFS(data!$M:$M,data!$J:$J, "="&amp;xyz!$A28,data!$A:$A,"="&amp;xyz!E$2)</f>
        <v>0</v>
      </c>
      <c r="F28" s="9">
        <f>SUMIFS(data!$M:$M,data!$J:$J, "="&amp;xyz!$A28,data!$A:$A,"="&amp;xyz!F$2)</f>
        <v>0</v>
      </c>
      <c r="G28" s="9">
        <f>SUMIFS(data!$M:$M,data!$J:$J, "="&amp;xyz!$A28,data!$A:$A,"="&amp;xyz!G$2)</f>
        <v>0</v>
      </c>
    </row>
    <row r="29" spans="1:7" x14ac:dyDescent="0.35">
      <c r="A29" s="9" t="s">
        <v>235</v>
      </c>
      <c r="B29" s="16">
        <f t="shared" si="1"/>
        <v>2.2360679774997898</v>
      </c>
      <c r="C29" s="9">
        <f>SUMIFS(data!$M:$M,data!$J:$J, "="&amp;xyz!$A29,data!$A:$A,"="&amp;xyz!C$2)</f>
        <v>0</v>
      </c>
      <c r="D29" s="9">
        <f>SUMIFS(data!$M:$M,data!$J:$J, "="&amp;xyz!$A29,data!$A:$A,"="&amp;xyz!D$2)</f>
        <v>7</v>
      </c>
      <c r="E29" s="9">
        <f>SUMIFS(data!$M:$M,data!$J:$J, "="&amp;xyz!$A29,data!$A:$A,"="&amp;xyz!E$2)</f>
        <v>0</v>
      </c>
      <c r="F29" s="9">
        <f>SUMIFS(data!$M:$M,data!$J:$J, "="&amp;xyz!$A29,data!$A:$A,"="&amp;xyz!F$2)</f>
        <v>0</v>
      </c>
      <c r="G29" s="9">
        <f>SUMIFS(data!$M:$M,data!$J:$J, "="&amp;xyz!$A29,data!$A:$A,"="&amp;xyz!G$2)</f>
        <v>0</v>
      </c>
    </row>
    <row r="30" spans="1:7" x14ac:dyDescent="0.35">
      <c r="A30" s="9" t="s">
        <v>268</v>
      </c>
      <c r="B30" s="16">
        <f t="shared" si="1"/>
        <v>2.2360679774997898</v>
      </c>
      <c r="C30" s="9">
        <f>SUMIFS(data!$M:$M,data!$J:$J, "="&amp;xyz!$A30,data!$A:$A,"="&amp;xyz!C$2)</f>
        <v>7</v>
      </c>
      <c r="D30" s="9">
        <f>SUMIFS(data!$M:$M,data!$J:$J, "="&amp;xyz!$A30,data!$A:$A,"="&amp;xyz!D$2)</f>
        <v>0</v>
      </c>
      <c r="E30" s="9">
        <f>SUMIFS(data!$M:$M,data!$J:$J, "="&amp;xyz!$A30,data!$A:$A,"="&amp;xyz!E$2)</f>
        <v>0</v>
      </c>
      <c r="F30" s="9">
        <f>SUMIFS(data!$M:$M,data!$J:$J, "="&amp;xyz!$A30,data!$A:$A,"="&amp;xyz!F$2)</f>
        <v>0</v>
      </c>
      <c r="G30" s="9">
        <f>SUMIFS(data!$M:$M,data!$J:$J, "="&amp;xyz!$A30,data!$A:$A,"="&amp;xyz!G$2)</f>
        <v>0</v>
      </c>
    </row>
    <row r="31" spans="1:7" x14ac:dyDescent="0.35">
      <c r="A31" s="9" t="s">
        <v>185</v>
      </c>
      <c r="B31" s="16">
        <f t="shared" si="1"/>
        <v>1.8626292586293283</v>
      </c>
      <c r="C31" s="9">
        <f>SUMIFS(data!$M:$M,data!$J:$J, "="&amp;xyz!$A31,data!$A:$A,"="&amp;xyz!C$2)</f>
        <v>1</v>
      </c>
      <c r="D31" s="9">
        <f>SUMIFS(data!$M:$M,data!$J:$J, "="&amp;xyz!$A31,data!$A:$A,"="&amp;xyz!D$2)</f>
        <v>6</v>
      </c>
      <c r="E31" s="9">
        <f>SUMIFS(data!$M:$M,data!$J:$J, "="&amp;xyz!$A31,data!$A:$A,"="&amp;xyz!E$2)</f>
        <v>0</v>
      </c>
      <c r="F31" s="9">
        <f>SUMIFS(data!$M:$M,data!$J:$J, "="&amp;xyz!$A31,data!$A:$A,"="&amp;xyz!F$2)</f>
        <v>0</v>
      </c>
      <c r="G31" s="9">
        <f>SUMIFS(data!$M:$M,data!$J:$J, "="&amp;xyz!$A31,data!$A:$A,"="&amp;xyz!G$2)</f>
        <v>0</v>
      </c>
    </row>
    <row r="32" spans="1:7" x14ac:dyDescent="0.35">
      <c r="A32" s="9" t="s">
        <v>269</v>
      </c>
      <c r="B32" s="16">
        <f t="shared" si="1"/>
        <v>2.2360679774997898</v>
      </c>
      <c r="C32" s="9">
        <f>SUMIFS(data!$M:$M,data!$J:$J, "="&amp;xyz!$A32,data!$A:$A,"="&amp;xyz!C$2)</f>
        <v>0</v>
      </c>
      <c r="D32" s="9">
        <f>SUMIFS(data!$M:$M,data!$J:$J, "="&amp;xyz!$A32,data!$A:$A,"="&amp;xyz!D$2)</f>
        <v>0</v>
      </c>
      <c r="E32" s="9">
        <f>SUMIFS(data!$M:$M,data!$J:$J, "="&amp;xyz!$A32,data!$A:$A,"="&amp;xyz!E$2)</f>
        <v>0</v>
      </c>
      <c r="F32" s="9">
        <f>SUMIFS(data!$M:$M,data!$J:$J, "="&amp;xyz!$A32,data!$A:$A,"="&amp;xyz!F$2)</f>
        <v>7</v>
      </c>
      <c r="G32" s="9">
        <f>SUMIFS(data!$M:$M,data!$J:$J, "="&amp;xyz!$A32,data!$A:$A,"="&amp;xyz!G$2)</f>
        <v>0</v>
      </c>
    </row>
    <row r="33" spans="1:7" x14ac:dyDescent="0.35">
      <c r="A33" s="9" t="s">
        <v>503</v>
      </c>
      <c r="B33" s="16">
        <f t="shared" si="1"/>
        <v>1.5649215928719031</v>
      </c>
      <c r="C33" s="9">
        <f>SUMIFS(data!$M:$M,data!$J:$J, "="&amp;xyz!$A33,data!$A:$A,"="&amp;xyz!C$2)</f>
        <v>5</v>
      </c>
      <c r="D33" s="9">
        <f>SUMIFS(data!$M:$M,data!$J:$J, "="&amp;xyz!$A33,data!$A:$A,"="&amp;xyz!D$2)</f>
        <v>2</v>
      </c>
      <c r="E33" s="9">
        <f>SUMIFS(data!$M:$M,data!$J:$J, "="&amp;xyz!$A33,data!$A:$A,"="&amp;xyz!E$2)</f>
        <v>0</v>
      </c>
      <c r="F33" s="9">
        <f>SUMIFS(data!$M:$M,data!$J:$J, "="&amp;xyz!$A33,data!$A:$A,"="&amp;xyz!F$2)</f>
        <v>0</v>
      </c>
      <c r="G33" s="9">
        <f>SUMIFS(data!$M:$M,data!$J:$J, "="&amp;xyz!$A33,data!$A:$A,"="&amp;xyz!G$2)</f>
        <v>0</v>
      </c>
    </row>
    <row r="34" spans="1:7" x14ac:dyDescent="0.35">
      <c r="A34" s="9" t="s">
        <v>109</v>
      </c>
      <c r="B34" s="16">
        <f t="shared" si="1"/>
        <v>2.2360679774997898</v>
      </c>
      <c r="C34" s="9">
        <f>SUMIFS(data!$M:$M,data!$J:$J, "="&amp;xyz!$A34,data!$A:$A,"="&amp;xyz!C$2)</f>
        <v>0</v>
      </c>
      <c r="D34" s="9">
        <f>SUMIFS(data!$M:$M,data!$J:$J, "="&amp;xyz!$A34,data!$A:$A,"="&amp;xyz!D$2)</f>
        <v>0</v>
      </c>
      <c r="E34" s="9">
        <f>SUMIFS(data!$M:$M,data!$J:$J, "="&amp;xyz!$A34,data!$A:$A,"="&amp;xyz!E$2)</f>
        <v>7</v>
      </c>
      <c r="F34" s="9">
        <f>SUMIFS(data!$M:$M,data!$J:$J, "="&amp;xyz!$A34,data!$A:$A,"="&amp;xyz!F$2)</f>
        <v>0</v>
      </c>
      <c r="G34" s="9">
        <f>SUMIFS(data!$M:$M,data!$J:$J, "="&amp;xyz!$A34,data!$A:$A,"="&amp;xyz!G$2)</f>
        <v>0</v>
      </c>
    </row>
    <row r="35" spans="1:7" x14ac:dyDescent="0.35">
      <c r="A35" s="9" t="s">
        <v>381</v>
      </c>
      <c r="B35" s="16">
        <f t="shared" si="1"/>
        <v>2.2360679774997898</v>
      </c>
      <c r="C35" s="9">
        <f>SUMIFS(data!$M:$M,data!$J:$J, "="&amp;xyz!$A35,data!$A:$A,"="&amp;xyz!C$2)</f>
        <v>6</v>
      </c>
      <c r="D35" s="9">
        <f>SUMIFS(data!$M:$M,data!$J:$J, "="&amp;xyz!$A35,data!$A:$A,"="&amp;xyz!D$2)</f>
        <v>0</v>
      </c>
      <c r="E35" s="9">
        <f>SUMIFS(data!$M:$M,data!$J:$J, "="&amp;xyz!$A35,data!$A:$A,"="&amp;xyz!E$2)</f>
        <v>0</v>
      </c>
      <c r="F35" s="9">
        <f>SUMIFS(data!$M:$M,data!$J:$J, "="&amp;xyz!$A35,data!$A:$A,"="&amp;xyz!F$2)</f>
        <v>0</v>
      </c>
      <c r="G35" s="9">
        <f>SUMIFS(data!$M:$M,data!$J:$J, "="&amp;xyz!$A35,data!$A:$A,"="&amp;xyz!G$2)</f>
        <v>0</v>
      </c>
    </row>
    <row r="36" spans="1:7" x14ac:dyDescent="0.35">
      <c r="A36" s="9" t="s">
        <v>280</v>
      </c>
      <c r="B36" s="16">
        <f t="shared" si="1"/>
        <v>2.2360679774997898</v>
      </c>
      <c r="C36" s="9">
        <f>SUMIFS(data!$M:$M,data!$J:$J, "="&amp;xyz!$A36,data!$A:$A,"="&amp;xyz!C$2)</f>
        <v>0</v>
      </c>
      <c r="D36" s="9">
        <f>SUMIFS(data!$M:$M,data!$J:$J, "="&amp;xyz!$A36,data!$A:$A,"="&amp;xyz!D$2)</f>
        <v>6</v>
      </c>
      <c r="E36" s="9">
        <f>SUMIFS(data!$M:$M,data!$J:$J, "="&amp;xyz!$A36,data!$A:$A,"="&amp;xyz!E$2)</f>
        <v>0</v>
      </c>
      <c r="F36" s="9">
        <f>SUMIFS(data!$M:$M,data!$J:$J, "="&amp;xyz!$A36,data!$A:$A,"="&amp;xyz!F$2)</f>
        <v>0</v>
      </c>
      <c r="G36" s="9">
        <f>SUMIFS(data!$M:$M,data!$J:$J, "="&amp;xyz!$A36,data!$A:$A,"="&amp;xyz!G$2)</f>
        <v>0</v>
      </c>
    </row>
    <row r="37" spans="1:7" x14ac:dyDescent="0.35">
      <c r="A37" s="9" t="s">
        <v>439</v>
      </c>
      <c r="B37" s="16">
        <f t="shared" si="1"/>
        <v>2.2360679774997898</v>
      </c>
      <c r="C37" s="9">
        <f>SUMIFS(data!$M:$M,data!$J:$J, "="&amp;xyz!$A37,data!$A:$A,"="&amp;xyz!C$2)</f>
        <v>0</v>
      </c>
      <c r="D37" s="9">
        <f>SUMIFS(data!$M:$M,data!$J:$J, "="&amp;xyz!$A37,data!$A:$A,"="&amp;xyz!D$2)</f>
        <v>6</v>
      </c>
      <c r="E37" s="9">
        <f>SUMIFS(data!$M:$M,data!$J:$J, "="&amp;xyz!$A37,data!$A:$A,"="&amp;xyz!E$2)</f>
        <v>0</v>
      </c>
      <c r="F37" s="9">
        <f>SUMIFS(data!$M:$M,data!$J:$J, "="&amp;xyz!$A37,data!$A:$A,"="&amp;xyz!F$2)</f>
        <v>0</v>
      </c>
      <c r="G37" s="9">
        <f>SUMIFS(data!$M:$M,data!$J:$J, "="&amp;xyz!$A37,data!$A:$A,"="&amp;xyz!G$2)</f>
        <v>0</v>
      </c>
    </row>
    <row r="38" spans="1:7" x14ac:dyDescent="0.35">
      <c r="A38" s="9" t="s">
        <v>902</v>
      </c>
      <c r="B38" s="16">
        <f t="shared" si="1"/>
        <v>2.2360679774997898</v>
      </c>
      <c r="C38" s="9">
        <f>SUMIFS(data!$M:$M,data!$J:$J, "="&amp;xyz!$A38,data!$A:$A,"="&amp;xyz!C$2)</f>
        <v>0</v>
      </c>
      <c r="D38" s="9">
        <f>SUMIFS(data!$M:$M,data!$J:$J, "="&amp;xyz!$A38,data!$A:$A,"="&amp;xyz!D$2)</f>
        <v>0</v>
      </c>
      <c r="E38" s="9">
        <f>SUMIFS(data!$M:$M,data!$J:$J, "="&amp;xyz!$A38,data!$A:$A,"="&amp;xyz!E$2)</f>
        <v>6</v>
      </c>
      <c r="F38" s="9">
        <f>SUMIFS(data!$M:$M,data!$J:$J, "="&amp;xyz!$A38,data!$A:$A,"="&amp;xyz!F$2)</f>
        <v>0</v>
      </c>
      <c r="G38" s="9">
        <f>SUMIFS(data!$M:$M,data!$J:$J, "="&amp;xyz!$A38,data!$A:$A,"="&amp;xyz!G$2)</f>
        <v>0</v>
      </c>
    </row>
    <row r="39" spans="1:7" x14ac:dyDescent="0.35">
      <c r="A39" s="9" t="s">
        <v>189</v>
      </c>
      <c r="B39" s="16">
        <f t="shared" si="1"/>
        <v>2.2360679774997898</v>
      </c>
      <c r="C39" s="9">
        <f>SUMIFS(data!$M:$M,data!$J:$J, "="&amp;xyz!$A39,data!$A:$A,"="&amp;xyz!C$2)</f>
        <v>6</v>
      </c>
      <c r="D39" s="9">
        <f>SUMIFS(data!$M:$M,data!$J:$J, "="&amp;xyz!$A39,data!$A:$A,"="&amp;xyz!D$2)</f>
        <v>0</v>
      </c>
      <c r="E39" s="9">
        <f>SUMIFS(data!$M:$M,data!$J:$J, "="&amp;xyz!$A39,data!$A:$A,"="&amp;xyz!E$2)</f>
        <v>0</v>
      </c>
      <c r="F39" s="9">
        <f>SUMIFS(data!$M:$M,data!$J:$J, "="&amp;xyz!$A39,data!$A:$A,"="&amp;xyz!F$2)</f>
        <v>0</v>
      </c>
      <c r="G39" s="9">
        <f>SUMIFS(data!$M:$M,data!$J:$J, "="&amp;xyz!$A39,data!$A:$A,"="&amp;xyz!G$2)</f>
        <v>0</v>
      </c>
    </row>
    <row r="40" spans="1:7" x14ac:dyDescent="0.35">
      <c r="A40" s="9" t="s">
        <v>322</v>
      </c>
      <c r="B40" s="16">
        <f t="shared" si="1"/>
        <v>2.2360679774997898</v>
      </c>
      <c r="C40" s="9">
        <f>SUMIFS(data!$M:$M,data!$J:$J, "="&amp;xyz!$A40,data!$A:$A,"="&amp;xyz!C$2)</f>
        <v>0</v>
      </c>
      <c r="D40" s="9">
        <f>SUMIFS(data!$M:$M,data!$J:$J, "="&amp;xyz!$A40,data!$A:$A,"="&amp;xyz!D$2)</f>
        <v>6</v>
      </c>
      <c r="E40" s="9">
        <f>SUMIFS(data!$M:$M,data!$J:$J, "="&amp;xyz!$A40,data!$A:$A,"="&amp;xyz!E$2)</f>
        <v>0</v>
      </c>
      <c r="F40" s="9">
        <f>SUMIFS(data!$M:$M,data!$J:$J, "="&amp;xyz!$A40,data!$A:$A,"="&amp;xyz!F$2)</f>
        <v>0</v>
      </c>
      <c r="G40" s="9">
        <f>SUMIFS(data!$M:$M,data!$J:$J, "="&amp;xyz!$A40,data!$A:$A,"="&amp;xyz!G$2)</f>
        <v>0</v>
      </c>
    </row>
    <row r="41" spans="1:7" x14ac:dyDescent="0.35">
      <c r="A41" s="9" t="s">
        <v>291</v>
      </c>
      <c r="B41" s="16">
        <f t="shared" si="1"/>
        <v>2.2360679774997898</v>
      </c>
      <c r="C41" s="9">
        <f>SUMIFS(data!$M:$M,data!$J:$J, "="&amp;xyz!$A41,data!$A:$A,"="&amp;xyz!C$2)</f>
        <v>6</v>
      </c>
      <c r="D41" s="9">
        <f>SUMIFS(data!$M:$M,data!$J:$J, "="&amp;xyz!$A41,data!$A:$A,"="&amp;xyz!D$2)</f>
        <v>0</v>
      </c>
      <c r="E41" s="9">
        <f>SUMIFS(data!$M:$M,data!$J:$J, "="&amp;xyz!$A41,data!$A:$A,"="&amp;xyz!E$2)</f>
        <v>0</v>
      </c>
      <c r="F41" s="9">
        <f>SUMIFS(data!$M:$M,data!$J:$J, "="&amp;xyz!$A41,data!$A:$A,"="&amp;xyz!F$2)</f>
        <v>0</v>
      </c>
      <c r="G41" s="9">
        <f>SUMIFS(data!$M:$M,data!$J:$J, "="&amp;xyz!$A41,data!$A:$A,"="&amp;xyz!G$2)</f>
        <v>0</v>
      </c>
    </row>
    <row r="42" spans="1:7" x14ac:dyDescent="0.35">
      <c r="A42" s="9" t="s">
        <v>288</v>
      </c>
      <c r="B42" s="16">
        <f t="shared" si="1"/>
        <v>2.2360679774997898</v>
      </c>
      <c r="C42" s="9">
        <f>SUMIFS(data!$M:$M,data!$J:$J, "="&amp;xyz!$A42,data!$A:$A,"="&amp;xyz!C$2)</f>
        <v>0</v>
      </c>
      <c r="D42" s="9">
        <f>SUMIFS(data!$M:$M,data!$J:$J, "="&amp;xyz!$A42,data!$A:$A,"="&amp;xyz!D$2)</f>
        <v>6</v>
      </c>
      <c r="E42" s="9">
        <f>SUMIFS(data!$M:$M,data!$J:$J, "="&amp;xyz!$A42,data!$A:$A,"="&amp;xyz!E$2)</f>
        <v>0</v>
      </c>
      <c r="F42" s="9">
        <f>SUMIFS(data!$M:$M,data!$J:$J, "="&amp;xyz!$A42,data!$A:$A,"="&amp;xyz!F$2)</f>
        <v>0</v>
      </c>
      <c r="G42" s="9">
        <f>SUMIFS(data!$M:$M,data!$J:$J, "="&amp;xyz!$A42,data!$A:$A,"="&amp;xyz!G$2)</f>
        <v>0</v>
      </c>
    </row>
    <row r="43" spans="1:7" x14ac:dyDescent="0.35">
      <c r="A43" s="9" t="s">
        <v>233</v>
      </c>
      <c r="B43" s="16">
        <f t="shared" si="1"/>
        <v>2.2360679774997898</v>
      </c>
      <c r="C43" s="9">
        <f>SUMIFS(data!$M:$M,data!$J:$J, "="&amp;xyz!$A43,data!$A:$A,"="&amp;xyz!C$2)</f>
        <v>6</v>
      </c>
      <c r="D43" s="9">
        <f>SUMIFS(data!$M:$M,data!$J:$J, "="&amp;xyz!$A43,data!$A:$A,"="&amp;xyz!D$2)</f>
        <v>0</v>
      </c>
      <c r="E43" s="9">
        <f>SUMIFS(data!$M:$M,data!$J:$J, "="&amp;xyz!$A43,data!$A:$A,"="&amp;xyz!E$2)</f>
        <v>0</v>
      </c>
      <c r="F43" s="9">
        <f>SUMIFS(data!$M:$M,data!$J:$J, "="&amp;xyz!$A43,data!$A:$A,"="&amp;xyz!F$2)</f>
        <v>0</v>
      </c>
      <c r="G43" s="9">
        <f>SUMIFS(data!$M:$M,data!$J:$J, "="&amp;xyz!$A43,data!$A:$A,"="&amp;xyz!G$2)</f>
        <v>0</v>
      </c>
    </row>
    <row r="44" spans="1:7" x14ac:dyDescent="0.35">
      <c r="A44" s="9" t="s">
        <v>126</v>
      </c>
      <c r="B44" s="16">
        <f t="shared" si="1"/>
        <v>1.4907119849998598</v>
      </c>
      <c r="C44" s="9">
        <f>SUMIFS(data!$M:$M,data!$J:$J, "="&amp;xyz!$A44,data!$A:$A,"="&amp;xyz!C$2)</f>
        <v>0</v>
      </c>
      <c r="D44" s="9">
        <f>SUMIFS(data!$M:$M,data!$J:$J, "="&amp;xyz!$A44,data!$A:$A,"="&amp;xyz!D$2)</f>
        <v>2</v>
      </c>
      <c r="E44" s="9">
        <f>SUMIFS(data!$M:$M,data!$J:$J, "="&amp;xyz!$A44,data!$A:$A,"="&amp;xyz!E$2)</f>
        <v>4</v>
      </c>
      <c r="F44" s="9">
        <f>SUMIFS(data!$M:$M,data!$J:$J, "="&amp;xyz!$A44,data!$A:$A,"="&amp;xyz!F$2)</f>
        <v>0</v>
      </c>
      <c r="G44" s="9">
        <f>SUMIFS(data!$M:$M,data!$J:$J, "="&amp;xyz!$A44,data!$A:$A,"="&amp;xyz!G$2)</f>
        <v>0</v>
      </c>
    </row>
    <row r="45" spans="1:7" x14ac:dyDescent="0.35">
      <c r="A45" s="9" t="s">
        <v>212</v>
      </c>
      <c r="B45" s="16">
        <f t="shared" si="1"/>
        <v>2.2360679774997898</v>
      </c>
      <c r="C45" s="9">
        <f>SUMIFS(data!$M:$M,data!$J:$J, "="&amp;xyz!$A45,data!$A:$A,"="&amp;xyz!C$2)</f>
        <v>0</v>
      </c>
      <c r="D45" s="9">
        <f>SUMIFS(data!$M:$M,data!$J:$J, "="&amp;xyz!$A45,data!$A:$A,"="&amp;xyz!D$2)</f>
        <v>0</v>
      </c>
      <c r="E45" s="9">
        <f>SUMIFS(data!$M:$M,data!$J:$J, "="&amp;xyz!$A45,data!$A:$A,"="&amp;xyz!E$2)</f>
        <v>0</v>
      </c>
      <c r="F45" s="9">
        <f>SUMIFS(data!$M:$M,data!$J:$J, "="&amp;xyz!$A45,data!$A:$A,"="&amp;xyz!F$2)</f>
        <v>0</v>
      </c>
      <c r="G45" s="9">
        <f>SUMIFS(data!$M:$M,data!$J:$J, "="&amp;xyz!$A45,data!$A:$A,"="&amp;xyz!G$2)</f>
        <v>5</v>
      </c>
    </row>
    <row r="46" spans="1:7" x14ac:dyDescent="0.35">
      <c r="A46" s="9" t="s">
        <v>778</v>
      </c>
      <c r="B46" s="16">
        <f t="shared" si="1"/>
        <v>2.2360679774997898</v>
      </c>
      <c r="C46" s="9">
        <f>SUMIFS(data!$M:$M,data!$J:$J, "="&amp;xyz!$A46,data!$A:$A,"="&amp;xyz!C$2)</f>
        <v>0</v>
      </c>
      <c r="D46" s="9">
        <f>SUMIFS(data!$M:$M,data!$J:$J, "="&amp;xyz!$A46,data!$A:$A,"="&amp;xyz!D$2)</f>
        <v>5</v>
      </c>
      <c r="E46" s="9">
        <f>SUMIFS(data!$M:$M,data!$J:$J, "="&amp;xyz!$A46,data!$A:$A,"="&amp;xyz!E$2)</f>
        <v>0</v>
      </c>
      <c r="F46" s="9">
        <f>SUMIFS(data!$M:$M,data!$J:$J, "="&amp;xyz!$A46,data!$A:$A,"="&amp;xyz!F$2)</f>
        <v>0</v>
      </c>
      <c r="G46" s="9">
        <f>SUMIFS(data!$M:$M,data!$J:$J, "="&amp;xyz!$A46,data!$A:$A,"="&amp;xyz!G$2)</f>
        <v>0</v>
      </c>
    </row>
    <row r="47" spans="1:7" x14ac:dyDescent="0.35">
      <c r="A47" s="9" t="s">
        <v>718</v>
      </c>
      <c r="B47" s="16">
        <f t="shared" si="1"/>
        <v>2.2360679774997898</v>
      </c>
      <c r="C47" s="9">
        <f>SUMIFS(data!$M:$M,data!$J:$J, "="&amp;xyz!$A47,data!$A:$A,"="&amp;xyz!C$2)</f>
        <v>5</v>
      </c>
      <c r="D47" s="9">
        <f>SUMIFS(data!$M:$M,data!$J:$J, "="&amp;xyz!$A47,data!$A:$A,"="&amp;xyz!D$2)</f>
        <v>0</v>
      </c>
      <c r="E47" s="9">
        <f>SUMIFS(data!$M:$M,data!$J:$J, "="&amp;xyz!$A47,data!$A:$A,"="&amp;xyz!E$2)</f>
        <v>0</v>
      </c>
      <c r="F47" s="9">
        <f>SUMIFS(data!$M:$M,data!$J:$J, "="&amp;xyz!$A47,data!$A:$A,"="&amp;xyz!F$2)</f>
        <v>0</v>
      </c>
      <c r="G47" s="9">
        <f>SUMIFS(data!$M:$M,data!$J:$J, "="&amp;xyz!$A47,data!$A:$A,"="&amp;xyz!G$2)</f>
        <v>0</v>
      </c>
    </row>
    <row r="48" spans="1:7" x14ac:dyDescent="0.35">
      <c r="A48" s="9" t="s">
        <v>714</v>
      </c>
      <c r="B48" s="16">
        <f t="shared" si="1"/>
        <v>2.2360679774997898</v>
      </c>
      <c r="C48" s="9">
        <f>SUMIFS(data!$M:$M,data!$J:$J, "="&amp;xyz!$A48,data!$A:$A,"="&amp;xyz!C$2)</f>
        <v>0</v>
      </c>
      <c r="D48" s="9">
        <f>SUMIFS(data!$M:$M,data!$J:$J, "="&amp;xyz!$A48,data!$A:$A,"="&amp;xyz!D$2)</f>
        <v>5</v>
      </c>
      <c r="E48" s="9">
        <f>SUMIFS(data!$M:$M,data!$J:$J, "="&amp;xyz!$A48,data!$A:$A,"="&amp;xyz!E$2)</f>
        <v>0</v>
      </c>
      <c r="F48" s="9">
        <f>SUMIFS(data!$M:$M,data!$J:$J, "="&amp;xyz!$A48,data!$A:$A,"="&amp;xyz!F$2)</f>
        <v>0</v>
      </c>
      <c r="G48" s="9">
        <f>SUMIFS(data!$M:$M,data!$J:$J, "="&amp;xyz!$A48,data!$A:$A,"="&amp;xyz!G$2)</f>
        <v>0</v>
      </c>
    </row>
    <row r="49" spans="1:7" x14ac:dyDescent="0.35">
      <c r="A49" s="9" t="s">
        <v>278</v>
      </c>
      <c r="B49" s="16">
        <f t="shared" si="1"/>
        <v>2.2360679774997898</v>
      </c>
      <c r="C49" s="9">
        <f>SUMIFS(data!$M:$M,data!$J:$J, "="&amp;xyz!$A49,data!$A:$A,"="&amp;xyz!C$2)</f>
        <v>0</v>
      </c>
      <c r="D49" s="9">
        <f>SUMIFS(data!$M:$M,data!$J:$J, "="&amp;xyz!$A49,data!$A:$A,"="&amp;xyz!D$2)</f>
        <v>5</v>
      </c>
      <c r="E49" s="9">
        <f>SUMIFS(data!$M:$M,data!$J:$J, "="&amp;xyz!$A49,data!$A:$A,"="&amp;xyz!E$2)</f>
        <v>0</v>
      </c>
      <c r="F49" s="9">
        <f>SUMIFS(data!$M:$M,data!$J:$J, "="&amp;xyz!$A49,data!$A:$A,"="&amp;xyz!F$2)</f>
        <v>0</v>
      </c>
      <c r="G49" s="9">
        <f>SUMIFS(data!$M:$M,data!$J:$J, "="&amp;xyz!$A49,data!$A:$A,"="&amp;xyz!G$2)</f>
        <v>0</v>
      </c>
    </row>
    <row r="50" spans="1:7" x14ac:dyDescent="0.35">
      <c r="A50" s="9" t="s">
        <v>1072</v>
      </c>
      <c r="B50" s="16">
        <f t="shared" si="1"/>
        <v>2.2360679774997898</v>
      </c>
      <c r="C50" s="9">
        <f>SUMIFS(data!$M:$M,data!$J:$J, "="&amp;xyz!$A50,data!$A:$A,"="&amp;xyz!C$2)</f>
        <v>5</v>
      </c>
      <c r="D50" s="9">
        <f>SUMIFS(data!$M:$M,data!$J:$J, "="&amp;xyz!$A50,data!$A:$A,"="&amp;xyz!D$2)</f>
        <v>0</v>
      </c>
      <c r="E50" s="9">
        <f>SUMIFS(data!$M:$M,data!$J:$J, "="&amp;xyz!$A50,data!$A:$A,"="&amp;xyz!E$2)</f>
        <v>0</v>
      </c>
      <c r="F50" s="9">
        <f>SUMIFS(data!$M:$M,data!$J:$J, "="&amp;xyz!$A50,data!$A:$A,"="&amp;xyz!F$2)</f>
        <v>0</v>
      </c>
      <c r="G50" s="9">
        <f>SUMIFS(data!$M:$M,data!$J:$J, "="&amp;xyz!$A50,data!$A:$A,"="&amp;xyz!G$2)</f>
        <v>0</v>
      </c>
    </row>
    <row r="51" spans="1:7" x14ac:dyDescent="0.35">
      <c r="A51" s="9" t="s">
        <v>530</v>
      </c>
      <c r="B51" s="16">
        <f t="shared" si="1"/>
        <v>2.2360679774997898</v>
      </c>
      <c r="C51" s="9">
        <f>SUMIFS(data!$M:$M,data!$J:$J, "="&amp;xyz!$A51,data!$A:$A,"="&amp;xyz!C$2)</f>
        <v>0</v>
      </c>
      <c r="D51" s="9">
        <f>SUMIFS(data!$M:$M,data!$J:$J, "="&amp;xyz!$A51,data!$A:$A,"="&amp;xyz!D$2)</f>
        <v>0</v>
      </c>
      <c r="E51" s="9">
        <f>SUMIFS(data!$M:$M,data!$J:$J, "="&amp;xyz!$A51,data!$A:$A,"="&amp;xyz!E$2)</f>
        <v>5</v>
      </c>
      <c r="F51" s="9">
        <f>SUMIFS(data!$M:$M,data!$J:$J, "="&amp;xyz!$A51,data!$A:$A,"="&amp;xyz!F$2)</f>
        <v>0</v>
      </c>
      <c r="G51" s="9">
        <f>SUMIFS(data!$M:$M,data!$J:$J, "="&amp;xyz!$A51,data!$A:$A,"="&amp;xyz!G$2)</f>
        <v>0</v>
      </c>
    </row>
    <row r="52" spans="1:7" x14ac:dyDescent="0.35">
      <c r="A52" s="9" t="s">
        <v>632</v>
      </c>
      <c r="B52" s="16">
        <f t="shared" si="1"/>
        <v>2.2360679774997898</v>
      </c>
      <c r="C52" s="9">
        <f>SUMIFS(data!$M:$M,data!$J:$J, "="&amp;xyz!$A52,data!$A:$A,"="&amp;xyz!C$2)</f>
        <v>5</v>
      </c>
      <c r="D52" s="9">
        <f>SUMIFS(data!$M:$M,data!$J:$J, "="&amp;xyz!$A52,data!$A:$A,"="&amp;xyz!D$2)</f>
        <v>0</v>
      </c>
      <c r="E52" s="9">
        <f>SUMIFS(data!$M:$M,data!$J:$J, "="&amp;xyz!$A52,data!$A:$A,"="&amp;xyz!E$2)</f>
        <v>0</v>
      </c>
      <c r="F52" s="9">
        <f>SUMIFS(data!$M:$M,data!$J:$J, "="&amp;xyz!$A52,data!$A:$A,"="&amp;xyz!F$2)</f>
        <v>0</v>
      </c>
      <c r="G52" s="9">
        <f>SUMIFS(data!$M:$M,data!$J:$J, "="&amp;xyz!$A52,data!$A:$A,"="&amp;xyz!G$2)</f>
        <v>0</v>
      </c>
    </row>
    <row r="53" spans="1:7" x14ac:dyDescent="0.35">
      <c r="A53" s="9" t="s">
        <v>943</v>
      </c>
      <c r="B53" s="16">
        <f t="shared" si="1"/>
        <v>2.2360679774997898</v>
      </c>
      <c r="C53" s="9">
        <f>SUMIFS(data!$M:$M,data!$J:$J, "="&amp;xyz!$A53,data!$A:$A,"="&amp;xyz!C$2)</f>
        <v>0</v>
      </c>
      <c r="D53" s="9">
        <f>SUMIFS(data!$M:$M,data!$J:$J, "="&amp;xyz!$A53,data!$A:$A,"="&amp;xyz!D$2)</f>
        <v>5</v>
      </c>
      <c r="E53" s="9">
        <f>SUMIFS(data!$M:$M,data!$J:$J, "="&amp;xyz!$A53,data!$A:$A,"="&amp;xyz!E$2)</f>
        <v>0</v>
      </c>
      <c r="F53" s="9">
        <f>SUMIFS(data!$M:$M,data!$J:$J, "="&amp;xyz!$A53,data!$A:$A,"="&amp;xyz!F$2)</f>
        <v>0</v>
      </c>
      <c r="G53" s="9">
        <f>SUMIFS(data!$M:$M,data!$J:$J, "="&amp;xyz!$A53,data!$A:$A,"="&amp;xyz!G$2)</f>
        <v>0</v>
      </c>
    </row>
    <row r="54" spans="1:7" x14ac:dyDescent="0.35">
      <c r="A54" s="9" t="s">
        <v>247</v>
      </c>
      <c r="B54" s="16">
        <f t="shared" si="1"/>
        <v>2.2360679774997898</v>
      </c>
      <c r="C54" s="9">
        <f>SUMIFS(data!$M:$M,data!$J:$J, "="&amp;xyz!$A54,data!$A:$A,"="&amp;xyz!C$2)</f>
        <v>0</v>
      </c>
      <c r="D54" s="9">
        <f>SUMIFS(data!$M:$M,data!$J:$J, "="&amp;xyz!$A54,data!$A:$A,"="&amp;xyz!D$2)</f>
        <v>5</v>
      </c>
      <c r="E54" s="9">
        <f>SUMIFS(data!$M:$M,data!$J:$J, "="&amp;xyz!$A54,data!$A:$A,"="&amp;xyz!E$2)</f>
        <v>0</v>
      </c>
      <c r="F54" s="9">
        <f>SUMIFS(data!$M:$M,data!$J:$J, "="&amp;xyz!$A54,data!$A:$A,"="&amp;xyz!F$2)</f>
        <v>0</v>
      </c>
      <c r="G54" s="9">
        <f>SUMIFS(data!$M:$M,data!$J:$J, "="&amp;xyz!$A54,data!$A:$A,"="&amp;xyz!G$2)</f>
        <v>0</v>
      </c>
    </row>
    <row r="55" spans="1:7" x14ac:dyDescent="0.35">
      <c r="A55" s="9" t="s">
        <v>1222</v>
      </c>
      <c r="B55" s="16">
        <f t="shared" si="1"/>
        <v>2.2360679774997898</v>
      </c>
      <c r="C55" s="9">
        <f>SUMIFS(data!$M:$M,data!$J:$J, "="&amp;xyz!$A55,data!$A:$A,"="&amp;xyz!C$2)</f>
        <v>5</v>
      </c>
      <c r="D55" s="9">
        <f>SUMIFS(data!$M:$M,data!$J:$J, "="&amp;xyz!$A55,data!$A:$A,"="&amp;xyz!D$2)</f>
        <v>0</v>
      </c>
      <c r="E55" s="9">
        <f>SUMIFS(data!$M:$M,data!$J:$J, "="&amp;xyz!$A55,data!$A:$A,"="&amp;xyz!E$2)</f>
        <v>0</v>
      </c>
      <c r="F55" s="9">
        <f>SUMIFS(data!$M:$M,data!$J:$J, "="&amp;xyz!$A55,data!$A:$A,"="&amp;xyz!F$2)</f>
        <v>0</v>
      </c>
      <c r="G55" s="9">
        <f>SUMIFS(data!$M:$M,data!$J:$J, "="&amp;xyz!$A55,data!$A:$A,"="&amp;xyz!G$2)</f>
        <v>0</v>
      </c>
    </row>
    <row r="56" spans="1:7" x14ac:dyDescent="0.35">
      <c r="A56" s="9" t="s">
        <v>555</v>
      </c>
      <c r="B56" s="16">
        <f t="shared" si="1"/>
        <v>2.2360679774997898</v>
      </c>
      <c r="C56" s="9">
        <f>SUMIFS(data!$M:$M,data!$J:$J, "="&amp;xyz!$A56,data!$A:$A,"="&amp;xyz!C$2)</f>
        <v>0</v>
      </c>
      <c r="D56" s="9">
        <f>SUMIFS(data!$M:$M,data!$J:$J, "="&amp;xyz!$A56,data!$A:$A,"="&amp;xyz!D$2)</f>
        <v>0</v>
      </c>
      <c r="E56" s="9">
        <f>SUMIFS(data!$M:$M,data!$J:$J, "="&amp;xyz!$A56,data!$A:$A,"="&amp;xyz!E$2)</f>
        <v>5</v>
      </c>
      <c r="F56" s="9">
        <f>SUMIFS(data!$M:$M,data!$J:$J, "="&amp;xyz!$A56,data!$A:$A,"="&amp;xyz!F$2)</f>
        <v>0</v>
      </c>
      <c r="G56" s="9">
        <f>SUMIFS(data!$M:$M,data!$J:$J, "="&amp;xyz!$A56,data!$A:$A,"="&amp;xyz!G$2)</f>
        <v>0</v>
      </c>
    </row>
    <row r="57" spans="1:7" x14ac:dyDescent="0.35">
      <c r="A57" s="9" t="s">
        <v>592</v>
      </c>
      <c r="B57" s="16">
        <f t="shared" si="1"/>
        <v>2.2360679774997898</v>
      </c>
      <c r="C57" s="9">
        <f>SUMIFS(data!$M:$M,data!$J:$J, "="&amp;xyz!$A57,data!$A:$A,"="&amp;xyz!C$2)</f>
        <v>0</v>
      </c>
      <c r="D57" s="9">
        <f>SUMIFS(data!$M:$M,data!$J:$J, "="&amp;xyz!$A57,data!$A:$A,"="&amp;xyz!D$2)</f>
        <v>0</v>
      </c>
      <c r="E57" s="9">
        <f>SUMIFS(data!$M:$M,data!$J:$J, "="&amp;xyz!$A57,data!$A:$A,"="&amp;xyz!E$2)</f>
        <v>5</v>
      </c>
      <c r="F57" s="9">
        <f>SUMIFS(data!$M:$M,data!$J:$J, "="&amp;xyz!$A57,data!$A:$A,"="&amp;xyz!F$2)</f>
        <v>0</v>
      </c>
      <c r="G57" s="9">
        <f>SUMIFS(data!$M:$M,data!$J:$J, "="&amp;xyz!$A57,data!$A:$A,"="&amp;xyz!G$2)</f>
        <v>0</v>
      </c>
    </row>
    <row r="58" spans="1:7" x14ac:dyDescent="0.35">
      <c r="A58" s="9" t="s">
        <v>35</v>
      </c>
      <c r="B58" s="16">
        <f t="shared" si="1"/>
        <v>2.2360679774997894</v>
      </c>
      <c r="C58" s="9">
        <f>SUMIFS(data!$M:$M,data!$J:$J, "="&amp;xyz!$A58,data!$A:$A,"="&amp;xyz!C$2)</f>
        <v>0</v>
      </c>
      <c r="D58" s="9">
        <f>SUMIFS(data!$M:$M,data!$J:$J, "="&amp;xyz!$A58,data!$A:$A,"="&amp;xyz!D$2)</f>
        <v>0</v>
      </c>
      <c r="E58" s="9">
        <f>SUMIFS(data!$M:$M,data!$J:$J, "="&amp;xyz!$A58,data!$A:$A,"="&amp;xyz!E$2)</f>
        <v>0</v>
      </c>
      <c r="F58" s="9">
        <f>SUMIFS(data!$M:$M,data!$J:$J, "="&amp;xyz!$A58,data!$A:$A,"="&amp;xyz!F$2)</f>
        <v>0</v>
      </c>
      <c r="G58" s="9">
        <f>SUMIFS(data!$M:$M,data!$J:$J, "="&amp;xyz!$A58,data!$A:$A,"="&amp;xyz!G$2)</f>
        <v>4</v>
      </c>
    </row>
    <row r="59" spans="1:7" x14ac:dyDescent="0.35">
      <c r="A59" s="9" t="s">
        <v>1079</v>
      </c>
      <c r="B59" s="16">
        <f t="shared" si="1"/>
        <v>2.2360679774997894</v>
      </c>
      <c r="C59" s="9">
        <f>SUMIFS(data!$M:$M,data!$J:$J, "="&amp;xyz!$A59,data!$A:$A,"="&amp;xyz!C$2)</f>
        <v>4</v>
      </c>
      <c r="D59" s="9">
        <f>SUMIFS(data!$M:$M,data!$J:$J, "="&amp;xyz!$A59,data!$A:$A,"="&amp;xyz!D$2)</f>
        <v>0</v>
      </c>
      <c r="E59" s="9">
        <f>SUMIFS(data!$M:$M,data!$J:$J, "="&amp;xyz!$A59,data!$A:$A,"="&amp;xyz!E$2)</f>
        <v>0</v>
      </c>
      <c r="F59" s="9">
        <f>SUMIFS(data!$M:$M,data!$J:$J, "="&amp;xyz!$A59,data!$A:$A,"="&amp;xyz!F$2)</f>
        <v>0</v>
      </c>
      <c r="G59" s="9">
        <f>SUMIFS(data!$M:$M,data!$J:$J, "="&amp;xyz!$A59,data!$A:$A,"="&amp;xyz!G$2)</f>
        <v>0</v>
      </c>
    </row>
    <row r="60" spans="1:7" x14ac:dyDescent="0.35">
      <c r="A60" s="9" t="s">
        <v>908</v>
      </c>
      <c r="B60" s="16">
        <f t="shared" si="1"/>
        <v>2.2360679774997894</v>
      </c>
      <c r="C60" s="9">
        <f>SUMIFS(data!$M:$M,data!$J:$J, "="&amp;xyz!$A60,data!$A:$A,"="&amp;xyz!C$2)</f>
        <v>4</v>
      </c>
      <c r="D60" s="9">
        <f>SUMIFS(data!$M:$M,data!$J:$J, "="&amp;xyz!$A60,data!$A:$A,"="&amp;xyz!D$2)</f>
        <v>0</v>
      </c>
      <c r="E60" s="9">
        <f>SUMIFS(data!$M:$M,data!$J:$J, "="&amp;xyz!$A60,data!$A:$A,"="&amp;xyz!E$2)</f>
        <v>0</v>
      </c>
      <c r="F60" s="9">
        <f>SUMIFS(data!$M:$M,data!$J:$J, "="&amp;xyz!$A60,data!$A:$A,"="&amp;xyz!F$2)</f>
        <v>0</v>
      </c>
      <c r="G60" s="9">
        <f>SUMIFS(data!$M:$M,data!$J:$J, "="&amp;xyz!$A60,data!$A:$A,"="&amp;xyz!G$2)</f>
        <v>0</v>
      </c>
    </row>
    <row r="61" spans="1:7" x14ac:dyDescent="0.35">
      <c r="A61" s="9" t="s">
        <v>410</v>
      </c>
      <c r="B61" s="16">
        <f t="shared" si="1"/>
        <v>2.2360679774997894</v>
      </c>
      <c r="C61" s="9">
        <f>SUMIFS(data!$M:$M,data!$J:$J, "="&amp;xyz!$A61,data!$A:$A,"="&amp;xyz!C$2)</f>
        <v>4</v>
      </c>
      <c r="D61" s="9">
        <f>SUMIFS(data!$M:$M,data!$J:$J, "="&amp;xyz!$A61,data!$A:$A,"="&amp;xyz!D$2)</f>
        <v>0</v>
      </c>
      <c r="E61" s="9">
        <f>SUMIFS(data!$M:$M,data!$J:$J, "="&amp;xyz!$A61,data!$A:$A,"="&amp;xyz!E$2)</f>
        <v>0</v>
      </c>
      <c r="F61" s="9">
        <f>SUMIFS(data!$M:$M,data!$J:$J, "="&amp;xyz!$A61,data!$A:$A,"="&amp;xyz!F$2)</f>
        <v>0</v>
      </c>
      <c r="G61" s="9">
        <f>SUMIFS(data!$M:$M,data!$J:$J, "="&amp;xyz!$A61,data!$A:$A,"="&amp;xyz!G$2)</f>
        <v>0</v>
      </c>
    </row>
    <row r="62" spans="1:7" x14ac:dyDescent="0.35">
      <c r="A62" s="9" t="s">
        <v>802</v>
      </c>
      <c r="B62" s="16">
        <f t="shared" si="1"/>
        <v>2.2360679774997894</v>
      </c>
      <c r="C62" s="9">
        <f>SUMIFS(data!$M:$M,data!$J:$J, "="&amp;xyz!$A62,data!$A:$A,"="&amp;xyz!C$2)</f>
        <v>0</v>
      </c>
      <c r="D62" s="9">
        <f>SUMIFS(data!$M:$M,data!$J:$J, "="&amp;xyz!$A62,data!$A:$A,"="&amp;xyz!D$2)</f>
        <v>4</v>
      </c>
      <c r="E62" s="9">
        <f>SUMIFS(data!$M:$M,data!$J:$J, "="&amp;xyz!$A62,data!$A:$A,"="&amp;xyz!E$2)</f>
        <v>0</v>
      </c>
      <c r="F62" s="9">
        <f>SUMIFS(data!$M:$M,data!$J:$J, "="&amp;xyz!$A62,data!$A:$A,"="&amp;xyz!F$2)</f>
        <v>0</v>
      </c>
      <c r="G62" s="9">
        <f>SUMIFS(data!$M:$M,data!$J:$J, "="&amp;xyz!$A62,data!$A:$A,"="&amp;xyz!G$2)</f>
        <v>0</v>
      </c>
    </row>
    <row r="63" spans="1:7" x14ac:dyDescent="0.35">
      <c r="A63" s="9" t="s">
        <v>879</v>
      </c>
      <c r="B63" s="16">
        <f t="shared" si="1"/>
        <v>2.2360679774997894</v>
      </c>
      <c r="C63" s="9">
        <f>SUMIFS(data!$M:$M,data!$J:$J, "="&amp;xyz!$A63,data!$A:$A,"="&amp;xyz!C$2)</f>
        <v>4</v>
      </c>
      <c r="D63" s="9">
        <f>SUMIFS(data!$M:$M,data!$J:$J, "="&amp;xyz!$A63,data!$A:$A,"="&amp;xyz!D$2)</f>
        <v>0</v>
      </c>
      <c r="E63" s="9">
        <f>SUMIFS(data!$M:$M,data!$J:$J, "="&amp;xyz!$A63,data!$A:$A,"="&amp;xyz!E$2)</f>
        <v>0</v>
      </c>
      <c r="F63" s="9">
        <f>SUMIFS(data!$M:$M,data!$J:$J, "="&amp;xyz!$A63,data!$A:$A,"="&amp;xyz!F$2)</f>
        <v>0</v>
      </c>
      <c r="G63" s="9">
        <f>SUMIFS(data!$M:$M,data!$J:$J, "="&amp;xyz!$A63,data!$A:$A,"="&amp;xyz!G$2)</f>
        <v>0</v>
      </c>
    </row>
    <row r="64" spans="1:7" x14ac:dyDescent="0.35">
      <c r="A64" s="9" t="s">
        <v>820</v>
      </c>
      <c r="B64" s="16">
        <f t="shared" si="1"/>
        <v>2.2360679774997894</v>
      </c>
      <c r="C64" s="9">
        <f>SUMIFS(data!$M:$M,data!$J:$J, "="&amp;xyz!$A64,data!$A:$A,"="&amp;xyz!C$2)</f>
        <v>0</v>
      </c>
      <c r="D64" s="9">
        <f>SUMIFS(data!$M:$M,data!$J:$J, "="&amp;xyz!$A64,data!$A:$A,"="&amp;xyz!D$2)</f>
        <v>0</v>
      </c>
      <c r="E64" s="9">
        <f>SUMIFS(data!$M:$M,data!$J:$J, "="&amp;xyz!$A64,data!$A:$A,"="&amp;xyz!E$2)</f>
        <v>0</v>
      </c>
      <c r="F64" s="9">
        <f>SUMIFS(data!$M:$M,data!$J:$J, "="&amp;xyz!$A64,data!$A:$A,"="&amp;xyz!F$2)</f>
        <v>0</v>
      </c>
      <c r="G64" s="9">
        <f>SUMIFS(data!$M:$M,data!$J:$J, "="&amp;xyz!$A64,data!$A:$A,"="&amp;xyz!G$2)</f>
        <v>4</v>
      </c>
    </row>
    <row r="65" spans="1:7" x14ac:dyDescent="0.35">
      <c r="A65" s="9" t="s">
        <v>1082</v>
      </c>
      <c r="B65" s="16">
        <f t="shared" si="1"/>
        <v>2.2360679774997894</v>
      </c>
      <c r="C65" s="9">
        <f>SUMIFS(data!$M:$M,data!$J:$J, "="&amp;xyz!$A65,data!$A:$A,"="&amp;xyz!C$2)</f>
        <v>0</v>
      </c>
      <c r="D65" s="9">
        <f>SUMIFS(data!$M:$M,data!$J:$J, "="&amp;xyz!$A65,data!$A:$A,"="&amp;xyz!D$2)</f>
        <v>4</v>
      </c>
      <c r="E65" s="9">
        <f>SUMIFS(data!$M:$M,data!$J:$J, "="&amp;xyz!$A65,data!$A:$A,"="&amp;xyz!E$2)</f>
        <v>0</v>
      </c>
      <c r="F65" s="9">
        <f>SUMIFS(data!$M:$M,data!$J:$J, "="&amp;xyz!$A65,data!$A:$A,"="&amp;xyz!F$2)</f>
        <v>0</v>
      </c>
      <c r="G65" s="9">
        <f>SUMIFS(data!$M:$M,data!$J:$J, "="&amp;xyz!$A65,data!$A:$A,"="&amp;xyz!G$2)</f>
        <v>0</v>
      </c>
    </row>
    <row r="66" spans="1:7" x14ac:dyDescent="0.35">
      <c r="A66" s="9" t="s">
        <v>259</v>
      </c>
      <c r="B66" s="16">
        <f t="shared" si="1"/>
        <v>2.2360679774997894</v>
      </c>
      <c r="C66" s="9">
        <f>SUMIFS(data!$M:$M,data!$J:$J, "="&amp;xyz!$A66,data!$A:$A,"="&amp;xyz!C$2)</f>
        <v>0</v>
      </c>
      <c r="D66" s="9">
        <f>SUMIFS(data!$M:$M,data!$J:$J, "="&amp;xyz!$A66,data!$A:$A,"="&amp;xyz!D$2)</f>
        <v>0</v>
      </c>
      <c r="E66" s="9">
        <f>SUMIFS(data!$M:$M,data!$J:$J, "="&amp;xyz!$A66,data!$A:$A,"="&amp;xyz!E$2)</f>
        <v>4</v>
      </c>
      <c r="F66" s="9">
        <f>SUMIFS(data!$M:$M,data!$J:$J, "="&amp;xyz!$A66,data!$A:$A,"="&amp;xyz!F$2)</f>
        <v>0</v>
      </c>
      <c r="G66" s="9">
        <f>SUMIFS(data!$M:$M,data!$J:$J, "="&amp;xyz!$A66,data!$A:$A,"="&amp;xyz!G$2)</f>
        <v>0</v>
      </c>
    </row>
    <row r="67" spans="1:7" x14ac:dyDescent="0.35">
      <c r="A67" s="9" t="s">
        <v>40</v>
      </c>
      <c r="B67" s="16">
        <f t="shared" si="1"/>
        <v>2.2360679774997894</v>
      </c>
      <c r="C67" s="9">
        <f>SUMIFS(data!$M:$M,data!$J:$J, "="&amp;xyz!$A67,data!$A:$A,"="&amp;xyz!C$2)</f>
        <v>0</v>
      </c>
      <c r="D67" s="9">
        <f>SUMIFS(data!$M:$M,data!$J:$J, "="&amp;xyz!$A67,data!$A:$A,"="&amp;xyz!D$2)</f>
        <v>0</v>
      </c>
      <c r="E67" s="9">
        <f>SUMIFS(data!$M:$M,data!$J:$J, "="&amp;xyz!$A67,data!$A:$A,"="&amp;xyz!E$2)</f>
        <v>0</v>
      </c>
      <c r="F67" s="9">
        <f>SUMIFS(data!$M:$M,data!$J:$J, "="&amp;xyz!$A67,data!$A:$A,"="&amp;xyz!F$2)</f>
        <v>0</v>
      </c>
      <c r="G67" s="9">
        <f>SUMIFS(data!$M:$M,data!$J:$J, "="&amp;xyz!$A67,data!$A:$A,"="&amp;xyz!G$2)</f>
        <v>4</v>
      </c>
    </row>
    <row r="68" spans="1:7" x14ac:dyDescent="0.35">
      <c r="A68" s="9" t="s">
        <v>286</v>
      </c>
      <c r="B68" s="16">
        <f t="shared" ref="B68:B131" si="2">_xlfn.STDEV.S(C68:G68)/AVERAGE(C68:G68)</f>
        <v>2.2360679774997894</v>
      </c>
      <c r="C68" s="9">
        <f>SUMIFS(data!$M:$M,data!$J:$J, "="&amp;xyz!$A68,data!$A:$A,"="&amp;xyz!C$2)</f>
        <v>0</v>
      </c>
      <c r="D68" s="9">
        <f>SUMIFS(data!$M:$M,data!$J:$J, "="&amp;xyz!$A68,data!$A:$A,"="&amp;xyz!D$2)</f>
        <v>4</v>
      </c>
      <c r="E68" s="9">
        <f>SUMIFS(data!$M:$M,data!$J:$J, "="&amp;xyz!$A68,data!$A:$A,"="&amp;xyz!E$2)</f>
        <v>0</v>
      </c>
      <c r="F68" s="9">
        <f>SUMIFS(data!$M:$M,data!$J:$J, "="&amp;xyz!$A68,data!$A:$A,"="&amp;xyz!F$2)</f>
        <v>0</v>
      </c>
      <c r="G68" s="9">
        <f>SUMIFS(data!$M:$M,data!$J:$J, "="&amp;xyz!$A68,data!$A:$A,"="&amp;xyz!G$2)</f>
        <v>0</v>
      </c>
    </row>
    <row r="69" spans="1:7" x14ac:dyDescent="0.35">
      <c r="A69" s="9" t="s">
        <v>74</v>
      </c>
      <c r="B69" s="16">
        <f t="shared" si="2"/>
        <v>2.2360679774997894</v>
      </c>
      <c r="C69" s="9">
        <f>SUMIFS(data!$M:$M,data!$J:$J, "="&amp;xyz!$A69,data!$A:$A,"="&amp;xyz!C$2)</f>
        <v>0</v>
      </c>
      <c r="D69" s="9">
        <f>SUMIFS(data!$M:$M,data!$J:$J, "="&amp;xyz!$A69,data!$A:$A,"="&amp;xyz!D$2)</f>
        <v>0</v>
      </c>
      <c r="E69" s="9">
        <f>SUMIFS(data!$M:$M,data!$J:$J, "="&amp;xyz!$A69,data!$A:$A,"="&amp;xyz!E$2)</f>
        <v>0</v>
      </c>
      <c r="F69" s="9">
        <f>SUMIFS(data!$M:$M,data!$J:$J, "="&amp;xyz!$A69,data!$A:$A,"="&amp;xyz!F$2)</f>
        <v>4</v>
      </c>
      <c r="G69" s="9">
        <f>SUMIFS(data!$M:$M,data!$J:$J, "="&amp;xyz!$A69,data!$A:$A,"="&amp;xyz!G$2)</f>
        <v>0</v>
      </c>
    </row>
    <row r="70" spans="1:7" x14ac:dyDescent="0.35">
      <c r="A70" s="9" t="s">
        <v>681</v>
      </c>
      <c r="B70" s="16">
        <f t="shared" si="2"/>
        <v>2.2360679774997894</v>
      </c>
      <c r="C70" s="9">
        <f>SUMIFS(data!$M:$M,data!$J:$J, "="&amp;xyz!$A70,data!$A:$A,"="&amp;xyz!C$2)</f>
        <v>0</v>
      </c>
      <c r="D70" s="9">
        <f>SUMIFS(data!$M:$M,data!$J:$J, "="&amp;xyz!$A70,data!$A:$A,"="&amp;xyz!D$2)</f>
        <v>0</v>
      </c>
      <c r="E70" s="9">
        <f>SUMIFS(data!$M:$M,data!$J:$J, "="&amp;xyz!$A70,data!$A:$A,"="&amp;xyz!E$2)</f>
        <v>0</v>
      </c>
      <c r="F70" s="9">
        <f>SUMIFS(data!$M:$M,data!$J:$J, "="&amp;xyz!$A70,data!$A:$A,"="&amp;xyz!F$2)</f>
        <v>4</v>
      </c>
      <c r="G70" s="9">
        <f>SUMIFS(data!$M:$M,data!$J:$J, "="&amp;xyz!$A70,data!$A:$A,"="&amp;xyz!G$2)</f>
        <v>0</v>
      </c>
    </row>
    <row r="71" spans="1:7" x14ac:dyDescent="0.35">
      <c r="A71" s="9" t="s">
        <v>456</v>
      </c>
      <c r="B71" s="16">
        <f t="shared" si="2"/>
        <v>2.2360679774997894</v>
      </c>
      <c r="C71" s="9">
        <f>SUMIFS(data!$M:$M,data!$J:$J, "="&amp;xyz!$A71,data!$A:$A,"="&amp;xyz!C$2)</f>
        <v>0</v>
      </c>
      <c r="D71" s="9">
        <f>SUMIFS(data!$M:$M,data!$J:$J, "="&amp;xyz!$A71,data!$A:$A,"="&amp;xyz!D$2)</f>
        <v>0</v>
      </c>
      <c r="E71" s="9">
        <f>SUMIFS(data!$M:$M,data!$J:$J, "="&amp;xyz!$A71,data!$A:$A,"="&amp;xyz!E$2)</f>
        <v>0</v>
      </c>
      <c r="F71" s="9">
        <f>SUMIFS(data!$M:$M,data!$J:$J, "="&amp;xyz!$A71,data!$A:$A,"="&amp;xyz!F$2)</f>
        <v>0</v>
      </c>
      <c r="G71" s="9">
        <f>SUMIFS(data!$M:$M,data!$J:$J, "="&amp;xyz!$A71,data!$A:$A,"="&amp;xyz!G$2)</f>
        <v>4</v>
      </c>
    </row>
    <row r="72" spans="1:7" x14ac:dyDescent="0.35">
      <c r="A72" s="9" t="s">
        <v>249</v>
      </c>
      <c r="B72" s="16">
        <f t="shared" si="2"/>
        <v>2.2360679774997894</v>
      </c>
      <c r="C72" s="9">
        <f>SUMIFS(data!$M:$M,data!$J:$J, "="&amp;xyz!$A72,data!$A:$A,"="&amp;xyz!C$2)</f>
        <v>0</v>
      </c>
      <c r="D72" s="9">
        <f>SUMIFS(data!$M:$M,data!$J:$J, "="&amp;xyz!$A72,data!$A:$A,"="&amp;xyz!D$2)</f>
        <v>0</v>
      </c>
      <c r="E72" s="9">
        <f>SUMIFS(data!$M:$M,data!$J:$J, "="&amp;xyz!$A72,data!$A:$A,"="&amp;xyz!E$2)</f>
        <v>0</v>
      </c>
      <c r="F72" s="9">
        <f>SUMIFS(data!$M:$M,data!$J:$J, "="&amp;xyz!$A72,data!$A:$A,"="&amp;xyz!F$2)</f>
        <v>4</v>
      </c>
      <c r="G72" s="9">
        <f>SUMIFS(data!$M:$M,data!$J:$J, "="&amp;xyz!$A72,data!$A:$A,"="&amp;xyz!G$2)</f>
        <v>0</v>
      </c>
    </row>
    <row r="73" spans="1:7" x14ac:dyDescent="0.35">
      <c r="A73" s="9" t="s">
        <v>132</v>
      </c>
      <c r="B73" s="16">
        <f t="shared" si="2"/>
        <v>2.2360679774997894</v>
      </c>
      <c r="C73" s="9">
        <f>SUMIFS(data!$M:$M,data!$J:$J, "="&amp;xyz!$A73,data!$A:$A,"="&amp;xyz!C$2)</f>
        <v>4</v>
      </c>
      <c r="D73" s="9">
        <f>SUMIFS(data!$M:$M,data!$J:$J, "="&amp;xyz!$A73,data!$A:$A,"="&amp;xyz!D$2)</f>
        <v>0</v>
      </c>
      <c r="E73" s="9">
        <f>SUMIFS(data!$M:$M,data!$J:$J, "="&amp;xyz!$A73,data!$A:$A,"="&amp;xyz!E$2)</f>
        <v>0</v>
      </c>
      <c r="F73" s="9">
        <f>SUMIFS(data!$M:$M,data!$J:$J, "="&amp;xyz!$A73,data!$A:$A,"="&amp;xyz!F$2)</f>
        <v>0</v>
      </c>
      <c r="G73" s="9">
        <f>SUMIFS(data!$M:$M,data!$J:$J, "="&amp;xyz!$A73,data!$A:$A,"="&amp;xyz!G$2)</f>
        <v>0</v>
      </c>
    </row>
    <row r="74" spans="1:7" x14ac:dyDescent="0.35">
      <c r="A74" s="9" t="s">
        <v>828</v>
      </c>
      <c r="B74" s="16">
        <f t="shared" si="2"/>
        <v>2.2360679774997894</v>
      </c>
      <c r="C74" s="9">
        <f>SUMIFS(data!$M:$M,data!$J:$J, "="&amp;xyz!$A74,data!$A:$A,"="&amp;xyz!C$2)</f>
        <v>4</v>
      </c>
      <c r="D74" s="9">
        <f>SUMIFS(data!$M:$M,data!$J:$J, "="&amp;xyz!$A74,data!$A:$A,"="&amp;xyz!D$2)</f>
        <v>0</v>
      </c>
      <c r="E74" s="9">
        <f>SUMIFS(data!$M:$M,data!$J:$J, "="&amp;xyz!$A74,data!$A:$A,"="&amp;xyz!E$2)</f>
        <v>0</v>
      </c>
      <c r="F74" s="9">
        <f>SUMIFS(data!$M:$M,data!$J:$J, "="&amp;xyz!$A74,data!$A:$A,"="&amp;xyz!F$2)</f>
        <v>0</v>
      </c>
      <c r="G74" s="9">
        <f>SUMIFS(data!$M:$M,data!$J:$J, "="&amp;xyz!$A74,data!$A:$A,"="&amp;xyz!G$2)</f>
        <v>0</v>
      </c>
    </row>
    <row r="75" spans="1:7" x14ac:dyDescent="0.35">
      <c r="A75" s="9" t="s">
        <v>171</v>
      </c>
      <c r="B75" s="16">
        <f t="shared" si="2"/>
        <v>2.2360679774997894</v>
      </c>
      <c r="C75" s="9">
        <f>SUMIFS(data!$M:$M,data!$J:$J, "="&amp;xyz!$A75,data!$A:$A,"="&amp;xyz!C$2)</f>
        <v>0</v>
      </c>
      <c r="D75" s="9">
        <f>SUMIFS(data!$M:$M,data!$J:$J, "="&amp;xyz!$A75,data!$A:$A,"="&amp;xyz!D$2)</f>
        <v>0</v>
      </c>
      <c r="E75" s="9">
        <f>SUMIFS(data!$M:$M,data!$J:$J, "="&amp;xyz!$A75,data!$A:$A,"="&amp;xyz!E$2)</f>
        <v>4</v>
      </c>
      <c r="F75" s="9">
        <f>SUMIFS(data!$M:$M,data!$J:$J, "="&amp;xyz!$A75,data!$A:$A,"="&amp;xyz!F$2)</f>
        <v>0</v>
      </c>
      <c r="G75" s="9">
        <f>SUMIFS(data!$M:$M,data!$J:$J, "="&amp;xyz!$A75,data!$A:$A,"="&amp;xyz!G$2)</f>
        <v>0</v>
      </c>
    </row>
    <row r="76" spans="1:7" x14ac:dyDescent="0.35">
      <c r="A76" s="9" t="s">
        <v>82</v>
      </c>
      <c r="B76" s="16">
        <f t="shared" si="2"/>
        <v>2.2360679774997894</v>
      </c>
      <c r="C76" s="9">
        <f>SUMIFS(data!$M:$M,data!$J:$J, "="&amp;xyz!$A76,data!$A:$A,"="&amp;xyz!C$2)</f>
        <v>4</v>
      </c>
      <c r="D76" s="9">
        <f>SUMIFS(data!$M:$M,data!$J:$J, "="&amp;xyz!$A76,data!$A:$A,"="&amp;xyz!D$2)</f>
        <v>0</v>
      </c>
      <c r="E76" s="9">
        <f>SUMIFS(data!$M:$M,data!$J:$J, "="&amp;xyz!$A76,data!$A:$A,"="&amp;xyz!E$2)</f>
        <v>0</v>
      </c>
      <c r="F76" s="9">
        <f>SUMIFS(data!$M:$M,data!$J:$J, "="&amp;xyz!$A76,data!$A:$A,"="&amp;xyz!F$2)</f>
        <v>0</v>
      </c>
      <c r="G76" s="9">
        <f>SUMIFS(data!$M:$M,data!$J:$J, "="&amp;xyz!$A76,data!$A:$A,"="&amp;xyz!G$2)</f>
        <v>0</v>
      </c>
    </row>
    <row r="77" spans="1:7" x14ac:dyDescent="0.35">
      <c r="A77" s="9" t="s">
        <v>51</v>
      </c>
      <c r="B77" s="16">
        <f t="shared" si="2"/>
        <v>1.3693063937629151</v>
      </c>
      <c r="C77" s="9">
        <f>SUMIFS(data!$M:$M,data!$J:$J, "="&amp;xyz!$A77,data!$A:$A,"="&amp;xyz!C$2)</f>
        <v>0</v>
      </c>
      <c r="D77" s="9">
        <f>SUMIFS(data!$M:$M,data!$J:$J, "="&amp;xyz!$A77,data!$A:$A,"="&amp;xyz!D$2)</f>
        <v>2</v>
      </c>
      <c r="E77" s="9">
        <f>SUMIFS(data!$M:$M,data!$J:$J, "="&amp;xyz!$A77,data!$A:$A,"="&amp;xyz!E$2)</f>
        <v>2</v>
      </c>
      <c r="F77" s="9">
        <f>SUMIFS(data!$M:$M,data!$J:$J, "="&amp;xyz!$A77,data!$A:$A,"="&amp;xyz!F$2)</f>
        <v>0</v>
      </c>
      <c r="G77" s="9">
        <f>SUMIFS(data!$M:$M,data!$J:$J, "="&amp;xyz!$A77,data!$A:$A,"="&amp;xyz!G$2)</f>
        <v>0</v>
      </c>
    </row>
    <row r="78" spans="1:7" x14ac:dyDescent="0.35">
      <c r="A78" s="9" t="s">
        <v>711</v>
      </c>
      <c r="B78" s="16">
        <f t="shared" si="2"/>
        <v>1.6298006013006621</v>
      </c>
      <c r="C78" s="9">
        <f>SUMIFS(data!$M:$M,data!$J:$J, "="&amp;xyz!$A78,data!$A:$A,"="&amp;xyz!C$2)</f>
        <v>0</v>
      </c>
      <c r="D78" s="9">
        <f>SUMIFS(data!$M:$M,data!$J:$J, "="&amp;xyz!$A78,data!$A:$A,"="&amp;xyz!D$2)</f>
        <v>1</v>
      </c>
      <c r="E78" s="9">
        <f>SUMIFS(data!$M:$M,data!$J:$J, "="&amp;xyz!$A78,data!$A:$A,"="&amp;xyz!E$2)</f>
        <v>3</v>
      </c>
      <c r="F78" s="9">
        <f>SUMIFS(data!$M:$M,data!$J:$J, "="&amp;xyz!$A78,data!$A:$A,"="&amp;xyz!F$2)</f>
        <v>0</v>
      </c>
      <c r="G78" s="9">
        <f>SUMIFS(data!$M:$M,data!$J:$J, "="&amp;xyz!$A78,data!$A:$A,"="&amp;xyz!G$2)</f>
        <v>0</v>
      </c>
    </row>
    <row r="79" spans="1:7" x14ac:dyDescent="0.35">
      <c r="A79" s="9" t="s">
        <v>1357</v>
      </c>
      <c r="B79" s="16">
        <f t="shared" si="2"/>
        <v>2.2360679774997894</v>
      </c>
      <c r="C79" s="9">
        <f>SUMIFS(data!$M:$M,data!$J:$J, "="&amp;xyz!$A79,data!$A:$A,"="&amp;xyz!C$2)</f>
        <v>0</v>
      </c>
      <c r="D79" s="9">
        <f>SUMIFS(data!$M:$M,data!$J:$J, "="&amp;xyz!$A79,data!$A:$A,"="&amp;xyz!D$2)</f>
        <v>4</v>
      </c>
      <c r="E79" s="9">
        <f>SUMIFS(data!$M:$M,data!$J:$J, "="&amp;xyz!$A79,data!$A:$A,"="&amp;xyz!E$2)</f>
        <v>0</v>
      </c>
      <c r="F79" s="9">
        <f>SUMIFS(data!$M:$M,data!$J:$J, "="&amp;xyz!$A79,data!$A:$A,"="&amp;xyz!F$2)</f>
        <v>0</v>
      </c>
      <c r="G79" s="9">
        <f>SUMIFS(data!$M:$M,data!$J:$J, "="&amp;xyz!$A79,data!$A:$A,"="&amp;xyz!G$2)</f>
        <v>0</v>
      </c>
    </row>
    <row r="80" spans="1:7" x14ac:dyDescent="0.35">
      <c r="A80" s="9" t="s">
        <v>193</v>
      </c>
      <c r="B80" s="16">
        <f t="shared" si="2"/>
        <v>2.2360679774997898</v>
      </c>
      <c r="C80" s="9">
        <f>SUMIFS(data!$M:$M,data!$J:$J, "="&amp;xyz!$A80,data!$A:$A,"="&amp;xyz!C$2)</f>
        <v>0</v>
      </c>
      <c r="D80" s="9">
        <f>SUMIFS(data!$M:$M,data!$J:$J, "="&amp;xyz!$A80,data!$A:$A,"="&amp;xyz!D$2)</f>
        <v>0</v>
      </c>
      <c r="E80" s="9">
        <f>SUMIFS(data!$M:$M,data!$J:$J, "="&amp;xyz!$A80,data!$A:$A,"="&amp;xyz!E$2)</f>
        <v>3</v>
      </c>
      <c r="F80" s="9">
        <f>SUMIFS(data!$M:$M,data!$J:$J, "="&amp;xyz!$A80,data!$A:$A,"="&amp;xyz!F$2)</f>
        <v>0</v>
      </c>
      <c r="G80" s="9">
        <f>SUMIFS(data!$M:$M,data!$J:$J, "="&amp;xyz!$A80,data!$A:$A,"="&amp;xyz!G$2)</f>
        <v>0</v>
      </c>
    </row>
    <row r="81" spans="1:7" x14ac:dyDescent="0.35">
      <c r="A81" s="9" t="s">
        <v>647</v>
      </c>
      <c r="B81" s="16">
        <f t="shared" si="2"/>
        <v>2.2360679774997898</v>
      </c>
      <c r="C81" s="9">
        <f>SUMIFS(data!$M:$M,data!$J:$J, "="&amp;xyz!$A81,data!$A:$A,"="&amp;xyz!C$2)</f>
        <v>0</v>
      </c>
      <c r="D81" s="9">
        <f>SUMIFS(data!$M:$M,data!$J:$J, "="&amp;xyz!$A81,data!$A:$A,"="&amp;xyz!D$2)</f>
        <v>0</v>
      </c>
      <c r="E81" s="9">
        <f>SUMIFS(data!$M:$M,data!$J:$J, "="&amp;xyz!$A81,data!$A:$A,"="&amp;xyz!E$2)</f>
        <v>3</v>
      </c>
      <c r="F81" s="9">
        <f>SUMIFS(data!$M:$M,data!$J:$J, "="&amp;xyz!$A81,data!$A:$A,"="&amp;xyz!F$2)</f>
        <v>0</v>
      </c>
      <c r="G81" s="9">
        <f>SUMIFS(data!$M:$M,data!$J:$J, "="&amp;xyz!$A81,data!$A:$A,"="&amp;xyz!G$2)</f>
        <v>0</v>
      </c>
    </row>
    <row r="82" spans="1:7" x14ac:dyDescent="0.35">
      <c r="A82" s="9" t="s">
        <v>275</v>
      </c>
      <c r="B82" s="16">
        <f t="shared" si="2"/>
        <v>2.2360679774997898</v>
      </c>
      <c r="C82" s="9">
        <f>SUMIFS(data!$M:$M,data!$J:$J, "="&amp;xyz!$A82,data!$A:$A,"="&amp;xyz!C$2)</f>
        <v>0</v>
      </c>
      <c r="D82" s="9">
        <f>SUMIFS(data!$M:$M,data!$J:$J, "="&amp;xyz!$A82,data!$A:$A,"="&amp;xyz!D$2)</f>
        <v>3</v>
      </c>
      <c r="E82" s="9">
        <f>SUMIFS(data!$M:$M,data!$J:$J, "="&amp;xyz!$A82,data!$A:$A,"="&amp;xyz!E$2)</f>
        <v>0</v>
      </c>
      <c r="F82" s="9">
        <f>SUMIFS(data!$M:$M,data!$J:$J, "="&amp;xyz!$A82,data!$A:$A,"="&amp;xyz!F$2)</f>
        <v>0</v>
      </c>
      <c r="G82" s="9">
        <f>SUMIFS(data!$M:$M,data!$J:$J, "="&amp;xyz!$A82,data!$A:$A,"="&amp;xyz!G$2)</f>
        <v>0</v>
      </c>
    </row>
    <row r="83" spans="1:7" x14ac:dyDescent="0.35">
      <c r="A83" s="9" t="s">
        <v>543</v>
      </c>
      <c r="B83" s="16">
        <f t="shared" si="2"/>
        <v>2.2360679774997898</v>
      </c>
      <c r="C83" s="9">
        <f>SUMIFS(data!$M:$M,data!$J:$J, "="&amp;xyz!$A83,data!$A:$A,"="&amp;xyz!C$2)</f>
        <v>3</v>
      </c>
      <c r="D83" s="9">
        <f>SUMIFS(data!$M:$M,data!$J:$J, "="&amp;xyz!$A83,data!$A:$A,"="&amp;xyz!D$2)</f>
        <v>0</v>
      </c>
      <c r="E83" s="9">
        <f>SUMIFS(data!$M:$M,data!$J:$J, "="&amp;xyz!$A83,data!$A:$A,"="&amp;xyz!E$2)</f>
        <v>0</v>
      </c>
      <c r="F83" s="9">
        <f>SUMIFS(data!$M:$M,data!$J:$J, "="&amp;xyz!$A83,data!$A:$A,"="&amp;xyz!F$2)</f>
        <v>0</v>
      </c>
      <c r="G83" s="9">
        <f>SUMIFS(data!$M:$M,data!$J:$J, "="&amp;xyz!$A83,data!$A:$A,"="&amp;xyz!G$2)</f>
        <v>0</v>
      </c>
    </row>
    <row r="84" spans="1:7" x14ac:dyDescent="0.35">
      <c r="A84" s="9" t="s">
        <v>1106</v>
      </c>
      <c r="B84" s="16">
        <f t="shared" si="2"/>
        <v>2.2360679774997898</v>
      </c>
      <c r="C84" s="9">
        <f>SUMIFS(data!$M:$M,data!$J:$J, "="&amp;xyz!$A84,data!$A:$A,"="&amp;xyz!C$2)</f>
        <v>0</v>
      </c>
      <c r="D84" s="9">
        <f>SUMIFS(data!$M:$M,data!$J:$J, "="&amp;xyz!$A84,data!$A:$A,"="&amp;xyz!D$2)</f>
        <v>0</v>
      </c>
      <c r="E84" s="9">
        <f>SUMIFS(data!$M:$M,data!$J:$J, "="&amp;xyz!$A84,data!$A:$A,"="&amp;xyz!E$2)</f>
        <v>3</v>
      </c>
      <c r="F84" s="9">
        <f>SUMIFS(data!$M:$M,data!$J:$J, "="&amp;xyz!$A84,data!$A:$A,"="&amp;xyz!F$2)</f>
        <v>0</v>
      </c>
      <c r="G84" s="9">
        <f>SUMIFS(data!$M:$M,data!$J:$J, "="&amp;xyz!$A84,data!$A:$A,"="&amp;xyz!G$2)</f>
        <v>0</v>
      </c>
    </row>
    <row r="85" spans="1:7" x14ac:dyDescent="0.35">
      <c r="A85" s="9" t="s">
        <v>655</v>
      </c>
      <c r="B85" s="16">
        <f t="shared" si="2"/>
        <v>2.2360679774997898</v>
      </c>
      <c r="C85" s="9">
        <f>SUMIFS(data!$M:$M,data!$J:$J, "="&amp;xyz!$A85,data!$A:$A,"="&amp;xyz!C$2)</f>
        <v>0</v>
      </c>
      <c r="D85" s="9">
        <f>SUMIFS(data!$M:$M,data!$J:$J, "="&amp;xyz!$A85,data!$A:$A,"="&amp;xyz!D$2)</f>
        <v>3</v>
      </c>
      <c r="E85" s="9">
        <f>SUMIFS(data!$M:$M,data!$J:$J, "="&amp;xyz!$A85,data!$A:$A,"="&amp;xyz!E$2)</f>
        <v>0</v>
      </c>
      <c r="F85" s="9">
        <f>SUMIFS(data!$M:$M,data!$J:$J, "="&amp;xyz!$A85,data!$A:$A,"="&amp;xyz!F$2)</f>
        <v>0</v>
      </c>
      <c r="G85" s="9">
        <f>SUMIFS(data!$M:$M,data!$J:$J, "="&amp;xyz!$A85,data!$A:$A,"="&amp;xyz!G$2)</f>
        <v>0</v>
      </c>
    </row>
    <row r="86" spans="1:7" x14ac:dyDescent="0.35">
      <c r="A86" s="9" t="s">
        <v>1031</v>
      </c>
      <c r="B86" s="16">
        <f t="shared" si="2"/>
        <v>2.2360679774997898</v>
      </c>
      <c r="C86" s="9">
        <f>SUMIFS(data!$M:$M,data!$J:$J, "="&amp;xyz!$A86,data!$A:$A,"="&amp;xyz!C$2)</f>
        <v>0</v>
      </c>
      <c r="D86" s="9">
        <f>SUMIFS(data!$M:$M,data!$J:$J, "="&amp;xyz!$A86,data!$A:$A,"="&amp;xyz!D$2)</f>
        <v>0</v>
      </c>
      <c r="E86" s="9">
        <f>SUMIFS(data!$M:$M,data!$J:$J, "="&amp;xyz!$A86,data!$A:$A,"="&amp;xyz!E$2)</f>
        <v>3</v>
      </c>
      <c r="F86" s="9">
        <f>SUMIFS(data!$M:$M,data!$J:$J, "="&amp;xyz!$A86,data!$A:$A,"="&amp;xyz!F$2)</f>
        <v>0</v>
      </c>
      <c r="G86" s="9">
        <f>SUMIFS(data!$M:$M,data!$J:$J, "="&amp;xyz!$A86,data!$A:$A,"="&amp;xyz!G$2)</f>
        <v>0</v>
      </c>
    </row>
    <row r="87" spans="1:7" x14ac:dyDescent="0.35">
      <c r="A87" s="9" t="s">
        <v>118</v>
      </c>
      <c r="B87" s="16">
        <f t="shared" si="2"/>
        <v>2.2360679774997898</v>
      </c>
      <c r="C87" s="9">
        <f>SUMIFS(data!$M:$M,data!$J:$J, "="&amp;xyz!$A87,data!$A:$A,"="&amp;xyz!C$2)</f>
        <v>0</v>
      </c>
      <c r="D87" s="9">
        <f>SUMIFS(data!$M:$M,data!$J:$J, "="&amp;xyz!$A87,data!$A:$A,"="&amp;xyz!D$2)</f>
        <v>0</v>
      </c>
      <c r="E87" s="9">
        <f>SUMIFS(data!$M:$M,data!$J:$J, "="&amp;xyz!$A87,data!$A:$A,"="&amp;xyz!E$2)</f>
        <v>0</v>
      </c>
      <c r="F87" s="9">
        <f>SUMIFS(data!$M:$M,data!$J:$J, "="&amp;xyz!$A87,data!$A:$A,"="&amp;xyz!F$2)</f>
        <v>3</v>
      </c>
      <c r="G87" s="9">
        <f>SUMIFS(data!$M:$M,data!$J:$J, "="&amp;xyz!$A87,data!$A:$A,"="&amp;xyz!G$2)</f>
        <v>0</v>
      </c>
    </row>
    <row r="88" spans="1:7" x14ac:dyDescent="0.35">
      <c r="A88" s="9" t="s">
        <v>965</v>
      </c>
      <c r="B88" s="16">
        <f t="shared" si="2"/>
        <v>2.2360679774997898</v>
      </c>
      <c r="C88" s="9">
        <f>SUMIFS(data!$M:$M,data!$J:$J, "="&amp;xyz!$A88,data!$A:$A,"="&amp;xyz!C$2)</f>
        <v>0</v>
      </c>
      <c r="D88" s="9">
        <f>SUMIFS(data!$M:$M,data!$J:$J, "="&amp;xyz!$A88,data!$A:$A,"="&amp;xyz!D$2)</f>
        <v>3</v>
      </c>
      <c r="E88" s="9">
        <f>SUMIFS(data!$M:$M,data!$J:$J, "="&amp;xyz!$A88,data!$A:$A,"="&amp;xyz!E$2)</f>
        <v>0</v>
      </c>
      <c r="F88" s="9">
        <f>SUMIFS(data!$M:$M,data!$J:$J, "="&amp;xyz!$A88,data!$A:$A,"="&amp;xyz!F$2)</f>
        <v>0</v>
      </c>
      <c r="G88" s="9">
        <f>SUMIFS(data!$M:$M,data!$J:$J, "="&amp;xyz!$A88,data!$A:$A,"="&amp;xyz!G$2)</f>
        <v>0</v>
      </c>
    </row>
    <row r="89" spans="1:7" x14ac:dyDescent="0.35">
      <c r="A89" s="9" t="s">
        <v>420</v>
      </c>
      <c r="B89" s="16">
        <f t="shared" si="2"/>
        <v>2.2360679774997898</v>
      </c>
      <c r="C89" s="9">
        <f>SUMIFS(data!$M:$M,data!$J:$J, "="&amp;xyz!$A89,data!$A:$A,"="&amp;xyz!C$2)</f>
        <v>0</v>
      </c>
      <c r="D89" s="9">
        <f>SUMIFS(data!$M:$M,data!$J:$J, "="&amp;xyz!$A89,data!$A:$A,"="&amp;xyz!D$2)</f>
        <v>0</v>
      </c>
      <c r="E89" s="9">
        <f>SUMIFS(data!$M:$M,data!$J:$J, "="&amp;xyz!$A89,data!$A:$A,"="&amp;xyz!E$2)</f>
        <v>0</v>
      </c>
      <c r="F89" s="9">
        <f>SUMIFS(data!$M:$M,data!$J:$J, "="&amp;xyz!$A89,data!$A:$A,"="&amp;xyz!F$2)</f>
        <v>3</v>
      </c>
      <c r="G89" s="9">
        <f>SUMIFS(data!$M:$M,data!$J:$J, "="&amp;xyz!$A89,data!$A:$A,"="&amp;xyz!G$2)</f>
        <v>0</v>
      </c>
    </row>
    <row r="90" spans="1:7" x14ac:dyDescent="0.35">
      <c r="A90" s="9" t="s">
        <v>848</v>
      </c>
      <c r="B90" s="16">
        <f t="shared" si="2"/>
        <v>2.2360679774997898</v>
      </c>
      <c r="C90" s="9">
        <f>SUMIFS(data!$M:$M,data!$J:$J, "="&amp;xyz!$A90,data!$A:$A,"="&amp;xyz!C$2)</f>
        <v>0</v>
      </c>
      <c r="D90" s="9">
        <f>SUMIFS(data!$M:$M,data!$J:$J, "="&amp;xyz!$A90,data!$A:$A,"="&amp;xyz!D$2)</f>
        <v>3</v>
      </c>
      <c r="E90" s="9">
        <f>SUMIFS(data!$M:$M,data!$J:$J, "="&amp;xyz!$A90,data!$A:$A,"="&amp;xyz!E$2)</f>
        <v>0</v>
      </c>
      <c r="F90" s="9">
        <f>SUMIFS(data!$M:$M,data!$J:$J, "="&amp;xyz!$A90,data!$A:$A,"="&amp;xyz!F$2)</f>
        <v>0</v>
      </c>
      <c r="G90" s="9">
        <f>SUMIFS(data!$M:$M,data!$J:$J, "="&amp;xyz!$A90,data!$A:$A,"="&amp;xyz!G$2)</f>
        <v>0</v>
      </c>
    </row>
    <row r="91" spans="1:7" x14ac:dyDescent="0.35">
      <c r="A91" s="9" t="s">
        <v>149</v>
      </c>
      <c r="B91" s="16">
        <f t="shared" si="2"/>
        <v>2.2360679774997898</v>
      </c>
      <c r="C91" s="9">
        <f>SUMIFS(data!$M:$M,data!$J:$J, "="&amp;xyz!$A91,data!$A:$A,"="&amp;xyz!C$2)</f>
        <v>0</v>
      </c>
      <c r="D91" s="9">
        <f>SUMIFS(data!$M:$M,data!$J:$J, "="&amp;xyz!$A91,data!$A:$A,"="&amp;xyz!D$2)</f>
        <v>0</v>
      </c>
      <c r="E91" s="9">
        <f>SUMIFS(data!$M:$M,data!$J:$J, "="&amp;xyz!$A91,data!$A:$A,"="&amp;xyz!E$2)</f>
        <v>3</v>
      </c>
      <c r="F91" s="9">
        <f>SUMIFS(data!$M:$M,data!$J:$J, "="&amp;xyz!$A91,data!$A:$A,"="&amp;xyz!F$2)</f>
        <v>0</v>
      </c>
      <c r="G91" s="9">
        <f>SUMIFS(data!$M:$M,data!$J:$J, "="&amp;xyz!$A91,data!$A:$A,"="&amp;xyz!G$2)</f>
        <v>0</v>
      </c>
    </row>
    <row r="92" spans="1:7" x14ac:dyDescent="0.35">
      <c r="A92" s="9" t="s">
        <v>387</v>
      </c>
      <c r="B92" s="16">
        <f t="shared" si="2"/>
        <v>2.2360679774997898</v>
      </c>
      <c r="C92" s="9">
        <f>SUMIFS(data!$M:$M,data!$J:$J, "="&amp;xyz!$A92,data!$A:$A,"="&amp;xyz!C$2)</f>
        <v>0</v>
      </c>
      <c r="D92" s="9">
        <f>SUMIFS(data!$M:$M,data!$J:$J, "="&amp;xyz!$A92,data!$A:$A,"="&amp;xyz!D$2)</f>
        <v>0</v>
      </c>
      <c r="E92" s="9">
        <f>SUMIFS(data!$M:$M,data!$J:$J, "="&amp;xyz!$A92,data!$A:$A,"="&amp;xyz!E$2)</f>
        <v>0</v>
      </c>
      <c r="F92" s="9">
        <f>SUMIFS(data!$M:$M,data!$J:$J, "="&amp;xyz!$A92,data!$A:$A,"="&amp;xyz!F$2)</f>
        <v>3</v>
      </c>
      <c r="G92" s="9">
        <f>SUMIFS(data!$M:$M,data!$J:$J, "="&amp;xyz!$A92,data!$A:$A,"="&amp;xyz!G$2)</f>
        <v>0</v>
      </c>
    </row>
    <row r="93" spans="1:7" x14ac:dyDescent="0.35">
      <c r="A93" s="9" t="s">
        <v>332</v>
      </c>
      <c r="B93" s="16">
        <f t="shared" si="2"/>
        <v>2.2360679774997898</v>
      </c>
      <c r="C93" s="9">
        <f>SUMIFS(data!$M:$M,data!$J:$J, "="&amp;xyz!$A93,data!$A:$A,"="&amp;xyz!C$2)</f>
        <v>0</v>
      </c>
      <c r="D93" s="9">
        <f>SUMIFS(data!$M:$M,data!$J:$J, "="&amp;xyz!$A93,data!$A:$A,"="&amp;xyz!D$2)</f>
        <v>0</v>
      </c>
      <c r="E93" s="9">
        <f>SUMIFS(data!$M:$M,data!$J:$J, "="&amp;xyz!$A93,data!$A:$A,"="&amp;xyz!E$2)</f>
        <v>0</v>
      </c>
      <c r="F93" s="9">
        <f>SUMIFS(data!$M:$M,data!$J:$J, "="&amp;xyz!$A93,data!$A:$A,"="&amp;xyz!F$2)</f>
        <v>3</v>
      </c>
      <c r="G93" s="9">
        <f>SUMIFS(data!$M:$M,data!$J:$J, "="&amp;xyz!$A93,data!$A:$A,"="&amp;xyz!G$2)</f>
        <v>0</v>
      </c>
    </row>
    <row r="94" spans="1:7" x14ac:dyDescent="0.35">
      <c r="A94" s="9" t="s">
        <v>590</v>
      </c>
      <c r="B94" s="16">
        <f t="shared" si="2"/>
        <v>2.2360679774997898</v>
      </c>
      <c r="C94" s="9">
        <f>SUMIFS(data!$M:$M,data!$J:$J, "="&amp;xyz!$A94,data!$A:$A,"="&amp;xyz!C$2)</f>
        <v>0</v>
      </c>
      <c r="D94" s="9">
        <f>SUMIFS(data!$M:$M,data!$J:$J, "="&amp;xyz!$A94,data!$A:$A,"="&amp;xyz!D$2)</f>
        <v>0</v>
      </c>
      <c r="E94" s="9">
        <f>SUMIFS(data!$M:$M,data!$J:$J, "="&amp;xyz!$A94,data!$A:$A,"="&amp;xyz!E$2)</f>
        <v>0</v>
      </c>
      <c r="F94" s="9">
        <f>SUMIFS(data!$M:$M,data!$J:$J, "="&amp;xyz!$A94,data!$A:$A,"="&amp;xyz!F$2)</f>
        <v>3</v>
      </c>
      <c r="G94" s="9">
        <f>SUMIFS(data!$M:$M,data!$J:$J, "="&amp;xyz!$A94,data!$A:$A,"="&amp;xyz!G$2)</f>
        <v>0</v>
      </c>
    </row>
    <row r="95" spans="1:7" x14ac:dyDescent="0.35">
      <c r="A95" s="9" t="s">
        <v>588</v>
      </c>
      <c r="B95" s="16">
        <f t="shared" si="2"/>
        <v>2.2360679774997898</v>
      </c>
      <c r="C95" s="9">
        <f>SUMIFS(data!$M:$M,data!$J:$J, "="&amp;xyz!$A95,data!$A:$A,"="&amp;xyz!C$2)</f>
        <v>0</v>
      </c>
      <c r="D95" s="9">
        <f>SUMIFS(data!$M:$M,data!$J:$J, "="&amp;xyz!$A95,data!$A:$A,"="&amp;xyz!D$2)</f>
        <v>0</v>
      </c>
      <c r="E95" s="9">
        <f>SUMIFS(data!$M:$M,data!$J:$J, "="&amp;xyz!$A95,data!$A:$A,"="&amp;xyz!E$2)</f>
        <v>0</v>
      </c>
      <c r="F95" s="9">
        <f>SUMIFS(data!$M:$M,data!$J:$J, "="&amp;xyz!$A95,data!$A:$A,"="&amp;xyz!F$2)</f>
        <v>0</v>
      </c>
      <c r="G95" s="9">
        <f>SUMIFS(data!$M:$M,data!$J:$J, "="&amp;xyz!$A95,data!$A:$A,"="&amp;xyz!G$2)</f>
        <v>3</v>
      </c>
    </row>
    <row r="96" spans="1:7" x14ac:dyDescent="0.35">
      <c r="A96" s="9" t="s">
        <v>356</v>
      </c>
      <c r="B96" s="16">
        <f t="shared" si="2"/>
        <v>2.2360679774997898</v>
      </c>
      <c r="C96" s="9">
        <f>SUMIFS(data!$M:$M,data!$J:$J, "="&amp;xyz!$A96,data!$A:$A,"="&amp;xyz!C$2)</f>
        <v>3</v>
      </c>
      <c r="D96" s="9">
        <f>SUMIFS(data!$M:$M,data!$J:$J, "="&amp;xyz!$A96,data!$A:$A,"="&amp;xyz!D$2)</f>
        <v>0</v>
      </c>
      <c r="E96" s="9">
        <f>SUMIFS(data!$M:$M,data!$J:$J, "="&amp;xyz!$A96,data!$A:$A,"="&amp;xyz!E$2)</f>
        <v>0</v>
      </c>
      <c r="F96" s="9">
        <f>SUMIFS(data!$M:$M,data!$J:$J, "="&amp;xyz!$A96,data!$A:$A,"="&amp;xyz!F$2)</f>
        <v>0</v>
      </c>
      <c r="G96" s="9">
        <f>SUMIFS(data!$M:$M,data!$J:$J, "="&amp;xyz!$A96,data!$A:$A,"="&amp;xyz!G$2)</f>
        <v>0</v>
      </c>
    </row>
    <row r="97" spans="1:7" x14ac:dyDescent="0.35">
      <c r="A97" s="9" t="s">
        <v>139</v>
      </c>
      <c r="B97" s="16">
        <f t="shared" si="2"/>
        <v>2.2360679774997898</v>
      </c>
      <c r="C97" s="9">
        <f>SUMIFS(data!$M:$M,data!$J:$J, "="&amp;xyz!$A97,data!$A:$A,"="&amp;xyz!C$2)</f>
        <v>0</v>
      </c>
      <c r="D97" s="9">
        <f>SUMIFS(data!$M:$M,data!$J:$J, "="&amp;xyz!$A97,data!$A:$A,"="&amp;xyz!D$2)</f>
        <v>0</v>
      </c>
      <c r="E97" s="9">
        <f>SUMIFS(data!$M:$M,data!$J:$J, "="&amp;xyz!$A97,data!$A:$A,"="&amp;xyz!E$2)</f>
        <v>0</v>
      </c>
      <c r="F97" s="9">
        <f>SUMIFS(data!$M:$M,data!$J:$J, "="&amp;xyz!$A97,data!$A:$A,"="&amp;xyz!F$2)</f>
        <v>0</v>
      </c>
      <c r="G97" s="9">
        <f>SUMIFS(data!$M:$M,data!$J:$J, "="&amp;xyz!$A97,data!$A:$A,"="&amp;xyz!G$2)</f>
        <v>3</v>
      </c>
    </row>
    <row r="98" spans="1:7" x14ac:dyDescent="0.35">
      <c r="A98" s="9" t="s">
        <v>556</v>
      </c>
      <c r="B98" s="16">
        <f t="shared" si="2"/>
        <v>2.2360679774997898</v>
      </c>
      <c r="C98" s="9">
        <f>SUMIFS(data!$M:$M,data!$J:$J, "="&amp;xyz!$A98,data!$A:$A,"="&amp;xyz!C$2)</f>
        <v>0</v>
      </c>
      <c r="D98" s="9">
        <f>SUMIFS(data!$M:$M,data!$J:$J, "="&amp;xyz!$A98,data!$A:$A,"="&amp;xyz!D$2)</f>
        <v>3</v>
      </c>
      <c r="E98" s="9">
        <f>SUMIFS(data!$M:$M,data!$J:$J, "="&amp;xyz!$A98,data!$A:$A,"="&amp;xyz!E$2)</f>
        <v>0</v>
      </c>
      <c r="F98" s="9">
        <f>SUMIFS(data!$M:$M,data!$J:$J, "="&amp;xyz!$A98,data!$A:$A,"="&amp;xyz!F$2)</f>
        <v>0</v>
      </c>
      <c r="G98" s="9">
        <f>SUMIFS(data!$M:$M,data!$J:$J, "="&amp;xyz!$A98,data!$A:$A,"="&amp;xyz!G$2)</f>
        <v>0</v>
      </c>
    </row>
    <row r="99" spans="1:7" x14ac:dyDescent="0.35">
      <c r="A99" s="9" t="s">
        <v>423</v>
      </c>
      <c r="B99" s="16">
        <f t="shared" si="2"/>
        <v>2.2360679774997898</v>
      </c>
      <c r="C99" s="9">
        <f>SUMIFS(data!$M:$M,data!$J:$J, "="&amp;xyz!$A99,data!$A:$A,"="&amp;xyz!C$2)</f>
        <v>0</v>
      </c>
      <c r="D99" s="9">
        <f>SUMIFS(data!$M:$M,data!$J:$J, "="&amp;xyz!$A99,data!$A:$A,"="&amp;xyz!D$2)</f>
        <v>0</v>
      </c>
      <c r="E99" s="9">
        <f>SUMIFS(data!$M:$M,data!$J:$J, "="&amp;xyz!$A99,data!$A:$A,"="&amp;xyz!E$2)</f>
        <v>0</v>
      </c>
      <c r="F99" s="9">
        <f>SUMIFS(data!$M:$M,data!$J:$J, "="&amp;xyz!$A99,data!$A:$A,"="&amp;xyz!F$2)</f>
        <v>3</v>
      </c>
      <c r="G99" s="9">
        <f>SUMIFS(data!$M:$M,data!$J:$J, "="&amp;xyz!$A99,data!$A:$A,"="&amp;xyz!G$2)</f>
        <v>0</v>
      </c>
    </row>
    <row r="100" spans="1:7" x14ac:dyDescent="0.35">
      <c r="A100" s="9" t="s">
        <v>327</v>
      </c>
      <c r="B100" s="16">
        <f t="shared" si="2"/>
        <v>2.2360679774997898</v>
      </c>
      <c r="C100" s="9">
        <f>SUMIFS(data!$M:$M,data!$J:$J, "="&amp;xyz!$A100,data!$A:$A,"="&amp;xyz!C$2)</f>
        <v>0</v>
      </c>
      <c r="D100" s="9">
        <f>SUMIFS(data!$M:$M,data!$J:$J, "="&amp;xyz!$A100,data!$A:$A,"="&amp;xyz!D$2)</f>
        <v>0</v>
      </c>
      <c r="E100" s="9">
        <f>SUMIFS(data!$M:$M,data!$J:$J, "="&amp;xyz!$A100,data!$A:$A,"="&amp;xyz!E$2)</f>
        <v>0</v>
      </c>
      <c r="F100" s="9">
        <f>SUMIFS(data!$M:$M,data!$J:$J, "="&amp;xyz!$A100,data!$A:$A,"="&amp;xyz!F$2)</f>
        <v>0</v>
      </c>
      <c r="G100" s="9">
        <f>SUMIFS(data!$M:$M,data!$J:$J, "="&amp;xyz!$A100,data!$A:$A,"="&amp;xyz!G$2)</f>
        <v>3</v>
      </c>
    </row>
    <row r="101" spans="1:7" x14ac:dyDescent="0.35">
      <c r="A101" s="9" t="s">
        <v>466</v>
      </c>
      <c r="B101" s="16">
        <f t="shared" si="2"/>
        <v>2.2360679774997898</v>
      </c>
      <c r="C101" s="9">
        <f>SUMIFS(data!$M:$M,data!$J:$J, "="&amp;xyz!$A101,data!$A:$A,"="&amp;xyz!C$2)</f>
        <v>0</v>
      </c>
      <c r="D101" s="9">
        <f>SUMIFS(data!$M:$M,data!$J:$J, "="&amp;xyz!$A101,data!$A:$A,"="&amp;xyz!D$2)</f>
        <v>0</v>
      </c>
      <c r="E101" s="9">
        <f>SUMIFS(data!$M:$M,data!$J:$J, "="&amp;xyz!$A101,data!$A:$A,"="&amp;xyz!E$2)</f>
        <v>0</v>
      </c>
      <c r="F101" s="9">
        <f>SUMIFS(data!$M:$M,data!$J:$J, "="&amp;xyz!$A101,data!$A:$A,"="&amp;xyz!F$2)</f>
        <v>3</v>
      </c>
      <c r="G101" s="9">
        <f>SUMIFS(data!$M:$M,data!$J:$J, "="&amp;xyz!$A101,data!$A:$A,"="&amp;xyz!G$2)</f>
        <v>0</v>
      </c>
    </row>
    <row r="102" spans="1:7" x14ac:dyDescent="0.35">
      <c r="A102" s="9" t="s">
        <v>564</v>
      </c>
      <c r="B102" s="16">
        <f t="shared" si="2"/>
        <v>2.2360679774997898</v>
      </c>
      <c r="C102" s="9">
        <f>SUMIFS(data!$M:$M,data!$J:$J, "="&amp;xyz!$A102,data!$A:$A,"="&amp;xyz!C$2)</f>
        <v>0</v>
      </c>
      <c r="D102" s="9">
        <f>SUMIFS(data!$M:$M,data!$J:$J, "="&amp;xyz!$A102,data!$A:$A,"="&amp;xyz!D$2)</f>
        <v>3</v>
      </c>
      <c r="E102" s="9">
        <f>SUMIFS(data!$M:$M,data!$J:$J, "="&amp;xyz!$A102,data!$A:$A,"="&amp;xyz!E$2)</f>
        <v>0</v>
      </c>
      <c r="F102" s="9">
        <f>SUMIFS(data!$M:$M,data!$J:$J, "="&amp;xyz!$A102,data!$A:$A,"="&amp;xyz!F$2)</f>
        <v>0</v>
      </c>
      <c r="G102" s="9">
        <f>SUMIFS(data!$M:$M,data!$J:$J, "="&amp;xyz!$A102,data!$A:$A,"="&amp;xyz!G$2)</f>
        <v>0</v>
      </c>
    </row>
    <row r="103" spans="1:7" x14ac:dyDescent="0.35">
      <c r="A103" s="9" t="s">
        <v>903</v>
      </c>
      <c r="B103" s="16">
        <f t="shared" si="2"/>
        <v>2.2360679774997898</v>
      </c>
      <c r="C103" s="9">
        <f>SUMIFS(data!$M:$M,data!$J:$J, "="&amp;xyz!$A103,data!$A:$A,"="&amp;xyz!C$2)</f>
        <v>0</v>
      </c>
      <c r="D103" s="9">
        <f>SUMIFS(data!$M:$M,data!$J:$J, "="&amp;xyz!$A103,data!$A:$A,"="&amp;xyz!D$2)</f>
        <v>0</v>
      </c>
      <c r="E103" s="9">
        <f>SUMIFS(data!$M:$M,data!$J:$J, "="&amp;xyz!$A103,data!$A:$A,"="&amp;xyz!E$2)</f>
        <v>0</v>
      </c>
      <c r="F103" s="9">
        <f>SUMIFS(data!$M:$M,data!$J:$J, "="&amp;xyz!$A103,data!$A:$A,"="&amp;xyz!F$2)</f>
        <v>0</v>
      </c>
      <c r="G103" s="9">
        <f>SUMIFS(data!$M:$M,data!$J:$J, "="&amp;xyz!$A103,data!$A:$A,"="&amp;xyz!G$2)</f>
        <v>3</v>
      </c>
    </row>
    <row r="104" spans="1:7" x14ac:dyDescent="0.35">
      <c r="A104" s="9" t="s">
        <v>891</v>
      </c>
      <c r="B104" s="16">
        <f t="shared" si="2"/>
        <v>2.2360679774997898</v>
      </c>
      <c r="C104" s="9">
        <f>SUMIFS(data!$M:$M,data!$J:$J, "="&amp;xyz!$A104,data!$A:$A,"="&amp;xyz!C$2)</f>
        <v>0</v>
      </c>
      <c r="D104" s="9">
        <f>SUMIFS(data!$M:$M,data!$J:$J, "="&amp;xyz!$A104,data!$A:$A,"="&amp;xyz!D$2)</f>
        <v>3</v>
      </c>
      <c r="E104" s="9">
        <f>SUMIFS(data!$M:$M,data!$J:$J, "="&amp;xyz!$A104,data!$A:$A,"="&amp;xyz!E$2)</f>
        <v>0</v>
      </c>
      <c r="F104" s="9">
        <f>SUMIFS(data!$M:$M,data!$J:$J, "="&amp;xyz!$A104,data!$A:$A,"="&amp;xyz!F$2)</f>
        <v>0</v>
      </c>
      <c r="G104" s="9">
        <f>SUMIFS(data!$M:$M,data!$J:$J, "="&amp;xyz!$A104,data!$A:$A,"="&amp;xyz!G$2)</f>
        <v>0</v>
      </c>
    </row>
    <row r="105" spans="1:7" x14ac:dyDescent="0.35">
      <c r="A105" s="9" t="s">
        <v>629</v>
      </c>
      <c r="B105" s="16">
        <f t="shared" si="2"/>
        <v>2.2360679774997898</v>
      </c>
      <c r="C105" s="9">
        <f>SUMIFS(data!$M:$M,data!$J:$J, "="&amp;xyz!$A105,data!$A:$A,"="&amp;xyz!C$2)</f>
        <v>0</v>
      </c>
      <c r="D105" s="9">
        <f>SUMIFS(data!$M:$M,data!$J:$J, "="&amp;xyz!$A105,data!$A:$A,"="&amp;xyz!D$2)</f>
        <v>0</v>
      </c>
      <c r="E105" s="9">
        <f>SUMIFS(data!$M:$M,data!$J:$J, "="&amp;xyz!$A105,data!$A:$A,"="&amp;xyz!E$2)</f>
        <v>3</v>
      </c>
      <c r="F105" s="9">
        <f>SUMIFS(data!$M:$M,data!$J:$J, "="&amp;xyz!$A105,data!$A:$A,"="&amp;xyz!F$2)</f>
        <v>0</v>
      </c>
      <c r="G105" s="9">
        <f>SUMIFS(data!$M:$M,data!$J:$J, "="&amp;xyz!$A105,data!$A:$A,"="&amp;xyz!G$2)</f>
        <v>0</v>
      </c>
    </row>
    <row r="106" spans="1:7" x14ac:dyDescent="0.35">
      <c r="A106" s="9" t="s">
        <v>1180</v>
      </c>
      <c r="B106" s="16">
        <f t="shared" si="2"/>
        <v>2.2360679774997898</v>
      </c>
      <c r="C106" s="9">
        <f>SUMIFS(data!$M:$M,data!$J:$J, "="&amp;xyz!$A106,data!$A:$A,"="&amp;xyz!C$2)</f>
        <v>3</v>
      </c>
      <c r="D106" s="9">
        <f>SUMIFS(data!$M:$M,data!$J:$J, "="&amp;xyz!$A106,data!$A:$A,"="&amp;xyz!D$2)</f>
        <v>0</v>
      </c>
      <c r="E106" s="9">
        <f>SUMIFS(data!$M:$M,data!$J:$J, "="&amp;xyz!$A106,data!$A:$A,"="&amp;xyz!E$2)</f>
        <v>0</v>
      </c>
      <c r="F106" s="9">
        <f>SUMIFS(data!$M:$M,data!$J:$J, "="&amp;xyz!$A106,data!$A:$A,"="&amp;xyz!F$2)</f>
        <v>0</v>
      </c>
      <c r="G106" s="9">
        <f>SUMIFS(data!$M:$M,data!$J:$J, "="&amp;xyz!$A106,data!$A:$A,"="&amp;xyz!G$2)</f>
        <v>0</v>
      </c>
    </row>
    <row r="107" spans="1:7" x14ac:dyDescent="0.35">
      <c r="A107" s="9" t="s">
        <v>417</v>
      </c>
      <c r="B107" s="16">
        <f t="shared" si="2"/>
        <v>2.2360679774997898</v>
      </c>
      <c r="C107" s="9">
        <f>SUMIFS(data!$M:$M,data!$J:$J, "="&amp;xyz!$A107,data!$A:$A,"="&amp;xyz!C$2)</f>
        <v>3</v>
      </c>
      <c r="D107" s="9">
        <f>SUMIFS(data!$M:$M,data!$J:$J, "="&amp;xyz!$A107,data!$A:$A,"="&amp;xyz!D$2)</f>
        <v>0</v>
      </c>
      <c r="E107" s="9">
        <f>SUMIFS(data!$M:$M,data!$J:$J, "="&amp;xyz!$A107,data!$A:$A,"="&amp;xyz!E$2)</f>
        <v>0</v>
      </c>
      <c r="F107" s="9">
        <f>SUMIFS(data!$M:$M,data!$J:$J, "="&amp;xyz!$A107,data!$A:$A,"="&amp;xyz!F$2)</f>
        <v>0</v>
      </c>
      <c r="G107" s="9">
        <f>SUMIFS(data!$M:$M,data!$J:$J, "="&amp;xyz!$A107,data!$A:$A,"="&amp;xyz!G$2)</f>
        <v>0</v>
      </c>
    </row>
    <row r="108" spans="1:7" x14ac:dyDescent="0.35">
      <c r="A108" s="9" t="s">
        <v>411</v>
      </c>
      <c r="B108" s="16">
        <f t="shared" si="2"/>
        <v>2.2360679774997898</v>
      </c>
      <c r="C108" s="9">
        <f>SUMIFS(data!$M:$M,data!$J:$J, "="&amp;xyz!$A108,data!$A:$A,"="&amp;xyz!C$2)</f>
        <v>0</v>
      </c>
      <c r="D108" s="9">
        <f>SUMIFS(data!$M:$M,data!$J:$J, "="&amp;xyz!$A108,data!$A:$A,"="&amp;xyz!D$2)</f>
        <v>0</v>
      </c>
      <c r="E108" s="9">
        <f>SUMIFS(data!$M:$M,data!$J:$J, "="&amp;xyz!$A108,data!$A:$A,"="&amp;xyz!E$2)</f>
        <v>0</v>
      </c>
      <c r="F108" s="9">
        <f>SUMIFS(data!$M:$M,data!$J:$J, "="&amp;xyz!$A108,data!$A:$A,"="&amp;xyz!F$2)</f>
        <v>3</v>
      </c>
      <c r="G108" s="9">
        <f>SUMIFS(data!$M:$M,data!$J:$J, "="&amp;xyz!$A108,data!$A:$A,"="&amp;xyz!G$2)</f>
        <v>0</v>
      </c>
    </row>
    <row r="109" spans="1:7" x14ac:dyDescent="0.35">
      <c r="A109" s="9" t="s">
        <v>311</v>
      </c>
      <c r="B109" s="16">
        <f t="shared" si="2"/>
        <v>1.4907119849998598</v>
      </c>
      <c r="C109" s="9">
        <f>SUMIFS(data!$M:$M,data!$J:$J, "="&amp;xyz!$A109,data!$A:$A,"="&amp;xyz!C$2)</f>
        <v>1</v>
      </c>
      <c r="D109" s="9">
        <f>SUMIFS(data!$M:$M,data!$J:$J, "="&amp;xyz!$A109,data!$A:$A,"="&amp;xyz!D$2)</f>
        <v>2</v>
      </c>
      <c r="E109" s="9">
        <f>SUMIFS(data!$M:$M,data!$J:$J, "="&amp;xyz!$A109,data!$A:$A,"="&amp;xyz!E$2)</f>
        <v>0</v>
      </c>
      <c r="F109" s="9">
        <f>SUMIFS(data!$M:$M,data!$J:$J, "="&amp;xyz!$A109,data!$A:$A,"="&amp;xyz!F$2)</f>
        <v>0</v>
      </c>
      <c r="G109" s="9">
        <f>SUMIFS(data!$M:$M,data!$J:$J, "="&amp;xyz!$A109,data!$A:$A,"="&amp;xyz!G$2)</f>
        <v>0</v>
      </c>
    </row>
    <row r="110" spans="1:7" x14ac:dyDescent="0.35">
      <c r="A110" s="9" t="s">
        <v>557</v>
      </c>
      <c r="B110" s="16">
        <f t="shared" si="2"/>
        <v>2.2360679774997898</v>
      </c>
      <c r="C110" s="9">
        <f>SUMIFS(data!$M:$M,data!$J:$J, "="&amp;xyz!$A110,data!$A:$A,"="&amp;xyz!C$2)</f>
        <v>0</v>
      </c>
      <c r="D110" s="9">
        <f>SUMIFS(data!$M:$M,data!$J:$J, "="&amp;xyz!$A110,data!$A:$A,"="&amp;xyz!D$2)</f>
        <v>0</v>
      </c>
      <c r="E110" s="9">
        <f>SUMIFS(data!$M:$M,data!$J:$J, "="&amp;xyz!$A110,data!$A:$A,"="&amp;xyz!E$2)</f>
        <v>3</v>
      </c>
      <c r="F110" s="9">
        <f>SUMIFS(data!$M:$M,data!$J:$J, "="&amp;xyz!$A110,data!$A:$A,"="&amp;xyz!F$2)</f>
        <v>0</v>
      </c>
      <c r="G110" s="9">
        <f>SUMIFS(data!$M:$M,data!$J:$J, "="&amp;xyz!$A110,data!$A:$A,"="&amp;xyz!G$2)</f>
        <v>0</v>
      </c>
    </row>
    <row r="111" spans="1:7" x14ac:dyDescent="0.35">
      <c r="A111" s="9" t="s">
        <v>161</v>
      </c>
      <c r="B111" s="16">
        <f t="shared" si="2"/>
        <v>2.2360679774997898</v>
      </c>
      <c r="C111" s="9">
        <f>SUMIFS(data!$M:$M,data!$J:$J, "="&amp;xyz!$A111,data!$A:$A,"="&amp;xyz!C$2)</f>
        <v>0</v>
      </c>
      <c r="D111" s="9">
        <f>SUMIFS(data!$M:$M,data!$J:$J, "="&amp;xyz!$A111,data!$A:$A,"="&amp;xyz!D$2)</f>
        <v>0</v>
      </c>
      <c r="E111" s="9">
        <f>SUMIFS(data!$M:$M,data!$J:$J, "="&amp;xyz!$A111,data!$A:$A,"="&amp;xyz!E$2)</f>
        <v>3</v>
      </c>
      <c r="F111" s="9">
        <f>SUMIFS(data!$M:$M,data!$J:$J, "="&amp;xyz!$A111,data!$A:$A,"="&amp;xyz!F$2)</f>
        <v>0</v>
      </c>
      <c r="G111" s="9">
        <f>SUMIFS(data!$M:$M,data!$J:$J, "="&amp;xyz!$A111,data!$A:$A,"="&amp;xyz!G$2)</f>
        <v>0</v>
      </c>
    </row>
    <row r="112" spans="1:7" x14ac:dyDescent="0.35">
      <c r="A112" s="9" t="s">
        <v>1091</v>
      </c>
      <c r="B112" s="16">
        <f t="shared" si="2"/>
        <v>2.2360679774997898</v>
      </c>
      <c r="C112" s="9">
        <f>SUMIFS(data!$M:$M,data!$J:$J, "="&amp;xyz!$A112,data!$A:$A,"="&amp;xyz!C$2)</f>
        <v>0</v>
      </c>
      <c r="D112" s="9">
        <f>SUMIFS(data!$M:$M,data!$J:$J, "="&amp;xyz!$A112,data!$A:$A,"="&amp;xyz!D$2)</f>
        <v>0</v>
      </c>
      <c r="E112" s="9">
        <f>SUMIFS(data!$M:$M,data!$J:$J, "="&amp;xyz!$A112,data!$A:$A,"="&amp;xyz!E$2)</f>
        <v>0</v>
      </c>
      <c r="F112" s="9">
        <f>SUMIFS(data!$M:$M,data!$J:$J, "="&amp;xyz!$A112,data!$A:$A,"="&amp;xyz!F$2)</f>
        <v>0</v>
      </c>
      <c r="G112" s="9">
        <f>SUMIFS(data!$M:$M,data!$J:$J, "="&amp;xyz!$A112,data!$A:$A,"="&amp;xyz!G$2)</f>
        <v>3</v>
      </c>
    </row>
    <row r="113" spans="1:7" x14ac:dyDescent="0.35">
      <c r="A113" s="9" t="s">
        <v>308</v>
      </c>
      <c r="B113" s="16">
        <f t="shared" si="2"/>
        <v>2.2360679774997898</v>
      </c>
      <c r="C113" s="9">
        <f>SUMIFS(data!$M:$M,data!$J:$J, "="&amp;xyz!$A113,data!$A:$A,"="&amp;xyz!C$2)</f>
        <v>0</v>
      </c>
      <c r="D113" s="9">
        <f>SUMIFS(data!$M:$M,data!$J:$J, "="&amp;xyz!$A113,data!$A:$A,"="&amp;xyz!D$2)</f>
        <v>0</v>
      </c>
      <c r="E113" s="9">
        <f>SUMIFS(data!$M:$M,data!$J:$J, "="&amp;xyz!$A113,data!$A:$A,"="&amp;xyz!E$2)</f>
        <v>3</v>
      </c>
      <c r="F113" s="9">
        <f>SUMIFS(data!$M:$M,data!$J:$J, "="&amp;xyz!$A113,data!$A:$A,"="&amp;xyz!F$2)</f>
        <v>0</v>
      </c>
      <c r="G113" s="9">
        <f>SUMIFS(data!$M:$M,data!$J:$J, "="&amp;xyz!$A113,data!$A:$A,"="&amp;xyz!G$2)</f>
        <v>0</v>
      </c>
    </row>
    <row r="114" spans="1:7" x14ac:dyDescent="0.35">
      <c r="A114" s="9" t="s">
        <v>627</v>
      </c>
      <c r="B114" s="16">
        <f t="shared" si="2"/>
        <v>2.2360679774997898</v>
      </c>
      <c r="C114" s="9">
        <f>SUMIFS(data!$M:$M,data!$J:$J, "="&amp;xyz!$A114,data!$A:$A,"="&amp;xyz!C$2)</f>
        <v>3</v>
      </c>
      <c r="D114" s="9">
        <f>SUMIFS(data!$M:$M,data!$J:$J, "="&amp;xyz!$A114,data!$A:$A,"="&amp;xyz!D$2)</f>
        <v>0</v>
      </c>
      <c r="E114" s="9">
        <f>SUMIFS(data!$M:$M,data!$J:$J, "="&amp;xyz!$A114,data!$A:$A,"="&amp;xyz!E$2)</f>
        <v>0</v>
      </c>
      <c r="F114" s="9">
        <f>SUMIFS(data!$M:$M,data!$J:$J, "="&amp;xyz!$A114,data!$A:$A,"="&amp;xyz!F$2)</f>
        <v>0</v>
      </c>
      <c r="G114" s="9">
        <f>SUMIFS(data!$M:$M,data!$J:$J, "="&amp;xyz!$A114,data!$A:$A,"="&amp;xyz!G$2)</f>
        <v>0</v>
      </c>
    </row>
    <row r="115" spans="1:7" x14ac:dyDescent="0.35">
      <c r="A115" s="9" t="s">
        <v>59</v>
      </c>
      <c r="B115" s="16">
        <f t="shared" si="2"/>
        <v>2.2360679774997898</v>
      </c>
      <c r="C115" s="9">
        <f>SUMIFS(data!$M:$M,data!$J:$J, "="&amp;xyz!$A115,data!$A:$A,"="&amp;xyz!C$2)</f>
        <v>0</v>
      </c>
      <c r="D115" s="9">
        <f>SUMIFS(data!$M:$M,data!$J:$J, "="&amp;xyz!$A115,data!$A:$A,"="&amp;xyz!D$2)</f>
        <v>0</v>
      </c>
      <c r="E115" s="9">
        <f>SUMIFS(data!$M:$M,data!$J:$J, "="&amp;xyz!$A115,data!$A:$A,"="&amp;xyz!E$2)</f>
        <v>3</v>
      </c>
      <c r="F115" s="9">
        <f>SUMIFS(data!$M:$M,data!$J:$J, "="&amp;xyz!$A115,data!$A:$A,"="&amp;xyz!F$2)</f>
        <v>0</v>
      </c>
      <c r="G115" s="9">
        <f>SUMIFS(data!$M:$M,data!$J:$J, "="&amp;xyz!$A115,data!$A:$A,"="&amp;xyz!G$2)</f>
        <v>0</v>
      </c>
    </row>
    <row r="116" spans="1:7" x14ac:dyDescent="0.35">
      <c r="A116" s="9" t="s">
        <v>654</v>
      </c>
      <c r="B116" s="16">
        <f t="shared" si="2"/>
        <v>2.2360679774997898</v>
      </c>
      <c r="C116" s="9">
        <f>SUMIFS(data!$M:$M,data!$J:$J, "="&amp;xyz!$A116,data!$A:$A,"="&amp;xyz!C$2)</f>
        <v>3</v>
      </c>
      <c r="D116" s="9">
        <f>SUMIFS(data!$M:$M,data!$J:$J, "="&amp;xyz!$A116,data!$A:$A,"="&amp;xyz!D$2)</f>
        <v>0</v>
      </c>
      <c r="E116" s="9">
        <f>SUMIFS(data!$M:$M,data!$J:$J, "="&amp;xyz!$A116,data!$A:$A,"="&amp;xyz!E$2)</f>
        <v>0</v>
      </c>
      <c r="F116" s="9">
        <f>SUMIFS(data!$M:$M,data!$J:$J, "="&amp;xyz!$A116,data!$A:$A,"="&amp;xyz!F$2)</f>
        <v>0</v>
      </c>
      <c r="G116" s="9">
        <f>SUMIFS(data!$M:$M,data!$J:$J, "="&amp;xyz!$A116,data!$A:$A,"="&amp;xyz!G$2)</f>
        <v>0</v>
      </c>
    </row>
    <row r="117" spans="1:7" x14ac:dyDescent="0.35">
      <c r="A117" s="9" t="s">
        <v>720</v>
      </c>
      <c r="B117" s="16">
        <f t="shared" si="2"/>
        <v>2.2360679774997898</v>
      </c>
      <c r="C117" s="9">
        <f>SUMIFS(data!$M:$M,data!$J:$J, "="&amp;xyz!$A117,data!$A:$A,"="&amp;xyz!C$2)</f>
        <v>3</v>
      </c>
      <c r="D117" s="9">
        <f>SUMIFS(data!$M:$M,data!$J:$J, "="&amp;xyz!$A117,data!$A:$A,"="&amp;xyz!D$2)</f>
        <v>0</v>
      </c>
      <c r="E117" s="9">
        <f>SUMIFS(data!$M:$M,data!$J:$J, "="&amp;xyz!$A117,data!$A:$A,"="&amp;xyz!E$2)</f>
        <v>0</v>
      </c>
      <c r="F117" s="9">
        <f>SUMIFS(data!$M:$M,data!$J:$J, "="&amp;xyz!$A117,data!$A:$A,"="&amp;xyz!F$2)</f>
        <v>0</v>
      </c>
      <c r="G117" s="9">
        <f>SUMIFS(data!$M:$M,data!$J:$J, "="&amp;xyz!$A117,data!$A:$A,"="&amp;xyz!G$2)</f>
        <v>0</v>
      </c>
    </row>
    <row r="118" spans="1:7" x14ac:dyDescent="0.35">
      <c r="A118" s="9" t="s">
        <v>299</v>
      </c>
      <c r="B118" s="16">
        <f t="shared" si="2"/>
        <v>2.2360679774997898</v>
      </c>
      <c r="C118" s="9">
        <f>SUMIFS(data!$M:$M,data!$J:$J, "="&amp;xyz!$A118,data!$A:$A,"="&amp;xyz!C$2)</f>
        <v>0</v>
      </c>
      <c r="D118" s="9">
        <f>SUMIFS(data!$M:$M,data!$J:$J, "="&amp;xyz!$A118,data!$A:$A,"="&amp;xyz!D$2)</f>
        <v>0</v>
      </c>
      <c r="E118" s="9">
        <f>SUMIFS(data!$M:$M,data!$J:$J, "="&amp;xyz!$A118,data!$A:$A,"="&amp;xyz!E$2)</f>
        <v>3</v>
      </c>
      <c r="F118" s="9">
        <f>SUMIFS(data!$M:$M,data!$J:$J, "="&amp;xyz!$A118,data!$A:$A,"="&amp;xyz!F$2)</f>
        <v>0</v>
      </c>
      <c r="G118" s="9">
        <f>SUMIFS(data!$M:$M,data!$J:$J, "="&amp;xyz!$A118,data!$A:$A,"="&amp;xyz!G$2)</f>
        <v>0</v>
      </c>
    </row>
    <row r="119" spans="1:7" x14ac:dyDescent="0.35">
      <c r="A119" s="9" t="s">
        <v>160</v>
      </c>
      <c r="B119" s="16">
        <f t="shared" si="2"/>
        <v>2.2360679774997898</v>
      </c>
      <c r="C119" s="9">
        <f>SUMIFS(data!$M:$M,data!$J:$J, "="&amp;xyz!$A119,data!$A:$A,"="&amp;xyz!C$2)</f>
        <v>0</v>
      </c>
      <c r="D119" s="9">
        <f>SUMIFS(data!$M:$M,data!$J:$J, "="&amp;xyz!$A119,data!$A:$A,"="&amp;xyz!D$2)</f>
        <v>0</v>
      </c>
      <c r="E119" s="9">
        <f>SUMIFS(data!$M:$M,data!$J:$J, "="&amp;xyz!$A119,data!$A:$A,"="&amp;xyz!E$2)</f>
        <v>3</v>
      </c>
      <c r="F119" s="9">
        <f>SUMIFS(data!$M:$M,data!$J:$J, "="&amp;xyz!$A119,data!$A:$A,"="&amp;xyz!F$2)</f>
        <v>0</v>
      </c>
      <c r="G119" s="9">
        <f>SUMIFS(data!$M:$M,data!$J:$J, "="&amp;xyz!$A119,data!$A:$A,"="&amp;xyz!G$2)</f>
        <v>0</v>
      </c>
    </row>
    <row r="120" spans="1:7" x14ac:dyDescent="0.35">
      <c r="A120" s="9" t="s">
        <v>255</v>
      </c>
      <c r="B120" s="16">
        <f t="shared" si="2"/>
        <v>2.2360679774997898</v>
      </c>
      <c r="C120" s="9">
        <f>SUMIFS(data!$M:$M,data!$J:$J, "="&amp;xyz!$A120,data!$A:$A,"="&amp;xyz!C$2)</f>
        <v>3</v>
      </c>
      <c r="D120" s="9">
        <f>SUMIFS(data!$M:$M,data!$J:$J, "="&amp;xyz!$A120,data!$A:$A,"="&amp;xyz!D$2)</f>
        <v>0</v>
      </c>
      <c r="E120" s="9">
        <f>SUMIFS(data!$M:$M,data!$J:$J, "="&amp;xyz!$A120,data!$A:$A,"="&amp;xyz!E$2)</f>
        <v>0</v>
      </c>
      <c r="F120" s="9">
        <f>SUMIFS(data!$M:$M,data!$J:$J, "="&amp;xyz!$A120,data!$A:$A,"="&amp;xyz!F$2)</f>
        <v>0</v>
      </c>
      <c r="G120" s="9">
        <f>SUMIFS(data!$M:$M,data!$J:$J, "="&amp;xyz!$A120,data!$A:$A,"="&amp;xyz!G$2)</f>
        <v>0</v>
      </c>
    </row>
    <row r="121" spans="1:7" x14ac:dyDescent="0.35">
      <c r="A121" s="9" t="s">
        <v>467</v>
      </c>
      <c r="B121" s="16">
        <f t="shared" si="2"/>
        <v>2.2360679774997898</v>
      </c>
      <c r="C121" s="9">
        <f>SUMIFS(data!$M:$M,data!$J:$J, "="&amp;xyz!$A121,data!$A:$A,"="&amp;xyz!C$2)</f>
        <v>0</v>
      </c>
      <c r="D121" s="9">
        <f>SUMIFS(data!$M:$M,data!$J:$J, "="&amp;xyz!$A121,data!$A:$A,"="&amp;xyz!D$2)</f>
        <v>0</v>
      </c>
      <c r="E121" s="9">
        <f>SUMIFS(data!$M:$M,data!$J:$J, "="&amp;xyz!$A121,data!$A:$A,"="&amp;xyz!E$2)</f>
        <v>3</v>
      </c>
      <c r="F121" s="9">
        <f>SUMIFS(data!$M:$M,data!$J:$J, "="&amp;xyz!$A121,data!$A:$A,"="&amp;xyz!F$2)</f>
        <v>0</v>
      </c>
      <c r="G121" s="9">
        <f>SUMIFS(data!$M:$M,data!$J:$J, "="&amp;xyz!$A121,data!$A:$A,"="&amp;xyz!G$2)</f>
        <v>0</v>
      </c>
    </row>
    <row r="122" spans="1:7" x14ac:dyDescent="0.35">
      <c r="A122" s="9" t="s">
        <v>1182</v>
      </c>
      <c r="B122" s="16">
        <f t="shared" si="2"/>
        <v>2.2360679774997898</v>
      </c>
      <c r="C122" s="9">
        <f>SUMIFS(data!$M:$M,data!$J:$J, "="&amp;xyz!$A122,data!$A:$A,"="&amp;xyz!C$2)</f>
        <v>0</v>
      </c>
      <c r="D122" s="9">
        <f>SUMIFS(data!$M:$M,data!$J:$J, "="&amp;xyz!$A122,data!$A:$A,"="&amp;xyz!D$2)</f>
        <v>0</v>
      </c>
      <c r="E122" s="9">
        <f>SUMIFS(data!$M:$M,data!$J:$J, "="&amp;xyz!$A122,data!$A:$A,"="&amp;xyz!E$2)</f>
        <v>3</v>
      </c>
      <c r="F122" s="9">
        <f>SUMIFS(data!$M:$M,data!$J:$J, "="&amp;xyz!$A122,data!$A:$A,"="&amp;xyz!F$2)</f>
        <v>0</v>
      </c>
      <c r="G122" s="9">
        <f>SUMIFS(data!$M:$M,data!$J:$J, "="&amp;xyz!$A122,data!$A:$A,"="&amp;xyz!G$2)</f>
        <v>0</v>
      </c>
    </row>
    <row r="123" spans="1:7" x14ac:dyDescent="0.35">
      <c r="A123" s="9" t="s">
        <v>313</v>
      </c>
      <c r="B123" s="16">
        <f t="shared" si="2"/>
        <v>2.2360679774997898</v>
      </c>
      <c r="C123" s="9">
        <f>SUMIFS(data!$M:$M,data!$J:$J, "="&amp;xyz!$A123,data!$A:$A,"="&amp;xyz!C$2)</f>
        <v>0</v>
      </c>
      <c r="D123" s="9">
        <f>SUMIFS(data!$M:$M,data!$J:$J, "="&amp;xyz!$A123,data!$A:$A,"="&amp;xyz!D$2)</f>
        <v>3</v>
      </c>
      <c r="E123" s="9">
        <f>SUMIFS(data!$M:$M,data!$J:$J, "="&amp;xyz!$A123,data!$A:$A,"="&amp;xyz!E$2)</f>
        <v>0</v>
      </c>
      <c r="F123" s="9">
        <f>SUMIFS(data!$M:$M,data!$J:$J, "="&amp;xyz!$A123,data!$A:$A,"="&amp;xyz!F$2)</f>
        <v>0</v>
      </c>
      <c r="G123" s="9">
        <f>SUMIFS(data!$M:$M,data!$J:$J, "="&amp;xyz!$A123,data!$A:$A,"="&amp;xyz!G$2)</f>
        <v>0</v>
      </c>
    </row>
    <row r="124" spans="1:7" x14ac:dyDescent="0.35">
      <c r="A124" s="9" t="s">
        <v>608</v>
      </c>
      <c r="B124" s="16">
        <f t="shared" si="2"/>
        <v>2.2360679774997898</v>
      </c>
      <c r="C124" s="9">
        <f>SUMIFS(data!$M:$M,data!$J:$J, "="&amp;xyz!$A124,data!$A:$A,"="&amp;xyz!C$2)</f>
        <v>0</v>
      </c>
      <c r="D124" s="9">
        <f>SUMIFS(data!$M:$M,data!$J:$J, "="&amp;xyz!$A124,data!$A:$A,"="&amp;xyz!D$2)</f>
        <v>0</v>
      </c>
      <c r="E124" s="9">
        <f>SUMIFS(data!$M:$M,data!$J:$J, "="&amp;xyz!$A124,data!$A:$A,"="&amp;xyz!E$2)</f>
        <v>0</v>
      </c>
      <c r="F124" s="9">
        <f>SUMIFS(data!$M:$M,data!$J:$J, "="&amp;xyz!$A124,data!$A:$A,"="&amp;xyz!F$2)</f>
        <v>0</v>
      </c>
      <c r="G124" s="9">
        <f>SUMIFS(data!$M:$M,data!$J:$J, "="&amp;xyz!$A124,data!$A:$A,"="&amp;xyz!G$2)</f>
        <v>3</v>
      </c>
    </row>
    <row r="125" spans="1:7" x14ac:dyDescent="0.35">
      <c r="A125" s="9" t="s">
        <v>253</v>
      </c>
      <c r="B125" s="16">
        <f t="shared" si="2"/>
        <v>2.2360679774997898</v>
      </c>
      <c r="C125" s="9">
        <f>SUMIFS(data!$M:$M,data!$J:$J, "="&amp;xyz!$A125,data!$A:$A,"="&amp;xyz!C$2)</f>
        <v>0</v>
      </c>
      <c r="D125" s="9">
        <f>SUMIFS(data!$M:$M,data!$J:$J, "="&amp;xyz!$A125,data!$A:$A,"="&amp;xyz!D$2)</f>
        <v>0</v>
      </c>
      <c r="E125" s="9">
        <f>SUMIFS(data!$M:$M,data!$J:$J, "="&amp;xyz!$A125,data!$A:$A,"="&amp;xyz!E$2)</f>
        <v>3</v>
      </c>
      <c r="F125" s="9">
        <f>SUMIFS(data!$M:$M,data!$J:$J, "="&amp;xyz!$A125,data!$A:$A,"="&amp;xyz!F$2)</f>
        <v>0</v>
      </c>
      <c r="G125" s="9">
        <f>SUMIFS(data!$M:$M,data!$J:$J, "="&amp;xyz!$A125,data!$A:$A,"="&amp;xyz!G$2)</f>
        <v>0</v>
      </c>
    </row>
    <row r="126" spans="1:7" x14ac:dyDescent="0.35">
      <c r="A126" s="9" t="s">
        <v>768</v>
      </c>
      <c r="B126" s="16">
        <f t="shared" si="2"/>
        <v>2.2360679774997898</v>
      </c>
      <c r="C126" s="9">
        <f>SUMIFS(data!$M:$M,data!$J:$J, "="&amp;xyz!$A126,data!$A:$A,"="&amp;xyz!C$2)</f>
        <v>3</v>
      </c>
      <c r="D126" s="9">
        <f>SUMIFS(data!$M:$M,data!$J:$J, "="&amp;xyz!$A126,data!$A:$A,"="&amp;xyz!D$2)</f>
        <v>0</v>
      </c>
      <c r="E126" s="9">
        <f>SUMIFS(data!$M:$M,data!$J:$J, "="&amp;xyz!$A126,data!$A:$A,"="&amp;xyz!E$2)</f>
        <v>0</v>
      </c>
      <c r="F126" s="9">
        <f>SUMIFS(data!$M:$M,data!$J:$J, "="&amp;xyz!$A126,data!$A:$A,"="&amp;xyz!F$2)</f>
        <v>0</v>
      </c>
      <c r="G126" s="9">
        <f>SUMIFS(data!$M:$M,data!$J:$J, "="&amp;xyz!$A126,data!$A:$A,"="&amp;xyz!G$2)</f>
        <v>0</v>
      </c>
    </row>
    <row r="127" spans="1:7" x14ac:dyDescent="0.35">
      <c r="A127" s="9" t="s">
        <v>436</v>
      </c>
      <c r="B127" s="16">
        <f t="shared" si="2"/>
        <v>2.2360679774997898</v>
      </c>
      <c r="C127" s="9">
        <f>SUMIFS(data!$M:$M,data!$J:$J, "="&amp;xyz!$A127,data!$A:$A,"="&amp;xyz!C$2)</f>
        <v>3</v>
      </c>
      <c r="D127" s="9">
        <f>SUMIFS(data!$M:$M,data!$J:$J, "="&amp;xyz!$A127,data!$A:$A,"="&amp;xyz!D$2)</f>
        <v>0</v>
      </c>
      <c r="E127" s="9">
        <f>SUMIFS(data!$M:$M,data!$J:$J, "="&amp;xyz!$A127,data!$A:$A,"="&amp;xyz!E$2)</f>
        <v>0</v>
      </c>
      <c r="F127" s="9">
        <f>SUMIFS(data!$M:$M,data!$J:$J, "="&amp;xyz!$A127,data!$A:$A,"="&amp;xyz!F$2)</f>
        <v>0</v>
      </c>
      <c r="G127" s="9">
        <f>SUMIFS(data!$M:$M,data!$J:$J, "="&amp;xyz!$A127,data!$A:$A,"="&amp;xyz!G$2)</f>
        <v>0</v>
      </c>
    </row>
    <row r="128" spans="1:7" x14ac:dyDescent="0.35">
      <c r="A128" s="9" t="s">
        <v>893</v>
      </c>
      <c r="B128" s="16">
        <f t="shared" si="2"/>
        <v>2.2360679774997898</v>
      </c>
      <c r="C128" s="9">
        <f>SUMIFS(data!$M:$M,data!$J:$J, "="&amp;xyz!$A128,data!$A:$A,"="&amp;xyz!C$2)</f>
        <v>0</v>
      </c>
      <c r="D128" s="9">
        <f>SUMIFS(data!$M:$M,data!$J:$J, "="&amp;xyz!$A128,data!$A:$A,"="&amp;xyz!D$2)</f>
        <v>0</v>
      </c>
      <c r="E128" s="9">
        <f>SUMIFS(data!$M:$M,data!$J:$J, "="&amp;xyz!$A128,data!$A:$A,"="&amp;xyz!E$2)</f>
        <v>0</v>
      </c>
      <c r="F128" s="9">
        <f>SUMIFS(data!$M:$M,data!$J:$J, "="&amp;xyz!$A128,data!$A:$A,"="&amp;xyz!F$2)</f>
        <v>3</v>
      </c>
      <c r="G128" s="9">
        <f>SUMIFS(data!$M:$M,data!$J:$J, "="&amp;xyz!$A128,data!$A:$A,"="&amp;xyz!G$2)</f>
        <v>0</v>
      </c>
    </row>
    <row r="129" spans="1:7" x14ac:dyDescent="0.35">
      <c r="A129" s="9" t="s">
        <v>372</v>
      </c>
      <c r="B129" s="16">
        <f t="shared" si="2"/>
        <v>1.4907119849998598</v>
      </c>
      <c r="C129" s="9">
        <f>SUMIFS(data!$M:$M,data!$J:$J, "="&amp;xyz!$A129,data!$A:$A,"="&amp;xyz!C$2)</f>
        <v>0</v>
      </c>
      <c r="D129" s="9">
        <f>SUMIFS(data!$M:$M,data!$J:$J, "="&amp;xyz!$A129,data!$A:$A,"="&amp;xyz!D$2)</f>
        <v>1</v>
      </c>
      <c r="E129" s="9">
        <f>SUMIFS(data!$M:$M,data!$J:$J, "="&amp;xyz!$A129,data!$A:$A,"="&amp;xyz!E$2)</f>
        <v>2</v>
      </c>
      <c r="F129" s="9">
        <f>SUMIFS(data!$M:$M,data!$J:$J, "="&amp;xyz!$A129,data!$A:$A,"="&amp;xyz!F$2)</f>
        <v>0</v>
      </c>
      <c r="G129" s="9">
        <f>SUMIFS(data!$M:$M,data!$J:$J, "="&amp;xyz!$A129,data!$A:$A,"="&amp;xyz!G$2)</f>
        <v>0</v>
      </c>
    </row>
    <row r="130" spans="1:7" x14ac:dyDescent="0.35">
      <c r="A130" s="9" t="s">
        <v>758</v>
      </c>
      <c r="B130" s="16">
        <f t="shared" si="2"/>
        <v>2.2360679774997898</v>
      </c>
      <c r="C130" s="9">
        <f>SUMIFS(data!$M:$M,data!$J:$J, "="&amp;xyz!$A130,data!$A:$A,"="&amp;xyz!C$2)</f>
        <v>0</v>
      </c>
      <c r="D130" s="9">
        <f>SUMIFS(data!$M:$M,data!$J:$J, "="&amp;xyz!$A130,data!$A:$A,"="&amp;xyz!D$2)</f>
        <v>3</v>
      </c>
      <c r="E130" s="9">
        <f>SUMIFS(data!$M:$M,data!$J:$J, "="&amp;xyz!$A130,data!$A:$A,"="&amp;xyz!E$2)</f>
        <v>0</v>
      </c>
      <c r="F130" s="9">
        <f>SUMIFS(data!$M:$M,data!$J:$J, "="&amp;xyz!$A130,data!$A:$A,"="&amp;xyz!F$2)</f>
        <v>0</v>
      </c>
      <c r="G130" s="9">
        <f>SUMIFS(data!$M:$M,data!$J:$J, "="&amp;xyz!$A130,data!$A:$A,"="&amp;xyz!G$2)</f>
        <v>0</v>
      </c>
    </row>
    <row r="131" spans="1:7" x14ac:dyDescent="0.35">
      <c r="A131" s="9" t="s">
        <v>241</v>
      </c>
      <c r="B131" s="16">
        <f t="shared" si="2"/>
        <v>2.2360679774997898</v>
      </c>
      <c r="C131" s="9">
        <f>SUMIFS(data!$M:$M,data!$J:$J, "="&amp;xyz!$A131,data!$A:$A,"="&amp;xyz!C$2)</f>
        <v>3</v>
      </c>
      <c r="D131" s="9">
        <f>SUMIFS(data!$M:$M,data!$J:$J, "="&amp;xyz!$A131,data!$A:$A,"="&amp;xyz!D$2)</f>
        <v>0</v>
      </c>
      <c r="E131" s="9">
        <f>SUMIFS(data!$M:$M,data!$J:$J, "="&amp;xyz!$A131,data!$A:$A,"="&amp;xyz!E$2)</f>
        <v>0</v>
      </c>
      <c r="F131" s="9">
        <f>SUMIFS(data!$M:$M,data!$J:$J, "="&amp;xyz!$A131,data!$A:$A,"="&amp;xyz!F$2)</f>
        <v>0</v>
      </c>
      <c r="G131" s="9">
        <f>SUMIFS(data!$M:$M,data!$J:$J, "="&amp;xyz!$A131,data!$A:$A,"="&amp;xyz!G$2)</f>
        <v>0</v>
      </c>
    </row>
    <row r="132" spans="1:7" x14ac:dyDescent="0.35">
      <c r="A132" s="9" t="s">
        <v>347</v>
      </c>
      <c r="B132" s="16">
        <f t="shared" ref="B132:B195" si="3">_xlfn.STDEV.S(C132:G132)/AVERAGE(C132:G132)</f>
        <v>1.4907119849998598</v>
      </c>
      <c r="C132" s="9">
        <f>SUMIFS(data!$M:$M,data!$J:$J, "="&amp;xyz!$A132,data!$A:$A,"="&amp;xyz!C$2)</f>
        <v>0</v>
      </c>
      <c r="D132" s="9">
        <f>SUMIFS(data!$M:$M,data!$J:$J, "="&amp;xyz!$A132,data!$A:$A,"="&amp;xyz!D$2)</f>
        <v>1</v>
      </c>
      <c r="E132" s="9">
        <f>SUMIFS(data!$M:$M,data!$J:$J, "="&amp;xyz!$A132,data!$A:$A,"="&amp;xyz!E$2)</f>
        <v>2</v>
      </c>
      <c r="F132" s="9">
        <f>SUMIFS(data!$M:$M,data!$J:$J, "="&amp;xyz!$A132,data!$A:$A,"="&amp;xyz!F$2)</f>
        <v>0</v>
      </c>
      <c r="G132" s="9">
        <f>SUMIFS(data!$M:$M,data!$J:$J, "="&amp;xyz!$A132,data!$A:$A,"="&amp;xyz!G$2)</f>
        <v>0</v>
      </c>
    </row>
    <row r="133" spans="1:7" x14ac:dyDescent="0.35">
      <c r="A133" s="9" t="s">
        <v>324</v>
      </c>
      <c r="B133" s="16">
        <f t="shared" si="3"/>
        <v>1.4907119849998598</v>
      </c>
      <c r="C133" s="9">
        <f>SUMIFS(data!$M:$M,data!$J:$J, "="&amp;xyz!$A133,data!$A:$A,"="&amp;xyz!C$2)</f>
        <v>0</v>
      </c>
      <c r="D133" s="9">
        <f>SUMIFS(data!$M:$M,data!$J:$J, "="&amp;xyz!$A133,data!$A:$A,"="&amp;xyz!D$2)</f>
        <v>1</v>
      </c>
      <c r="E133" s="9">
        <f>SUMIFS(data!$M:$M,data!$J:$J, "="&amp;xyz!$A133,data!$A:$A,"="&amp;xyz!E$2)</f>
        <v>2</v>
      </c>
      <c r="F133" s="9">
        <f>SUMIFS(data!$M:$M,data!$J:$J, "="&amp;xyz!$A133,data!$A:$A,"="&amp;xyz!F$2)</f>
        <v>0</v>
      </c>
      <c r="G133" s="9">
        <f>SUMIFS(data!$M:$M,data!$J:$J, "="&amp;xyz!$A133,data!$A:$A,"="&amp;xyz!G$2)</f>
        <v>0</v>
      </c>
    </row>
    <row r="134" spans="1:7" x14ac:dyDescent="0.35">
      <c r="A134" s="9" t="s">
        <v>680</v>
      </c>
      <c r="B134" s="16">
        <f t="shared" si="3"/>
        <v>1.4907119849998598</v>
      </c>
      <c r="C134" s="9">
        <f>SUMIFS(data!$M:$M,data!$J:$J, "="&amp;xyz!$A134,data!$A:$A,"="&amp;xyz!C$2)</f>
        <v>0</v>
      </c>
      <c r="D134" s="9">
        <f>SUMIFS(data!$M:$M,data!$J:$J, "="&amp;xyz!$A134,data!$A:$A,"="&amp;xyz!D$2)</f>
        <v>1</v>
      </c>
      <c r="E134" s="9">
        <f>SUMIFS(data!$M:$M,data!$J:$J, "="&amp;xyz!$A134,data!$A:$A,"="&amp;xyz!E$2)</f>
        <v>2</v>
      </c>
      <c r="F134" s="9">
        <f>SUMIFS(data!$M:$M,data!$J:$J, "="&amp;xyz!$A134,data!$A:$A,"="&amp;xyz!F$2)</f>
        <v>0</v>
      </c>
      <c r="G134" s="9">
        <f>SUMIFS(data!$M:$M,data!$J:$J, "="&amp;xyz!$A134,data!$A:$A,"="&amp;xyz!G$2)</f>
        <v>0</v>
      </c>
    </row>
    <row r="135" spans="1:7" x14ac:dyDescent="0.35">
      <c r="A135" s="9" t="s">
        <v>611</v>
      </c>
      <c r="B135" s="16">
        <f t="shared" si="3"/>
        <v>1.4907119849998598</v>
      </c>
      <c r="C135" s="9">
        <f>SUMIFS(data!$M:$M,data!$J:$J, "="&amp;xyz!$A135,data!$A:$A,"="&amp;xyz!C$2)</f>
        <v>0</v>
      </c>
      <c r="D135" s="9">
        <f>SUMIFS(data!$M:$M,data!$J:$J, "="&amp;xyz!$A135,data!$A:$A,"="&amp;xyz!D$2)</f>
        <v>1</v>
      </c>
      <c r="E135" s="9">
        <f>SUMIFS(data!$M:$M,data!$J:$J, "="&amp;xyz!$A135,data!$A:$A,"="&amp;xyz!E$2)</f>
        <v>2</v>
      </c>
      <c r="F135" s="9">
        <f>SUMIFS(data!$M:$M,data!$J:$J, "="&amp;xyz!$A135,data!$A:$A,"="&amp;xyz!F$2)</f>
        <v>0</v>
      </c>
      <c r="G135" s="9">
        <f>SUMIFS(data!$M:$M,data!$J:$J, "="&amp;xyz!$A135,data!$A:$A,"="&amp;xyz!G$2)</f>
        <v>0</v>
      </c>
    </row>
    <row r="136" spans="1:7" x14ac:dyDescent="0.35">
      <c r="A136" s="9" t="s">
        <v>1097</v>
      </c>
      <c r="B136" s="16">
        <f t="shared" si="3"/>
        <v>1.4907119849998598</v>
      </c>
      <c r="C136" s="9">
        <f>SUMIFS(data!$M:$M,data!$J:$J, "="&amp;xyz!$A136,data!$A:$A,"="&amp;xyz!C$2)</f>
        <v>0</v>
      </c>
      <c r="D136" s="9">
        <f>SUMIFS(data!$M:$M,data!$J:$J, "="&amp;xyz!$A136,data!$A:$A,"="&amp;xyz!D$2)</f>
        <v>1</v>
      </c>
      <c r="E136" s="9">
        <f>SUMIFS(data!$M:$M,data!$J:$J, "="&amp;xyz!$A136,data!$A:$A,"="&amp;xyz!E$2)</f>
        <v>2</v>
      </c>
      <c r="F136" s="9">
        <f>SUMIFS(data!$M:$M,data!$J:$J, "="&amp;xyz!$A136,data!$A:$A,"="&amp;xyz!F$2)</f>
        <v>0</v>
      </c>
      <c r="G136" s="9">
        <f>SUMIFS(data!$M:$M,data!$J:$J, "="&amp;xyz!$A136,data!$A:$A,"="&amp;xyz!G$2)</f>
        <v>0</v>
      </c>
    </row>
    <row r="137" spans="1:7" x14ac:dyDescent="0.35">
      <c r="A137" s="9" t="s">
        <v>360</v>
      </c>
      <c r="B137" s="16">
        <f t="shared" si="3"/>
        <v>2.2360679774997898</v>
      </c>
      <c r="C137" s="9">
        <f>SUMIFS(data!$M:$M,data!$J:$J, "="&amp;xyz!$A137,data!$A:$A,"="&amp;xyz!C$2)</f>
        <v>0</v>
      </c>
      <c r="D137" s="9">
        <f>SUMIFS(data!$M:$M,data!$J:$J, "="&amp;xyz!$A137,data!$A:$A,"="&amp;xyz!D$2)</f>
        <v>0</v>
      </c>
      <c r="E137" s="9">
        <f>SUMIFS(data!$M:$M,data!$J:$J, "="&amp;xyz!$A137,data!$A:$A,"="&amp;xyz!E$2)</f>
        <v>0</v>
      </c>
      <c r="F137" s="9">
        <f>SUMIFS(data!$M:$M,data!$J:$J, "="&amp;xyz!$A137,data!$A:$A,"="&amp;xyz!F$2)</f>
        <v>0</v>
      </c>
      <c r="G137" s="9">
        <f>SUMIFS(data!$M:$M,data!$J:$J, "="&amp;xyz!$A137,data!$A:$A,"="&amp;xyz!G$2)</f>
        <v>3</v>
      </c>
    </row>
    <row r="138" spans="1:7" x14ac:dyDescent="0.35">
      <c r="A138" s="9" t="s">
        <v>231</v>
      </c>
      <c r="B138" s="16">
        <f t="shared" si="3"/>
        <v>2.2360679774997894</v>
      </c>
      <c r="C138" s="9">
        <f>SUMIFS(data!$M:$M,data!$J:$J, "="&amp;xyz!$A138,data!$A:$A,"="&amp;xyz!C$2)</f>
        <v>0</v>
      </c>
      <c r="D138" s="9">
        <f>SUMIFS(data!$M:$M,data!$J:$J, "="&amp;xyz!$A138,data!$A:$A,"="&amp;xyz!D$2)</f>
        <v>0</v>
      </c>
      <c r="E138" s="9">
        <f>SUMIFS(data!$M:$M,data!$J:$J, "="&amp;xyz!$A138,data!$A:$A,"="&amp;xyz!E$2)</f>
        <v>2</v>
      </c>
      <c r="F138" s="9">
        <f>SUMIFS(data!$M:$M,data!$J:$J, "="&amp;xyz!$A138,data!$A:$A,"="&amp;xyz!F$2)</f>
        <v>0</v>
      </c>
      <c r="G138" s="9">
        <f>SUMIFS(data!$M:$M,data!$J:$J, "="&amp;xyz!$A138,data!$A:$A,"="&amp;xyz!G$2)</f>
        <v>0</v>
      </c>
    </row>
    <row r="139" spans="1:7" x14ac:dyDescent="0.35">
      <c r="A139" s="9" t="s">
        <v>93</v>
      </c>
      <c r="B139" s="16">
        <f t="shared" si="3"/>
        <v>2.2360679774997894</v>
      </c>
      <c r="C139" s="9">
        <f>SUMIFS(data!$M:$M,data!$J:$J, "="&amp;xyz!$A139,data!$A:$A,"="&amp;xyz!C$2)</f>
        <v>0</v>
      </c>
      <c r="D139" s="9">
        <f>SUMIFS(data!$M:$M,data!$J:$J, "="&amp;xyz!$A139,data!$A:$A,"="&amp;xyz!D$2)</f>
        <v>0</v>
      </c>
      <c r="E139" s="9">
        <f>SUMIFS(data!$M:$M,data!$J:$J, "="&amp;xyz!$A139,data!$A:$A,"="&amp;xyz!E$2)</f>
        <v>0</v>
      </c>
      <c r="F139" s="9">
        <f>SUMIFS(data!$M:$M,data!$J:$J, "="&amp;xyz!$A139,data!$A:$A,"="&amp;xyz!F$2)</f>
        <v>0</v>
      </c>
      <c r="G139" s="9">
        <f>SUMIFS(data!$M:$M,data!$J:$J, "="&amp;xyz!$A139,data!$A:$A,"="&amp;xyz!G$2)</f>
        <v>2</v>
      </c>
    </row>
    <row r="140" spans="1:7" x14ac:dyDescent="0.35">
      <c r="A140" s="9" t="s">
        <v>923</v>
      </c>
      <c r="B140" s="16">
        <f t="shared" si="3"/>
        <v>2.2360679774997894</v>
      </c>
      <c r="C140" s="9">
        <f>SUMIFS(data!$M:$M,data!$J:$J, "="&amp;xyz!$A140,data!$A:$A,"="&amp;xyz!C$2)</f>
        <v>0</v>
      </c>
      <c r="D140" s="9">
        <f>SUMIFS(data!$M:$M,data!$J:$J, "="&amp;xyz!$A140,data!$A:$A,"="&amp;xyz!D$2)</f>
        <v>2</v>
      </c>
      <c r="E140" s="9">
        <f>SUMIFS(data!$M:$M,data!$J:$J, "="&amp;xyz!$A140,data!$A:$A,"="&amp;xyz!E$2)</f>
        <v>0</v>
      </c>
      <c r="F140" s="9">
        <f>SUMIFS(data!$M:$M,data!$J:$J, "="&amp;xyz!$A140,data!$A:$A,"="&amp;xyz!F$2)</f>
        <v>0</v>
      </c>
      <c r="G140" s="9">
        <f>SUMIFS(data!$M:$M,data!$J:$J, "="&amp;xyz!$A140,data!$A:$A,"="&amp;xyz!G$2)</f>
        <v>0</v>
      </c>
    </row>
    <row r="141" spans="1:7" x14ac:dyDescent="0.35">
      <c r="A141" s="9" t="s">
        <v>737</v>
      </c>
      <c r="B141" s="16">
        <f t="shared" si="3"/>
        <v>2.2360679774997894</v>
      </c>
      <c r="C141" s="9">
        <f>SUMIFS(data!$M:$M,data!$J:$J, "="&amp;xyz!$A141,data!$A:$A,"="&amp;xyz!C$2)</f>
        <v>0</v>
      </c>
      <c r="D141" s="9">
        <f>SUMIFS(data!$M:$M,data!$J:$J, "="&amp;xyz!$A141,data!$A:$A,"="&amp;xyz!D$2)</f>
        <v>0</v>
      </c>
      <c r="E141" s="9">
        <f>SUMIFS(data!$M:$M,data!$J:$J, "="&amp;xyz!$A141,data!$A:$A,"="&amp;xyz!E$2)</f>
        <v>2</v>
      </c>
      <c r="F141" s="9">
        <f>SUMIFS(data!$M:$M,data!$J:$J, "="&amp;xyz!$A141,data!$A:$A,"="&amp;xyz!F$2)</f>
        <v>0</v>
      </c>
      <c r="G141" s="9">
        <f>SUMIFS(data!$M:$M,data!$J:$J, "="&amp;xyz!$A141,data!$A:$A,"="&amp;xyz!G$2)</f>
        <v>0</v>
      </c>
    </row>
    <row r="142" spans="1:7" x14ac:dyDescent="0.35">
      <c r="A142" s="9" t="s">
        <v>330</v>
      </c>
      <c r="B142" s="16">
        <f t="shared" si="3"/>
        <v>2.2360679774997894</v>
      </c>
      <c r="C142" s="9">
        <f>SUMIFS(data!$M:$M,data!$J:$J, "="&amp;xyz!$A142,data!$A:$A,"="&amp;xyz!C$2)</f>
        <v>0</v>
      </c>
      <c r="D142" s="9">
        <f>SUMIFS(data!$M:$M,data!$J:$J, "="&amp;xyz!$A142,data!$A:$A,"="&amp;xyz!D$2)</f>
        <v>2</v>
      </c>
      <c r="E142" s="9">
        <f>SUMIFS(data!$M:$M,data!$J:$J, "="&amp;xyz!$A142,data!$A:$A,"="&amp;xyz!E$2)</f>
        <v>0</v>
      </c>
      <c r="F142" s="9">
        <f>SUMIFS(data!$M:$M,data!$J:$J, "="&amp;xyz!$A142,data!$A:$A,"="&amp;xyz!F$2)</f>
        <v>0</v>
      </c>
      <c r="G142" s="9">
        <f>SUMIFS(data!$M:$M,data!$J:$J, "="&amp;xyz!$A142,data!$A:$A,"="&amp;xyz!G$2)</f>
        <v>0</v>
      </c>
    </row>
    <row r="143" spans="1:7" x14ac:dyDescent="0.35">
      <c r="A143" s="9" t="s">
        <v>199</v>
      </c>
      <c r="B143" s="16">
        <f t="shared" si="3"/>
        <v>2.2360679774997894</v>
      </c>
      <c r="C143" s="9">
        <f>SUMIFS(data!$M:$M,data!$J:$J, "="&amp;xyz!$A143,data!$A:$A,"="&amp;xyz!C$2)</f>
        <v>0</v>
      </c>
      <c r="D143" s="9">
        <f>SUMIFS(data!$M:$M,data!$J:$J, "="&amp;xyz!$A143,data!$A:$A,"="&amp;xyz!D$2)</f>
        <v>2</v>
      </c>
      <c r="E143" s="9">
        <f>SUMIFS(data!$M:$M,data!$J:$J, "="&amp;xyz!$A143,data!$A:$A,"="&amp;xyz!E$2)</f>
        <v>0</v>
      </c>
      <c r="F143" s="9">
        <f>SUMIFS(data!$M:$M,data!$J:$J, "="&amp;xyz!$A143,data!$A:$A,"="&amp;xyz!F$2)</f>
        <v>0</v>
      </c>
      <c r="G143" s="9">
        <f>SUMIFS(data!$M:$M,data!$J:$J, "="&amp;xyz!$A143,data!$A:$A,"="&amp;xyz!G$2)</f>
        <v>0</v>
      </c>
    </row>
    <row r="144" spans="1:7" x14ac:dyDescent="0.35">
      <c r="A144" s="9" t="s">
        <v>515</v>
      </c>
      <c r="B144" s="16">
        <f t="shared" si="3"/>
        <v>2.2360679774997894</v>
      </c>
      <c r="C144" s="9">
        <f>SUMIFS(data!$M:$M,data!$J:$J, "="&amp;xyz!$A144,data!$A:$A,"="&amp;xyz!C$2)</f>
        <v>0</v>
      </c>
      <c r="D144" s="9">
        <f>SUMIFS(data!$M:$M,data!$J:$J, "="&amp;xyz!$A144,data!$A:$A,"="&amp;xyz!D$2)</f>
        <v>2</v>
      </c>
      <c r="E144" s="9">
        <f>SUMIFS(data!$M:$M,data!$J:$J, "="&amp;xyz!$A144,data!$A:$A,"="&amp;xyz!E$2)</f>
        <v>0</v>
      </c>
      <c r="F144" s="9">
        <f>SUMIFS(data!$M:$M,data!$J:$J, "="&amp;xyz!$A144,data!$A:$A,"="&amp;xyz!F$2)</f>
        <v>0</v>
      </c>
      <c r="G144" s="9">
        <f>SUMIFS(data!$M:$M,data!$J:$J, "="&amp;xyz!$A144,data!$A:$A,"="&amp;xyz!G$2)</f>
        <v>0</v>
      </c>
    </row>
    <row r="145" spans="1:7" x14ac:dyDescent="0.35">
      <c r="A145" s="9" t="s">
        <v>493</v>
      </c>
      <c r="B145" s="16">
        <f t="shared" si="3"/>
        <v>1.3693063937629151</v>
      </c>
      <c r="C145" s="9">
        <f>SUMIFS(data!$M:$M,data!$J:$J, "="&amp;xyz!$A145,data!$A:$A,"="&amp;xyz!C$2)</f>
        <v>1</v>
      </c>
      <c r="D145" s="9">
        <f>SUMIFS(data!$M:$M,data!$J:$J, "="&amp;xyz!$A145,data!$A:$A,"="&amp;xyz!D$2)</f>
        <v>1</v>
      </c>
      <c r="E145" s="9">
        <f>SUMIFS(data!$M:$M,data!$J:$J, "="&amp;xyz!$A145,data!$A:$A,"="&amp;xyz!E$2)</f>
        <v>0</v>
      </c>
      <c r="F145" s="9">
        <f>SUMIFS(data!$M:$M,data!$J:$J, "="&amp;xyz!$A145,data!$A:$A,"="&amp;xyz!F$2)</f>
        <v>0</v>
      </c>
      <c r="G145" s="9">
        <f>SUMIFS(data!$M:$M,data!$J:$J, "="&amp;xyz!$A145,data!$A:$A,"="&amp;xyz!G$2)</f>
        <v>0</v>
      </c>
    </row>
    <row r="146" spans="1:7" x14ac:dyDescent="0.35">
      <c r="A146" s="9" t="s">
        <v>877</v>
      </c>
      <c r="B146" s="16">
        <f t="shared" si="3"/>
        <v>2.2360679774997894</v>
      </c>
      <c r="C146" s="9">
        <f>SUMIFS(data!$M:$M,data!$J:$J, "="&amp;xyz!$A146,data!$A:$A,"="&amp;xyz!C$2)</f>
        <v>0</v>
      </c>
      <c r="D146" s="9">
        <f>SUMIFS(data!$M:$M,data!$J:$J, "="&amp;xyz!$A146,data!$A:$A,"="&amp;xyz!D$2)</f>
        <v>0</v>
      </c>
      <c r="E146" s="9">
        <f>SUMIFS(data!$M:$M,data!$J:$J, "="&amp;xyz!$A146,data!$A:$A,"="&amp;xyz!E$2)</f>
        <v>0</v>
      </c>
      <c r="F146" s="9">
        <f>SUMIFS(data!$M:$M,data!$J:$J, "="&amp;xyz!$A146,data!$A:$A,"="&amp;xyz!F$2)</f>
        <v>2</v>
      </c>
      <c r="G146" s="9">
        <f>SUMIFS(data!$M:$M,data!$J:$J, "="&amp;xyz!$A146,data!$A:$A,"="&amp;xyz!G$2)</f>
        <v>0</v>
      </c>
    </row>
    <row r="147" spans="1:7" x14ac:dyDescent="0.35">
      <c r="A147" s="9" t="s">
        <v>44</v>
      </c>
      <c r="B147" s="16">
        <f t="shared" si="3"/>
        <v>2.2360679774997894</v>
      </c>
      <c r="C147" s="9">
        <f>SUMIFS(data!$M:$M,data!$J:$J, "="&amp;xyz!$A147,data!$A:$A,"="&amp;xyz!C$2)</f>
        <v>0</v>
      </c>
      <c r="D147" s="9">
        <f>SUMIFS(data!$M:$M,data!$J:$J, "="&amp;xyz!$A147,data!$A:$A,"="&amp;xyz!D$2)</f>
        <v>0</v>
      </c>
      <c r="E147" s="9">
        <f>SUMIFS(data!$M:$M,data!$J:$J, "="&amp;xyz!$A147,data!$A:$A,"="&amp;xyz!E$2)</f>
        <v>0</v>
      </c>
      <c r="F147" s="9">
        <f>SUMIFS(data!$M:$M,data!$J:$J, "="&amp;xyz!$A147,data!$A:$A,"="&amp;xyz!F$2)</f>
        <v>2</v>
      </c>
      <c r="G147" s="9">
        <f>SUMIFS(data!$M:$M,data!$J:$J, "="&amp;xyz!$A147,data!$A:$A,"="&amp;xyz!G$2)</f>
        <v>0</v>
      </c>
    </row>
    <row r="148" spans="1:7" x14ac:dyDescent="0.35">
      <c r="A148" s="9" t="s">
        <v>701</v>
      </c>
      <c r="B148" s="16">
        <f t="shared" si="3"/>
        <v>2.2360679774997894</v>
      </c>
      <c r="C148" s="9">
        <f>SUMIFS(data!$M:$M,data!$J:$J, "="&amp;xyz!$A148,data!$A:$A,"="&amp;xyz!C$2)</f>
        <v>0</v>
      </c>
      <c r="D148" s="9">
        <f>SUMIFS(data!$M:$M,data!$J:$J, "="&amp;xyz!$A148,data!$A:$A,"="&amp;xyz!D$2)</f>
        <v>2</v>
      </c>
      <c r="E148" s="9">
        <f>SUMIFS(data!$M:$M,data!$J:$J, "="&amp;xyz!$A148,data!$A:$A,"="&amp;xyz!E$2)</f>
        <v>0</v>
      </c>
      <c r="F148" s="9">
        <f>SUMIFS(data!$M:$M,data!$J:$J, "="&amp;xyz!$A148,data!$A:$A,"="&amp;xyz!F$2)</f>
        <v>0</v>
      </c>
      <c r="G148" s="9">
        <f>SUMIFS(data!$M:$M,data!$J:$J, "="&amp;xyz!$A148,data!$A:$A,"="&amp;xyz!G$2)</f>
        <v>0</v>
      </c>
    </row>
    <row r="149" spans="1:7" x14ac:dyDescent="0.35">
      <c r="A149" s="9" t="s">
        <v>1086</v>
      </c>
      <c r="B149" s="16">
        <f t="shared" si="3"/>
        <v>2.2360679774997894</v>
      </c>
      <c r="C149" s="9">
        <f>SUMIFS(data!$M:$M,data!$J:$J, "="&amp;xyz!$A149,data!$A:$A,"="&amp;xyz!C$2)</f>
        <v>0</v>
      </c>
      <c r="D149" s="9">
        <f>SUMIFS(data!$M:$M,data!$J:$J, "="&amp;xyz!$A149,data!$A:$A,"="&amp;xyz!D$2)</f>
        <v>0</v>
      </c>
      <c r="E149" s="9">
        <f>SUMIFS(data!$M:$M,data!$J:$J, "="&amp;xyz!$A149,data!$A:$A,"="&amp;xyz!E$2)</f>
        <v>0</v>
      </c>
      <c r="F149" s="9">
        <f>SUMIFS(data!$M:$M,data!$J:$J, "="&amp;xyz!$A149,data!$A:$A,"="&amp;xyz!F$2)</f>
        <v>2</v>
      </c>
      <c r="G149" s="9">
        <f>SUMIFS(data!$M:$M,data!$J:$J, "="&amp;xyz!$A149,data!$A:$A,"="&amp;xyz!G$2)</f>
        <v>0</v>
      </c>
    </row>
    <row r="150" spans="1:7" x14ac:dyDescent="0.35">
      <c r="A150" s="9" t="s">
        <v>282</v>
      </c>
      <c r="B150" s="16">
        <f t="shared" si="3"/>
        <v>2.2360679774997894</v>
      </c>
      <c r="C150" s="9">
        <f>SUMIFS(data!$M:$M,data!$J:$J, "="&amp;xyz!$A150,data!$A:$A,"="&amp;xyz!C$2)</f>
        <v>0</v>
      </c>
      <c r="D150" s="9">
        <f>SUMIFS(data!$M:$M,data!$J:$J, "="&amp;xyz!$A150,data!$A:$A,"="&amp;xyz!D$2)</f>
        <v>0</v>
      </c>
      <c r="E150" s="9">
        <f>SUMIFS(data!$M:$M,data!$J:$J, "="&amp;xyz!$A150,data!$A:$A,"="&amp;xyz!E$2)</f>
        <v>0</v>
      </c>
      <c r="F150" s="9">
        <f>SUMIFS(data!$M:$M,data!$J:$J, "="&amp;xyz!$A150,data!$A:$A,"="&amp;xyz!F$2)</f>
        <v>2</v>
      </c>
      <c r="G150" s="9">
        <f>SUMIFS(data!$M:$M,data!$J:$J, "="&amp;xyz!$A150,data!$A:$A,"="&amp;xyz!G$2)</f>
        <v>0</v>
      </c>
    </row>
    <row r="151" spans="1:7" x14ac:dyDescent="0.35">
      <c r="A151" s="9" t="s">
        <v>169</v>
      </c>
      <c r="B151" s="16">
        <f t="shared" si="3"/>
        <v>2.2360679774997894</v>
      </c>
      <c r="C151" s="9">
        <f>SUMIFS(data!$M:$M,data!$J:$J, "="&amp;xyz!$A151,data!$A:$A,"="&amp;xyz!C$2)</f>
        <v>0</v>
      </c>
      <c r="D151" s="9">
        <f>SUMIFS(data!$M:$M,data!$J:$J, "="&amp;xyz!$A151,data!$A:$A,"="&amp;xyz!D$2)</f>
        <v>0</v>
      </c>
      <c r="E151" s="9">
        <f>SUMIFS(data!$M:$M,data!$J:$J, "="&amp;xyz!$A151,data!$A:$A,"="&amp;xyz!E$2)</f>
        <v>2</v>
      </c>
      <c r="F151" s="9">
        <f>SUMIFS(data!$M:$M,data!$J:$J, "="&amp;xyz!$A151,data!$A:$A,"="&amp;xyz!F$2)</f>
        <v>0</v>
      </c>
      <c r="G151" s="9">
        <f>SUMIFS(data!$M:$M,data!$J:$J, "="&amp;xyz!$A151,data!$A:$A,"="&amp;xyz!G$2)</f>
        <v>0</v>
      </c>
    </row>
    <row r="152" spans="1:7" x14ac:dyDescent="0.35">
      <c r="A152" s="9" t="s">
        <v>478</v>
      </c>
      <c r="B152" s="16">
        <f t="shared" si="3"/>
        <v>2.2360679774997894</v>
      </c>
      <c r="C152" s="9">
        <f>SUMIFS(data!$M:$M,data!$J:$J, "="&amp;xyz!$A152,data!$A:$A,"="&amp;xyz!C$2)</f>
        <v>0</v>
      </c>
      <c r="D152" s="9">
        <f>SUMIFS(data!$M:$M,data!$J:$J, "="&amp;xyz!$A152,data!$A:$A,"="&amp;xyz!D$2)</f>
        <v>0</v>
      </c>
      <c r="E152" s="9">
        <f>SUMIFS(data!$M:$M,data!$J:$J, "="&amp;xyz!$A152,data!$A:$A,"="&amp;xyz!E$2)</f>
        <v>2</v>
      </c>
      <c r="F152" s="9">
        <f>SUMIFS(data!$M:$M,data!$J:$J, "="&amp;xyz!$A152,data!$A:$A,"="&amp;xyz!F$2)</f>
        <v>0</v>
      </c>
      <c r="G152" s="9">
        <f>SUMIFS(data!$M:$M,data!$J:$J, "="&amp;xyz!$A152,data!$A:$A,"="&amp;xyz!G$2)</f>
        <v>0</v>
      </c>
    </row>
    <row r="153" spans="1:7" x14ac:dyDescent="0.35">
      <c r="A153" s="9" t="s">
        <v>685</v>
      </c>
      <c r="B153" s="16">
        <f t="shared" si="3"/>
        <v>2.2360679774997894</v>
      </c>
      <c r="C153" s="9">
        <f>SUMIFS(data!$M:$M,data!$J:$J, "="&amp;xyz!$A153,data!$A:$A,"="&amp;xyz!C$2)</f>
        <v>0</v>
      </c>
      <c r="D153" s="9">
        <f>SUMIFS(data!$M:$M,data!$J:$J, "="&amp;xyz!$A153,data!$A:$A,"="&amp;xyz!D$2)</f>
        <v>0</v>
      </c>
      <c r="E153" s="9">
        <f>SUMIFS(data!$M:$M,data!$J:$J, "="&amp;xyz!$A153,data!$A:$A,"="&amp;xyz!E$2)</f>
        <v>2</v>
      </c>
      <c r="F153" s="9">
        <f>SUMIFS(data!$M:$M,data!$J:$J, "="&amp;xyz!$A153,data!$A:$A,"="&amp;xyz!F$2)</f>
        <v>0</v>
      </c>
      <c r="G153" s="9">
        <f>SUMIFS(data!$M:$M,data!$J:$J, "="&amp;xyz!$A153,data!$A:$A,"="&amp;xyz!G$2)</f>
        <v>0</v>
      </c>
    </row>
    <row r="154" spans="1:7" x14ac:dyDescent="0.35">
      <c r="A154" s="9" t="s">
        <v>267</v>
      </c>
      <c r="B154" s="16">
        <f t="shared" si="3"/>
        <v>2.2360679774997894</v>
      </c>
      <c r="C154" s="9">
        <f>SUMIFS(data!$M:$M,data!$J:$J, "="&amp;xyz!$A154,data!$A:$A,"="&amp;xyz!C$2)</f>
        <v>2</v>
      </c>
      <c r="D154" s="9">
        <f>SUMIFS(data!$M:$M,data!$J:$J, "="&amp;xyz!$A154,data!$A:$A,"="&amp;xyz!D$2)</f>
        <v>0</v>
      </c>
      <c r="E154" s="9">
        <f>SUMIFS(data!$M:$M,data!$J:$J, "="&amp;xyz!$A154,data!$A:$A,"="&amp;xyz!E$2)</f>
        <v>0</v>
      </c>
      <c r="F154" s="9">
        <f>SUMIFS(data!$M:$M,data!$J:$J, "="&amp;xyz!$A154,data!$A:$A,"="&amp;xyz!F$2)</f>
        <v>0</v>
      </c>
      <c r="G154" s="9">
        <f>SUMIFS(data!$M:$M,data!$J:$J, "="&amp;xyz!$A154,data!$A:$A,"="&amp;xyz!G$2)</f>
        <v>0</v>
      </c>
    </row>
    <row r="155" spans="1:7" x14ac:dyDescent="0.35">
      <c r="A155" s="9" t="s">
        <v>1077</v>
      </c>
      <c r="B155" s="16">
        <f t="shared" si="3"/>
        <v>2.2360679774997894</v>
      </c>
      <c r="C155" s="9">
        <f>SUMIFS(data!$M:$M,data!$J:$J, "="&amp;xyz!$A155,data!$A:$A,"="&amp;xyz!C$2)</f>
        <v>0</v>
      </c>
      <c r="D155" s="9">
        <f>SUMIFS(data!$M:$M,data!$J:$J, "="&amp;xyz!$A155,data!$A:$A,"="&amp;xyz!D$2)</f>
        <v>0</v>
      </c>
      <c r="E155" s="9">
        <f>SUMIFS(data!$M:$M,data!$J:$J, "="&amp;xyz!$A155,data!$A:$A,"="&amp;xyz!E$2)</f>
        <v>2</v>
      </c>
      <c r="F155" s="9">
        <f>SUMIFS(data!$M:$M,data!$J:$J, "="&amp;xyz!$A155,data!$A:$A,"="&amp;xyz!F$2)</f>
        <v>0</v>
      </c>
      <c r="G155" s="9">
        <f>SUMIFS(data!$M:$M,data!$J:$J, "="&amp;xyz!$A155,data!$A:$A,"="&amp;xyz!G$2)</f>
        <v>0</v>
      </c>
    </row>
    <row r="156" spans="1:7" x14ac:dyDescent="0.35">
      <c r="A156" s="9" t="s">
        <v>871</v>
      </c>
      <c r="B156" s="16">
        <f t="shared" si="3"/>
        <v>2.2360679774997894</v>
      </c>
      <c r="C156" s="9">
        <f>SUMIFS(data!$M:$M,data!$J:$J, "="&amp;xyz!$A156,data!$A:$A,"="&amp;xyz!C$2)</f>
        <v>0</v>
      </c>
      <c r="D156" s="9">
        <f>SUMIFS(data!$M:$M,data!$J:$J, "="&amp;xyz!$A156,data!$A:$A,"="&amp;xyz!D$2)</f>
        <v>2</v>
      </c>
      <c r="E156" s="9">
        <f>SUMIFS(data!$M:$M,data!$J:$J, "="&amp;xyz!$A156,data!$A:$A,"="&amp;xyz!E$2)</f>
        <v>0</v>
      </c>
      <c r="F156" s="9">
        <f>SUMIFS(data!$M:$M,data!$J:$J, "="&amp;xyz!$A156,data!$A:$A,"="&amp;xyz!F$2)</f>
        <v>0</v>
      </c>
      <c r="G156" s="9">
        <f>SUMIFS(data!$M:$M,data!$J:$J, "="&amp;xyz!$A156,data!$A:$A,"="&amp;xyz!G$2)</f>
        <v>0</v>
      </c>
    </row>
    <row r="157" spans="1:7" x14ac:dyDescent="0.35">
      <c r="A157" s="9" t="s">
        <v>1058</v>
      </c>
      <c r="B157" s="16">
        <f t="shared" si="3"/>
        <v>2.2360679774997894</v>
      </c>
      <c r="C157" s="9">
        <f>SUMIFS(data!$M:$M,data!$J:$J, "="&amp;xyz!$A157,data!$A:$A,"="&amp;xyz!C$2)</f>
        <v>2</v>
      </c>
      <c r="D157" s="9">
        <f>SUMIFS(data!$M:$M,data!$J:$J, "="&amp;xyz!$A157,data!$A:$A,"="&amp;xyz!D$2)</f>
        <v>0</v>
      </c>
      <c r="E157" s="9">
        <f>SUMIFS(data!$M:$M,data!$J:$J, "="&amp;xyz!$A157,data!$A:$A,"="&amp;xyz!E$2)</f>
        <v>0</v>
      </c>
      <c r="F157" s="9">
        <f>SUMIFS(data!$M:$M,data!$J:$J, "="&amp;xyz!$A157,data!$A:$A,"="&amp;xyz!F$2)</f>
        <v>0</v>
      </c>
      <c r="G157" s="9">
        <f>SUMIFS(data!$M:$M,data!$J:$J, "="&amp;xyz!$A157,data!$A:$A,"="&amp;xyz!G$2)</f>
        <v>0</v>
      </c>
    </row>
    <row r="158" spans="1:7" x14ac:dyDescent="0.35">
      <c r="A158" s="9" t="s">
        <v>348</v>
      </c>
      <c r="B158" s="16">
        <f t="shared" si="3"/>
        <v>2.2360679774997894</v>
      </c>
      <c r="C158" s="9">
        <f>SUMIFS(data!$M:$M,data!$J:$J, "="&amp;xyz!$A158,data!$A:$A,"="&amp;xyz!C$2)</f>
        <v>0</v>
      </c>
      <c r="D158" s="9">
        <f>SUMIFS(data!$M:$M,data!$J:$J, "="&amp;xyz!$A158,data!$A:$A,"="&amp;xyz!D$2)</f>
        <v>2</v>
      </c>
      <c r="E158" s="9">
        <f>SUMIFS(data!$M:$M,data!$J:$J, "="&amp;xyz!$A158,data!$A:$A,"="&amp;xyz!E$2)</f>
        <v>0</v>
      </c>
      <c r="F158" s="9">
        <f>SUMIFS(data!$M:$M,data!$J:$J, "="&amp;xyz!$A158,data!$A:$A,"="&amp;xyz!F$2)</f>
        <v>0</v>
      </c>
      <c r="G158" s="9">
        <f>SUMIFS(data!$M:$M,data!$J:$J, "="&amp;xyz!$A158,data!$A:$A,"="&amp;xyz!G$2)</f>
        <v>0</v>
      </c>
    </row>
    <row r="159" spans="1:7" x14ac:dyDescent="0.35">
      <c r="A159" s="9" t="s">
        <v>213</v>
      </c>
      <c r="B159" s="16">
        <f t="shared" si="3"/>
        <v>2.2360679774997894</v>
      </c>
      <c r="C159" s="9">
        <f>SUMIFS(data!$M:$M,data!$J:$J, "="&amp;xyz!$A159,data!$A:$A,"="&amp;xyz!C$2)</f>
        <v>0</v>
      </c>
      <c r="D159" s="9">
        <f>SUMIFS(data!$M:$M,data!$J:$J, "="&amp;xyz!$A159,data!$A:$A,"="&amp;xyz!D$2)</f>
        <v>2</v>
      </c>
      <c r="E159" s="9">
        <f>SUMIFS(data!$M:$M,data!$J:$J, "="&amp;xyz!$A159,data!$A:$A,"="&amp;xyz!E$2)</f>
        <v>0</v>
      </c>
      <c r="F159" s="9">
        <f>SUMIFS(data!$M:$M,data!$J:$J, "="&amp;xyz!$A159,data!$A:$A,"="&amp;xyz!F$2)</f>
        <v>0</v>
      </c>
      <c r="G159" s="9">
        <f>SUMIFS(data!$M:$M,data!$J:$J, "="&amp;xyz!$A159,data!$A:$A,"="&amp;xyz!G$2)</f>
        <v>0</v>
      </c>
    </row>
    <row r="160" spans="1:7" x14ac:dyDescent="0.35">
      <c r="A160" s="9" t="s">
        <v>208</v>
      </c>
      <c r="B160" s="16">
        <f t="shared" si="3"/>
        <v>2.2360679774997894</v>
      </c>
      <c r="C160" s="9">
        <f>SUMIFS(data!$M:$M,data!$J:$J, "="&amp;xyz!$A160,data!$A:$A,"="&amp;xyz!C$2)</f>
        <v>0</v>
      </c>
      <c r="D160" s="9">
        <f>SUMIFS(data!$M:$M,data!$J:$J, "="&amp;xyz!$A160,data!$A:$A,"="&amp;xyz!D$2)</f>
        <v>0</v>
      </c>
      <c r="E160" s="9">
        <f>SUMIFS(data!$M:$M,data!$J:$J, "="&amp;xyz!$A160,data!$A:$A,"="&amp;xyz!E$2)</f>
        <v>2</v>
      </c>
      <c r="F160" s="9">
        <f>SUMIFS(data!$M:$M,data!$J:$J, "="&amp;xyz!$A160,data!$A:$A,"="&amp;xyz!F$2)</f>
        <v>0</v>
      </c>
      <c r="G160" s="9">
        <f>SUMIFS(data!$M:$M,data!$J:$J, "="&amp;xyz!$A160,data!$A:$A,"="&amp;xyz!G$2)</f>
        <v>0</v>
      </c>
    </row>
    <row r="161" spans="1:7" x14ac:dyDescent="0.35">
      <c r="A161" s="9" t="s">
        <v>498</v>
      </c>
      <c r="B161" s="16">
        <f t="shared" si="3"/>
        <v>2.2360679774997894</v>
      </c>
      <c r="C161" s="9">
        <f>SUMIFS(data!$M:$M,data!$J:$J, "="&amp;xyz!$A161,data!$A:$A,"="&amp;xyz!C$2)</f>
        <v>0</v>
      </c>
      <c r="D161" s="9">
        <f>SUMIFS(data!$M:$M,data!$J:$J, "="&amp;xyz!$A161,data!$A:$A,"="&amp;xyz!D$2)</f>
        <v>0</v>
      </c>
      <c r="E161" s="9">
        <f>SUMIFS(data!$M:$M,data!$J:$J, "="&amp;xyz!$A161,data!$A:$A,"="&amp;xyz!E$2)</f>
        <v>0</v>
      </c>
      <c r="F161" s="9">
        <f>SUMIFS(data!$M:$M,data!$J:$J, "="&amp;xyz!$A161,data!$A:$A,"="&amp;xyz!F$2)</f>
        <v>0</v>
      </c>
      <c r="G161" s="9">
        <f>SUMIFS(data!$M:$M,data!$J:$J, "="&amp;xyz!$A161,data!$A:$A,"="&amp;xyz!G$2)</f>
        <v>2</v>
      </c>
    </row>
    <row r="162" spans="1:7" x14ac:dyDescent="0.35">
      <c r="A162" s="9" t="s">
        <v>124</v>
      </c>
      <c r="B162" s="16">
        <f t="shared" si="3"/>
        <v>2.2360679774997894</v>
      </c>
      <c r="C162" s="9">
        <f>SUMIFS(data!$M:$M,data!$J:$J, "="&amp;xyz!$A162,data!$A:$A,"="&amp;xyz!C$2)</f>
        <v>0</v>
      </c>
      <c r="D162" s="9">
        <f>SUMIFS(data!$M:$M,data!$J:$J, "="&amp;xyz!$A162,data!$A:$A,"="&amp;xyz!D$2)</f>
        <v>0</v>
      </c>
      <c r="E162" s="9">
        <f>SUMIFS(data!$M:$M,data!$J:$J, "="&amp;xyz!$A162,data!$A:$A,"="&amp;xyz!E$2)</f>
        <v>2</v>
      </c>
      <c r="F162" s="9">
        <f>SUMIFS(data!$M:$M,data!$J:$J, "="&amp;xyz!$A162,data!$A:$A,"="&amp;xyz!F$2)</f>
        <v>0</v>
      </c>
      <c r="G162" s="9">
        <f>SUMIFS(data!$M:$M,data!$J:$J, "="&amp;xyz!$A162,data!$A:$A,"="&amp;xyz!G$2)</f>
        <v>0</v>
      </c>
    </row>
    <row r="163" spans="1:7" x14ac:dyDescent="0.35">
      <c r="A163" s="9" t="s">
        <v>983</v>
      </c>
      <c r="B163" s="16">
        <f t="shared" si="3"/>
        <v>2.2360679774997894</v>
      </c>
      <c r="C163" s="9">
        <f>SUMIFS(data!$M:$M,data!$J:$J, "="&amp;xyz!$A163,data!$A:$A,"="&amp;xyz!C$2)</f>
        <v>0</v>
      </c>
      <c r="D163" s="9">
        <f>SUMIFS(data!$M:$M,data!$J:$J, "="&amp;xyz!$A163,data!$A:$A,"="&amp;xyz!D$2)</f>
        <v>0</v>
      </c>
      <c r="E163" s="9">
        <f>SUMIFS(data!$M:$M,data!$J:$J, "="&amp;xyz!$A163,data!$A:$A,"="&amp;xyz!E$2)</f>
        <v>0</v>
      </c>
      <c r="F163" s="9">
        <f>SUMIFS(data!$M:$M,data!$J:$J, "="&amp;xyz!$A163,data!$A:$A,"="&amp;xyz!F$2)</f>
        <v>0</v>
      </c>
      <c r="G163" s="9">
        <f>SUMIFS(data!$M:$M,data!$J:$J, "="&amp;xyz!$A163,data!$A:$A,"="&amp;xyz!G$2)</f>
        <v>2</v>
      </c>
    </row>
    <row r="164" spans="1:7" x14ac:dyDescent="0.35">
      <c r="A164" s="9" t="s">
        <v>1189</v>
      </c>
      <c r="B164" s="16">
        <f t="shared" si="3"/>
        <v>2.2360679774997894</v>
      </c>
      <c r="C164" s="9">
        <f>SUMIFS(data!$M:$M,data!$J:$J, "="&amp;xyz!$A164,data!$A:$A,"="&amp;xyz!C$2)</f>
        <v>2</v>
      </c>
      <c r="D164" s="9">
        <f>SUMIFS(data!$M:$M,data!$J:$J, "="&amp;xyz!$A164,data!$A:$A,"="&amp;xyz!D$2)</f>
        <v>0</v>
      </c>
      <c r="E164" s="9">
        <f>SUMIFS(data!$M:$M,data!$J:$J, "="&amp;xyz!$A164,data!$A:$A,"="&amp;xyz!E$2)</f>
        <v>0</v>
      </c>
      <c r="F164" s="9">
        <f>SUMIFS(data!$M:$M,data!$J:$J, "="&amp;xyz!$A164,data!$A:$A,"="&amp;xyz!F$2)</f>
        <v>0</v>
      </c>
      <c r="G164" s="9">
        <f>SUMIFS(data!$M:$M,data!$J:$J, "="&amp;xyz!$A164,data!$A:$A,"="&amp;xyz!G$2)</f>
        <v>0</v>
      </c>
    </row>
    <row r="165" spans="1:7" x14ac:dyDescent="0.35">
      <c r="A165" s="9" t="s">
        <v>316</v>
      </c>
      <c r="B165" s="16">
        <f t="shared" si="3"/>
        <v>2.2360679774997894</v>
      </c>
      <c r="C165" s="9">
        <f>SUMIFS(data!$M:$M,data!$J:$J, "="&amp;xyz!$A165,data!$A:$A,"="&amp;xyz!C$2)</f>
        <v>0</v>
      </c>
      <c r="D165" s="9">
        <f>SUMIFS(data!$M:$M,data!$J:$J, "="&amp;xyz!$A165,data!$A:$A,"="&amp;xyz!D$2)</f>
        <v>0</v>
      </c>
      <c r="E165" s="9">
        <f>SUMIFS(data!$M:$M,data!$J:$J, "="&amp;xyz!$A165,data!$A:$A,"="&amp;xyz!E$2)</f>
        <v>0</v>
      </c>
      <c r="F165" s="9">
        <f>SUMIFS(data!$M:$M,data!$J:$J, "="&amp;xyz!$A165,data!$A:$A,"="&amp;xyz!F$2)</f>
        <v>0</v>
      </c>
      <c r="G165" s="9">
        <f>SUMIFS(data!$M:$M,data!$J:$J, "="&amp;xyz!$A165,data!$A:$A,"="&amp;xyz!G$2)</f>
        <v>2</v>
      </c>
    </row>
    <row r="166" spans="1:7" x14ac:dyDescent="0.35">
      <c r="A166" s="9" t="s">
        <v>548</v>
      </c>
      <c r="B166" s="16">
        <f t="shared" si="3"/>
        <v>2.2360679774997894</v>
      </c>
      <c r="C166" s="9">
        <f>SUMIFS(data!$M:$M,data!$J:$J, "="&amp;xyz!$A166,data!$A:$A,"="&amp;xyz!C$2)</f>
        <v>0</v>
      </c>
      <c r="D166" s="9">
        <f>SUMIFS(data!$M:$M,data!$J:$J, "="&amp;xyz!$A166,data!$A:$A,"="&amp;xyz!D$2)</f>
        <v>0</v>
      </c>
      <c r="E166" s="9">
        <f>SUMIFS(data!$M:$M,data!$J:$J, "="&amp;xyz!$A166,data!$A:$A,"="&amp;xyz!E$2)</f>
        <v>0</v>
      </c>
      <c r="F166" s="9">
        <f>SUMIFS(data!$M:$M,data!$J:$J, "="&amp;xyz!$A166,data!$A:$A,"="&amp;xyz!F$2)</f>
        <v>2</v>
      </c>
      <c r="G166" s="9">
        <f>SUMIFS(data!$M:$M,data!$J:$J, "="&amp;xyz!$A166,data!$A:$A,"="&amp;xyz!G$2)</f>
        <v>0</v>
      </c>
    </row>
    <row r="167" spans="1:7" x14ac:dyDescent="0.35">
      <c r="A167" s="9" t="s">
        <v>1000</v>
      </c>
      <c r="B167" s="16">
        <f t="shared" si="3"/>
        <v>2.2360679774997894</v>
      </c>
      <c r="C167" s="9">
        <f>SUMIFS(data!$M:$M,data!$J:$J, "="&amp;xyz!$A167,data!$A:$A,"="&amp;xyz!C$2)</f>
        <v>0</v>
      </c>
      <c r="D167" s="9">
        <f>SUMIFS(data!$M:$M,data!$J:$J, "="&amp;xyz!$A167,data!$A:$A,"="&amp;xyz!D$2)</f>
        <v>2</v>
      </c>
      <c r="E167" s="9">
        <f>SUMIFS(data!$M:$M,data!$J:$J, "="&amp;xyz!$A167,data!$A:$A,"="&amp;xyz!E$2)</f>
        <v>0</v>
      </c>
      <c r="F167" s="9">
        <f>SUMIFS(data!$M:$M,data!$J:$J, "="&amp;xyz!$A167,data!$A:$A,"="&amp;xyz!F$2)</f>
        <v>0</v>
      </c>
      <c r="G167" s="9">
        <f>SUMIFS(data!$M:$M,data!$J:$J, "="&amp;xyz!$A167,data!$A:$A,"="&amp;xyz!G$2)</f>
        <v>0</v>
      </c>
    </row>
    <row r="168" spans="1:7" x14ac:dyDescent="0.35">
      <c r="A168" s="9" t="s">
        <v>359</v>
      </c>
      <c r="B168" s="16">
        <f t="shared" si="3"/>
        <v>2.2360679774997894</v>
      </c>
      <c r="C168" s="9">
        <f>SUMIFS(data!$M:$M,data!$J:$J, "="&amp;xyz!$A168,data!$A:$A,"="&amp;xyz!C$2)</f>
        <v>0</v>
      </c>
      <c r="D168" s="9">
        <f>SUMIFS(data!$M:$M,data!$J:$J, "="&amp;xyz!$A168,data!$A:$A,"="&amp;xyz!D$2)</f>
        <v>0</v>
      </c>
      <c r="E168" s="9">
        <f>SUMIFS(data!$M:$M,data!$J:$J, "="&amp;xyz!$A168,data!$A:$A,"="&amp;xyz!E$2)</f>
        <v>0</v>
      </c>
      <c r="F168" s="9">
        <f>SUMIFS(data!$M:$M,data!$J:$J, "="&amp;xyz!$A168,data!$A:$A,"="&amp;xyz!F$2)</f>
        <v>0</v>
      </c>
      <c r="G168" s="9">
        <f>SUMIFS(data!$M:$M,data!$J:$J, "="&amp;xyz!$A168,data!$A:$A,"="&amp;xyz!G$2)</f>
        <v>2</v>
      </c>
    </row>
    <row r="169" spans="1:7" x14ac:dyDescent="0.35">
      <c r="A169" s="9" t="s">
        <v>1269</v>
      </c>
      <c r="B169" s="16">
        <f t="shared" si="3"/>
        <v>2.2360679774997894</v>
      </c>
      <c r="C169" s="9">
        <f>SUMIFS(data!$M:$M,data!$J:$J, "="&amp;xyz!$A169,data!$A:$A,"="&amp;xyz!C$2)</f>
        <v>0</v>
      </c>
      <c r="D169" s="9">
        <f>SUMIFS(data!$M:$M,data!$J:$J, "="&amp;xyz!$A169,data!$A:$A,"="&amp;xyz!D$2)</f>
        <v>0</v>
      </c>
      <c r="E169" s="9">
        <f>SUMIFS(data!$M:$M,data!$J:$J, "="&amp;xyz!$A169,data!$A:$A,"="&amp;xyz!E$2)</f>
        <v>0</v>
      </c>
      <c r="F169" s="9">
        <f>SUMIFS(data!$M:$M,data!$J:$J, "="&amp;xyz!$A169,data!$A:$A,"="&amp;xyz!F$2)</f>
        <v>0</v>
      </c>
      <c r="G169" s="9">
        <f>SUMIFS(data!$M:$M,data!$J:$J, "="&amp;xyz!$A169,data!$A:$A,"="&amp;xyz!G$2)</f>
        <v>2</v>
      </c>
    </row>
    <row r="170" spans="1:7" x14ac:dyDescent="0.35">
      <c r="A170" s="9" t="s">
        <v>924</v>
      </c>
      <c r="B170" s="16">
        <f t="shared" si="3"/>
        <v>2.2360679774997894</v>
      </c>
      <c r="C170" s="9">
        <f>SUMIFS(data!$M:$M,data!$J:$J, "="&amp;xyz!$A170,data!$A:$A,"="&amp;xyz!C$2)</f>
        <v>0</v>
      </c>
      <c r="D170" s="9">
        <f>SUMIFS(data!$M:$M,data!$J:$J, "="&amp;xyz!$A170,data!$A:$A,"="&amp;xyz!D$2)</f>
        <v>0</v>
      </c>
      <c r="E170" s="9">
        <f>SUMIFS(data!$M:$M,data!$J:$J, "="&amp;xyz!$A170,data!$A:$A,"="&amp;xyz!E$2)</f>
        <v>0</v>
      </c>
      <c r="F170" s="9">
        <f>SUMIFS(data!$M:$M,data!$J:$J, "="&amp;xyz!$A170,data!$A:$A,"="&amp;xyz!F$2)</f>
        <v>0</v>
      </c>
      <c r="G170" s="9">
        <f>SUMIFS(data!$M:$M,data!$J:$J, "="&amp;xyz!$A170,data!$A:$A,"="&amp;xyz!G$2)</f>
        <v>2</v>
      </c>
    </row>
    <row r="171" spans="1:7" x14ac:dyDescent="0.35">
      <c r="A171" s="9" t="s">
        <v>889</v>
      </c>
      <c r="B171" s="16">
        <f t="shared" si="3"/>
        <v>2.2360679774997894</v>
      </c>
      <c r="C171" s="9">
        <f>SUMIFS(data!$M:$M,data!$J:$J, "="&amp;xyz!$A171,data!$A:$A,"="&amp;xyz!C$2)</f>
        <v>0</v>
      </c>
      <c r="D171" s="9">
        <f>SUMIFS(data!$M:$M,data!$J:$J, "="&amp;xyz!$A171,data!$A:$A,"="&amp;xyz!D$2)</f>
        <v>2</v>
      </c>
      <c r="E171" s="9">
        <f>SUMIFS(data!$M:$M,data!$J:$J, "="&amp;xyz!$A171,data!$A:$A,"="&amp;xyz!E$2)</f>
        <v>0</v>
      </c>
      <c r="F171" s="9">
        <f>SUMIFS(data!$M:$M,data!$J:$J, "="&amp;xyz!$A171,data!$A:$A,"="&amp;xyz!F$2)</f>
        <v>0</v>
      </c>
      <c r="G171" s="9">
        <f>SUMIFS(data!$M:$M,data!$J:$J, "="&amp;xyz!$A171,data!$A:$A,"="&amp;xyz!G$2)</f>
        <v>0</v>
      </c>
    </row>
    <row r="172" spans="1:7" x14ac:dyDescent="0.35">
      <c r="A172" s="9" t="s">
        <v>309</v>
      </c>
      <c r="B172" s="16">
        <f t="shared" si="3"/>
        <v>2.2360679774997894</v>
      </c>
      <c r="C172" s="9">
        <f>SUMIFS(data!$M:$M,data!$J:$J, "="&amp;xyz!$A172,data!$A:$A,"="&amp;xyz!C$2)</f>
        <v>0</v>
      </c>
      <c r="D172" s="9">
        <f>SUMIFS(data!$M:$M,data!$J:$J, "="&amp;xyz!$A172,data!$A:$A,"="&amp;xyz!D$2)</f>
        <v>2</v>
      </c>
      <c r="E172" s="9">
        <f>SUMIFS(data!$M:$M,data!$J:$J, "="&amp;xyz!$A172,data!$A:$A,"="&amp;xyz!E$2)</f>
        <v>0</v>
      </c>
      <c r="F172" s="9">
        <f>SUMIFS(data!$M:$M,data!$J:$J, "="&amp;xyz!$A172,data!$A:$A,"="&amp;xyz!F$2)</f>
        <v>0</v>
      </c>
      <c r="G172" s="9">
        <f>SUMIFS(data!$M:$M,data!$J:$J, "="&amp;xyz!$A172,data!$A:$A,"="&amp;xyz!G$2)</f>
        <v>0</v>
      </c>
    </row>
    <row r="173" spans="1:7" x14ac:dyDescent="0.35">
      <c r="A173" s="9" t="s">
        <v>805</v>
      </c>
      <c r="B173" s="16">
        <f t="shared" si="3"/>
        <v>2.2360679774997894</v>
      </c>
      <c r="C173" s="9">
        <f>SUMIFS(data!$M:$M,data!$J:$J, "="&amp;xyz!$A173,data!$A:$A,"="&amp;xyz!C$2)</f>
        <v>2</v>
      </c>
      <c r="D173" s="9">
        <f>SUMIFS(data!$M:$M,data!$J:$J, "="&amp;xyz!$A173,data!$A:$A,"="&amp;xyz!D$2)</f>
        <v>0</v>
      </c>
      <c r="E173" s="9">
        <f>SUMIFS(data!$M:$M,data!$J:$J, "="&amp;xyz!$A173,data!$A:$A,"="&amp;xyz!E$2)</f>
        <v>0</v>
      </c>
      <c r="F173" s="9">
        <f>SUMIFS(data!$M:$M,data!$J:$J, "="&amp;xyz!$A173,data!$A:$A,"="&amp;xyz!F$2)</f>
        <v>0</v>
      </c>
      <c r="G173" s="9">
        <f>SUMIFS(data!$M:$M,data!$J:$J, "="&amp;xyz!$A173,data!$A:$A,"="&amp;xyz!G$2)</f>
        <v>0</v>
      </c>
    </row>
    <row r="174" spans="1:7" x14ac:dyDescent="0.35">
      <c r="A174" s="9" t="s">
        <v>497</v>
      </c>
      <c r="B174" s="16">
        <f t="shared" si="3"/>
        <v>2.2360679774997894</v>
      </c>
      <c r="C174" s="9">
        <f>SUMIFS(data!$M:$M,data!$J:$J, "="&amp;xyz!$A174,data!$A:$A,"="&amp;xyz!C$2)</f>
        <v>0</v>
      </c>
      <c r="D174" s="9">
        <f>SUMIFS(data!$M:$M,data!$J:$J, "="&amp;xyz!$A174,data!$A:$A,"="&amp;xyz!D$2)</f>
        <v>0</v>
      </c>
      <c r="E174" s="9">
        <f>SUMIFS(data!$M:$M,data!$J:$J, "="&amp;xyz!$A174,data!$A:$A,"="&amp;xyz!E$2)</f>
        <v>0</v>
      </c>
      <c r="F174" s="9">
        <f>SUMIFS(data!$M:$M,data!$J:$J, "="&amp;xyz!$A174,data!$A:$A,"="&amp;xyz!F$2)</f>
        <v>2</v>
      </c>
      <c r="G174" s="9">
        <f>SUMIFS(data!$M:$M,data!$J:$J, "="&amp;xyz!$A174,data!$A:$A,"="&amp;xyz!G$2)</f>
        <v>0</v>
      </c>
    </row>
    <row r="175" spans="1:7" x14ac:dyDescent="0.35">
      <c r="A175" s="9" t="s">
        <v>732</v>
      </c>
      <c r="B175" s="16">
        <f t="shared" si="3"/>
        <v>2.2360679774997894</v>
      </c>
      <c r="C175" s="9">
        <f>SUMIFS(data!$M:$M,data!$J:$J, "="&amp;xyz!$A175,data!$A:$A,"="&amp;xyz!C$2)</f>
        <v>0</v>
      </c>
      <c r="D175" s="9">
        <f>SUMIFS(data!$M:$M,data!$J:$J, "="&amp;xyz!$A175,data!$A:$A,"="&amp;xyz!D$2)</f>
        <v>0</v>
      </c>
      <c r="E175" s="9">
        <f>SUMIFS(data!$M:$M,data!$J:$J, "="&amp;xyz!$A175,data!$A:$A,"="&amp;xyz!E$2)</f>
        <v>0</v>
      </c>
      <c r="F175" s="9">
        <f>SUMIFS(data!$M:$M,data!$J:$J, "="&amp;xyz!$A175,data!$A:$A,"="&amp;xyz!F$2)</f>
        <v>2</v>
      </c>
      <c r="G175" s="9">
        <f>SUMIFS(data!$M:$M,data!$J:$J, "="&amp;xyz!$A175,data!$A:$A,"="&amp;xyz!G$2)</f>
        <v>0</v>
      </c>
    </row>
    <row r="176" spans="1:7" x14ac:dyDescent="0.35">
      <c r="A176" s="9" t="s">
        <v>141</v>
      </c>
      <c r="B176" s="16">
        <f t="shared" si="3"/>
        <v>2.2360679774997894</v>
      </c>
      <c r="C176" s="9">
        <f>SUMIFS(data!$M:$M,data!$J:$J, "="&amp;xyz!$A176,data!$A:$A,"="&amp;xyz!C$2)</f>
        <v>0</v>
      </c>
      <c r="D176" s="9">
        <f>SUMIFS(data!$M:$M,data!$J:$J, "="&amp;xyz!$A176,data!$A:$A,"="&amp;xyz!D$2)</f>
        <v>0</v>
      </c>
      <c r="E176" s="9">
        <f>SUMIFS(data!$M:$M,data!$J:$J, "="&amp;xyz!$A176,data!$A:$A,"="&amp;xyz!E$2)</f>
        <v>0</v>
      </c>
      <c r="F176" s="9">
        <f>SUMIFS(data!$M:$M,data!$J:$J, "="&amp;xyz!$A176,data!$A:$A,"="&amp;xyz!F$2)</f>
        <v>0</v>
      </c>
      <c r="G176" s="9">
        <f>SUMIFS(data!$M:$M,data!$J:$J, "="&amp;xyz!$A176,data!$A:$A,"="&amp;xyz!G$2)</f>
        <v>2</v>
      </c>
    </row>
    <row r="177" spans="1:7" x14ac:dyDescent="0.35">
      <c r="A177" s="9" t="s">
        <v>1108</v>
      </c>
      <c r="B177" s="16">
        <f t="shared" si="3"/>
        <v>2.2360679774997894</v>
      </c>
      <c r="C177" s="9">
        <f>SUMIFS(data!$M:$M,data!$J:$J, "="&amp;xyz!$A177,data!$A:$A,"="&amp;xyz!C$2)</f>
        <v>0</v>
      </c>
      <c r="D177" s="9">
        <f>SUMIFS(data!$M:$M,data!$J:$J, "="&amp;xyz!$A177,data!$A:$A,"="&amp;xyz!D$2)</f>
        <v>0</v>
      </c>
      <c r="E177" s="9">
        <f>SUMIFS(data!$M:$M,data!$J:$J, "="&amp;xyz!$A177,data!$A:$A,"="&amp;xyz!E$2)</f>
        <v>2</v>
      </c>
      <c r="F177" s="9">
        <f>SUMIFS(data!$M:$M,data!$J:$J, "="&amp;xyz!$A177,data!$A:$A,"="&amp;xyz!F$2)</f>
        <v>0</v>
      </c>
      <c r="G177" s="9">
        <f>SUMIFS(data!$M:$M,data!$J:$J, "="&amp;xyz!$A177,data!$A:$A,"="&amp;xyz!G$2)</f>
        <v>0</v>
      </c>
    </row>
    <row r="178" spans="1:7" x14ac:dyDescent="0.35">
      <c r="A178" s="9" t="s">
        <v>418</v>
      </c>
      <c r="B178" s="16">
        <f t="shared" si="3"/>
        <v>2.2360679774997894</v>
      </c>
      <c r="C178" s="9">
        <f>SUMIFS(data!$M:$M,data!$J:$J, "="&amp;xyz!$A178,data!$A:$A,"="&amp;xyz!C$2)</f>
        <v>2</v>
      </c>
      <c r="D178" s="9">
        <f>SUMIFS(data!$M:$M,data!$J:$J, "="&amp;xyz!$A178,data!$A:$A,"="&amp;xyz!D$2)</f>
        <v>0</v>
      </c>
      <c r="E178" s="9">
        <f>SUMIFS(data!$M:$M,data!$J:$J, "="&amp;xyz!$A178,data!$A:$A,"="&amp;xyz!E$2)</f>
        <v>0</v>
      </c>
      <c r="F178" s="9">
        <f>SUMIFS(data!$M:$M,data!$J:$J, "="&amp;xyz!$A178,data!$A:$A,"="&amp;xyz!F$2)</f>
        <v>0</v>
      </c>
      <c r="G178" s="9">
        <f>SUMIFS(data!$M:$M,data!$J:$J, "="&amp;xyz!$A178,data!$A:$A,"="&amp;xyz!G$2)</f>
        <v>0</v>
      </c>
    </row>
    <row r="179" spans="1:7" x14ac:dyDescent="0.35">
      <c r="A179" s="9" t="s">
        <v>405</v>
      </c>
      <c r="B179" s="16">
        <f t="shared" si="3"/>
        <v>2.2360679774997894</v>
      </c>
      <c r="C179" s="9">
        <f>SUMIFS(data!$M:$M,data!$J:$J, "="&amp;xyz!$A179,data!$A:$A,"="&amp;xyz!C$2)</f>
        <v>0</v>
      </c>
      <c r="D179" s="9">
        <f>SUMIFS(data!$M:$M,data!$J:$J, "="&amp;xyz!$A179,data!$A:$A,"="&amp;xyz!D$2)</f>
        <v>2</v>
      </c>
      <c r="E179" s="9">
        <f>SUMIFS(data!$M:$M,data!$J:$J, "="&amp;xyz!$A179,data!$A:$A,"="&amp;xyz!E$2)</f>
        <v>0</v>
      </c>
      <c r="F179" s="9">
        <f>SUMIFS(data!$M:$M,data!$J:$J, "="&amp;xyz!$A179,data!$A:$A,"="&amp;xyz!F$2)</f>
        <v>0</v>
      </c>
      <c r="G179" s="9">
        <f>SUMIFS(data!$M:$M,data!$J:$J, "="&amp;xyz!$A179,data!$A:$A,"="&amp;xyz!G$2)</f>
        <v>0</v>
      </c>
    </row>
    <row r="180" spans="1:7" x14ac:dyDescent="0.35">
      <c r="A180" s="9" t="s">
        <v>457</v>
      </c>
      <c r="B180" s="16">
        <f t="shared" si="3"/>
        <v>2.2360679774997894</v>
      </c>
      <c r="C180" s="9">
        <f>SUMIFS(data!$M:$M,data!$J:$J, "="&amp;xyz!$A180,data!$A:$A,"="&amp;xyz!C$2)</f>
        <v>0</v>
      </c>
      <c r="D180" s="9">
        <f>SUMIFS(data!$M:$M,data!$J:$J, "="&amp;xyz!$A180,data!$A:$A,"="&amp;xyz!D$2)</f>
        <v>0</v>
      </c>
      <c r="E180" s="9">
        <f>SUMIFS(data!$M:$M,data!$J:$J, "="&amp;xyz!$A180,data!$A:$A,"="&amp;xyz!E$2)</f>
        <v>0</v>
      </c>
      <c r="F180" s="9">
        <f>SUMIFS(data!$M:$M,data!$J:$J, "="&amp;xyz!$A180,data!$A:$A,"="&amp;xyz!F$2)</f>
        <v>0</v>
      </c>
      <c r="G180" s="9">
        <f>SUMIFS(data!$M:$M,data!$J:$J, "="&amp;xyz!$A180,data!$A:$A,"="&amp;xyz!G$2)</f>
        <v>2</v>
      </c>
    </row>
    <row r="181" spans="1:7" x14ac:dyDescent="0.35">
      <c r="A181" s="9" t="s">
        <v>101</v>
      </c>
      <c r="B181" s="16">
        <f t="shared" si="3"/>
        <v>2.2360679774997894</v>
      </c>
      <c r="C181" s="9">
        <f>SUMIFS(data!$M:$M,data!$J:$J, "="&amp;xyz!$A181,data!$A:$A,"="&amp;xyz!C$2)</f>
        <v>0</v>
      </c>
      <c r="D181" s="9">
        <f>SUMIFS(data!$M:$M,data!$J:$J, "="&amp;xyz!$A181,data!$A:$A,"="&amp;xyz!D$2)</f>
        <v>2</v>
      </c>
      <c r="E181" s="9">
        <f>SUMIFS(data!$M:$M,data!$J:$J, "="&amp;xyz!$A181,data!$A:$A,"="&amp;xyz!E$2)</f>
        <v>0</v>
      </c>
      <c r="F181" s="9">
        <f>SUMIFS(data!$M:$M,data!$J:$J, "="&amp;xyz!$A181,data!$A:$A,"="&amp;xyz!F$2)</f>
        <v>0</v>
      </c>
      <c r="G181" s="9">
        <f>SUMIFS(data!$M:$M,data!$J:$J, "="&amp;xyz!$A181,data!$A:$A,"="&amp;xyz!G$2)</f>
        <v>0</v>
      </c>
    </row>
    <row r="182" spans="1:7" x14ac:dyDescent="0.35">
      <c r="A182" s="9" t="s">
        <v>408</v>
      </c>
      <c r="B182" s="16">
        <f t="shared" si="3"/>
        <v>2.2360679774997894</v>
      </c>
      <c r="C182" s="9">
        <f>SUMIFS(data!$M:$M,data!$J:$J, "="&amp;xyz!$A182,data!$A:$A,"="&amp;xyz!C$2)</f>
        <v>0</v>
      </c>
      <c r="D182" s="9">
        <f>SUMIFS(data!$M:$M,data!$J:$J, "="&amp;xyz!$A182,data!$A:$A,"="&amp;xyz!D$2)</f>
        <v>2</v>
      </c>
      <c r="E182" s="9">
        <f>SUMIFS(data!$M:$M,data!$J:$J, "="&amp;xyz!$A182,data!$A:$A,"="&amp;xyz!E$2)</f>
        <v>0</v>
      </c>
      <c r="F182" s="9">
        <f>SUMIFS(data!$M:$M,data!$J:$J, "="&amp;xyz!$A182,data!$A:$A,"="&amp;xyz!F$2)</f>
        <v>0</v>
      </c>
      <c r="G182" s="9">
        <f>SUMIFS(data!$M:$M,data!$J:$J, "="&amp;xyz!$A182,data!$A:$A,"="&amp;xyz!G$2)</f>
        <v>0</v>
      </c>
    </row>
    <row r="183" spans="1:7" x14ac:dyDescent="0.35">
      <c r="A183" s="9" t="s">
        <v>151</v>
      </c>
      <c r="B183" s="16">
        <f t="shared" si="3"/>
        <v>2.2360679774997894</v>
      </c>
      <c r="C183" s="9">
        <f>SUMIFS(data!$M:$M,data!$J:$J, "="&amp;xyz!$A183,data!$A:$A,"="&amp;xyz!C$2)</f>
        <v>2</v>
      </c>
      <c r="D183" s="9">
        <f>SUMIFS(data!$M:$M,data!$J:$J, "="&amp;xyz!$A183,data!$A:$A,"="&amp;xyz!D$2)</f>
        <v>0</v>
      </c>
      <c r="E183" s="9">
        <f>SUMIFS(data!$M:$M,data!$J:$J, "="&amp;xyz!$A183,data!$A:$A,"="&amp;xyz!E$2)</f>
        <v>0</v>
      </c>
      <c r="F183" s="9">
        <f>SUMIFS(data!$M:$M,data!$J:$J, "="&amp;xyz!$A183,data!$A:$A,"="&amp;xyz!F$2)</f>
        <v>0</v>
      </c>
      <c r="G183" s="9">
        <f>SUMIFS(data!$M:$M,data!$J:$J, "="&amp;xyz!$A183,data!$A:$A,"="&amp;xyz!G$2)</f>
        <v>0</v>
      </c>
    </row>
    <row r="184" spans="1:7" x14ac:dyDescent="0.35">
      <c r="A184" s="9" t="s">
        <v>1303</v>
      </c>
      <c r="B184" s="16">
        <f t="shared" si="3"/>
        <v>2.2360679774997894</v>
      </c>
      <c r="C184" s="9">
        <f>SUMIFS(data!$M:$M,data!$J:$J, "="&amp;xyz!$A184,data!$A:$A,"="&amp;xyz!C$2)</f>
        <v>0</v>
      </c>
      <c r="D184" s="9">
        <f>SUMIFS(data!$M:$M,data!$J:$J, "="&amp;xyz!$A184,data!$A:$A,"="&amp;xyz!D$2)</f>
        <v>0</v>
      </c>
      <c r="E184" s="9">
        <f>SUMIFS(data!$M:$M,data!$J:$J, "="&amp;xyz!$A184,data!$A:$A,"="&amp;xyz!E$2)</f>
        <v>2</v>
      </c>
      <c r="F184" s="9">
        <f>SUMIFS(data!$M:$M,data!$J:$J, "="&amp;xyz!$A184,data!$A:$A,"="&amp;xyz!F$2)</f>
        <v>0</v>
      </c>
      <c r="G184" s="9">
        <f>SUMIFS(data!$M:$M,data!$J:$J, "="&amp;xyz!$A184,data!$A:$A,"="&amp;xyz!G$2)</f>
        <v>0</v>
      </c>
    </row>
    <row r="185" spans="1:7" x14ac:dyDescent="0.35">
      <c r="A185" s="9" t="s">
        <v>1308</v>
      </c>
      <c r="B185" s="16">
        <f t="shared" si="3"/>
        <v>2.2360679774997894</v>
      </c>
      <c r="C185" s="9">
        <f>SUMIFS(data!$M:$M,data!$J:$J, "="&amp;xyz!$A185,data!$A:$A,"="&amp;xyz!C$2)</f>
        <v>0</v>
      </c>
      <c r="D185" s="9">
        <f>SUMIFS(data!$M:$M,data!$J:$J, "="&amp;xyz!$A185,data!$A:$A,"="&amp;xyz!D$2)</f>
        <v>0</v>
      </c>
      <c r="E185" s="9">
        <f>SUMIFS(data!$M:$M,data!$J:$J, "="&amp;xyz!$A185,data!$A:$A,"="&amp;xyz!E$2)</f>
        <v>2</v>
      </c>
      <c r="F185" s="9">
        <f>SUMIFS(data!$M:$M,data!$J:$J, "="&amp;xyz!$A185,data!$A:$A,"="&amp;xyz!F$2)</f>
        <v>0</v>
      </c>
      <c r="G185" s="9">
        <f>SUMIFS(data!$M:$M,data!$J:$J, "="&amp;xyz!$A185,data!$A:$A,"="&amp;xyz!G$2)</f>
        <v>0</v>
      </c>
    </row>
    <row r="186" spans="1:7" x14ac:dyDescent="0.35">
      <c r="A186" s="9" t="s">
        <v>407</v>
      </c>
      <c r="B186" s="16">
        <f t="shared" si="3"/>
        <v>2.2360679774997894</v>
      </c>
      <c r="C186" s="9">
        <f>SUMIFS(data!$M:$M,data!$J:$J, "="&amp;xyz!$A186,data!$A:$A,"="&amp;xyz!C$2)</f>
        <v>2</v>
      </c>
      <c r="D186" s="9">
        <f>SUMIFS(data!$M:$M,data!$J:$J, "="&amp;xyz!$A186,data!$A:$A,"="&amp;xyz!D$2)</f>
        <v>0</v>
      </c>
      <c r="E186" s="9">
        <f>SUMIFS(data!$M:$M,data!$J:$J, "="&amp;xyz!$A186,data!$A:$A,"="&amp;xyz!E$2)</f>
        <v>0</v>
      </c>
      <c r="F186" s="9">
        <f>SUMIFS(data!$M:$M,data!$J:$J, "="&amp;xyz!$A186,data!$A:$A,"="&amp;xyz!F$2)</f>
        <v>0</v>
      </c>
      <c r="G186" s="9">
        <f>SUMIFS(data!$M:$M,data!$J:$J, "="&amp;xyz!$A186,data!$A:$A,"="&amp;xyz!G$2)</f>
        <v>0</v>
      </c>
    </row>
    <row r="187" spans="1:7" x14ac:dyDescent="0.35">
      <c r="A187" s="9" t="s">
        <v>933</v>
      </c>
      <c r="B187" s="16">
        <f t="shared" si="3"/>
        <v>2.2360679774997894</v>
      </c>
      <c r="C187" s="9">
        <f>SUMIFS(data!$M:$M,data!$J:$J, "="&amp;xyz!$A187,data!$A:$A,"="&amp;xyz!C$2)</f>
        <v>0</v>
      </c>
      <c r="D187" s="9">
        <f>SUMIFS(data!$M:$M,data!$J:$J, "="&amp;xyz!$A187,data!$A:$A,"="&amp;xyz!D$2)</f>
        <v>0</v>
      </c>
      <c r="E187" s="9">
        <f>SUMIFS(data!$M:$M,data!$J:$J, "="&amp;xyz!$A187,data!$A:$A,"="&amp;xyz!E$2)</f>
        <v>0</v>
      </c>
      <c r="F187" s="9">
        <f>SUMIFS(data!$M:$M,data!$J:$J, "="&amp;xyz!$A187,data!$A:$A,"="&amp;xyz!F$2)</f>
        <v>0</v>
      </c>
      <c r="G187" s="9">
        <f>SUMIFS(data!$M:$M,data!$J:$J, "="&amp;xyz!$A187,data!$A:$A,"="&amp;xyz!G$2)</f>
        <v>2</v>
      </c>
    </row>
    <row r="188" spans="1:7" x14ac:dyDescent="0.35">
      <c r="A188" s="9" t="s">
        <v>847</v>
      </c>
      <c r="B188" s="16">
        <f t="shared" si="3"/>
        <v>2.2360679774997894</v>
      </c>
      <c r="C188" s="9">
        <f>SUMIFS(data!$M:$M,data!$J:$J, "="&amp;xyz!$A188,data!$A:$A,"="&amp;xyz!C$2)</f>
        <v>0</v>
      </c>
      <c r="D188" s="9">
        <f>SUMIFS(data!$M:$M,data!$J:$J, "="&amp;xyz!$A188,data!$A:$A,"="&amp;xyz!D$2)</f>
        <v>0</v>
      </c>
      <c r="E188" s="9">
        <f>SUMIFS(data!$M:$M,data!$J:$J, "="&amp;xyz!$A188,data!$A:$A,"="&amp;xyz!E$2)</f>
        <v>2</v>
      </c>
      <c r="F188" s="9">
        <f>SUMIFS(data!$M:$M,data!$J:$J, "="&amp;xyz!$A188,data!$A:$A,"="&amp;xyz!F$2)</f>
        <v>0</v>
      </c>
      <c r="G188" s="9">
        <f>SUMIFS(data!$M:$M,data!$J:$J, "="&amp;xyz!$A188,data!$A:$A,"="&amp;xyz!G$2)</f>
        <v>0</v>
      </c>
    </row>
    <row r="189" spans="1:7" x14ac:dyDescent="0.35">
      <c r="A189" s="9" t="s">
        <v>1067</v>
      </c>
      <c r="B189" s="16">
        <f t="shared" si="3"/>
        <v>2.2360679774997894</v>
      </c>
      <c r="C189" s="9">
        <f>SUMIFS(data!$M:$M,data!$J:$J, "="&amp;xyz!$A189,data!$A:$A,"="&amp;xyz!C$2)</f>
        <v>0</v>
      </c>
      <c r="D189" s="9">
        <f>SUMIFS(data!$M:$M,data!$J:$J, "="&amp;xyz!$A189,data!$A:$A,"="&amp;xyz!D$2)</f>
        <v>2</v>
      </c>
      <c r="E189" s="9">
        <f>SUMIFS(data!$M:$M,data!$J:$J, "="&amp;xyz!$A189,data!$A:$A,"="&amp;xyz!E$2)</f>
        <v>0</v>
      </c>
      <c r="F189" s="9">
        <f>SUMIFS(data!$M:$M,data!$J:$J, "="&amp;xyz!$A189,data!$A:$A,"="&amp;xyz!F$2)</f>
        <v>0</v>
      </c>
      <c r="G189" s="9">
        <f>SUMIFS(data!$M:$M,data!$J:$J, "="&amp;xyz!$A189,data!$A:$A,"="&amp;xyz!G$2)</f>
        <v>0</v>
      </c>
    </row>
    <row r="190" spans="1:7" x14ac:dyDescent="0.35">
      <c r="A190" s="9" t="s">
        <v>215</v>
      </c>
      <c r="B190" s="16">
        <f t="shared" si="3"/>
        <v>2.2360679774997894</v>
      </c>
      <c r="C190" s="9">
        <f>SUMIFS(data!$M:$M,data!$J:$J, "="&amp;xyz!$A190,data!$A:$A,"="&amp;xyz!C$2)</f>
        <v>0</v>
      </c>
      <c r="D190" s="9">
        <f>SUMIFS(data!$M:$M,data!$J:$J, "="&amp;xyz!$A190,data!$A:$A,"="&amp;xyz!D$2)</f>
        <v>0</v>
      </c>
      <c r="E190" s="9">
        <f>SUMIFS(data!$M:$M,data!$J:$J, "="&amp;xyz!$A190,data!$A:$A,"="&amp;xyz!E$2)</f>
        <v>2</v>
      </c>
      <c r="F190" s="9">
        <f>SUMIFS(data!$M:$M,data!$J:$J, "="&amp;xyz!$A190,data!$A:$A,"="&amp;xyz!F$2)</f>
        <v>0</v>
      </c>
      <c r="G190" s="9">
        <f>SUMIFS(data!$M:$M,data!$J:$J, "="&amp;xyz!$A190,data!$A:$A,"="&amp;xyz!G$2)</f>
        <v>0</v>
      </c>
    </row>
    <row r="191" spans="1:7" x14ac:dyDescent="0.35">
      <c r="A191" s="9" t="s">
        <v>1087</v>
      </c>
      <c r="B191" s="16">
        <f t="shared" si="3"/>
        <v>2.2360679774997894</v>
      </c>
      <c r="C191" s="9">
        <f>SUMIFS(data!$M:$M,data!$J:$J, "="&amp;xyz!$A191,data!$A:$A,"="&amp;xyz!C$2)</f>
        <v>2</v>
      </c>
      <c r="D191" s="9">
        <f>SUMIFS(data!$M:$M,data!$J:$J, "="&amp;xyz!$A191,data!$A:$A,"="&amp;xyz!D$2)</f>
        <v>0</v>
      </c>
      <c r="E191" s="9">
        <f>SUMIFS(data!$M:$M,data!$J:$J, "="&amp;xyz!$A191,data!$A:$A,"="&amp;xyz!E$2)</f>
        <v>0</v>
      </c>
      <c r="F191" s="9">
        <f>SUMIFS(data!$M:$M,data!$J:$J, "="&amp;xyz!$A191,data!$A:$A,"="&amp;xyz!F$2)</f>
        <v>0</v>
      </c>
      <c r="G191" s="9">
        <f>SUMIFS(data!$M:$M,data!$J:$J, "="&amp;xyz!$A191,data!$A:$A,"="&amp;xyz!G$2)</f>
        <v>0</v>
      </c>
    </row>
    <row r="192" spans="1:7" x14ac:dyDescent="0.35">
      <c r="A192" s="9" t="s">
        <v>938</v>
      </c>
      <c r="B192" s="16">
        <f t="shared" si="3"/>
        <v>2.2360679774997894</v>
      </c>
      <c r="C192" s="9">
        <f>SUMIFS(data!$M:$M,data!$J:$J, "="&amp;xyz!$A192,data!$A:$A,"="&amp;xyz!C$2)</f>
        <v>0</v>
      </c>
      <c r="D192" s="9">
        <f>SUMIFS(data!$M:$M,data!$J:$J, "="&amp;xyz!$A192,data!$A:$A,"="&amp;xyz!D$2)</f>
        <v>0</v>
      </c>
      <c r="E192" s="9">
        <f>SUMIFS(data!$M:$M,data!$J:$J, "="&amp;xyz!$A192,data!$A:$A,"="&amp;xyz!E$2)</f>
        <v>0</v>
      </c>
      <c r="F192" s="9">
        <f>SUMIFS(data!$M:$M,data!$J:$J, "="&amp;xyz!$A192,data!$A:$A,"="&amp;xyz!F$2)</f>
        <v>2</v>
      </c>
      <c r="G192" s="9">
        <f>SUMIFS(data!$M:$M,data!$J:$J, "="&amp;xyz!$A192,data!$A:$A,"="&amp;xyz!G$2)</f>
        <v>0</v>
      </c>
    </row>
    <row r="193" spans="1:7" x14ac:dyDescent="0.35">
      <c r="A193" s="9" t="s">
        <v>740</v>
      </c>
      <c r="B193" s="16">
        <f t="shared" si="3"/>
        <v>2.2360679774997894</v>
      </c>
      <c r="C193" s="9">
        <f>SUMIFS(data!$M:$M,data!$J:$J, "="&amp;xyz!$A193,data!$A:$A,"="&amp;xyz!C$2)</f>
        <v>0</v>
      </c>
      <c r="D193" s="9">
        <f>SUMIFS(data!$M:$M,data!$J:$J, "="&amp;xyz!$A193,data!$A:$A,"="&amp;xyz!D$2)</f>
        <v>0</v>
      </c>
      <c r="E193" s="9">
        <f>SUMIFS(data!$M:$M,data!$J:$J, "="&amp;xyz!$A193,data!$A:$A,"="&amp;xyz!E$2)</f>
        <v>0</v>
      </c>
      <c r="F193" s="9">
        <f>SUMIFS(data!$M:$M,data!$J:$J, "="&amp;xyz!$A193,data!$A:$A,"="&amp;xyz!F$2)</f>
        <v>0</v>
      </c>
      <c r="G193" s="9">
        <f>SUMIFS(data!$M:$M,data!$J:$J, "="&amp;xyz!$A193,data!$A:$A,"="&amp;xyz!G$2)</f>
        <v>2</v>
      </c>
    </row>
    <row r="194" spans="1:7" x14ac:dyDescent="0.35">
      <c r="A194" s="9" t="s">
        <v>298</v>
      </c>
      <c r="B194" s="16">
        <f t="shared" si="3"/>
        <v>2.2360679774997894</v>
      </c>
      <c r="C194" s="9">
        <f>SUMIFS(data!$M:$M,data!$J:$J, "="&amp;xyz!$A194,data!$A:$A,"="&amp;xyz!C$2)</f>
        <v>0</v>
      </c>
      <c r="D194" s="9">
        <f>SUMIFS(data!$M:$M,data!$J:$J, "="&amp;xyz!$A194,data!$A:$A,"="&amp;xyz!D$2)</f>
        <v>0</v>
      </c>
      <c r="E194" s="9">
        <f>SUMIFS(data!$M:$M,data!$J:$J, "="&amp;xyz!$A194,data!$A:$A,"="&amp;xyz!E$2)</f>
        <v>0</v>
      </c>
      <c r="F194" s="9">
        <f>SUMIFS(data!$M:$M,data!$J:$J, "="&amp;xyz!$A194,data!$A:$A,"="&amp;xyz!F$2)</f>
        <v>2</v>
      </c>
      <c r="G194" s="9">
        <f>SUMIFS(data!$M:$M,data!$J:$J, "="&amp;xyz!$A194,data!$A:$A,"="&amp;xyz!G$2)</f>
        <v>0</v>
      </c>
    </row>
    <row r="195" spans="1:7" x14ac:dyDescent="0.35">
      <c r="A195" s="9" t="s">
        <v>473</v>
      </c>
      <c r="B195" s="16">
        <f t="shared" si="3"/>
        <v>2.2360679774997894</v>
      </c>
      <c r="C195" s="9">
        <f>SUMIFS(data!$M:$M,data!$J:$J, "="&amp;xyz!$A195,data!$A:$A,"="&amp;xyz!C$2)</f>
        <v>2</v>
      </c>
      <c r="D195" s="9">
        <f>SUMIFS(data!$M:$M,data!$J:$J, "="&amp;xyz!$A195,data!$A:$A,"="&amp;xyz!D$2)</f>
        <v>0</v>
      </c>
      <c r="E195" s="9">
        <f>SUMIFS(data!$M:$M,data!$J:$J, "="&amp;xyz!$A195,data!$A:$A,"="&amp;xyz!E$2)</f>
        <v>0</v>
      </c>
      <c r="F195" s="9">
        <f>SUMIFS(data!$M:$M,data!$J:$J, "="&amp;xyz!$A195,data!$A:$A,"="&amp;xyz!F$2)</f>
        <v>0</v>
      </c>
      <c r="G195" s="9">
        <f>SUMIFS(data!$M:$M,data!$J:$J, "="&amp;xyz!$A195,data!$A:$A,"="&amp;xyz!G$2)</f>
        <v>0</v>
      </c>
    </row>
    <row r="196" spans="1:7" x14ac:dyDescent="0.35">
      <c r="A196" s="9" t="s">
        <v>780</v>
      </c>
      <c r="B196" s="16">
        <f t="shared" ref="B196:B259" si="4">_xlfn.STDEV.S(C196:G196)/AVERAGE(C196:G196)</f>
        <v>2.2360679774997894</v>
      </c>
      <c r="C196" s="9">
        <f>SUMIFS(data!$M:$M,data!$J:$J, "="&amp;xyz!$A196,data!$A:$A,"="&amp;xyz!C$2)</f>
        <v>0</v>
      </c>
      <c r="D196" s="9">
        <f>SUMIFS(data!$M:$M,data!$J:$J, "="&amp;xyz!$A196,data!$A:$A,"="&amp;xyz!D$2)</f>
        <v>0</v>
      </c>
      <c r="E196" s="9">
        <f>SUMIFS(data!$M:$M,data!$J:$J, "="&amp;xyz!$A196,data!$A:$A,"="&amp;xyz!E$2)</f>
        <v>2</v>
      </c>
      <c r="F196" s="9">
        <f>SUMIFS(data!$M:$M,data!$J:$J, "="&amp;xyz!$A196,data!$A:$A,"="&amp;xyz!F$2)</f>
        <v>0</v>
      </c>
      <c r="G196" s="9">
        <f>SUMIFS(data!$M:$M,data!$J:$J, "="&amp;xyz!$A196,data!$A:$A,"="&amp;xyz!G$2)</f>
        <v>0</v>
      </c>
    </row>
    <row r="197" spans="1:7" x14ac:dyDescent="0.35">
      <c r="A197" s="9" t="s">
        <v>365</v>
      </c>
      <c r="B197" s="16">
        <f t="shared" si="4"/>
        <v>2.2360679774997894</v>
      </c>
      <c r="C197" s="9">
        <f>SUMIFS(data!$M:$M,data!$J:$J, "="&amp;xyz!$A197,data!$A:$A,"="&amp;xyz!C$2)</f>
        <v>0</v>
      </c>
      <c r="D197" s="9">
        <f>SUMIFS(data!$M:$M,data!$J:$J, "="&amp;xyz!$A197,data!$A:$A,"="&amp;xyz!D$2)</f>
        <v>0</v>
      </c>
      <c r="E197" s="9">
        <f>SUMIFS(data!$M:$M,data!$J:$J, "="&amp;xyz!$A197,data!$A:$A,"="&amp;xyz!E$2)</f>
        <v>0</v>
      </c>
      <c r="F197" s="9">
        <f>SUMIFS(data!$M:$M,data!$J:$J, "="&amp;xyz!$A197,data!$A:$A,"="&amp;xyz!F$2)</f>
        <v>0</v>
      </c>
      <c r="G197" s="9">
        <f>SUMIFS(data!$M:$M,data!$J:$J, "="&amp;xyz!$A197,data!$A:$A,"="&amp;xyz!G$2)</f>
        <v>2</v>
      </c>
    </row>
    <row r="198" spans="1:7" x14ac:dyDescent="0.35">
      <c r="A198" s="9" t="s">
        <v>86</v>
      </c>
      <c r="B198" s="16">
        <f t="shared" si="4"/>
        <v>2.2360679774997894</v>
      </c>
      <c r="C198" s="9">
        <f>SUMIFS(data!$M:$M,data!$J:$J, "="&amp;xyz!$A198,data!$A:$A,"="&amp;xyz!C$2)</f>
        <v>0</v>
      </c>
      <c r="D198" s="9">
        <f>SUMIFS(data!$M:$M,data!$J:$J, "="&amp;xyz!$A198,data!$A:$A,"="&amp;xyz!D$2)</f>
        <v>2</v>
      </c>
      <c r="E198" s="9">
        <f>SUMIFS(data!$M:$M,data!$J:$J, "="&amp;xyz!$A198,data!$A:$A,"="&amp;xyz!E$2)</f>
        <v>0</v>
      </c>
      <c r="F198" s="9">
        <f>SUMIFS(data!$M:$M,data!$J:$J, "="&amp;xyz!$A198,data!$A:$A,"="&amp;xyz!F$2)</f>
        <v>0</v>
      </c>
      <c r="G198" s="9">
        <f>SUMIFS(data!$M:$M,data!$J:$J, "="&amp;xyz!$A198,data!$A:$A,"="&amp;xyz!G$2)</f>
        <v>0</v>
      </c>
    </row>
    <row r="199" spans="1:7" x14ac:dyDescent="0.35">
      <c r="A199" s="9" t="s">
        <v>344</v>
      </c>
      <c r="B199" s="16">
        <f t="shared" si="4"/>
        <v>2.2360679774997894</v>
      </c>
      <c r="C199" s="9">
        <f>SUMIFS(data!$M:$M,data!$J:$J, "="&amp;xyz!$A199,data!$A:$A,"="&amp;xyz!C$2)</f>
        <v>0</v>
      </c>
      <c r="D199" s="9">
        <f>SUMIFS(data!$M:$M,data!$J:$J, "="&amp;xyz!$A199,data!$A:$A,"="&amp;xyz!D$2)</f>
        <v>0</v>
      </c>
      <c r="E199" s="9">
        <f>SUMIFS(data!$M:$M,data!$J:$J, "="&amp;xyz!$A199,data!$A:$A,"="&amp;xyz!E$2)</f>
        <v>2</v>
      </c>
      <c r="F199" s="9">
        <f>SUMIFS(data!$M:$M,data!$J:$J, "="&amp;xyz!$A199,data!$A:$A,"="&amp;xyz!F$2)</f>
        <v>0</v>
      </c>
      <c r="G199" s="9">
        <f>SUMIFS(data!$M:$M,data!$J:$J, "="&amp;xyz!$A199,data!$A:$A,"="&amp;xyz!G$2)</f>
        <v>0</v>
      </c>
    </row>
    <row r="200" spans="1:7" x14ac:dyDescent="0.35">
      <c r="A200" s="9" t="s">
        <v>1157</v>
      </c>
      <c r="B200" s="16">
        <f t="shared" si="4"/>
        <v>2.2360679774997894</v>
      </c>
      <c r="C200" s="9">
        <f>SUMIFS(data!$M:$M,data!$J:$J, "="&amp;xyz!$A200,data!$A:$A,"="&amp;xyz!C$2)</f>
        <v>2</v>
      </c>
      <c r="D200" s="9">
        <f>SUMIFS(data!$M:$M,data!$J:$J, "="&amp;xyz!$A200,data!$A:$A,"="&amp;xyz!D$2)</f>
        <v>0</v>
      </c>
      <c r="E200" s="9">
        <f>SUMIFS(data!$M:$M,data!$J:$J, "="&amp;xyz!$A200,data!$A:$A,"="&amp;xyz!E$2)</f>
        <v>0</v>
      </c>
      <c r="F200" s="9">
        <f>SUMIFS(data!$M:$M,data!$J:$J, "="&amp;xyz!$A200,data!$A:$A,"="&amp;xyz!F$2)</f>
        <v>0</v>
      </c>
      <c r="G200" s="9">
        <f>SUMIFS(data!$M:$M,data!$J:$J, "="&amp;xyz!$A200,data!$A:$A,"="&amp;xyz!G$2)</f>
        <v>0</v>
      </c>
    </row>
    <row r="201" spans="1:7" x14ac:dyDescent="0.35">
      <c r="A201" s="9" t="s">
        <v>1282</v>
      </c>
      <c r="B201" s="16">
        <f t="shared" si="4"/>
        <v>2.2360679774997894</v>
      </c>
      <c r="C201" s="9">
        <f>SUMIFS(data!$M:$M,data!$J:$J, "="&amp;xyz!$A201,data!$A:$A,"="&amp;xyz!C$2)</f>
        <v>2</v>
      </c>
      <c r="D201" s="9">
        <f>SUMIFS(data!$M:$M,data!$J:$J, "="&amp;xyz!$A201,data!$A:$A,"="&amp;xyz!D$2)</f>
        <v>0</v>
      </c>
      <c r="E201" s="9">
        <f>SUMIFS(data!$M:$M,data!$J:$J, "="&amp;xyz!$A201,data!$A:$A,"="&amp;xyz!E$2)</f>
        <v>0</v>
      </c>
      <c r="F201" s="9">
        <f>SUMIFS(data!$M:$M,data!$J:$J, "="&amp;xyz!$A201,data!$A:$A,"="&amp;xyz!F$2)</f>
        <v>0</v>
      </c>
      <c r="G201" s="9">
        <f>SUMIFS(data!$M:$M,data!$J:$J, "="&amp;xyz!$A201,data!$A:$A,"="&amp;xyz!G$2)</f>
        <v>0</v>
      </c>
    </row>
    <row r="202" spans="1:7" x14ac:dyDescent="0.35">
      <c r="A202" s="9" t="s">
        <v>1209</v>
      </c>
      <c r="B202" s="16">
        <f t="shared" si="4"/>
        <v>2.2360679774997894</v>
      </c>
      <c r="C202" s="9">
        <f>SUMIFS(data!$M:$M,data!$J:$J, "="&amp;xyz!$A202,data!$A:$A,"="&amp;xyz!C$2)</f>
        <v>0</v>
      </c>
      <c r="D202" s="9">
        <f>SUMIFS(data!$M:$M,data!$J:$J, "="&amp;xyz!$A202,data!$A:$A,"="&amp;xyz!D$2)</f>
        <v>0</v>
      </c>
      <c r="E202" s="9">
        <f>SUMIFS(data!$M:$M,data!$J:$J, "="&amp;xyz!$A202,data!$A:$A,"="&amp;xyz!E$2)</f>
        <v>2</v>
      </c>
      <c r="F202" s="9">
        <f>SUMIFS(data!$M:$M,data!$J:$J, "="&amp;xyz!$A202,data!$A:$A,"="&amp;xyz!F$2)</f>
        <v>0</v>
      </c>
      <c r="G202" s="9">
        <f>SUMIFS(data!$M:$M,data!$J:$J, "="&amp;xyz!$A202,data!$A:$A,"="&amp;xyz!G$2)</f>
        <v>0</v>
      </c>
    </row>
    <row r="203" spans="1:7" x14ac:dyDescent="0.35">
      <c r="A203" s="9" t="s">
        <v>719</v>
      </c>
      <c r="B203" s="16">
        <f t="shared" si="4"/>
        <v>2.2360679774997894</v>
      </c>
      <c r="C203" s="9">
        <f>SUMIFS(data!$M:$M,data!$J:$J, "="&amp;xyz!$A203,data!$A:$A,"="&amp;xyz!C$2)</f>
        <v>2</v>
      </c>
      <c r="D203" s="9">
        <f>SUMIFS(data!$M:$M,data!$J:$J, "="&amp;xyz!$A203,data!$A:$A,"="&amp;xyz!D$2)</f>
        <v>0</v>
      </c>
      <c r="E203" s="9">
        <f>SUMIFS(data!$M:$M,data!$J:$J, "="&amp;xyz!$A203,data!$A:$A,"="&amp;xyz!E$2)</f>
        <v>0</v>
      </c>
      <c r="F203" s="9">
        <f>SUMIFS(data!$M:$M,data!$J:$J, "="&amp;xyz!$A203,data!$A:$A,"="&amp;xyz!F$2)</f>
        <v>0</v>
      </c>
      <c r="G203" s="9">
        <f>SUMIFS(data!$M:$M,data!$J:$J, "="&amp;xyz!$A203,data!$A:$A,"="&amp;xyz!G$2)</f>
        <v>0</v>
      </c>
    </row>
    <row r="204" spans="1:7" x14ac:dyDescent="0.35">
      <c r="A204" s="9" t="s">
        <v>487</v>
      </c>
      <c r="B204" s="16">
        <f t="shared" si="4"/>
        <v>2.2360679774997894</v>
      </c>
      <c r="C204" s="9">
        <f>SUMIFS(data!$M:$M,data!$J:$J, "="&amp;xyz!$A204,data!$A:$A,"="&amp;xyz!C$2)</f>
        <v>0</v>
      </c>
      <c r="D204" s="9">
        <f>SUMIFS(data!$M:$M,data!$J:$J, "="&amp;xyz!$A204,data!$A:$A,"="&amp;xyz!D$2)</f>
        <v>0</v>
      </c>
      <c r="E204" s="9">
        <f>SUMIFS(data!$M:$M,data!$J:$J, "="&amp;xyz!$A204,data!$A:$A,"="&amp;xyz!E$2)</f>
        <v>2</v>
      </c>
      <c r="F204" s="9">
        <f>SUMIFS(data!$M:$M,data!$J:$J, "="&amp;xyz!$A204,data!$A:$A,"="&amp;xyz!F$2)</f>
        <v>0</v>
      </c>
      <c r="G204" s="9">
        <f>SUMIFS(data!$M:$M,data!$J:$J, "="&amp;xyz!$A204,data!$A:$A,"="&amp;xyz!G$2)</f>
        <v>0</v>
      </c>
    </row>
    <row r="205" spans="1:7" x14ac:dyDescent="0.35">
      <c r="A205" s="9" t="s">
        <v>426</v>
      </c>
      <c r="B205" s="16">
        <f t="shared" si="4"/>
        <v>2.2360679774997894</v>
      </c>
      <c r="C205" s="9">
        <f>SUMIFS(data!$M:$M,data!$J:$J, "="&amp;xyz!$A205,data!$A:$A,"="&amp;xyz!C$2)</f>
        <v>0</v>
      </c>
      <c r="D205" s="9">
        <f>SUMIFS(data!$M:$M,data!$J:$J, "="&amp;xyz!$A205,data!$A:$A,"="&amp;xyz!D$2)</f>
        <v>0</v>
      </c>
      <c r="E205" s="9">
        <f>SUMIFS(data!$M:$M,data!$J:$J, "="&amp;xyz!$A205,data!$A:$A,"="&amp;xyz!E$2)</f>
        <v>2</v>
      </c>
      <c r="F205" s="9">
        <f>SUMIFS(data!$M:$M,data!$J:$J, "="&amp;xyz!$A205,data!$A:$A,"="&amp;xyz!F$2)</f>
        <v>0</v>
      </c>
      <c r="G205" s="9">
        <f>SUMIFS(data!$M:$M,data!$J:$J, "="&amp;xyz!$A205,data!$A:$A,"="&amp;xyz!G$2)</f>
        <v>0</v>
      </c>
    </row>
    <row r="206" spans="1:7" x14ac:dyDescent="0.35">
      <c r="A206" s="9" t="s">
        <v>764</v>
      </c>
      <c r="B206" s="16">
        <f t="shared" si="4"/>
        <v>2.2360679774997894</v>
      </c>
      <c r="C206" s="9">
        <f>SUMIFS(data!$M:$M,data!$J:$J, "="&amp;xyz!$A206,data!$A:$A,"="&amp;xyz!C$2)</f>
        <v>0</v>
      </c>
      <c r="D206" s="9">
        <f>SUMIFS(data!$M:$M,data!$J:$J, "="&amp;xyz!$A206,data!$A:$A,"="&amp;xyz!D$2)</f>
        <v>2</v>
      </c>
      <c r="E206" s="9">
        <f>SUMIFS(data!$M:$M,data!$J:$J, "="&amp;xyz!$A206,data!$A:$A,"="&amp;xyz!E$2)</f>
        <v>0</v>
      </c>
      <c r="F206" s="9">
        <f>SUMIFS(data!$M:$M,data!$J:$J, "="&amp;xyz!$A206,data!$A:$A,"="&amp;xyz!F$2)</f>
        <v>0</v>
      </c>
      <c r="G206" s="9">
        <f>SUMIFS(data!$M:$M,data!$J:$J, "="&amp;xyz!$A206,data!$A:$A,"="&amp;xyz!G$2)</f>
        <v>0</v>
      </c>
    </row>
    <row r="207" spans="1:7" x14ac:dyDescent="0.35">
      <c r="A207" s="9" t="s">
        <v>72</v>
      </c>
      <c r="B207" s="16">
        <f t="shared" si="4"/>
        <v>2.2360679774997894</v>
      </c>
      <c r="C207" s="9">
        <f>SUMIFS(data!$M:$M,data!$J:$J, "="&amp;xyz!$A207,data!$A:$A,"="&amp;xyz!C$2)</f>
        <v>0</v>
      </c>
      <c r="D207" s="9">
        <f>SUMIFS(data!$M:$M,data!$J:$J, "="&amp;xyz!$A207,data!$A:$A,"="&amp;xyz!D$2)</f>
        <v>0</v>
      </c>
      <c r="E207" s="9">
        <f>SUMIFS(data!$M:$M,data!$J:$J, "="&amp;xyz!$A207,data!$A:$A,"="&amp;xyz!E$2)</f>
        <v>0</v>
      </c>
      <c r="F207" s="9">
        <f>SUMIFS(data!$M:$M,data!$J:$J, "="&amp;xyz!$A207,data!$A:$A,"="&amp;xyz!F$2)</f>
        <v>0</v>
      </c>
      <c r="G207" s="9">
        <f>SUMIFS(data!$M:$M,data!$J:$J, "="&amp;xyz!$A207,data!$A:$A,"="&amp;xyz!G$2)</f>
        <v>2</v>
      </c>
    </row>
    <row r="208" spans="1:7" x14ac:dyDescent="0.35">
      <c r="A208" s="9" t="s">
        <v>560</v>
      </c>
      <c r="B208" s="16">
        <f t="shared" si="4"/>
        <v>2.2360679774997894</v>
      </c>
      <c r="C208" s="9">
        <f>SUMIFS(data!$M:$M,data!$J:$J, "="&amp;xyz!$A208,data!$A:$A,"="&amp;xyz!C$2)</f>
        <v>0</v>
      </c>
      <c r="D208" s="9">
        <f>SUMIFS(data!$M:$M,data!$J:$J, "="&amp;xyz!$A208,data!$A:$A,"="&amp;xyz!D$2)</f>
        <v>0</v>
      </c>
      <c r="E208" s="9">
        <f>SUMIFS(data!$M:$M,data!$J:$J, "="&amp;xyz!$A208,data!$A:$A,"="&amp;xyz!E$2)</f>
        <v>0</v>
      </c>
      <c r="F208" s="9">
        <f>SUMIFS(data!$M:$M,data!$J:$J, "="&amp;xyz!$A208,data!$A:$A,"="&amp;xyz!F$2)</f>
        <v>2</v>
      </c>
      <c r="G208" s="9">
        <f>SUMIFS(data!$M:$M,data!$J:$J, "="&amp;xyz!$A208,data!$A:$A,"="&amp;xyz!G$2)</f>
        <v>0</v>
      </c>
    </row>
    <row r="209" spans="1:7" x14ac:dyDescent="0.35">
      <c r="A209" s="9" t="s">
        <v>510</v>
      </c>
      <c r="B209" s="16">
        <f t="shared" si="4"/>
        <v>2.2360679774997894</v>
      </c>
      <c r="C209" s="9">
        <f>SUMIFS(data!$M:$M,data!$J:$J, "="&amp;xyz!$A209,data!$A:$A,"="&amp;xyz!C$2)</f>
        <v>0</v>
      </c>
      <c r="D209" s="9">
        <f>SUMIFS(data!$M:$M,data!$J:$J, "="&amp;xyz!$A209,data!$A:$A,"="&amp;xyz!D$2)</f>
        <v>0</v>
      </c>
      <c r="E209" s="9">
        <f>SUMIFS(data!$M:$M,data!$J:$J, "="&amp;xyz!$A209,data!$A:$A,"="&amp;xyz!E$2)</f>
        <v>2</v>
      </c>
      <c r="F209" s="9">
        <f>SUMIFS(data!$M:$M,data!$J:$J, "="&amp;xyz!$A209,data!$A:$A,"="&amp;xyz!F$2)</f>
        <v>0</v>
      </c>
      <c r="G209" s="9">
        <f>SUMIFS(data!$M:$M,data!$J:$J, "="&amp;xyz!$A209,data!$A:$A,"="&amp;xyz!G$2)</f>
        <v>0</v>
      </c>
    </row>
    <row r="210" spans="1:7" x14ac:dyDescent="0.35">
      <c r="A210" s="9" t="s">
        <v>525</v>
      </c>
      <c r="B210" s="16">
        <f t="shared" si="4"/>
        <v>2.2360679774997894</v>
      </c>
      <c r="C210" s="9">
        <f>SUMIFS(data!$M:$M,data!$J:$J, "="&amp;xyz!$A210,data!$A:$A,"="&amp;xyz!C$2)</f>
        <v>0</v>
      </c>
      <c r="D210" s="9">
        <f>SUMIFS(data!$M:$M,data!$J:$J, "="&amp;xyz!$A210,data!$A:$A,"="&amp;xyz!D$2)</f>
        <v>0</v>
      </c>
      <c r="E210" s="9">
        <f>SUMIFS(data!$M:$M,data!$J:$J, "="&amp;xyz!$A210,data!$A:$A,"="&amp;xyz!E$2)</f>
        <v>0</v>
      </c>
      <c r="F210" s="9">
        <f>SUMIFS(data!$M:$M,data!$J:$J, "="&amp;xyz!$A210,data!$A:$A,"="&amp;xyz!F$2)</f>
        <v>0</v>
      </c>
      <c r="G210" s="9">
        <f>SUMIFS(data!$M:$M,data!$J:$J, "="&amp;xyz!$A210,data!$A:$A,"="&amp;xyz!G$2)</f>
        <v>2</v>
      </c>
    </row>
    <row r="211" spans="1:7" x14ac:dyDescent="0.35">
      <c r="A211" s="9" t="s">
        <v>595</v>
      </c>
      <c r="B211" s="16">
        <f t="shared" si="4"/>
        <v>2.2360679774997894</v>
      </c>
      <c r="C211" s="9">
        <f>SUMIFS(data!$M:$M,data!$J:$J, "="&amp;xyz!$A211,data!$A:$A,"="&amp;xyz!C$2)</f>
        <v>0</v>
      </c>
      <c r="D211" s="9">
        <f>SUMIFS(data!$M:$M,data!$J:$J, "="&amp;xyz!$A211,data!$A:$A,"="&amp;xyz!D$2)</f>
        <v>0</v>
      </c>
      <c r="E211" s="9">
        <f>SUMIFS(data!$M:$M,data!$J:$J, "="&amp;xyz!$A211,data!$A:$A,"="&amp;xyz!E$2)</f>
        <v>0</v>
      </c>
      <c r="F211" s="9">
        <f>SUMIFS(data!$M:$M,data!$J:$J, "="&amp;xyz!$A211,data!$A:$A,"="&amp;xyz!F$2)</f>
        <v>0</v>
      </c>
      <c r="G211" s="9">
        <f>SUMIFS(data!$M:$M,data!$J:$J, "="&amp;xyz!$A211,data!$A:$A,"="&amp;xyz!G$2)</f>
        <v>2</v>
      </c>
    </row>
    <row r="212" spans="1:7" x14ac:dyDescent="0.35">
      <c r="A212" s="9" t="s">
        <v>961</v>
      </c>
      <c r="B212" s="16">
        <f t="shared" si="4"/>
        <v>2.2360679774997894</v>
      </c>
      <c r="C212" s="9">
        <f>SUMIFS(data!$M:$M,data!$J:$J, "="&amp;xyz!$A212,data!$A:$A,"="&amp;xyz!C$2)</f>
        <v>0</v>
      </c>
      <c r="D212" s="9">
        <f>SUMIFS(data!$M:$M,data!$J:$J, "="&amp;xyz!$A212,data!$A:$A,"="&amp;xyz!D$2)</f>
        <v>0</v>
      </c>
      <c r="E212" s="9">
        <f>SUMIFS(data!$M:$M,data!$J:$J, "="&amp;xyz!$A212,data!$A:$A,"="&amp;xyz!E$2)</f>
        <v>0</v>
      </c>
      <c r="F212" s="9">
        <f>SUMIFS(data!$M:$M,data!$J:$J, "="&amp;xyz!$A212,data!$A:$A,"="&amp;xyz!F$2)</f>
        <v>2</v>
      </c>
      <c r="G212" s="9">
        <f>SUMIFS(data!$M:$M,data!$J:$J, "="&amp;xyz!$A212,data!$A:$A,"="&amp;xyz!G$2)</f>
        <v>0</v>
      </c>
    </row>
    <row r="213" spans="1:7" x14ac:dyDescent="0.35">
      <c r="A213" s="9" t="s">
        <v>878</v>
      </c>
      <c r="B213" s="16">
        <f t="shared" si="4"/>
        <v>2.2360679774997894</v>
      </c>
      <c r="C213" s="9">
        <f>SUMIFS(data!$M:$M,data!$J:$J, "="&amp;xyz!$A213,data!$A:$A,"="&amp;xyz!C$2)</f>
        <v>0</v>
      </c>
      <c r="D213" s="9">
        <f>SUMIFS(data!$M:$M,data!$J:$J, "="&amp;xyz!$A213,data!$A:$A,"="&amp;xyz!D$2)</f>
        <v>0</v>
      </c>
      <c r="E213" s="9">
        <f>SUMIFS(data!$M:$M,data!$J:$J, "="&amp;xyz!$A213,data!$A:$A,"="&amp;xyz!E$2)</f>
        <v>0</v>
      </c>
      <c r="F213" s="9">
        <f>SUMIFS(data!$M:$M,data!$J:$J, "="&amp;xyz!$A213,data!$A:$A,"="&amp;xyz!F$2)</f>
        <v>2</v>
      </c>
      <c r="G213" s="9">
        <f>SUMIFS(data!$M:$M,data!$J:$J, "="&amp;xyz!$A213,data!$A:$A,"="&amp;xyz!G$2)</f>
        <v>0</v>
      </c>
    </row>
    <row r="214" spans="1:7" x14ac:dyDescent="0.35">
      <c r="A214" s="9" t="s">
        <v>606</v>
      </c>
      <c r="B214" s="16">
        <f t="shared" si="4"/>
        <v>2.2360679774997894</v>
      </c>
      <c r="C214" s="9">
        <f>SUMIFS(data!$M:$M,data!$J:$J, "="&amp;xyz!$A214,data!$A:$A,"="&amp;xyz!C$2)</f>
        <v>0</v>
      </c>
      <c r="D214" s="9">
        <f>SUMIFS(data!$M:$M,data!$J:$J, "="&amp;xyz!$A214,data!$A:$A,"="&amp;xyz!D$2)</f>
        <v>2</v>
      </c>
      <c r="E214" s="9">
        <f>SUMIFS(data!$M:$M,data!$J:$J, "="&amp;xyz!$A214,data!$A:$A,"="&amp;xyz!E$2)</f>
        <v>0</v>
      </c>
      <c r="F214" s="9">
        <f>SUMIFS(data!$M:$M,data!$J:$J, "="&amp;xyz!$A214,data!$A:$A,"="&amp;xyz!F$2)</f>
        <v>0</v>
      </c>
      <c r="G214" s="9">
        <f>SUMIFS(data!$M:$M,data!$J:$J, "="&amp;xyz!$A214,data!$A:$A,"="&amp;xyz!G$2)</f>
        <v>0</v>
      </c>
    </row>
    <row r="215" spans="1:7" x14ac:dyDescent="0.35">
      <c r="A215" s="9" t="s">
        <v>305</v>
      </c>
      <c r="B215" s="16">
        <f t="shared" si="4"/>
        <v>2.2360679774997894</v>
      </c>
      <c r="C215" s="9">
        <f>SUMIFS(data!$M:$M,data!$J:$J, "="&amp;xyz!$A215,data!$A:$A,"="&amp;xyz!C$2)</f>
        <v>0</v>
      </c>
      <c r="D215" s="9">
        <f>SUMIFS(data!$M:$M,data!$J:$J, "="&amp;xyz!$A215,data!$A:$A,"="&amp;xyz!D$2)</f>
        <v>0</v>
      </c>
      <c r="E215" s="9">
        <f>SUMIFS(data!$M:$M,data!$J:$J, "="&amp;xyz!$A215,data!$A:$A,"="&amp;xyz!E$2)</f>
        <v>0</v>
      </c>
      <c r="F215" s="9">
        <f>SUMIFS(data!$M:$M,data!$J:$J, "="&amp;xyz!$A215,data!$A:$A,"="&amp;xyz!F$2)</f>
        <v>2</v>
      </c>
      <c r="G215" s="9">
        <f>SUMIFS(data!$M:$M,data!$J:$J, "="&amp;xyz!$A215,data!$A:$A,"="&amp;xyz!G$2)</f>
        <v>0</v>
      </c>
    </row>
    <row r="216" spans="1:7" x14ac:dyDescent="0.35">
      <c r="A216" s="9" t="s">
        <v>428</v>
      </c>
      <c r="B216" s="16">
        <f t="shared" si="4"/>
        <v>2.2360679774997894</v>
      </c>
      <c r="C216" s="9">
        <f>SUMIFS(data!$M:$M,data!$J:$J, "="&amp;xyz!$A216,data!$A:$A,"="&amp;xyz!C$2)</f>
        <v>0</v>
      </c>
      <c r="D216" s="9">
        <f>SUMIFS(data!$M:$M,data!$J:$J, "="&amp;xyz!$A216,data!$A:$A,"="&amp;xyz!D$2)</f>
        <v>0</v>
      </c>
      <c r="E216" s="9">
        <f>SUMIFS(data!$M:$M,data!$J:$J, "="&amp;xyz!$A216,data!$A:$A,"="&amp;xyz!E$2)</f>
        <v>2</v>
      </c>
      <c r="F216" s="9">
        <f>SUMIFS(data!$M:$M,data!$J:$J, "="&amp;xyz!$A216,data!$A:$A,"="&amp;xyz!F$2)</f>
        <v>0</v>
      </c>
      <c r="G216" s="9">
        <f>SUMIFS(data!$M:$M,data!$J:$J, "="&amp;xyz!$A216,data!$A:$A,"="&amp;xyz!G$2)</f>
        <v>0</v>
      </c>
    </row>
    <row r="217" spans="1:7" x14ac:dyDescent="0.35">
      <c r="A217" s="9" t="s">
        <v>468</v>
      </c>
      <c r="B217" s="16">
        <f t="shared" si="4"/>
        <v>2.2360679774997894</v>
      </c>
      <c r="C217" s="9">
        <f>SUMIFS(data!$M:$M,data!$J:$J, "="&amp;xyz!$A217,data!$A:$A,"="&amp;xyz!C$2)</f>
        <v>0</v>
      </c>
      <c r="D217" s="9">
        <f>SUMIFS(data!$M:$M,data!$J:$J, "="&amp;xyz!$A217,data!$A:$A,"="&amp;xyz!D$2)</f>
        <v>0</v>
      </c>
      <c r="E217" s="9">
        <f>SUMIFS(data!$M:$M,data!$J:$J, "="&amp;xyz!$A217,data!$A:$A,"="&amp;xyz!E$2)</f>
        <v>0</v>
      </c>
      <c r="F217" s="9">
        <f>SUMIFS(data!$M:$M,data!$J:$J, "="&amp;xyz!$A217,data!$A:$A,"="&amp;xyz!F$2)</f>
        <v>0</v>
      </c>
      <c r="G217" s="9">
        <f>SUMIFS(data!$M:$M,data!$J:$J, "="&amp;xyz!$A217,data!$A:$A,"="&amp;xyz!G$2)</f>
        <v>2</v>
      </c>
    </row>
    <row r="218" spans="1:7" x14ac:dyDescent="0.35">
      <c r="A218" s="9" t="s">
        <v>520</v>
      </c>
      <c r="B218" s="16">
        <f t="shared" si="4"/>
        <v>2.2360679774997894</v>
      </c>
      <c r="C218" s="9">
        <f>SUMIFS(data!$M:$M,data!$J:$J, "="&amp;xyz!$A218,data!$A:$A,"="&amp;xyz!C$2)</f>
        <v>0</v>
      </c>
      <c r="D218" s="9">
        <f>SUMIFS(data!$M:$M,data!$J:$J, "="&amp;xyz!$A218,data!$A:$A,"="&amp;xyz!D$2)</f>
        <v>0</v>
      </c>
      <c r="E218" s="9">
        <f>SUMIFS(data!$M:$M,data!$J:$J, "="&amp;xyz!$A218,data!$A:$A,"="&amp;xyz!E$2)</f>
        <v>2</v>
      </c>
      <c r="F218" s="9">
        <f>SUMIFS(data!$M:$M,data!$J:$J, "="&amp;xyz!$A218,data!$A:$A,"="&amp;xyz!F$2)</f>
        <v>0</v>
      </c>
      <c r="G218" s="9">
        <f>SUMIFS(data!$M:$M,data!$J:$J, "="&amp;xyz!$A218,data!$A:$A,"="&amp;xyz!G$2)</f>
        <v>0</v>
      </c>
    </row>
    <row r="219" spans="1:7" x14ac:dyDescent="0.35">
      <c r="A219" s="9" t="s">
        <v>955</v>
      </c>
      <c r="B219" s="16">
        <f t="shared" si="4"/>
        <v>2.2360679774997894</v>
      </c>
      <c r="C219" s="9">
        <f>SUMIFS(data!$M:$M,data!$J:$J, "="&amp;xyz!$A219,data!$A:$A,"="&amp;xyz!C$2)</f>
        <v>0</v>
      </c>
      <c r="D219" s="9">
        <f>SUMIFS(data!$M:$M,data!$J:$J, "="&amp;xyz!$A219,data!$A:$A,"="&amp;xyz!D$2)</f>
        <v>0</v>
      </c>
      <c r="E219" s="9">
        <f>SUMIFS(data!$M:$M,data!$J:$J, "="&amp;xyz!$A219,data!$A:$A,"="&amp;xyz!E$2)</f>
        <v>0</v>
      </c>
      <c r="F219" s="9">
        <f>SUMIFS(data!$M:$M,data!$J:$J, "="&amp;xyz!$A219,data!$A:$A,"="&amp;xyz!F$2)</f>
        <v>2</v>
      </c>
      <c r="G219" s="9">
        <f>SUMIFS(data!$M:$M,data!$J:$J, "="&amp;xyz!$A219,data!$A:$A,"="&amp;xyz!G$2)</f>
        <v>0</v>
      </c>
    </row>
    <row r="220" spans="1:7" x14ac:dyDescent="0.35">
      <c r="A220" s="9" t="s">
        <v>1105</v>
      </c>
      <c r="B220" s="16">
        <f t="shared" si="4"/>
        <v>2.2360679774997894</v>
      </c>
      <c r="C220" s="9">
        <f>SUMIFS(data!$M:$M,data!$J:$J, "="&amp;xyz!$A220,data!$A:$A,"="&amp;xyz!C$2)</f>
        <v>0</v>
      </c>
      <c r="D220" s="9">
        <f>SUMIFS(data!$M:$M,data!$J:$J, "="&amp;xyz!$A220,data!$A:$A,"="&amp;xyz!D$2)</f>
        <v>0</v>
      </c>
      <c r="E220" s="9">
        <f>SUMIFS(data!$M:$M,data!$J:$J, "="&amp;xyz!$A220,data!$A:$A,"="&amp;xyz!E$2)</f>
        <v>2</v>
      </c>
      <c r="F220" s="9">
        <f>SUMIFS(data!$M:$M,data!$J:$J, "="&amp;xyz!$A220,data!$A:$A,"="&amp;xyz!F$2)</f>
        <v>0</v>
      </c>
      <c r="G220" s="9">
        <f>SUMIFS(data!$M:$M,data!$J:$J, "="&amp;xyz!$A220,data!$A:$A,"="&amp;xyz!G$2)</f>
        <v>0</v>
      </c>
    </row>
    <row r="221" spans="1:7" x14ac:dyDescent="0.35">
      <c r="A221" s="9" t="s">
        <v>479</v>
      </c>
      <c r="B221" s="16">
        <f t="shared" si="4"/>
        <v>2.2360679774997894</v>
      </c>
      <c r="C221" s="9">
        <f>SUMIFS(data!$M:$M,data!$J:$J, "="&amp;xyz!$A221,data!$A:$A,"="&amp;xyz!C$2)</f>
        <v>0</v>
      </c>
      <c r="D221" s="9">
        <f>SUMIFS(data!$M:$M,data!$J:$J, "="&amp;xyz!$A221,data!$A:$A,"="&amp;xyz!D$2)</f>
        <v>2</v>
      </c>
      <c r="E221" s="9">
        <f>SUMIFS(data!$M:$M,data!$J:$J, "="&amp;xyz!$A221,data!$A:$A,"="&amp;xyz!E$2)</f>
        <v>0</v>
      </c>
      <c r="F221" s="9">
        <f>SUMIFS(data!$M:$M,data!$J:$J, "="&amp;xyz!$A221,data!$A:$A,"="&amp;xyz!F$2)</f>
        <v>0</v>
      </c>
      <c r="G221" s="9">
        <f>SUMIFS(data!$M:$M,data!$J:$J, "="&amp;xyz!$A221,data!$A:$A,"="&amp;xyz!G$2)</f>
        <v>0</v>
      </c>
    </row>
    <row r="222" spans="1:7" x14ac:dyDescent="0.35">
      <c r="A222" s="9" t="s">
        <v>54</v>
      </c>
      <c r="B222" s="16">
        <f t="shared" si="4"/>
        <v>2.2360679774997894</v>
      </c>
      <c r="C222" s="9">
        <f>SUMIFS(data!$M:$M,data!$J:$J, "="&amp;xyz!$A222,data!$A:$A,"="&amp;xyz!C$2)</f>
        <v>0</v>
      </c>
      <c r="D222" s="9">
        <f>SUMIFS(data!$M:$M,data!$J:$J, "="&amp;xyz!$A222,data!$A:$A,"="&amp;xyz!D$2)</f>
        <v>0</v>
      </c>
      <c r="E222" s="9">
        <f>SUMIFS(data!$M:$M,data!$J:$J, "="&amp;xyz!$A222,data!$A:$A,"="&amp;xyz!E$2)</f>
        <v>2</v>
      </c>
      <c r="F222" s="9">
        <f>SUMIFS(data!$M:$M,data!$J:$J, "="&amp;xyz!$A222,data!$A:$A,"="&amp;xyz!F$2)</f>
        <v>0</v>
      </c>
      <c r="G222" s="9">
        <f>SUMIFS(data!$M:$M,data!$J:$J, "="&amp;xyz!$A222,data!$A:$A,"="&amp;xyz!G$2)</f>
        <v>0</v>
      </c>
    </row>
    <row r="223" spans="1:7" x14ac:dyDescent="0.35">
      <c r="A223" s="9" t="s">
        <v>754</v>
      </c>
      <c r="B223" s="16">
        <f t="shared" si="4"/>
        <v>2.2360679774997894</v>
      </c>
      <c r="C223" s="9">
        <f>SUMIFS(data!$M:$M,data!$J:$J, "="&amp;xyz!$A223,data!$A:$A,"="&amp;xyz!C$2)</f>
        <v>0</v>
      </c>
      <c r="D223" s="9">
        <f>SUMIFS(data!$M:$M,data!$J:$J, "="&amp;xyz!$A223,data!$A:$A,"="&amp;xyz!D$2)</f>
        <v>0</v>
      </c>
      <c r="E223" s="9">
        <f>SUMIFS(data!$M:$M,data!$J:$J, "="&amp;xyz!$A223,data!$A:$A,"="&amp;xyz!E$2)</f>
        <v>0</v>
      </c>
      <c r="F223" s="9">
        <f>SUMIFS(data!$M:$M,data!$J:$J, "="&amp;xyz!$A223,data!$A:$A,"="&amp;xyz!F$2)</f>
        <v>2</v>
      </c>
      <c r="G223" s="9">
        <f>SUMIFS(data!$M:$M,data!$J:$J, "="&amp;xyz!$A223,data!$A:$A,"="&amp;xyz!G$2)</f>
        <v>0</v>
      </c>
    </row>
    <row r="224" spans="1:7" x14ac:dyDescent="0.35">
      <c r="A224" s="9" t="s">
        <v>470</v>
      </c>
      <c r="B224" s="16">
        <f t="shared" si="4"/>
        <v>2.2360679774997894</v>
      </c>
      <c r="C224" s="9">
        <f>SUMIFS(data!$M:$M,data!$J:$J, "="&amp;xyz!$A224,data!$A:$A,"="&amp;xyz!C$2)</f>
        <v>0</v>
      </c>
      <c r="D224" s="9">
        <f>SUMIFS(data!$M:$M,data!$J:$J, "="&amp;xyz!$A224,data!$A:$A,"="&amp;xyz!D$2)</f>
        <v>2</v>
      </c>
      <c r="E224" s="9">
        <f>SUMIFS(data!$M:$M,data!$J:$J, "="&amp;xyz!$A224,data!$A:$A,"="&amp;xyz!E$2)</f>
        <v>0</v>
      </c>
      <c r="F224" s="9">
        <f>SUMIFS(data!$M:$M,data!$J:$J, "="&amp;xyz!$A224,data!$A:$A,"="&amp;xyz!F$2)</f>
        <v>0</v>
      </c>
      <c r="G224" s="9">
        <f>SUMIFS(data!$M:$M,data!$J:$J, "="&amp;xyz!$A224,data!$A:$A,"="&amp;xyz!G$2)</f>
        <v>0</v>
      </c>
    </row>
    <row r="225" spans="1:7" x14ac:dyDescent="0.35">
      <c r="A225" s="9" t="s">
        <v>1059</v>
      </c>
      <c r="B225" s="16">
        <f t="shared" si="4"/>
        <v>2.2360679774997894</v>
      </c>
      <c r="C225" s="9">
        <f>SUMIFS(data!$M:$M,data!$J:$J, "="&amp;xyz!$A225,data!$A:$A,"="&amp;xyz!C$2)</f>
        <v>2</v>
      </c>
      <c r="D225" s="9">
        <f>SUMIFS(data!$M:$M,data!$J:$J, "="&amp;xyz!$A225,data!$A:$A,"="&amp;xyz!D$2)</f>
        <v>0</v>
      </c>
      <c r="E225" s="9">
        <f>SUMIFS(data!$M:$M,data!$J:$J, "="&amp;xyz!$A225,data!$A:$A,"="&amp;xyz!E$2)</f>
        <v>0</v>
      </c>
      <c r="F225" s="9">
        <f>SUMIFS(data!$M:$M,data!$J:$J, "="&amp;xyz!$A225,data!$A:$A,"="&amp;xyz!F$2)</f>
        <v>0</v>
      </c>
      <c r="G225" s="9">
        <f>SUMIFS(data!$M:$M,data!$J:$J, "="&amp;xyz!$A225,data!$A:$A,"="&amp;xyz!G$2)</f>
        <v>0</v>
      </c>
    </row>
    <row r="226" spans="1:7" x14ac:dyDescent="0.35">
      <c r="A226" s="9" t="s">
        <v>173</v>
      </c>
      <c r="B226" s="16">
        <f t="shared" si="4"/>
        <v>2.2360679774997894</v>
      </c>
      <c r="C226" s="9">
        <f>SUMIFS(data!$M:$M,data!$J:$J, "="&amp;xyz!$A226,data!$A:$A,"="&amp;xyz!C$2)</f>
        <v>0</v>
      </c>
      <c r="D226" s="9">
        <f>SUMIFS(data!$M:$M,data!$J:$J, "="&amp;xyz!$A226,data!$A:$A,"="&amp;xyz!D$2)</f>
        <v>0</v>
      </c>
      <c r="E226" s="9">
        <f>SUMIFS(data!$M:$M,data!$J:$J, "="&amp;xyz!$A226,data!$A:$A,"="&amp;xyz!E$2)</f>
        <v>0</v>
      </c>
      <c r="F226" s="9">
        <f>SUMIFS(data!$M:$M,data!$J:$J, "="&amp;xyz!$A226,data!$A:$A,"="&amp;xyz!F$2)</f>
        <v>0</v>
      </c>
      <c r="G226" s="9">
        <f>SUMIFS(data!$M:$M,data!$J:$J, "="&amp;xyz!$A226,data!$A:$A,"="&amp;xyz!G$2)</f>
        <v>2</v>
      </c>
    </row>
    <row r="227" spans="1:7" x14ac:dyDescent="0.35">
      <c r="A227" s="9" t="s">
        <v>652</v>
      </c>
      <c r="B227" s="16">
        <f t="shared" si="4"/>
        <v>2.2360679774997894</v>
      </c>
      <c r="C227" s="9">
        <f>SUMIFS(data!$M:$M,data!$J:$J, "="&amp;xyz!$A227,data!$A:$A,"="&amp;xyz!C$2)</f>
        <v>2</v>
      </c>
      <c r="D227" s="9">
        <f>SUMIFS(data!$M:$M,data!$J:$J, "="&amp;xyz!$A227,data!$A:$A,"="&amp;xyz!D$2)</f>
        <v>0</v>
      </c>
      <c r="E227" s="9">
        <f>SUMIFS(data!$M:$M,data!$J:$J, "="&amp;xyz!$A227,data!$A:$A,"="&amp;xyz!E$2)</f>
        <v>0</v>
      </c>
      <c r="F227" s="9">
        <f>SUMIFS(data!$M:$M,data!$J:$J, "="&amp;xyz!$A227,data!$A:$A,"="&amp;xyz!F$2)</f>
        <v>0</v>
      </c>
      <c r="G227" s="9">
        <f>SUMIFS(data!$M:$M,data!$J:$J, "="&amp;xyz!$A227,data!$A:$A,"="&amp;xyz!G$2)</f>
        <v>0</v>
      </c>
    </row>
    <row r="228" spans="1:7" x14ac:dyDescent="0.35">
      <c r="A228" s="9" t="s">
        <v>851</v>
      </c>
      <c r="B228" s="16">
        <f t="shared" si="4"/>
        <v>2.2360679774997894</v>
      </c>
      <c r="C228" s="9">
        <f>SUMIFS(data!$M:$M,data!$J:$J, "="&amp;xyz!$A228,data!$A:$A,"="&amp;xyz!C$2)</f>
        <v>0</v>
      </c>
      <c r="D228" s="9">
        <f>SUMIFS(data!$M:$M,data!$J:$J, "="&amp;xyz!$A228,data!$A:$A,"="&amp;xyz!D$2)</f>
        <v>0</v>
      </c>
      <c r="E228" s="9">
        <f>SUMIFS(data!$M:$M,data!$J:$J, "="&amp;xyz!$A228,data!$A:$A,"="&amp;xyz!E$2)</f>
        <v>0</v>
      </c>
      <c r="F228" s="9">
        <f>SUMIFS(data!$M:$M,data!$J:$J, "="&amp;xyz!$A228,data!$A:$A,"="&amp;xyz!F$2)</f>
        <v>0</v>
      </c>
      <c r="G228" s="9">
        <f>SUMIFS(data!$M:$M,data!$J:$J, "="&amp;xyz!$A228,data!$A:$A,"="&amp;xyz!G$2)</f>
        <v>2</v>
      </c>
    </row>
    <row r="229" spans="1:7" x14ac:dyDescent="0.35">
      <c r="A229" s="9" t="s">
        <v>1213</v>
      </c>
      <c r="B229" s="16">
        <f t="shared" si="4"/>
        <v>2.2360679774997894</v>
      </c>
      <c r="C229" s="9">
        <f>SUMIFS(data!$M:$M,data!$J:$J, "="&amp;xyz!$A229,data!$A:$A,"="&amp;xyz!C$2)</f>
        <v>0</v>
      </c>
      <c r="D229" s="9">
        <f>SUMIFS(data!$M:$M,data!$J:$J, "="&amp;xyz!$A229,data!$A:$A,"="&amp;xyz!D$2)</f>
        <v>0</v>
      </c>
      <c r="E229" s="9">
        <f>SUMIFS(data!$M:$M,data!$J:$J, "="&amp;xyz!$A229,data!$A:$A,"="&amp;xyz!E$2)</f>
        <v>2</v>
      </c>
      <c r="F229" s="9">
        <f>SUMIFS(data!$M:$M,data!$J:$J, "="&amp;xyz!$A229,data!$A:$A,"="&amp;xyz!F$2)</f>
        <v>0</v>
      </c>
      <c r="G229" s="9">
        <f>SUMIFS(data!$M:$M,data!$J:$J, "="&amp;xyz!$A229,data!$A:$A,"="&amp;xyz!G$2)</f>
        <v>0</v>
      </c>
    </row>
    <row r="230" spans="1:7" x14ac:dyDescent="0.35">
      <c r="A230" s="9" t="s">
        <v>1291</v>
      </c>
      <c r="B230" s="16">
        <f t="shared" si="4"/>
        <v>2.2360679774997894</v>
      </c>
      <c r="C230" s="9">
        <f>SUMIFS(data!$M:$M,data!$J:$J, "="&amp;xyz!$A230,data!$A:$A,"="&amp;xyz!C$2)</f>
        <v>0</v>
      </c>
      <c r="D230" s="9">
        <f>SUMIFS(data!$M:$M,data!$J:$J, "="&amp;xyz!$A230,data!$A:$A,"="&amp;xyz!D$2)</f>
        <v>0</v>
      </c>
      <c r="E230" s="9">
        <f>SUMIFS(data!$M:$M,data!$J:$J, "="&amp;xyz!$A230,data!$A:$A,"="&amp;xyz!E$2)</f>
        <v>0</v>
      </c>
      <c r="F230" s="9">
        <f>SUMIFS(data!$M:$M,data!$J:$J, "="&amp;xyz!$A230,data!$A:$A,"="&amp;xyz!F$2)</f>
        <v>0</v>
      </c>
      <c r="G230" s="9">
        <f>SUMIFS(data!$M:$M,data!$J:$J, "="&amp;xyz!$A230,data!$A:$A,"="&amp;xyz!G$2)</f>
        <v>2</v>
      </c>
    </row>
    <row r="231" spans="1:7" x14ac:dyDescent="0.35">
      <c r="A231" s="9" t="s">
        <v>1115</v>
      </c>
      <c r="B231" s="16">
        <f t="shared" si="4"/>
        <v>2.2360679774997894</v>
      </c>
      <c r="C231" s="9">
        <f>SUMIFS(data!$M:$M,data!$J:$J, "="&amp;xyz!$A231,data!$A:$A,"="&amp;xyz!C$2)</f>
        <v>0</v>
      </c>
      <c r="D231" s="9">
        <f>SUMIFS(data!$M:$M,data!$J:$J, "="&amp;xyz!$A231,data!$A:$A,"="&amp;xyz!D$2)</f>
        <v>0</v>
      </c>
      <c r="E231" s="9">
        <f>SUMIFS(data!$M:$M,data!$J:$J, "="&amp;xyz!$A231,data!$A:$A,"="&amp;xyz!E$2)</f>
        <v>2</v>
      </c>
      <c r="F231" s="9">
        <f>SUMIFS(data!$M:$M,data!$J:$J, "="&amp;xyz!$A231,data!$A:$A,"="&amp;xyz!F$2)</f>
        <v>0</v>
      </c>
      <c r="G231" s="9">
        <f>SUMIFS(data!$M:$M,data!$J:$J, "="&amp;xyz!$A231,data!$A:$A,"="&amp;xyz!G$2)</f>
        <v>0</v>
      </c>
    </row>
    <row r="232" spans="1:7" x14ac:dyDescent="0.35">
      <c r="A232" s="9" t="s">
        <v>1200</v>
      </c>
      <c r="B232" s="16">
        <f t="shared" si="4"/>
        <v>2.2360679774997894</v>
      </c>
      <c r="C232" s="9">
        <f>SUMIFS(data!$M:$M,data!$J:$J, "="&amp;xyz!$A232,data!$A:$A,"="&amp;xyz!C$2)</f>
        <v>2</v>
      </c>
      <c r="D232" s="9">
        <f>SUMIFS(data!$M:$M,data!$J:$J, "="&amp;xyz!$A232,data!$A:$A,"="&amp;xyz!D$2)</f>
        <v>0</v>
      </c>
      <c r="E232" s="9">
        <f>SUMIFS(data!$M:$M,data!$J:$J, "="&amp;xyz!$A232,data!$A:$A,"="&amp;xyz!E$2)</f>
        <v>0</v>
      </c>
      <c r="F232" s="9">
        <f>SUMIFS(data!$M:$M,data!$J:$J, "="&amp;xyz!$A232,data!$A:$A,"="&amp;xyz!F$2)</f>
        <v>0</v>
      </c>
      <c r="G232" s="9">
        <f>SUMIFS(data!$M:$M,data!$J:$J, "="&amp;xyz!$A232,data!$A:$A,"="&amp;xyz!G$2)</f>
        <v>0</v>
      </c>
    </row>
    <row r="233" spans="1:7" x14ac:dyDescent="0.35">
      <c r="A233" s="9" t="s">
        <v>363</v>
      </c>
      <c r="B233" s="16">
        <f t="shared" si="4"/>
        <v>2.2360679774997894</v>
      </c>
      <c r="C233" s="9">
        <f>SUMIFS(data!$M:$M,data!$J:$J, "="&amp;xyz!$A233,data!$A:$A,"="&amp;xyz!C$2)</f>
        <v>0</v>
      </c>
      <c r="D233" s="9">
        <f>SUMIFS(data!$M:$M,data!$J:$J, "="&amp;xyz!$A233,data!$A:$A,"="&amp;xyz!D$2)</f>
        <v>0</v>
      </c>
      <c r="E233" s="9">
        <f>SUMIFS(data!$M:$M,data!$J:$J, "="&amp;xyz!$A233,data!$A:$A,"="&amp;xyz!E$2)</f>
        <v>0</v>
      </c>
      <c r="F233" s="9">
        <f>SUMIFS(data!$M:$M,data!$J:$J, "="&amp;xyz!$A233,data!$A:$A,"="&amp;xyz!F$2)</f>
        <v>2</v>
      </c>
      <c r="G233" s="9">
        <f>SUMIFS(data!$M:$M,data!$J:$J, "="&amp;xyz!$A233,data!$A:$A,"="&amp;xyz!G$2)</f>
        <v>0</v>
      </c>
    </row>
    <row r="234" spans="1:7" x14ac:dyDescent="0.35">
      <c r="A234" s="9" t="s">
        <v>382</v>
      </c>
      <c r="B234" s="16">
        <f t="shared" si="4"/>
        <v>2.2360679774997894</v>
      </c>
      <c r="C234" s="9">
        <f>SUMIFS(data!$M:$M,data!$J:$J, "="&amp;xyz!$A234,data!$A:$A,"="&amp;xyz!C$2)</f>
        <v>2</v>
      </c>
      <c r="D234" s="9">
        <f>SUMIFS(data!$M:$M,data!$J:$J, "="&amp;xyz!$A234,data!$A:$A,"="&amp;xyz!D$2)</f>
        <v>0</v>
      </c>
      <c r="E234" s="9">
        <f>SUMIFS(data!$M:$M,data!$J:$J, "="&amp;xyz!$A234,data!$A:$A,"="&amp;xyz!E$2)</f>
        <v>0</v>
      </c>
      <c r="F234" s="9">
        <f>SUMIFS(data!$M:$M,data!$J:$J, "="&amp;xyz!$A234,data!$A:$A,"="&amp;xyz!F$2)</f>
        <v>0</v>
      </c>
      <c r="G234" s="9">
        <f>SUMIFS(data!$M:$M,data!$J:$J, "="&amp;xyz!$A234,data!$A:$A,"="&amp;xyz!G$2)</f>
        <v>0</v>
      </c>
    </row>
    <row r="235" spans="1:7" x14ac:dyDescent="0.35">
      <c r="A235" s="9" t="s">
        <v>921</v>
      </c>
      <c r="B235" s="16">
        <f t="shared" si="4"/>
        <v>2.2360679774997894</v>
      </c>
      <c r="C235" s="9">
        <f>SUMIFS(data!$M:$M,data!$J:$J, "="&amp;xyz!$A235,data!$A:$A,"="&amp;xyz!C$2)</f>
        <v>0</v>
      </c>
      <c r="D235" s="9">
        <f>SUMIFS(data!$M:$M,data!$J:$J, "="&amp;xyz!$A235,data!$A:$A,"="&amp;xyz!D$2)</f>
        <v>0</v>
      </c>
      <c r="E235" s="9">
        <f>SUMIFS(data!$M:$M,data!$J:$J, "="&amp;xyz!$A235,data!$A:$A,"="&amp;xyz!E$2)</f>
        <v>0</v>
      </c>
      <c r="F235" s="9">
        <f>SUMIFS(data!$M:$M,data!$J:$J, "="&amp;xyz!$A235,data!$A:$A,"="&amp;xyz!F$2)</f>
        <v>0</v>
      </c>
      <c r="G235" s="9">
        <f>SUMIFS(data!$M:$M,data!$J:$J, "="&amp;xyz!$A235,data!$A:$A,"="&amp;xyz!G$2)</f>
        <v>2</v>
      </c>
    </row>
    <row r="236" spans="1:7" x14ac:dyDescent="0.35">
      <c r="A236" s="9" t="s">
        <v>607</v>
      </c>
      <c r="B236" s="16">
        <f t="shared" si="4"/>
        <v>2.2360679774997894</v>
      </c>
      <c r="C236" s="9">
        <f>SUMIFS(data!$M:$M,data!$J:$J, "="&amp;xyz!$A236,data!$A:$A,"="&amp;xyz!C$2)</f>
        <v>0</v>
      </c>
      <c r="D236" s="9">
        <f>SUMIFS(data!$M:$M,data!$J:$J, "="&amp;xyz!$A236,data!$A:$A,"="&amp;xyz!D$2)</f>
        <v>0</v>
      </c>
      <c r="E236" s="9">
        <f>SUMIFS(data!$M:$M,data!$J:$J, "="&amp;xyz!$A236,data!$A:$A,"="&amp;xyz!E$2)</f>
        <v>0</v>
      </c>
      <c r="F236" s="9">
        <f>SUMIFS(data!$M:$M,data!$J:$J, "="&amp;xyz!$A236,data!$A:$A,"="&amp;xyz!F$2)</f>
        <v>2</v>
      </c>
      <c r="G236" s="9">
        <f>SUMIFS(data!$M:$M,data!$J:$J, "="&amp;xyz!$A236,data!$A:$A,"="&amp;xyz!G$2)</f>
        <v>0</v>
      </c>
    </row>
    <row r="237" spans="1:7" x14ac:dyDescent="0.35">
      <c r="A237" s="9" t="s">
        <v>424</v>
      </c>
      <c r="B237" s="16">
        <f t="shared" si="4"/>
        <v>2.2360679774997894</v>
      </c>
      <c r="C237" s="9">
        <f>SUMIFS(data!$M:$M,data!$J:$J, "="&amp;xyz!$A237,data!$A:$A,"="&amp;xyz!C$2)</f>
        <v>0</v>
      </c>
      <c r="D237" s="9">
        <f>SUMIFS(data!$M:$M,data!$J:$J, "="&amp;xyz!$A237,data!$A:$A,"="&amp;xyz!D$2)</f>
        <v>0</v>
      </c>
      <c r="E237" s="9">
        <f>SUMIFS(data!$M:$M,data!$J:$J, "="&amp;xyz!$A237,data!$A:$A,"="&amp;xyz!E$2)</f>
        <v>2</v>
      </c>
      <c r="F237" s="9">
        <f>SUMIFS(data!$M:$M,data!$J:$J, "="&amp;xyz!$A237,data!$A:$A,"="&amp;xyz!F$2)</f>
        <v>0</v>
      </c>
      <c r="G237" s="9">
        <f>SUMIFS(data!$M:$M,data!$J:$J, "="&amp;xyz!$A237,data!$A:$A,"="&amp;xyz!G$2)</f>
        <v>0</v>
      </c>
    </row>
    <row r="238" spans="1:7" x14ac:dyDescent="0.35">
      <c r="A238" s="9" t="s">
        <v>1134</v>
      </c>
      <c r="B238" s="16">
        <f t="shared" si="4"/>
        <v>2.2360679774997894</v>
      </c>
      <c r="C238" s="9">
        <f>SUMIFS(data!$M:$M,data!$J:$J, "="&amp;xyz!$A238,data!$A:$A,"="&amp;xyz!C$2)</f>
        <v>0</v>
      </c>
      <c r="D238" s="9">
        <f>SUMIFS(data!$M:$M,data!$J:$J, "="&amp;xyz!$A238,data!$A:$A,"="&amp;xyz!D$2)</f>
        <v>0</v>
      </c>
      <c r="E238" s="9">
        <f>SUMIFS(data!$M:$M,data!$J:$J, "="&amp;xyz!$A238,data!$A:$A,"="&amp;xyz!E$2)</f>
        <v>2</v>
      </c>
      <c r="F238" s="9">
        <f>SUMIFS(data!$M:$M,data!$J:$J, "="&amp;xyz!$A238,data!$A:$A,"="&amp;xyz!F$2)</f>
        <v>0</v>
      </c>
      <c r="G238" s="9">
        <f>SUMIFS(data!$M:$M,data!$J:$J, "="&amp;xyz!$A238,data!$A:$A,"="&amp;xyz!G$2)</f>
        <v>0</v>
      </c>
    </row>
    <row r="239" spans="1:7" x14ac:dyDescent="0.35">
      <c r="A239" s="9" t="s">
        <v>812</v>
      </c>
      <c r="B239" s="16">
        <f t="shared" si="4"/>
        <v>2.2360679774997894</v>
      </c>
      <c r="C239" s="9">
        <f>SUMIFS(data!$M:$M,data!$J:$J, "="&amp;xyz!$A239,data!$A:$A,"="&amp;xyz!C$2)</f>
        <v>0</v>
      </c>
      <c r="D239" s="9">
        <f>SUMIFS(data!$M:$M,data!$J:$J, "="&amp;xyz!$A239,data!$A:$A,"="&amp;xyz!D$2)</f>
        <v>0</v>
      </c>
      <c r="E239" s="9">
        <f>SUMIFS(data!$M:$M,data!$J:$J, "="&amp;xyz!$A239,data!$A:$A,"="&amp;xyz!E$2)</f>
        <v>2</v>
      </c>
      <c r="F239" s="9">
        <f>SUMIFS(data!$M:$M,data!$J:$J, "="&amp;xyz!$A239,data!$A:$A,"="&amp;xyz!F$2)</f>
        <v>0</v>
      </c>
      <c r="G239" s="9">
        <f>SUMIFS(data!$M:$M,data!$J:$J, "="&amp;xyz!$A239,data!$A:$A,"="&amp;xyz!G$2)</f>
        <v>0</v>
      </c>
    </row>
    <row r="240" spans="1:7" x14ac:dyDescent="0.35">
      <c r="A240" s="9" t="s">
        <v>179</v>
      </c>
      <c r="B240" s="16">
        <f t="shared" si="4"/>
        <v>2.2360679774997894</v>
      </c>
      <c r="C240" s="9">
        <f>SUMIFS(data!$M:$M,data!$J:$J, "="&amp;xyz!$A240,data!$A:$A,"="&amp;xyz!C$2)</f>
        <v>2</v>
      </c>
      <c r="D240" s="9">
        <f>SUMIFS(data!$M:$M,data!$J:$J, "="&amp;xyz!$A240,data!$A:$A,"="&amp;xyz!D$2)</f>
        <v>0</v>
      </c>
      <c r="E240" s="9">
        <f>SUMIFS(data!$M:$M,data!$J:$J, "="&amp;xyz!$A240,data!$A:$A,"="&amp;xyz!E$2)</f>
        <v>0</v>
      </c>
      <c r="F240" s="9">
        <f>SUMIFS(data!$M:$M,data!$J:$J, "="&amp;xyz!$A240,data!$A:$A,"="&amp;xyz!F$2)</f>
        <v>0</v>
      </c>
      <c r="G240" s="9">
        <f>SUMIFS(data!$M:$M,data!$J:$J, "="&amp;xyz!$A240,data!$A:$A,"="&amp;xyz!G$2)</f>
        <v>0</v>
      </c>
    </row>
    <row r="241" spans="1:7" x14ac:dyDescent="0.35">
      <c r="A241" s="9" t="s">
        <v>1007</v>
      </c>
      <c r="B241" s="16">
        <f t="shared" si="4"/>
        <v>2.2360679774997894</v>
      </c>
      <c r="C241" s="9">
        <f>SUMIFS(data!$M:$M,data!$J:$J, "="&amp;xyz!$A241,data!$A:$A,"="&amp;xyz!C$2)</f>
        <v>2</v>
      </c>
      <c r="D241" s="9">
        <f>SUMIFS(data!$M:$M,data!$J:$J, "="&amp;xyz!$A241,data!$A:$A,"="&amp;xyz!D$2)</f>
        <v>0</v>
      </c>
      <c r="E241" s="9">
        <f>SUMIFS(data!$M:$M,data!$J:$J, "="&amp;xyz!$A241,data!$A:$A,"="&amp;xyz!E$2)</f>
        <v>0</v>
      </c>
      <c r="F241" s="9">
        <f>SUMIFS(data!$M:$M,data!$J:$J, "="&amp;xyz!$A241,data!$A:$A,"="&amp;xyz!F$2)</f>
        <v>0</v>
      </c>
      <c r="G241" s="9">
        <f>SUMIFS(data!$M:$M,data!$J:$J, "="&amp;xyz!$A241,data!$A:$A,"="&amp;xyz!G$2)</f>
        <v>0</v>
      </c>
    </row>
    <row r="242" spans="1:7" x14ac:dyDescent="0.35">
      <c r="A242" s="9" t="s">
        <v>523</v>
      </c>
      <c r="B242" s="16">
        <f t="shared" si="4"/>
        <v>2.2360679774997894</v>
      </c>
      <c r="C242" s="9">
        <f>SUMIFS(data!$M:$M,data!$J:$J, "="&amp;xyz!$A242,data!$A:$A,"="&amp;xyz!C$2)</f>
        <v>0</v>
      </c>
      <c r="D242" s="9">
        <f>SUMIFS(data!$M:$M,data!$J:$J, "="&amp;xyz!$A242,data!$A:$A,"="&amp;xyz!D$2)</f>
        <v>0</v>
      </c>
      <c r="E242" s="9">
        <f>SUMIFS(data!$M:$M,data!$J:$J, "="&amp;xyz!$A242,data!$A:$A,"="&amp;xyz!E$2)</f>
        <v>0</v>
      </c>
      <c r="F242" s="9">
        <f>SUMIFS(data!$M:$M,data!$J:$J, "="&amp;xyz!$A242,data!$A:$A,"="&amp;xyz!F$2)</f>
        <v>2</v>
      </c>
      <c r="G242" s="9">
        <f>SUMIFS(data!$M:$M,data!$J:$J, "="&amp;xyz!$A242,data!$A:$A,"="&amp;xyz!G$2)</f>
        <v>0</v>
      </c>
    </row>
    <row r="243" spans="1:7" x14ac:dyDescent="0.35">
      <c r="A243" s="9" t="s">
        <v>751</v>
      </c>
      <c r="B243" s="16">
        <f t="shared" si="4"/>
        <v>2.2360679774997894</v>
      </c>
      <c r="C243" s="9">
        <f>SUMIFS(data!$M:$M,data!$J:$J, "="&amp;xyz!$A243,data!$A:$A,"="&amp;xyz!C$2)</f>
        <v>0</v>
      </c>
      <c r="D243" s="9">
        <f>SUMIFS(data!$M:$M,data!$J:$J, "="&amp;xyz!$A243,data!$A:$A,"="&amp;xyz!D$2)</f>
        <v>0</v>
      </c>
      <c r="E243" s="9">
        <f>SUMIFS(data!$M:$M,data!$J:$J, "="&amp;xyz!$A243,data!$A:$A,"="&amp;xyz!E$2)</f>
        <v>0</v>
      </c>
      <c r="F243" s="9">
        <f>SUMIFS(data!$M:$M,data!$J:$J, "="&amp;xyz!$A243,data!$A:$A,"="&amp;xyz!F$2)</f>
        <v>2</v>
      </c>
      <c r="G243" s="9">
        <f>SUMIFS(data!$M:$M,data!$J:$J, "="&amp;xyz!$A243,data!$A:$A,"="&amp;xyz!G$2)</f>
        <v>0</v>
      </c>
    </row>
    <row r="244" spans="1:7" x14ac:dyDescent="0.35">
      <c r="A244" s="9" t="s">
        <v>514</v>
      </c>
      <c r="B244" s="16">
        <f t="shared" si="4"/>
        <v>2.2360679774997894</v>
      </c>
      <c r="C244" s="9">
        <f>SUMIFS(data!$M:$M,data!$J:$J, "="&amp;xyz!$A244,data!$A:$A,"="&amp;xyz!C$2)</f>
        <v>0</v>
      </c>
      <c r="D244" s="9">
        <f>SUMIFS(data!$M:$M,data!$J:$J, "="&amp;xyz!$A244,data!$A:$A,"="&amp;xyz!D$2)</f>
        <v>0</v>
      </c>
      <c r="E244" s="9">
        <f>SUMIFS(data!$M:$M,data!$J:$J, "="&amp;xyz!$A244,data!$A:$A,"="&amp;xyz!E$2)</f>
        <v>0</v>
      </c>
      <c r="F244" s="9">
        <f>SUMIFS(data!$M:$M,data!$J:$J, "="&amp;xyz!$A244,data!$A:$A,"="&amp;xyz!F$2)</f>
        <v>0</v>
      </c>
      <c r="G244" s="9">
        <f>SUMIFS(data!$M:$M,data!$J:$J, "="&amp;xyz!$A244,data!$A:$A,"="&amp;xyz!G$2)</f>
        <v>2</v>
      </c>
    </row>
    <row r="245" spans="1:7" x14ac:dyDescent="0.35">
      <c r="A245" s="9" t="s">
        <v>406</v>
      </c>
      <c r="B245" s="16">
        <f t="shared" si="4"/>
        <v>2.2360679774997894</v>
      </c>
      <c r="C245" s="9">
        <f>SUMIFS(data!$M:$M,data!$J:$J, "="&amp;xyz!$A245,data!$A:$A,"="&amp;xyz!C$2)</f>
        <v>0</v>
      </c>
      <c r="D245" s="9">
        <f>SUMIFS(data!$M:$M,data!$J:$J, "="&amp;xyz!$A245,data!$A:$A,"="&amp;xyz!D$2)</f>
        <v>2</v>
      </c>
      <c r="E245" s="9">
        <f>SUMIFS(data!$M:$M,data!$J:$J, "="&amp;xyz!$A245,data!$A:$A,"="&amp;xyz!E$2)</f>
        <v>0</v>
      </c>
      <c r="F245" s="9">
        <f>SUMIFS(data!$M:$M,data!$J:$J, "="&amp;xyz!$A245,data!$A:$A,"="&amp;xyz!F$2)</f>
        <v>0</v>
      </c>
      <c r="G245" s="9">
        <f>SUMIFS(data!$M:$M,data!$J:$J, "="&amp;xyz!$A245,data!$A:$A,"="&amp;xyz!G$2)</f>
        <v>0</v>
      </c>
    </row>
    <row r="246" spans="1:7" x14ac:dyDescent="0.35">
      <c r="A246" s="9" t="s">
        <v>250</v>
      </c>
      <c r="B246" s="16">
        <f t="shared" si="4"/>
        <v>2.2360679774997894</v>
      </c>
      <c r="C246" s="9">
        <f>SUMIFS(data!$M:$M,data!$J:$J, "="&amp;xyz!$A246,data!$A:$A,"="&amp;xyz!C$2)</f>
        <v>0</v>
      </c>
      <c r="D246" s="9">
        <f>SUMIFS(data!$M:$M,data!$J:$J, "="&amp;xyz!$A246,data!$A:$A,"="&amp;xyz!D$2)</f>
        <v>0</v>
      </c>
      <c r="E246" s="9">
        <f>SUMIFS(data!$M:$M,data!$J:$J, "="&amp;xyz!$A246,data!$A:$A,"="&amp;xyz!E$2)</f>
        <v>2</v>
      </c>
      <c r="F246" s="9">
        <f>SUMIFS(data!$M:$M,data!$J:$J, "="&amp;xyz!$A246,data!$A:$A,"="&amp;xyz!F$2)</f>
        <v>0</v>
      </c>
      <c r="G246" s="9">
        <f>SUMIFS(data!$M:$M,data!$J:$J, "="&amp;xyz!$A246,data!$A:$A,"="&amp;xyz!G$2)</f>
        <v>0</v>
      </c>
    </row>
    <row r="247" spans="1:7" x14ac:dyDescent="0.35">
      <c r="A247" s="9" t="s">
        <v>755</v>
      </c>
      <c r="B247" s="16">
        <f t="shared" si="4"/>
        <v>2.2360679774997894</v>
      </c>
      <c r="C247" s="9">
        <f>SUMIFS(data!$M:$M,data!$J:$J, "="&amp;xyz!$A247,data!$A:$A,"="&amp;xyz!C$2)</f>
        <v>0</v>
      </c>
      <c r="D247" s="9">
        <f>SUMIFS(data!$M:$M,data!$J:$J, "="&amp;xyz!$A247,data!$A:$A,"="&amp;xyz!D$2)</f>
        <v>0</v>
      </c>
      <c r="E247" s="9">
        <f>SUMIFS(data!$M:$M,data!$J:$J, "="&amp;xyz!$A247,data!$A:$A,"="&amp;xyz!E$2)</f>
        <v>0</v>
      </c>
      <c r="F247" s="9">
        <f>SUMIFS(data!$M:$M,data!$J:$J, "="&amp;xyz!$A247,data!$A:$A,"="&amp;xyz!F$2)</f>
        <v>0</v>
      </c>
      <c r="G247" s="9">
        <f>SUMIFS(data!$M:$M,data!$J:$J, "="&amp;xyz!$A247,data!$A:$A,"="&amp;xyz!G$2)</f>
        <v>2</v>
      </c>
    </row>
    <row r="248" spans="1:7" x14ac:dyDescent="0.35">
      <c r="A248" s="9" t="s">
        <v>717</v>
      </c>
      <c r="B248" s="16">
        <f t="shared" si="4"/>
        <v>2.2360679774997894</v>
      </c>
      <c r="C248" s="9">
        <f>SUMIFS(data!$M:$M,data!$J:$J, "="&amp;xyz!$A248,data!$A:$A,"="&amp;xyz!C$2)</f>
        <v>2</v>
      </c>
      <c r="D248" s="9">
        <f>SUMIFS(data!$M:$M,data!$J:$J, "="&amp;xyz!$A248,data!$A:$A,"="&amp;xyz!D$2)</f>
        <v>0</v>
      </c>
      <c r="E248" s="9">
        <f>SUMIFS(data!$M:$M,data!$J:$J, "="&amp;xyz!$A248,data!$A:$A,"="&amp;xyz!E$2)</f>
        <v>0</v>
      </c>
      <c r="F248" s="9">
        <f>SUMIFS(data!$M:$M,data!$J:$J, "="&amp;xyz!$A248,data!$A:$A,"="&amp;xyz!F$2)</f>
        <v>0</v>
      </c>
      <c r="G248" s="9">
        <f>SUMIFS(data!$M:$M,data!$J:$J, "="&amp;xyz!$A248,data!$A:$A,"="&amp;xyz!G$2)</f>
        <v>0</v>
      </c>
    </row>
    <row r="249" spans="1:7" x14ac:dyDescent="0.35">
      <c r="A249" s="9" t="s">
        <v>133</v>
      </c>
      <c r="B249" s="16">
        <f t="shared" si="4"/>
        <v>2.2360679774997894</v>
      </c>
      <c r="C249" s="9">
        <f>SUMIFS(data!$M:$M,data!$J:$J, "="&amp;xyz!$A249,data!$A:$A,"="&amp;xyz!C$2)</f>
        <v>0</v>
      </c>
      <c r="D249" s="9">
        <f>SUMIFS(data!$M:$M,data!$J:$J, "="&amp;xyz!$A249,data!$A:$A,"="&amp;xyz!D$2)</f>
        <v>2</v>
      </c>
      <c r="E249" s="9">
        <f>SUMIFS(data!$M:$M,data!$J:$J, "="&amp;xyz!$A249,data!$A:$A,"="&amp;xyz!E$2)</f>
        <v>0</v>
      </c>
      <c r="F249" s="9">
        <f>SUMIFS(data!$M:$M,data!$J:$J, "="&amp;xyz!$A249,data!$A:$A,"="&amp;xyz!F$2)</f>
        <v>0</v>
      </c>
      <c r="G249" s="9">
        <f>SUMIFS(data!$M:$M,data!$J:$J, "="&amp;xyz!$A249,data!$A:$A,"="&amp;xyz!G$2)</f>
        <v>0</v>
      </c>
    </row>
    <row r="250" spans="1:7" x14ac:dyDescent="0.35">
      <c r="A250" s="9" t="s">
        <v>260</v>
      </c>
      <c r="B250" s="16">
        <f t="shared" si="4"/>
        <v>2.2360679774997894</v>
      </c>
      <c r="C250" s="9">
        <f>SUMIFS(data!$M:$M,data!$J:$J, "="&amp;xyz!$A250,data!$A:$A,"="&amp;xyz!C$2)</f>
        <v>0</v>
      </c>
      <c r="D250" s="9">
        <f>SUMIFS(data!$M:$M,data!$J:$J, "="&amp;xyz!$A250,data!$A:$A,"="&amp;xyz!D$2)</f>
        <v>0</v>
      </c>
      <c r="E250" s="9">
        <f>SUMIFS(data!$M:$M,data!$J:$J, "="&amp;xyz!$A250,data!$A:$A,"="&amp;xyz!E$2)</f>
        <v>0</v>
      </c>
      <c r="F250" s="9">
        <f>SUMIFS(data!$M:$M,data!$J:$J, "="&amp;xyz!$A250,data!$A:$A,"="&amp;xyz!F$2)</f>
        <v>2</v>
      </c>
      <c r="G250" s="9">
        <f>SUMIFS(data!$M:$M,data!$J:$J, "="&amp;xyz!$A250,data!$A:$A,"="&amp;xyz!G$2)</f>
        <v>0</v>
      </c>
    </row>
    <row r="251" spans="1:7" x14ac:dyDescent="0.35">
      <c r="A251" s="9" t="s">
        <v>565</v>
      </c>
      <c r="B251" s="16">
        <f t="shared" si="4"/>
        <v>2.2360679774997894</v>
      </c>
      <c r="C251" s="9">
        <f>SUMIFS(data!$M:$M,data!$J:$J, "="&amp;xyz!$A251,data!$A:$A,"="&amp;xyz!C$2)</f>
        <v>0</v>
      </c>
      <c r="D251" s="9">
        <f>SUMIFS(data!$M:$M,data!$J:$J, "="&amp;xyz!$A251,data!$A:$A,"="&amp;xyz!D$2)</f>
        <v>0</v>
      </c>
      <c r="E251" s="9">
        <f>SUMIFS(data!$M:$M,data!$J:$J, "="&amp;xyz!$A251,data!$A:$A,"="&amp;xyz!E$2)</f>
        <v>0</v>
      </c>
      <c r="F251" s="9">
        <f>SUMIFS(data!$M:$M,data!$J:$J, "="&amp;xyz!$A251,data!$A:$A,"="&amp;xyz!F$2)</f>
        <v>0</v>
      </c>
      <c r="G251" s="9">
        <f>SUMIFS(data!$M:$M,data!$J:$J, "="&amp;xyz!$A251,data!$A:$A,"="&amp;xyz!G$2)</f>
        <v>2</v>
      </c>
    </row>
    <row r="252" spans="1:7" x14ac:dyDescent="0.35">
      <c r="A252" s="9" t="s">
        <v>30</v>
      </c>
      <c r="B252" s="16">
        <f t="shared" si="4"/>
        <v>2.2360679774997894</v>
      </c>
      <c r="C252" s="9">
        <f>SUMIFS(data!$M:$M,data!$J:$J, "="&amp;xyz!$A252,data!$A:$A,"="&amp;xyz!C$2)</f>
        <v>0</v>
      </c>
      <c r="D252" s="9">
        <f>SUMIFS(data!$M:$M,data!$J:$J, "="&amp;xyz!$A252,data!$A:$A,"="&amp;xyz!D$2)</f>
        <v>0</v>
      </c>
      <c r="E252" s="9">
        <f>SUMIFS(data!$M:$M,data!$J:$J, "="&amp;xyz!$A252,data!$A:$A,"="&amp;xyz!E$2)</f>
        <v>0</v>
      </c>
      <c r="F252" s="9">
        <f>SUMIFS(data!$M:$M,data!$J:$J, "="&amp;xyz!$A252,data!$A:$A,"="&amp;xyz!F$2)</f>
        <v>0</v>
      </c>
      <c r="G252" s="9">
        <f>SUMIFS(data!$M:$M,data!$J:$J, "="&amp;xyz!$A252,data!$A:$A,"="&amp;xyz!G$2)</f>
        <v>2</v>
      </c>
    </row>
    <row r="253" spans="1:7" x14ac:dyDescent="0.35">
      <c r="A253" s="9" t="s">
        <v>605</v>
      </c>
      <c r="B253" s="16">
        <f t="shared" si="4"/>
        <v>2.2360679774997894</v>
      </c>
      <c r="C253" s="9">
        <f>SUMIFS(data!$M:$M,data!$J:$J, "="&amp;xyz!$A253,data!$A:$A,"="&amp;xyz!C$2)</f>
        <v>0</v>
      </c>
      <c r="D253" s="9">
        <f>SUMIFS(data!$M:$M,data!$J:$J, "="&amp;xyz!$A253,data!$A:$A,"="&amp;xyz!D$2)</f>
        <v>0</v>
      </c>
      <c r="E253" s="9">
        <f>SUMIFS(data!$M:$M,data!$J:$J, "="&amp;xyz!$A253,data!$A:$A,"="&amp;xyz!E$2)</f>
        <v>0</v>
      </c>
      <c r="F253" s="9">
        <f>SUMIFS(data!$M:$M,data!$J:$J, "="&amp;xyz!$A253,data!$A:$A,"="&amp;xyz!F$2)</f>
        <v>2</v>
      </c>
      <c r="G253" s="9">
        <f>SUMIFS(data!$M:$M,data!$J:$J, "="&amp;xyz!$A253,data!$A:$A,"="&amp;xyz!G$2)</f>
        <v>0</v>
      </c>
    </row>
    <row r="254" spans="1:7" x14ac:dyDescent="0.35">
      <c r="A254" s="9" t="s">
        <v>37</v>
      </c>
      <c r="B254" s="16">
        <f t="shared" si="4"/>
        <v>2.2360679774997894</v>
      </c>
      <c r="C254" s="9">
        <f>SUMIFS(data!$M:$M,data!$J:$J, "="&amp;xyz!$A254,data!$A:$A,"="&amp;xyz!C$2)</f>
        <v>2</v>
      </c>
      <c r="D254" s="9">
        <f>SUMIFS(data!$M:$M,data!$J:$J, "="&amp;xyz!$A254,data!$A:$A,"="&amp;xyz!D$2)</f>
        <v>0</v>
      </c>
      <c r="E254" s="9">
        <f>SUMIFS(data!$M:$M,data!$J:$J, "="&amp;xyz!$A254,data!$A:$A,"="&amp;xyz!E$2)</f>
        <v>0</v>
      </c>
      <c r="F254" s="9">
        <f>SUMIFS(data!$M:$M,data!$J:$J, "="&amp;xyz!$A254,data!$A:$A,"="&amp;xyz!F$2)</f>
        <v>0</v>
      </c>
      <c r="G254" s="9">
        <f>SUMIFS(data!$M:$M,data!$J:$J, "="&amp;xyz!$A254,data!$A:$A,"="&amp;xyz!G$2)</f>
        <v>0</v>
      </c>
    </row>
    <row r="255" spans="1:7" x14ac:dyDescent="0.35">
      <c r="A255" s="9" t="s">
        <v>488</v>
      </c>
      <c r="B255" s="16">
        <f t="shared" si="4"/>
        <v>2.2360679774997894</v>
      </c>
      <c r="C255" s="9">
        <f>SUMIFS(data!$M:$M,data!$J:$J, "="&amp;xyz!$A255,data!$A:$A,"="&amp;xyz!C$2)</f>
        <v>0</v>
      </c>
      <c r="D255" s="9">
        <f>SUMIFS(data!$M:$M,data!$J:$J, "="&amp;xyz!$A255,data!$A:$A,"="&amp;xyz!D$2)</f>
        <v>0</v>
      </c>
      <c r="E255" s="9">
        <f>SUMIFS(data!$M:$M,data!$J:$J, "="&amp;xyz!$A255,data!$A:$A,"="&amp;xyz!E$2)</f>
        <v>0</v>
      </c>
      <c r="F255" s="9">
        <f>SUMIFS(data!$M:$M,data!$J:$J, "="&amp;xyz!$A255,data!$A:$A,"="&amp;xyz!F$2)</f>
        <v>2</v>
      </c>
      <c r="G255" s="9">
        <f>SUMIFS(data!$M:$M,data!$J:$J, "="&amp;xyz!$A255,data!$A:$A,"="&amp;xyz!G$2)</f>
        <v>0</v>
      </c>
    </row>
    <row r="256" spans="1:7" x14ac:dyDescent="0.35">
      <c r="A256" s="9" t="s">
        <v>865</v>
      </c>
      <c r="B256" s="16">
        <f t="shared" si="4"/>
        <v>2.2360679774997894</v>
      </c>
      <c r="C256" s="9">
        <f>SUMIFS(data!$M:$M,data!$J:$J, "="&amp;xyz!$A256,data!$A:$A,"="&amp;xyz!C$2)</f>
        <v>0</v>
      </c>
      <c r="D256" s="9">
        <f>SUMIFS(data!$M:$M,data!$J:$J, "="&amp;xyz!$A256,data!$A:$A,"="&amp;xyz!D$2)</f>
        <v>0</v>
      </c>
      <c r="E256" s="9">
        <f>SUMIFS(data!$M:$M,data!$J:$J, "="&amp;xyz!$A256,data!$A:$A,"="&amp;xyz!E$2)</f>
        <v>0</v>
      </c>
      <c r="F256" s="9">
        <f>SUMIFS(data!$M:$M,data!$J:$J, "="&amp;xyz!$A256,data!$A:$A,"="&amp;xyz!F$2)</f>
        <v>0</v>
      </c>
      <c r="G256" s="9">
        <f>SUMIFS(data!$M:$M,data!$J:$J, "="&amp;xyz!$A256,data!$A:$A,"="&amp;xyz!G$2)</f>
        <v>2</v>
      </c>
    </row>
    <row r="257" spans="1:7" x14ac:dyDescent="0.35">
      <c r="A257" s="9" t="s">
        <v>984</v>
      </c>
      <c r="B257" s="16">
        <f t="shared" si="4"/>
        <v>2.2360679774997894</v>
      </c>
      <c r="C257" s="9">
        <f>SUMIFS(data!$M:$M,data!$J:$J, "="&amp;xyz!$A257,data!$A:$A,"="&amp;xyz!C$2)</f>
        <v>0</v>
      </c>
      <c r="D257" s="9">
        <f>SUMIFS(data!$M:$M,data!$J:$J, "="&amp;xyz!$A257,data!$A:$A,"="&amp;xyz!D$2)</f>
        <v>0</v>
      </c>
      <c r="E257" s="9">
        <f>SUMIFS(data!$M:$M,data!$J:$J, "="&amp;xyz!$A257,data!$A:$A,"="&amp;xyz!E$2)</f>
        <v>2</v>
      </c>
      <c r="F257" s="9">
        <f>SUMIFS(data!$M:$M,data!$J:$J, "="&amp;xyz!$A257,data!$A:$A,"="&amp;xyz!F$2)</f>
        <v>0</v>
      </c>
      <c r="G257" s="9">
        <f>SUMIFS(data!$M:$M,data!$J:$J, "="&amp;xyz!$A257,data!$A:$A,"="&amp;xyz!G$2)</f>
        <v>0</v>
      </c>
    </row>
    <row r="258" spans="1:7" x14ac:dyDescent="0.35">
      <c r="A258" s="9" t="s">
        <v>1030</v>
      </c>
      <c r="B258" s="16">
        <f t="shared" si="4"/>
        <v>2.2360679774997894</v>
      </c>
      <c r="C258" s="9">
        <f>SUMIFS(data!$M:$M,data!$J:$J, "="&amp;xyz!$A258,data!$A:$A,"="&amp;xyz!C$2)</f>
        <v>0</v>
      </c>
      <c r="D258" s="9">
        <f>SUMIFS(data!$M:$M,data!$J:$J, "="&amp;xyz!$A258,data!$A:$A,"="&amp;xyz!D$2)</f>
        <v>0</v>
      </c>
      <c r="E258" s="9">
        <f>SUMIFS(data!$M:$M,data!$J:$J, "="&amp;xyz!$A258,data!$A:$A,"="&amp;xyz!E$2)</f>
        <v>2</v>
      </c>
      <c r="F258" s="9">
        <f>SUMIFS(data!$M:$M,data!$J:$J, "="&amp;xyz!$A258,data!$A:$A,"="&amp;xyz!F$2)</f>
        <v>0</v>
      </c>
      <c r="G258" s="9">
        <f>SUMIFS(data!$M:$M,data!$J:$J, "="&amp;xyz!$A258,data!$A:$A,"="&amp;xyz!G$2)</f>
        <v>0</v>
      </c>
    </row>
    <row r="259" spans="1:7" x14ac:dyDescent="0.35">
      <c r="A259" s="9" t="s">
        <v>794</v>
      </c>
      <c r="B259" s="16">
        <f t="shared" si="4"/>
        <v>2.2360679774997894</v>
      </c>
      <c r="C259" s="9">
        <f>SUMIFS(data!$M:$M,data!$J:$J, "="&amp;xyz!$A259,data!$A:$A,"="&amp;xyz!C$2)</f>
        <v>0</v>
      </c>
      <c r="D259" s="9">
        <f>SUMIFS(data!$M:$M,data!$J:$J, "="&amp;xyz!$A259,data!$A:$A,"="&amp;xyz!D$2)</f>
        <v>0</v>
      </c>
      <c r="E259" s="9">
        <f>SUMIFS(data!$M:$M,data!$J:$J, "="&amp;xyz!$A259,data!$A:$A,"="&amp;xyz!E$2)</f>
        <v>0</v>
      </c>
      <c r="F259" s="9">
        <f>SUMIFS(data!$M:$M,data!$J:$J, "="&amp;xyz!$A259,data!$A:$A,"="&amp;xyz!F$2)</f>
        <v>2</v>
      </c>
      <c r="G259" s="9">
        <f>SUMIFS(data!$M:$M,data!$J:$J, "="&amp;xyz!$A259,data!$A:$A,"="&amp;xyz!G$2)</f>
        <v>0</v>
      </c>
    </row>
    <row r="260" spans="1:7" x14ac:dyDescent="0.35">
      <c r="A260" s="9" t="s">
        <v>664</v>
      </c>
      <c r="B260" s="16">
        <f t="shared" ref="B260:B323" si="5">_xlfn.STDEV.S(C260:G260)/AVERAGE(C260:G260)</f>
        <v>2.2360679774997894</v>
      </c>
      <c r="C260" s="9">
        <f>SUMIFS(data!$M:$M,data!$J:$J, "="&amp;xyz!$A260,data!$A:$A,"="&amp;xyz!C$2)</f>
        <v>0</v>
      </c>
      <c r="D260" s="9">
        <f>SUMIFS(data!$M:$M,data!$J:$J, "="&amp;xyz!$A260,data!$A:$A,"="&amp;xyz!D$2)</f>
        <v>0</v>
      </c>
      <c r="E260" s="9">
        <f>SUMIFS(data!$M:$M,data!$J:$J, "="&amp;xyz!$A260,data!$A:$A,"="&amp;xyz!E$2)</f>
        <v>0</v>
      </c>
      <c r="F260" s="9">
        <f>SUMIFS(data!$M:$M,data!$J:$J, "="&amp;xyz!$A260,data!$A:$A,"="&amp;xyz!F$2)</f>
        <v>0</v>
      </c>
      <c r="G260" s="9">
        <f>SUMIFS(data!$M:$M,data!$J:$J, "="&amp;xyz!$A260,data!$A:$A,"="&amp;xyz!G$2)</f>
        <v>2</v>
      </c>
    </row>
    <row r="261" spans="1:7" x14ac:dyDescent="0.35">
      <c r="A261" s="9" t="s">
        <v>1001</v>
      </c>
      <c r="B261" s="16">
        <f t="shared" si="5"/>
        <v>2.2360679774997894</v>
      </c>
      <c r="C261" s="9">
        <f>SUMIFS(data!$M:$M,data!$J:$J, "="&amp;xyz!$A261,data!$A:$A,"="&amp;xyz!C$2)</f>
        <v>0</v>
      </c>
      <c r="D261" s="9">
        <f>SUMIFS(data!$M:$M,data!$J:$J, "="&amp;xyz!$A261,data!$A:$A,"="&amp;xyz!D$2)</f>
        <v>0</v>
      </c>
      <c r="E261" s="9">
        <f>SUMIFS(data!$M:$M,data!$J:$J, "="&amp;xyz!$A261,data!$A:$A,"="&amp;xyz!E$2)</f>
        <v>2</v>
      </c>
      <c r="F261" s="9">
        <f>SUMIFS(data!$M:$M,data!$J:$J, "="&amp;xyz!$A261,data!$A:$A,"="&amp;xyz!F$2)</f>
        <v>0</v>
      </c>
      <c r="G261" s="9">
        <f>SUMIFS(data!$M:$M,data!$J:$J, "="&amp;xyz!$A261,data!$A:$A,"="&amp;xyz!G$2)</f>
        <v>0</v>
      </c>
    </row>
    <row r="262" spans="1:7" x14ac:dyDescent="0.35">
      <c r="A262" s="9" t="s">
        <v>107</v>
      </c>
      <c r="B262" s="16">
        <f t="shared" si="5"/>
        <v>2.2360679774997894</v>
      </c>
      <c r="C262" s="9">
        <f>SUMIFS(data!$M:$M,data!$J:$J, "="&amp;xyz!$A262,data!$A:$A,"="&amp;xyz!C$2)</f>
        <v>2</v>
      </c>
      <c r="D262" s="9">
        <f>SUMIFS(data!$M:$M,data!$J:$J, "="&amp;xyz!$A262,data!$A:$A,"="&amp;xyz!D$2)</f>
        <v>0</v>
      </c>
      <c r="E262" s="9">
        <f>SUMIFS(data!$M:$M,data!$J:$J, "="&amp;xyz!$A262,data!$A:$A,"="&amp;xyz!E$2)</f>
        <v>0</v>
      </c>
      <c r="F262" s="9">
        <f>SUMIFS(data!$M:$M,data!$J:$J, "="&amp;xyz!$A262,data!$A:$A,"="&amp;xyz!F$2)</f>
        <v>0</v>
      </c>
      <c r="G262" s="9">
        <f>SUMIFS(data!$M:$M,data!$J:$J, "="&amp;xyz!$A262,data!$A:$A,"="&amp;xyz!G$2)</f>
        <v>0</v>
      </c>
    </row>
    <row r="263" spans="1:7" x14ac:dyDescent="0.35">
      <c r="A263" s="9" t="s">
        <v>1101</v>
      </c>
      <c r="B263" s="16">
        <f t="shared" si="5"/>
        <v>2.2360679774997894</v>
      </c>
      <c r="C263" s="9">
        <f>SUMIFS(data!$M:$M,data!$J:$J, "="&amp;xyz!$A263,data!$A:$A,"="&amp;xyz!C$2)</f>
        <v>0</v>
      </c>
      <c r="D263" s="9">
        <f>SUMIFS(data!$M:$M,data!$J:$J, "="&amp;xyz!$A263,data!$A:$A,"="&amp;xyz!D$2)</f>
        <v>0</v>
      </c>
      <c r="E263" s="9">
        <f>SUMIFS(data!$M:$M,data!$J:$J, "="&amp;xyz!$A263,data!$A:$A,"="&amp;xyz!E$2)</f>
        <v>0</v>
      </c>
      <c r="F263" s="9">
        <f>SUMIFS(data!$M:$M,data!$J:$J, "="&amp;xyz!$A263,data!$A:$A,"="&amp;xyz!F$2)</f>
        <v>2</v>
      </c>
      <c r="G263" s="9">
        <f>SUMIFS(data!$M:$M,data!$J:$J, "="&amp;xyz!$A263,data!$A:$A,"="&amp;xyz!G$2)</f>
        <v>0</v>
      </c>
    </row>
    <row r="264" spans="1:7" x14ac:dyDescent="0.35">
      <c r="A264" s="9" t="s">
        <v>980</v>
      </c>
      <c r="B264" s="16">
        <f t="shared" si="5"/>
        <v>2.2360679774997894</v>
      </c>
      <c r="C264" s="9">
        <f>SUMIFS(data!$M:$M,data!$J:$J, "="&amp;xyz!$A264,data!$A:$A,"="&amp;xyz!C$2)</f>
        <v>2</v>
      </c>
      <c r="D264" s="9">
        <f>SUMIFS(data!$M:$M,data!$J:$J, "="&amp;xyz!$A264,data!$A:$A,"="&amp;xyz!D$2)</f>
        <v>0</v>
      </c>
      <c r="E264" s="9">
        <f>SUMIFS(data!$M:$M,data!$J:$J, "="&amp;xyz!$A264,data!$A:$A,"="&amp;xyz!E$2)</f>
        <v>0</v>
      </c>
      <c r="F264" s="9">
        <f>SUMIFS(data!$M:$M,data!$J:$J, "="&amp;xyz!$A264,data!$A:$A,"="&amp;xyz!F$2)</f>
        <v>0</v>
      </c>
      <c r="G264" s="9">
        <f>SUMIFS(data!$M:$M,data!$J:$J, "="&amp;xyz!$A264,data!$A:$A,"="&amp;xyz!G$2)</f>
        <v>0</v>
      </c>
    </row>
    <row r="265" spans="1:7" x14ac:dyDescent="0.35">
      <c r="A265" s="9" t="s">
        <v>285</v>
      </c>
      <c r="B265" s="16">
        <f t="shared" si="5"/>
        <v>2.2360679774997894</v>
      </c>
      <c r="C265" s="9">
        <f>SUMIFS(data!$M:$M,data!$J:$J, "="&amp;xyz!$A265,data!$A:$A,"="&amp;xyz!C$2)</f>
        <v>0</v>
      </c>
      <c r="D265" s="9">
        <f>SUMIFS(data!$M:$M,data!$J:$J, "="&amp;xyz!$A265,data!$A:$A,"="&amp;xyz!D$2)</f>
        <v>0</v>
      </c>
      <c r="E265" s="9">
        <f>SUMIFS(data!$M:$M,data!$J:$J, "="&amp;xyz!$A265,data!$A:$A,"="&amp;xyz!E$2)</f>
        <v>2</v>
      </c>
      <c r="F265" s="9">
        <f>SUMIFS(data!$M:$M,data!$J:$J, "="&amp;xyz!$A265,data!$A:$A,"="&amp;xyz!F$2)</f>
        <v>0</v>
      </c>
      <c r="G265" s="9">
        <f>SUMIFS(data!$M:$M,data!$J:$J, "="&amp;xyz!$A265,data!$A:$A,"="&amp;xyz!G$2)</f>
        <v>0</v>
      </c>
    </row>
    <row r="266" spans="1:7" x14ac:dyDescent="0.35">
      <c r="A266" s="9" t="s">
        <v>1090</v>
      </c>
      <c r="B266" s="16">
        <f t="shared" si="5"/>
        <v>2.2360679774997894</v>
      </c>
      <c r="C266" s="9">
        <f>SUMIFS(data!$M:$M,data!$J:$J, "="&amp;xyz!$A266,data!$A:$A,"="&amp;xyz!C$2)</f>
        <v>0</v>
      </c>
      <c r="D266" s="9">
        <f>SUMIFS(data!$M:$M,data!$J:$J, "="&amp;xyz!$A266,data!$A:$A,"="&amp;xyz!D$2)</f>
        <v>2</v>
      </c>
      <c r="E266" s="9">
        <f>SUMIFS(data!$M:$M,data!$J:$J, "="&amp;xyz!$A266,data!$A:$A,"="&amp;xyz!E$2)</f>
        <v>0</v>
      </c>
      <c r="F266" s="9">
        <f>SUMIFS(data!$M:$M,data!$J:$J, "="&amp;xyz!$A266,data!$A:$A,"="&amp;xyz!F$2)</f>
        <v>0</v>
      </c>
      <c r="G266" s="9">
        <f>SUMIFS(data!$M:$M,data!$J:$J, "="&amp;xyz!$A266,data!$A:$A,"="&amp;xyz!G$2)</f>
        <v>0</v>
      </c>
    </row>
    <row r="267" spans="1:7" x14ac:dyDescent="0.35">
      <c r="A267" s="9" t="s">
        <v>342</v>
      </c>
      <c r="B267" s="16">
        <f t="shared" si="5"/>
        <v>2.2360679774997894</v>
      </c>
      <c r="C267" s="9">
        <f>SUMIFS(data!$M:$M,data!$J:$J, "="&amp;xyz!$A267,data!$A:$A,"="&amp;xyz!C$2)</f>
        <v>0</v>
      </c>
      <c r="D267" s="9">
        <f>SUMIFS(data!$M:$M,data!$J:$J, "="&amp;xyz!$A267,data!$A:$A,"="&amp;xyz!D$2)</f>
        <v>0</v>
      </c>
      <c r="E267" s="9">
        <f>SUMIFS(data!$M:$M,data!$J:$J, "="&amp;xyz!$A267,data!$A:$A,"="&amp;xyz!E$2)</f>
        <v>0</v>
      </c>
      <c r="F267" s="9">
        <f>SUMIFS(data!$M:$M,data!$J:$J, "="&amp;xyz!$A267,data!$A:$A,"="&amp;xyz!F$2)</f>
        <v>0</v>
      </c>
      <c r="G267" s="9">
        <f>SUMIFS(data!$M:$M,data!$J:$J, "="&amp;xyz!$A267,data!$A:$A,"="&amp;xyz!G$2)</f>
        <v>2</v>
      </c>
    </row>
    <row r="268" spans="1:7" x14ac:dyDescent="0.35">
      <c r="A268" s="9" t="s">
        <v>90</v>
      </c>
      <c r="B268" s="16">
        <f t="shared" si="5"/>
        <v>2.2360679774997894</v>
      </c>
      <c r="C268" s="9">
        <f>SUMIFS(data!$M:$M,data!$J:$J, "="&amp;xyz!$A268,data!$A:$A,"="&amp;xyz!C$2)</f>
        <v>0</v>
      </c>
      <c r="D268" s="9">
        <f>SUMIFS(data!$M:$M,data!$J:$J, "="&amp;xyz!$A268,data!$A:$A,"="&amp;xyz!D$2)</f>
        <v>0</v>
      </c>
      <c r="E268" s="9">
        <f>SUMIFS(data!$M:$M,data!$J:$J, "="&amp;xyz!$A268,data!$A:$A,"="&amp;xyz!E$2)</f>
        <v>0</v>
      </c>
      <c r="F268" s="9">
        <f>SUMIFS(data!$M:$M,data!$J:$J, "="&amp;xyz!$A268,data!$A:$A,"="&amp;xyz!F$2)</f>
        <v>0</v>
      </c>
      <c r="G268" s="9">
        <f>SUMIFS(data!$M:$M,data!$J:$J, "="&amp;xyz!$A268,data!$A:$A,"="&amp;xyz!G$2)</f>
        <v>2</v>
      </c>
    </row>
    <row r="269" spans="1:7" x14ac:dyDescent="0.35">
      <c r="A269" s="9" t="s">
        <v>77</v>
      </c>
      <c r="B269" s="16">
        <f t="shared" si="5"/>
        <v>2.2360679774997894</v>
      </c>
      <c r="C269" s="9">
        <f>SUMIFS(data!$M:$M,data!$J:$J, "="&amp;xyz!$A269,data!$A:$A,"="&amp;xyz!C$2)</f>
        <v>0</v>
      </c>
      <c r="D269" s="9">
        <f>SUMIFS(data!$M:$M,data!$J:$J, "="&amp;xyz!$A269,data!$A:$A,"="&amp;xyz!D$2)</f>
        <v>0</v>
      </c>
      <c r="E269" s="9">
        <f>SUMIFS(data!$M:$M,data!$J:$J, "="&amp;xyz!$A269,data!$A:$A,"="&amp;xyz!E$2)</f>
        <v>0</v>
      </c>
      <c r="F269" s="9">
        <f>SUMIFS(data!$M:$M,data!$J:$J, "="&amp;xyz!$A269,data!$A:$A,"="&amp;xyz!F$2)</f>
        <v>0</v>
      </c>
      <c r="G269" s="9">
        <f>SUMIFS(data!$M:$M,data!$J:$J, "="&amp;xyz!$A269,data!$A:$A,"="&amp;xyz!G$2)</f>
        <v>2</v>
      </c>
    </row>
    <row r="270" spans="1:7" x14ac:dyDescent="0.35">
      <c r="A270" s="9" t="s">
        <v>444</v>
      </c>
      <c r="B270" s="16">
        <f t="shared" si="5"/>
        <v>1.6676525683599077</v>
      </c>
      <c r="C270" s="9">
        <f>SUMIFS(data!$M:$M,data!$J:$J, "="&amp;xyz!$A270,data!$A:$A,"="&amp;xyz!C$2)</f>
        <v>0</v>
      </c>
      <c r="D270" s="9">
        <f>SUMIFS(data!$M:$M,data!$J:$J, "="&amp;xyz!$A270,data!$A:$A,"="&amp;xyz!D$2)</f>
        <v>0</v>
      </c>
      <c r="E270" s="9">
        <f>SUMIFS(data!$M:$M,data!$J:$J, "="&amp;xyz!$A270,data!$A:$A,"="&amp;xyz!E$2)</f>
        <v>0.30000000000000004</v>
      </c>
      <c r="F270" s="9">
        <f>SUMIFS(data!$M:$M,data!$J:$J, "="&amp;xyz!$A270,data!$A:$A,"="&amp;xyz!F$2)</f>
        <v>0</v>
      </c>
      <c r="G270" s="9">
        <f>SUMIFS(data!$M:$M,data!$J:$J, "="&amp;xyz!$A270,data!$A:$A,"="&amp;xyz!G$2)</f>
        <v>1</v>
      </c>
    </row>
    <row r="271" spans="1:7" x14ac:dyDescent="0.35">
      <c r="A271" s="9" t="s">
        <v>823</v>
      </c>
      <c r="B271" s="16">
        <f t="shared" si="5"/>
        <v>1.4907119896583345</v>
      </c>
      <c r="C271" s="9">
        <f>SUMIFS(data!$M:$M,data!$J:$J, "="&amp;xyz!$A271,data!$A:$A,"="&amp;xyz!C$2)</f>
        <v>0</v>
      </c>
      <c r="D271" s="9">
        <f>SUMIFS(data!$M:$M,data!$J:$J, "="&amp;xyz!$A271,data!$A:$A,"="&amp;xyz!D$2)</f>
        <v>0</v>
      </c>
      <c r="E271" s="9">
        <f>SUMIFS(data!$M:$M,data!$J:$J, "="&amp;xyz!$A271,data!$A:$A,"="&amp;xyz!E$2)</f>
        <v>0</v>
      </c>
      <c r="F271" s="9">
        <f>SUMIFS(data!$M:$M,data!$J:$J, "="&amp;xyz!$A271,data!$A:$A,"="&amp;xyz!F$2)</f>
        <v>0.33333332999999998</v>
      </c>
      <c r="G271" s="9">
        <f>SUMIFS(data!$M:$M,data!$J:$J, "="&amp;xyz!$A271,data!$A:$A,"="&amp;xyz!G$2)</f>
        <v>0.66666667000000002</v>
      </c>
    </row>
    <row r="272" spans="1:7" x14ac:dyDescent="0.35">
      <c r="A272" s="9" t="s">
        <v>165</v>
      </c>
      <c r="B272" s="16">
        <f t="shared" si="5"/>
        <v>2.2360679774997894</v>
      </c>
      <c r="C272" s="9">
        <f>SUMIFS(data!$M:$M,data!$J:$J, "="&amp;xyz!$A272,data!$A:$A,"="&amp;xyz!C$2)</f>
        <v>0</v>
      </c>
      <c r="D272" s="9">
        <f>SUMIFS(data!$M:$M,data!$J:$J, "="&amp;xyz!$A272,data!$A:$A,"="&amp;xyz!D$2)</f>
        <v>0</v>
      </c>
      <c r="E272" s="9">
        <f>SUMIFS(data!$M:$M,data!$J:$J, "="&amp;xyz!$A272,data!$A:$A,"="&amp;xyz!E$2)</f>
        <v>1</v>
      </c>
      <c r="F272" s="9">
        <f>SUMIFS(data!$M:$M,data!$J:$J, "="&amp;xyz!$A272,data!$A:$A,"="&amp;xyz!F$2)</f>
        <v>0</v>
      </c>
      <c r="G272" s="9">
        <f>SUMIFS(data!$M:$M,data!$J:$J, "="&amp;xyz!$A272,data!$A:$A,"="&amp;xyz!G$2)</f>
        <v>0</v>
      </c>
    </row>
    <row r="273" spans="1:7" x14ac:dyDescent="0.35">
      <c r="A273" s="9" t="s">
        <v>553</v>
      </c>
      <c r="B273" s="16">
        <f t="shared" si="5"/>
        <v>2.2360679774997894</v>
      </c>
      <c r="C273" s="9">
        <f>SUMIFS(data!$M:$M,data!$J:$J, "="&amp;xyz!$A273,data!$A:$A,"="&amp;xyz!C$2)</f>
        <v>0</v>
      </c>
      <c r="D273" s="9">
        <f>SUMIFS(data!$M:$M,data!$J:$J, "="&amp;xyz!$A273,data!$A:$A,"="&amp;xyz!D$2)</f>
        <v>0</v>
      </c>
      <c r="E273" s="9">
        <f>SUMIFS(data!$M:$M,data!$J:$J, "="&amp;xyz!$A273,data!$A:$A,"="&amp;xyz!E$2)</f>
        <v>1</v>
      </c>
      <c r="F273" s="9">
        <f>SUMIFS(data!$M:$M,data!$J:$J, "="&amp;xyz!$A273,data!$A:$A,"="&amp;xyz!F$2)</f>
        <v>0</v>
      </c>
      <c r="G273" s="9">
        <f>SUMIFS(data!$M:$M,data!$J:$J, "="&amp;xyz!$A273,data!$A:$A,"="&amp;xyz!G$2)</f>
        <v>0</v>
      </c>
    </row>
    <row r="274" spans="1:7" x14ac:dyDescent="0.35">
      <c r="A274" s="9" t="s">
        <v>950</v>
      </c>
      <c r="B274" s="16">
        <f t="shared" si="5"/>
        <v>2.2360679774997894</v>
      </c>
      <c r="C274" s="9">
        <f>SUMIFS(data!$M:$M,data!$J:$J, "="&amp;xyz!$A274,data!$A:$A,"="&amp;xyz!C$2)</f>
        <v>0</v>
      </c>
      <c r="D274" s="9">
        <f>SUMIFS(data!$M:$M,data!$J:$J, "="&amp;xyz!$A274,data!$A:$A,"="&amp;xyz!D$2)</f>
        <v>0</v>
      </c>
      <c r="E274" s="9">
        <f>SUMIFS(data!$M:$M,data!$J:$J, "="&amp;xyz!$A274,data!$A:$A,"="&amp;xyz!E$2)</f>
        <v>1</v>
      </c>
      <c r="F274" s="9">
        <f>SUMIFS(data!$M:$M,data!$J:$J, "="&amp;xyz!$A274,data!$A:$A,"="&amp;xyz!F$2)</f>
        <v>0</v>
      </c>
      <c r="G274" s="9">
        <f>SUMIFS(data!$M:$M,data!$J:$J, "="&amp;xyz!$A274,data!$A:$A,"="&amp;xyz!G$2)</f>
        <v>0</v>
      </c>
    </row>
    <row r="275" spans="1:7" x14ac:dyDescent="0.35">
      <c r="A275" s="9" t="s">
        <v>120</v>
      </c>
      <c r="B275" s="16">
        <f t="shared" si="5"/>
        <v>2.2360679774997894</v>
      </c>
      <c r="C275" s="9">
        <f>SUMIFS(data!$M:$M,data!$J:$J, "="&amp;xyz!$A275,data!$A:$A,"="&amp;xyz!C$2)</f>
        <v>0</v>
      </c>
      <c r="D275" s="9">
        <f>SUMIFS(data!$M:$M,data!$J:$J, "="&amp;xyz!$A275,data!$A:$A,"="&amp;xyz!D$2)</f>
        <v>0</v>
      </c>
      <c r="E275" s="9">
        <f>SUMIFS(data!$M:$M,data!$J:$J, "="&amp;xyz!$A275,data!$A:$A,"="&amp;xyz!E$2)</f>
        <v>1</v>
      </c>
      <c r="F275" s="9">
        <f>SUMIFS(data!$M:$M,data!$J:$J, "="&amp;xyz!$A275,data!$A:$A,"="&amp;xyz!F$2)</f>
        <v>0</v>
      </c>
      <c r="G275" s="9">
        <f>SUMIFS(data!$M:$M,data!$J:$J, "="&amp;xyz!$A275,data!$A:$A,"="&amp;xyz!G$2)</f>
        <v>0</v>
      </c>
    </row>
    <row r="276" spans="1:7" x14ac:dyDescent="0.35">
      <c r="A276" s="9" t="s">
        <v>1335</v>
      </c>
      <c r="B276" s="16">
        <f t="shared" si="5"/>
        <v>2.2360679774997894</v>
      </c>
      <c r="C276" s="9">
        <f>SUMIFS(data!$M:$M,data!$J:$J, "="&amp;xyz!$A276,data!$A:$A,"="&amp;xyz!C$2)</f>
        <v>0</v>
      </c>
      <c r="D276" s="9">
        <f>SUMIFS(data!$M:$M,data!$J:$J, "="&amp;xyz!$A276,data!$A:$A,"="&amp;xyz!D$2)</f>
        <v>0</v>
      </c>
      <c r="E276" s="9">
        <f>SUMIFS(data!$M:$M,data!$J:$J, "="&amp;xyz!$A276,data!$A:$A,"="&amp;xyz!E$2)</f>
        <v>1</v>
      </c>
      <c r="F276" s="9">
        <f>SUMIFS(data!$M:$M,data!$J:$J, "="&amp;xyz!$A276,data!$A:$A,"="&amp;xyz!F$2)</f>
        <v>0</v>
      </c>
      <c r="G276" s="9">
        <f>SUMIFS(data!$M:$M,data!$J:$J, "="&amp;xyz!$A276,data!$A:$A,"="&amp;xyz!G$2)</f>
        <v>0</v>
      </c>
    </row>
    <row r="277" spans="1:7" x14ac:dyDescent="0.35">
      <c r="A277" s="9" t="s">
        <v>48</v>
      </c>
      <c r="B277" s="16">
        <f t="shared" si="5"/>
        <v>2.2360679774997894</v>
      </c>
      <c r="C277" s="9">
        <f>SUMIFS(data!$M:$M,data!$J:$J, "="&amp;xyz!$A277,data!$A:$A,"="&amp;xyz!C$2)</f>
        <v>0</v>
      </c>
      <c r="D277" s="9">
        <f>SUMIFS(data!$M:$M,data!$J:$J, "="&amp;xyz!$A277,data!$A:$A,"="&amp;xyz!D$2)</f>
        <v>1</v>
      </c>
      <c r="E277" s="9">
        <f>SUMIFS(data!$M:$M,data!$J:$J, "="&amp;xyz!$A277,data!$A:$A,"="&amp;xyz!E$2)</f>
        <v>0</v>
      </c>
      <c r="F277" s="9">
        <f>SUMIFS(data!$M:$M,data!$J:$J, "="&amp;xyz!$A277,data!$A:$A,"="&amp;xyz!F$2)</f>
        <v>0</v>
      </c>
      <c r="G277" s="9">
        <f>SUMIFS(data!$M:$M,data!$J:$J, "="&amp;xyz!$A277,data!$A:$A,"="&amp;xyz!G$2)</f>
        <v>0</v>
      </c>
    </row>
    <row r="278" spans="1:7" x14ac:dyDescent="0.35">
      <c r="A278" s="9" t="s">
        <v>827</v>
      </c>
      <c r="B278" s="16">
        <f t="shared" si="5"/>
        <v>2.2360679774997894</v>
      </c>
      <c r="C278" s="9">
        <f>SUMIFS(data!$M:$M,data!$J:$J, "="&amp;xyz!$A278,data!$A:$A,"="&amp;xyz!C$2)</f>
        <v>0</v>
      </c>
      <c r="D278" s="9">
        <f>SUMIFS(data!$M:$M,data!$J:$J, "="&amp;xyz!$A278,data!$A:$A,"="&amp;xyz!D$2)</f>
        <v>0</v>
      </c>
      <c r="E278" s="9">
        <f>SUMIFS(data!$M:$M,data!$J:$J, "="&amp;xyz!$A278,data!$A:$A,"="&amp;xyz!E$2)</f>
        <v>0</v>
      </c>
      <c r="F278" s="9">
        <f>SUMIFS(data!$M:$M,data!$J:$J, "="&amp;xyz!$A278,data!$A:$A,"="&amp;xyz!F$2)</f>
        <v>1</v>
      </c>
      <c r="G278" s="9">
        <f>SUMIFS(data!$M:$M,data!$J:$J, "="&amp;xyz!$A278,data!$A:$A,"="&amp;xyz!G$2)</f>
        <v>0</v>
      </c>
    </row>
    <row r="279" spans="1:7" x14ac:dyDescent="0.35">
      <c r="A279" s="9" t="s">
        <v>540</v>
      </c>
      <c r="B279" s="16">
        <f t="shared" si="5"/>
        <v>2.2360679774997894</v>
      </c>
      <c r="C279" s="9">
        <f>SUMIFS(data!$M:$M,data!$J:$J, "="&amp;xyz!$A279,data!$A:$A,"="&amp;xyz!C$2)</f>
        <v>0</v>
      </c>
      <c r="D279" s="9">
        <f>SUMIFS(data!$M:$M,data!$J:$J, "="&amp;xyz!$A279,data!$A:$A,"="&amp;xyz!D$2)</f>
        <v>0</v>
      </c>
      <c r="E279" s="9">
        <f>SUMIFS(data!$M:$M,data!$J:$J, "="&amp;xyz!$A279,data!$A:$A,"="&amp;xyz!E$2)</f>
        <v>0</v>
      </c>
      <c r="F279" s="9">
        <f>SUMIFS(data!$M:$M,data!$J:$J, "="&amp;xyz!$A279,data!$A:$A,"="&amp;xyz!F$2)</f>
        <v>1</v>
      </c>
      <c r="G279" s="9">
        <f>SUMIFS(data!$M:$M,data!$J:$J, "="&amp;xyz!$A279,data!$A:$A,"="&amp;xyz!G$2)</f>
        <v>0</v>
      </c>
    </row>
    <row r="280" spans="1:7" x14ac:dyDescent="0.35">
      <c r="A280" s="9" t="s">
        <v>951</v>
      </c>
      <c r="B280" s="16">
        <f t="shared" si="5"/>
        <v>2.2360679774997894</v>
      </c>
      <c r="C280" s="9">
        <f>SUMIFS(data!$M:$M,data!$J:$J, "="&amp;xyz!$A280,data!$A:$A,"="&amp;xyz!C$2)</f>
        <v>0</v>
      </c>
      <c r="D280" s="9">
        <f>SUMIFS(data!$M:$M,data!$J:$J, "="&amp;xyz!$A280,data!$A:$A,"="&amp;xyz!D$2)</f>
        <v>1</v>
      </c>
      <c r="E280" s="9">
        <f>SUMIFS(data!$M:$M,data!$J:$J, "="&amp;xyz!$A280,data!$A:$A,"="&amp;xyz!E$2)</f>
        <v>0</v>
      </c>
      <c r="F280" s="9">
        <f>SUMIFS(data!$M:$M,data!$J:$J, "="&amp;xyz!$A280,data!$A:$A,"="&amp;xyz!F$2)</f>
        <v>0</v>
      </c>
      <c r="G280" s="9">
        <f>SUMIFS(data!$M:$M,data!$J:$J, "="&amp;xyz!$A280,data!$A:$A,"="&amp;xyz!G$2)</f>
        <v>0</v>
      </c>
    </row>
    <row r="281" spans="1:7" x14ac:dyDescent="0.35">
      <c r="A281" s="9" t="s">
        <v>985</v>
      </c>
      <c r="B281" s="16">
        <f t="shared" si="5"/>
        <v>2.2360679774997894</v>
      </c>
      <c r="C281" s="9">
        <f>SUMIFS(data!$M:$M,data!$J:$J, "="&amp;xyz!$A281,data!$A:$A,"="&amp;xyz!C$2)</f>
        <v>0</v>
      </c>
      <c r="D281" s="9">
        <f>SUMIFS(data!$M:$M,data!$J:$J, "="&amp;xyz!$A281,data!$A:$A,"="&amp;xyz!D$2)</f>
        <v>0</v>
      </c>
      <c r="E281" s="9">
        <f>SUMIFS(data!$M:$M,data!$J:$J, "="&amp;xyz!$A281,data!$A:$A,"="&amp;xyz!E$2)</f>
        <v>0</v>
      </c>
      <c r="F281" s="9">
        <f>SUMIFS(data!$M:$M,data!$J:$J, "="&amp;xyz!$A281,data!$A:$A,"="&amp;xyz!F$2)</f>
        <v>1</v>
      </c>
      <c r="G281" s="9">
        <f>SUMIFS(data!$M:$M,data!$J:$J, "="&amp;xyz!$A281,data!$A:$A,"="&amp;xyz!G$2)</f>
        <v>0</v>
      </c>
    </row>
    <row r="282" spans="1:7" x14ac:dyDescent="0.35">
      <c r="A282" s="9" t="s">
        <v>1095</v>
      </c>
      <c r="B282" s="16">
        <f t="shared" si="5"/>
        <v>2.2360679774997894</v>
      </c>
      <c r="C282" s="9">
        <f>SUMIFS(data!$M:$M,data!$J:$J, "="&amp;xyz!$A282,data!$A:$A,"="&amp;xyz!C$2)</f>
        <v>0</v>
      </c>
      <c r="D282" s="9">
        <f>SUMIFS(data!$M:$M,data!$J:$J, "="&amp;xyz!$A282,data!$A:$A,"="&amp;xyz!D$2)</f>
        <v>0</v>
      </c>
      <c r="E282" s="9">
        <f>SUMIFS(data!$M:$M,data!$J:$J, "="&amp;xyz!$A282,data!$A:$A,"="&amp;xyz!E$2)</f>
        <v>0</v>
      </c>
      <c r="F282" s="9">
        <f>SUMIFS(data!$M:$M,data!$J:$J, "="&amp;xyz!$A282,data!$A:$A,"="&amp;xyz!F$2)</f>
        <v>0</v>
      </c>
      <c r="G282" s="9">
        <f>SUMIFS(data!$M:$M,data!$J:$J, "="&amp;xyz!$A282,data!$A:$A,"="&amp;xyz!G$2)</f>
        <v>1</v>
      </c>
    </row>
    <row r="283" spans="1:7" x14ac:dyDescent="0.35">
      <c r="A283" s="9" t="s">
        <v>1242</v>
      </c>
      <c r="B283" s="16">
        <f t="shared" si="5"/>
        <v>2.2360679774997894</v>
      </c>
      <c r="C283" s="9">
        <f>SUMIFS(data!$M:$M,data!$J:$J, "="&amp;xyz!$A283,data!$A:$A,"="&amp;xyz!C$2)</f>
        <v>0</v>
      </c>
      <c r="D283" s="9">
        <f>SUMIFS(data!$M:$M,data!$J:$J, "="&amp;xyz!$A283,data!$A:$A,"="&amp;xyz!D$2)</f>
        <v>1</v>
      </c>
      <c r="E283" s="9">
        <f>SUMIFS(data!$M:$M,data!$J:$J, "="&amp;xyz!$A283,data!$A:$A,"="&amp;xyz!E$2)</f>
        <v>0</v>
      </c>
      <c r="F283" s="9">
        <f>SUMIFS(data!$M:$M,data!$J:$J, "="&amp;xyz!$A283,data!$A:$A,"="&amp;xyz!F$2)</f>
        <v>0</v>
      </c>
      <c r="G283" s="9">
        <f>SUMIFS(data!$M:$M,data!$J:$J, "="&amp;xyz!$A283,data!$A:$A,"="&amp;xyz!G$2)</f>
        <v>0</v>
      </c>
    </row>
    <row r="284" spans="1:7" x14ac:dyDescent="0.35">
      <c r="A284" s="9" t="s">
        <v>1319</v>
      </c>
      <c r="B284" s="16">
        <f t="shared" si="5"/>
        <v>2.2360679774997894</v>
      </c>
      <c r="C284" s="9">
        <f>SUMIFS(data!$M:$M,data!$J:$J, "="&amp;xyz!$A284,data!$A:$A,"="&amp;xyz!C$2)</f>
        <v>0</v>
      </c>
      <c r="D284" s="9">
        <f>SUMIFS(data!$M:$M,data!$J:$J, "="&amp;xyz!$A284,data!$A:$A,"="&amp;xyz!D$2)</f>
        <v>0</v>
      </c>
      <c r="E284" s="9">
        <f>SUMIFS(data!$M:$M,data!$J:$J, "="&amp;xyz!$A284,data!$A:$A,"="&amp;xyz!E$2)</f>
        <v>0</v>
      </c>
      <c r="F284" s="9">
        <f>SUMIFS(data!$M:$M,data!$J:$J, "="&amp;xyz!$A284,data!$A:$A,"="&amp;xyz!F$2)</f>
        <v>1</v>
      </c>
      <c r="G284" s="9">
        <f>SUMIFS(data!$M:$M,data!$J:$J, "="&amp;xyz!$A284,data!$A:$A,"="&amp;xyz!G$2)</f>
        <v>0</v>
      </c>
    </row>
    <row r="285" spans="1:7" x14ac:dyDescent="0.35">
      <c r="A285" s="9" t="s">
        <v>593</v>
      </c>
      <c r="B285" s="16">
        <f t="shared" si="5"/>
        <v>2.2360679774997894</v>
      </c>
      <c r="C285" s="9">
        <f>SUMIFS(data!$M:$M,data!$J:$J, "="&amp;xyz!$A285,data!$A:$A,"="&amp;xyz!C$2)</f>
        <v>0</v>
      </c>
      <c r="D285" s="9">
        <f>SUMIFS(data!$M:$M,data!$J:$J, "="&amp;xyz!$A285,data!$A:$A,"="&amp;xyz!D$2)</f>
        <v>0</v>
      </c>
      <c r="E285" s="9">
        <f>SUMIFS(data!$M:$M,data!$J:$J, "="&amp;xyz!$A285,data!$A:$A,"="&amp;xyz!E$2)</f>
        <v>0</v>
      </c>
      <c r="F285" s="9">
        <f>SUMIFS(data!$M:$M,data!$J:$J, "="&amp;xyz!$A285,data!$A:$A,"="&amp;xyz!F$2)</f>
        <v>0</v>
      </c>
      <c r="G285" s="9">
        <f>SUMIFS(data!$M:$M,data!$J:$J, "="&amp;xyz!$A285,data!$A:$A,"="&amp;xyz!G$2)</f>
        <v>1</v>
      </c>
    </row>
    <row r="286" spans="1:7" x14ac:dyDescent="0.35">
      <c r="A286" s="9" t="s">
        <v>533</v>
      </c>
      <c r="B286" s="16">
        <f t="shared" si="5"/>
        <v>2.2360679774997894</v>
      </c>
      <c r="C286" s="9">
        <f>SUMIFS(data!$M:$M,data!$J:$J, "="&amp;xyz!$A286,data!$A:$A,"="&amp;xyz!C$2)</f>
        <v>0</v>
      </c>
      <c r="D286" s="9">
        <f>SUMIFS(data!$M:$M,data!$J:$J, "="&amp;xyz!$A286,data!$A:$A,"="&amp;xyz!D$2)</f>
        <v>0</v>
      </c>
      <c r="E286" s="9">
        <f>SUMIFS(data!$M:$M,data!$J:$J, "="&amp;xyz!$A286,data!$A:$A,"="&amp;xyz!E$2)</f>
        <v>1</v>
      </c>
      <c r="F286" s="9">
        <f>SUMIFS(data!$M:$M,data!$J:$J, "="&amp;xyz!$A286,data!$A:$A,"="&amp;xyz!F$2)</f>
        <v>0</v>
      </c>
      <c r="G286" s="9">
        <f>SUMIFS(data!$M:$M,data!$J:$J, "="&amp;xyz!$A286,data!$A:$A,"="&amp;xyz!G$2)</f>
        <v>0</v>
      </c>
    </row>
    <row r="287" spans="1:7" x14ac:dyDescent="0.35">
      <c r="A287" s="9" t="s">
        <v>944</v>
      </c>
      <c r="B287" s="16">
        <f t="shared" si="5"/>
        <v>2.2360679774997894</v>
      </c>
      <c r="C287" s="9">
        <f>SUMIFS(data!$M:$M,data!$J:$J, "="&amp;xyz!$A287,data!$A:$A,"="&amp;xyz!C$2)</f>
        <v>0</v>
      </c>
      <c r="D287" s="9">
        <f>SUMIFS(data!$M:$M,data!$J:$J, "="&amp;xyz!$A287,data!$A:$A,"="&amp;xyz!D$2)</f>
        <v>0</v>
      </c>
      <c r="E287" s="9">
        <f>SUMIFS(data!$M:$M,data!$J:$J, "="&amp;xyz!$A287,data!$A:$A,"="&amp;xyz!E$2)</f>
        <v>1</v>
      </c>
      <c r="F287" s="9">
        <f>SUMIFS(data!$M:$M,data!$J:$J, "="&amp;xyz!$A287,data!$A:$A,"="&amp;xyz!F$2)</f>
        <v>0</v>
      </c>
      <c r="G287" s="9">
        <f>SUMIFS(data!$M:$M,data!$J:$J, "="&amp;xyz!$A287,data!$A:$A,"="&amp;xyz!G$2)</f>
        <v>0</v>
      </c>
    </row>
    <row r="288" spans="1:7" x14ac:dyDescent="0.35">
      <c r="A288" s="9" t="s">
        <v>1187</v>
      </c>
      <c r="B288" s="16">
        <f t="shared" si="5"/>
        <v>2.2360679774997894</v>
      </c>
      <c r="C288" s="9">
        <f>SUMIFS(data!$M:$M,data!$J:$J, "="&amp;xyz!$A288,data!$A:$A,"="&amp;xyz!C$2)</f>
        <v>0</v>
      </c>
      <c r="D288" s="9">
        <f>SUMIFS(data!$M:$M,data!$J:$J, "="&amp;xyz!$A288,data!$A:$A,"="&amp;xyz!D$2)</f>
        <v>0</v>
      </c>
      <c r="E288" s="9">
        <f>SUMIFS(data!$M:$M,data!$J:$J, "="&amp;xyz!$A288,data!$A:$A,"="&amp;xyz!E$2)</f>
        <v>0</v>
      </c>
      <c r="F288" s="9">
        <f>SUMIFS(data!$M:$M,data!$J:$J, "="&amp;xyz!$A288,data!$A:$A,"="&amp;xyz!F$2)</f>
        <v>0</v>
      </c>
      <c r="G288" s="9">
        <f>SUMIFS(data!$M:$M,data!$J:$J, "="&amp;xyz!$A288,data!$A:$A,"="&amp;xyz!G$2)</f>
        <v>1</v>
      </c>
    </row>
    <row r="289" spans="1:7" x14ac:dyDescent="0.35">
      <c r="A289" s="9" t="s">
        <v>1056</v>
      </c>
      <c r="B289" s="16">
        <f t="shared" si="5"/>
        <v>2.2360679774997894</v>
      </c>
      <c r="C289" s="9">
        <f>SUMIFS(data!$M:$M,data!$J:$J, "="&amp;xyz!$A289,data!$A:$A,"="&amp;xyz!C$2)</f>
        <v>0</v>
      </c>
      <c r="D289" s="9">
        <f>SUMIFS(data!$M:$M,data!$J:$J, "="&amp;xyz!$A289,data!$A:$A,"="&amp;xyz!D$2)</f>
        <v>0</v>
      </c>
      <c r="E289" s="9">
        <f>SUMIFS(data!$M:$M,data!$J:$J, "="&amp;xyz!$A289,data!$A:$A,"="&amp;xyz!E$2)</f>
        <v>0</v>
      </c>
      <c r="F289" s="9">
        <f>SUMIFS(data!$M:$M,data!$J:$J, "="&amp;xyz!$A289,data!$A:$A,"="&amp;xyz!F$2)</f>
        <v>0</v>
      </c>
      <c r="G289" s="9">
        <f>SUMIFS(data!$M:$M,data!$J:$J, "="&amp;xyz!$A289,data!$A:$A,"="&amp;xyz!G$2)</f>
        <v>1</v>
      </c>
    </row>
    <row r="290" spans="1:7" x14ac:dyDescent="0.35">
      <c r="A290" s="9" t="s">
        <v>941</v>
      </c>
      <c r="B290" s="16">
        <f t="shared" si="5"/>
        <v>2.2360679774997894</v>
      </c>
      <c r="C290" s="9">
        <f>SUMIFS(data!$M:$M,data!$J:$J, "="&amp;xyz!$A290,data!$A:$A,"="&amp;xyz!C$2)</f>
        <v>0</v>
      </c>
      <c r="D290" s="9">
        <f>SUMIFS(data!$M:$M,data!$J:$J, "="&amp;xyz!$A290,data!$A:$A,"="&amp;xyz!D$2)</f>
        <v>0</v>
      </c>
      <c r="E290" s="9">
        <f>SUMIFS(data!$M:$M,data!$J:$J, "="&amp;xyz!$A290,data!$A:$A,"="&amp;xyz!E$2)</f>
        <v>1</v>
      </c>
      <c r="F290" s="9">
        <f>SUMIFS(data!$M:$M,data!$J:$J, "="&amp;xyz!$A290,data!$A:$A,"="&amp;xyz!F$2)</f>
        <v>0</v>
      </c>
      <c r="G290" s="9">
        <f>SUMIFS(data!$M:$M,data!$J:$J, "="&amp;xyz!$A290,data!$A:$A,"="&amp;xyz!G$2)</f>
        <v>0</v>
      </c>
    </row>
    <row r="291" spans="1:7" x14ac:dyDescent="0.35">
      <c r="A291" s="9" t="s">
        <v>978</v>
      </c>
      <c r="B291" s="16">
        <f t="shared" si="5"/>
        <v>2.2360679774997894</v>
      </c>
      <c r="C291" s="9">
        <f>SUMIFS(data!$M:$M,data!$J:$J, "="&amp;xyz!$A291,data!$A:$A,"="&amp;xyz!C$2)</f>
        <v>0</v>
      </c>
      <c r="D291" s="9">
        <f>SUMIFS(data!$M:$M,data!$J:$J, "="&amp;xyz!$A291,data!$A:$A,"="&amp;xyz!D$2)</f>
        <v>0</v>
      </c>
      <c r="E291" s="9">
        <f>SUMIFS(data!$M:$M,data!$J:$J, "="&amp;xyz!$A291,data!$A:$A,"="&amp;xyz!E$2)</f>
        <v>0</v>
      </c>
      <c r="F291" s="9">
        <f>SUMIFS(data!$M:$M,data!$J:$J, "="&amp;xyz!$A291,data!$A:$A,"="&amp;xyz!F$2)</f>
        <v>0</v>
      </c>
      <c r="G291" s="9">
        <f>SUMIFS(data!$M:$M,data!$J:$J, "="&amp;xyz!$A291,data!$A:$A,"="&amp;xyz!G$2)</f>
        <v>1</v>
      </c>
    </row>
    <row r="292" spans="1:7" x14ac:dyDescent="0.35">
      <c r="A292" s="9" t="s">
        <v>581</v>
      </c>
      <c r="B292" s="16">
        <f t="shared" si="5"/>
        <v>2.2360679774997894</v>
      </c>
      <c r="C292" s="9">
        <f>SUMIFS(data!$M:$M,data!$J:$J, "="&amp;xyz!$A292,data!$A:$A,"="&amp;xyz!C$2)</f>
        <v>0</v>
      </c>
      <c r="D292" s="9">
        <f>SUMIFS(data!$M:$M,data!$J:$J, "="&amp;xyz!$A292,data!$A:$A,"="&amp;xyz!D$2)</f>
        <v>0</v>
      </c>
      <c r="E292" s="9">
        <f>SUMIFS(data!$M:$M,data!$J:$J, "="&amp;xyz!$A292,data!$A:$A,"="&amp;xyz!E$2)</f>
        <v>0</v>
      </c>
      <c r="F292" s="9">
        <f>SUMIFS(data!$M:$M,data!$J:$J, "="&amp;xyz!$A292,data!$A:$A,"="&amp;xyz!F$2)</f>
        <v>0</v>
      </c>
      <c r="G292" s="9">
        <f>SUMIFS(data!$M:$M,data!$J:$J, "="&amp;xyz!$A292,data!$A:$A,"="&amp;xyz!G$2)</f>
        <v>1</v>
      </c>
    </row>
    <row r="293" spans="1:7" x14ac:dyDescent="0.35">
      <c r="A293" s="9" t="s">
        <v>986</v>
      </c>
      <c r="B293" s="16">
        <f t="shared" si="5"/>
        <v>2.2360679774997894</v>
      </c>
      <c r="C293" s="9">
        <f>SUMIFS(data!$M:$M,data!$J:$J, "="&amp;xyz!$A293,data!$A:$A,"="&amp;xyz!C$2)</f>
        <v>0</v>
      </c>
      <c r="D293" s="9">
        <f>SUMIFS(data!$M:$M,data!$J:$J, "="&amp;xyz!$A293,data!$A:$A,"="&amp;xyz!D$2)</f>
        <v>0</v>
      </c>
      <c r="E293" s="9">
        <f>SUMIFS(data!$M:$M,data!$J:$J, "="&amp;xyz!$A293,data!$A:$A,"="&amp;xyz!E$2)</f>
        <v>0</v>
      </c>
      <c r="F293" s="9">
        <f>SUMIFS(data!$M:$M,data!$J:$J, "="&amp;xyz!$A293,data!$A:$A,"="&amp;xyz!F$2)</f>
        <v>1</v>
      </c>
      <c r="G293" s="9">
        <f>SUMIFS(data!$M:$M,data!$J:$J, "="&amp;xyz!$A293,data!$A:$A,"="&amp;xyz!G$2)</f>
        <v>0</v>
      </c>
    </row>
    <row r="294" spans="1:7" x14ac:dyDescent="0.35">
      <c r="A294" s="9" t="s">
        <v>516</v>
      </c>
      <c r="B294" s="16">
        <f t="shared" si="5"/>
        <v>2.2360679774997894</v>
      </c>
      <c r="C294" s="9">
        <f>SUMIFS(data!$M:$M,data!$J:$J, "="&amp;xyz!$A294,data!$A:$A,"="&amp;xyz!C$2)</f>
        <v>0</v>
      </c>
      <c r="D294" s="9">
        <f>SUMIFS(data!$M:$M,data!$J:$J, "="&amp;xyz!$A294,data!$A:$A,"="&amp;xyz!D$2)</f>
        <v>1</v>
      </c>
      <c r="E294" s="9">
        <f>SUMIFS(data!$M:$M,data!$J:$J, "="&amp;xyz!$A294,data!$A:$A,"="&amp;xyz!E$2)</f>
        <v>0</v>
      </c>
      <c r="F294" s="9">
        <f>SUMIFS(data!$M:$M,data!$J:$J, "="&amp;xyz!$A294,data!$A:$A,"="&amp;xyz!F$2)</f>
        <v>0</v>
      </c>
      <c r="G294" s="9">
        <f>SUMIFS(data!$M:$M,data!$J:$J, "="&amp;xyz!$A294,data!$A:$A,"="&amp;xyz!G$2)</f>
        <v>0</v>
      </c>
    </row>
    <row r="295" spans="1:7" x14ac:dyDescent="0.35">
      <c r="A295" s="9" t="s">
        <v>567</v>
      </c>
      <c r="B295" s="16">
        <f t="shared" si="5"/>
        <v>2.2360679774997894</v>
      </c>
      <c r="C295" s="9">
        <f>SUMIFS(data!$M:$M,data!$J:$J, "="&amp;xyz!$A295,data!$A:$A,"="&amp;xyz!C$2)</f>
        <v>0</v>
      </c>
      <c r="D295" s="9">
        <f>SUMIFS(data!$M:$M,data!$J:$J, "="&amp;xyz!$A295,data!$A:$A,"="&amp;xyz!D$2)</f>
        <v>0</v>
      </c>
      <c r="E295" s="9">
        <f>SUMIFS(data!$M:$M,data!$J:$J, "="&amp;xyz!$A295,data!$A:$A,"="&amp;xyz!E$2)</f>
        <v>0</v>
      </c>
      <c r="F295" s="9">
        <f>SUMIFS(data!$M:$M,data!$J:$J, "="&amp;xyz!$A295,data!$A:$A,"="&amp;xyz!F$2)</f>
        <v>1</v>
      </c>
      <c r="G295" s="9">
        <f>SUMIFS(data!$M:$M,data!$J:$J, "="&amp;xyz!$A295,data!$A:$A,"="&amp;xyz!G$2)</f>
        <v>0</v>
      </c>
    </row>
    <row r="296" spans="1:7" x14ac:dyDescent="0.35">
      <c r="A296" s="9" t="s">
        <v>1328</v>
      </c>
      <c r="B296" s="16">
        <f t="shared" si="5"/>
        <v>2.2360679774997894</v>
      </c>
      <c r="C296" s="9">
        <f>SUMIFS(data!$M:$M,data!$J:$J, "="&amp;xyz!$A296,data!$A:$A,"="&amp;xyz!C$2)</f>
        <v>0</v>
      </c>
      <c r="D296" s="9">
        <f>SUMIFS(data!$M:$M,data!$J:$J, "="&amp;xyz!$A296,data!$A:$A,"="&amp;xyz!D$2)</f>
        <v>0</v>
      </c>
      <c r="E296" s="9">
        <f>SUMIFS(data!$M:$M,data!$J:$J, "="&amp;xyz!$A296,data!$A:$A,"="&amp;xyz!E$2)</f>
        <v>0</v>
      </c>
      <c r="F296" s="9">
        <f>SUMIFS(data!$M:$M,data!$J:$J, "="&amp;xyz!$A296,data!$A:$A,"="&amp;xyz!F$2)</f>
        <v>0</v>
      </c>
      <c r="G296" s="9">
        <f>SUMIFS(data!$M:$M,data!$J:$J, "="&amp;xyz!$A296,data!$A:$A,"="&amp;xyz!G$2)</f>
        <v>1</v>
      </c>
    </row>
    <row r="297" spans="1:7" x14ac:dyDescent="0.35">
      <c r="A297" s="9" t="s">
        <v>722</v>
      </c>
      <c r="B297" s="16">
        <f t="shared" si="5"/>
        <v>2.2360679774997894</v>
      </c>
      <c r="C297" s="9">
        <f>SUMIFS(data!$M:$M,data!$J:$J, "="&amp;xyz!$A297,data!$A:$A,"="&amp;xyz!C$2)</f>
        <v>0</v>
      </c>
      <c r="D297" s="9">
        <f>SUMIFS(data!$M:$M,data!$J:$J, "="&amp;xyz!$A297,data!$A:$A,"="&amp;xyz!D$2)</f>
        <v>0</v>
      </c>
      <c r="E297" s="9">
        <f>SUMIFS(data!$M:$M,data!$J:$J, "="&amp;xyz!$A297,data!$A:$A,"="&amp;xyz!E$2)</f>
        <v>0</v>
      </c>
      <c r="F297" s="9">
        <f>SUMIFS(data!$M:$M,data!$J:$J, "="&amp;xyz!$A297,data!$A:$A,"="&amp;xyz!F$2)</f>
        <v>0</v>
      </c>
      <c r="G297" s="9">
        <f>SUMIFS(data!$M:$M,data!$J:$J, "="&amp;xyz!$A297,data!$A:$A,"="&amp;xyz!G$2)</f>
        <v>1</v>
      </c>
    </row>
    <row r="298" spans="1:7" x14ac:dyDescent="0.35">
      <c r="A298" s="9" t="s">
        <v>1080</v>
      </c>
      <c r="B298" s="16">
        <f t="shared" si="5"/>
        <v>2.2360679774997894</v>
      </c>
      <c r="C298" s="9">
        <f>SUMIFS(data!$M:$M,data!$J:$J, "="&amp;xyz!$A298,data!$A:$A,"="&amp;xyz!C$2)</f>
        <v>0</v>
      </c>
      <c r="D298" s="9">
        <f>SUMIFS(data!$M:$M,data!$J:$J, "="&amp;xyz!$A298,data!$A:$A,"="&amp;xyz!D$2)</f>
        <v>0</v>
      </c>
      <c r="E298" s="9">
        <f>SUMIFS(data!$M:$M,data!$J:$J, "="&amp;xyz!$A298,data!$A:$A,"="&amp;xyz!E$2)</f>
        <v>1</v>
      </c>
      <c r="F298" s="9">
        <f>SUMIFS(data!$M:$M,data!$J:$J, "="&amp;xyz!$A298,data!$A:$A,"="&amp;xyz!F$2)</f>
        <v>0</v>
      </c>
      <c r="G298" s="9">
        <f>SUMIFS(data!$M:$M,data!$J:$J, "="&amp;xyz!$A298,data!$A:$A,"="&amp;xyz!G$2)</f>
        <v>0</v>
      </c>
    </row>
    <row r="299" spans="1:7" x14ac:dyDescent="0.35">
      <c r="A299" s="9" t="s">
        <v>660</v>
      </c>
      <c r="B299" s="16">
        <f t="shared" si="5"/>
        <v>2.2360679774997894</v>
      </c>
      <c r="C299" s="9">
        <f>SUMIFS(data!$M:$M,data!$J:$J, "="&amp;xyz!$A299,data!$A:$A,"="&amp;xyz!C$2)</f>
        <v>0</v>
      </c>
      <c r="D299" s="9">
        <f>SUMIFS(data!$M:$M,data!$J:$J, "="&amp;xyz!$A299,data!$A:$A,"="&amp;xyz!D$2)</f>
        <v>0</v>
      </c>
      <c r="E299" s="9">
        <f>SUMIFS(data!$M:$M,data!$J:$J, "="&amp;xyz!$A299,data!$A:$A,"="&amp;xyz!E$2)</f>
        <v>0</v>
      </c>
      <c r="F299" s="9">
        <f>SUMIFS(data!$M:$M,data!$J:$J, "="&amp;xyz!$A299,data!$A:$A,"="&amp;xyz!F$2)</f>
        <v>0</v>
      </c>
      <c r="G299" s="9">
        <f>SUMIFS(data!$M:$M,data!$J:$J, "="&amp;xyz!$A299,data!$A:$A,"="&amp;xyz!G$2)</f>
        <v>1</v>
      </c>
    </row>
    <row r="300" spans="1:7" x14ac:dyDescent="0.35">
      <c r="A300" s="9" t="s">
        <v>994</v>
      </c>
      <c r="B300" s="16">
        <f t="shared" si="5"/>
        <v>2.2360679774997894</v>
      </c>
      <c r="C300" s="9">
        <f>SUMIFS(data!$M:$M,data!$J:$J, "="&amp;xyz!$A300,data!$A:$A,"="&amp;xyz!C$2)</f>
        <v>0</v>
      </c>
      <c r="D300" s="9">
        <f>SUMIFS(data!$M:$M,data!$J:$J, "="&amp;xyz!$A300,data!$A:$A,"="&amp;xyz!D$2)</f>
        <v>0</v>
      </c>
      <c r="E300" s="9">
        <f>SUMIFS(data!$M:$M,data!$J:$J, "="&amp;xyz!$A300,data!$A:$A,"="&amp;xyz!E$2)</f>
        <v>1</v>
      </c>
      <c r="F300" s="9">
        <f>SUMIFS(data!$M:$M,data!$J:$J, "="&amp;xyz!$A300,data!$A:$A,"="&amp;xyz!F$2)</f>
        <v>0</v>
      </c>
      <c r="G300" s="9">
        <f>SUMIFS(data!$M:$M,data!$J:$J, "="&amp;xyz!$A300,data!$A:$A,"="&amp;xyz!G$2)</f>
        <v>0</v>
      </c>
    </row>
    <row r="301" spans="1:7" x14ac:dyDescent="0.35">
      <c r="A301" s="9" t="s">
        <v>1050</v>
      </c>
      <c r="B301" s="16">
        <f t="shared" si="5"/>
        <v>2.2360679774997894</v>
      </c>
      <c r="C301" s="9">
        <f>SUMIFS(data!$M:$M,data!$J:$J, "="&amp;xyz!$A301,data!$A:$A,"="&amp;xyz!C$2)</f>
        <v>1</v>
      </c>
      <c r="D301" s="9">
        <f>SUMIFS(data!$M:$M,data!$J:$J, "="&amp;xyz!$A301,data!$A:$A,"="&amp;xyz!D$2)</f>
        <v>0</v>
      </c>
      <c r="E301" s="9">
        <f>SUMIFS(data!$M:$M,data!$J:$J, "="&amp;xyz!$A301,data!$A:$A,"="&amp;xyz!E$2)</f>
        <v>0</v>
      </c>
      <c r="F301" s="9">
        <f>SUMIFS(data!$M:$M,data!$J:$J, "="&amp;xyz!$A301,data!$A:$A,"="&amp;xyz!F$2)</f>
        <v>0</v>
      </c>
      <c r="G301" s="9">
        <f>SUMIFS(data!$M:$M,data!$J:$J, "="&amp;xyz!$A301,data!$A:$A,"="&amp;xyz!G$2)</f>
        <v>0</v>
      </c>
    </row>
    <row r="302" spans="1:7" x14ac:dyDescent="0.35">
      <c r="A302" s="9" t="s">
        <v>967</v>
      </c>
      <c r="B302" s="16">
        <f t="shared" si="5"/>
        <v>2.2360679774997894</v>
      </c>
      <c r="C302" s="9">
        <f>SUMIFS(data!$M:$M,data!$J:$J, "="&amp;xyz!$A302,data!$A:$A,"="&amp;xyz!C$2)</f>
        <v>1</v>
      </c>
      <c r="D302" s="9">
        <f>SUMIFS(data!$M:$M,data!$J:$J, "="&amp;xyz!$A302,data!$A:$A,"="&amp;xyz!D$2)</f>
        <v>0</v>
      </c>
      <c r="E302" s="9">
        <f>SUMIFS(data!$M:$M,data!$J:$J, "="&amp;xyz!$A302,data!$A:$A,"="&amp;xyz!E$2)</f>
        <v>0</v>
      </c>
      <c r="F302" s="9">
        <f>SUMIFS(data!$M:$M,data!$J:$J, "="&amp;xyz!$A302,data!$A:$A,"="&amp;xyz!F$2)</f>
        <v>0</v>
      </c>
      <c r="G302" s="9">
        <f>SUMIFS(data!$M:$M,data!$J:$J, "="&amp;xyz!$A302,data!$A:$A,"="&amp;xyz!G$2)</f>
        <v>0</v>
      </c>
    </row>
    <row r="303" spans="1:7" x14ac:dyDescent="0.35">
      <c r="A303" s="9" t="s">
        <v>513</v>
      </c>
      <c r="B303" s="16">
        <f t="shared" si="5"/>
        <v>2.2360679774997894</v>
      </c>
      <c r="C303" s="9">
        <f>SUMIFS(data!$M:$M,data!$J:$J, "="&amp;xyz!$A303,data!$A:$A,"="&amp;xyz!C$2)</f>
        <v>0</v>
      </c>
      <c r="D303" s="9">
        <f>SUMIFS(data!$M:$M,data!$J:$J, "="&amp;xyz!$A303,data!$A:$A,"="&amp;xyz!D$2)</f>
        <v>0</v>
      </c>
      <c r="E303" s="9">
        <f>SUMIFS(data!$M:$M,data!$J:$J, "="&amp;xyz!$A303,data!$A:$A,"="&amp;xyz!E$2)</f>
        <v>0</v>
      </c>
      <c r="F303" s="9">
        <f>SUMIFS(data!$M:$M,data!$J:$J, "="&amp;xyz!$A303,data!$A:$A,"="&amp;xyz!F$2)</f>
        <v>1</v>
      </c>
      <c r="G303" s="9">
        <f>SUMIFS(data!$M:$M,data!$J:$J, "="&amp;xyz!$A303,data!$A:$A,"="&amp;xyz!G$2)</f>
        <v>0</v>
      </c>
    </row>
    <row r="304" spans="1:7" x14ac:dyDescent="0.35">
      <c r="A304" s="9" t="s">
        <v>644</v>
      </c>
      <c r="B304" s="16">
        <f t="shared" si="5"/>
        <v>2.2360679774997894</v>
      </c>
      <c r="C304" s="9">
        <f>SUMIFS(data!$M:$M,data!$J:$J, "="&amp;xyz!$A304,data!$A:$A,"="&amp;xyz!C$2)</f>
        <v>0</v>
      </c>
      <c r="D304" s="9">
        <f>SUMIFS(data!$M:$M,data!$J:$J, "="&amp;xyz!$A304,data!$A:$A,"="&amp;xyz!D$2)</f>
        <v>0</v>
      </c>
      <c r="E304" s="9">
        <f>SUMIFS(data!$M:$M,data!$J:$J, "="&amp;xyz!$A304,data!$A:$A,"="&amp;xyz!E$2)</f>
        <v>0</v>
      </c>
      <c r="F304" s="9">
        <f>SUMIFS(data!$M:$M,data!$J:$J, "="&amp;xyz!$A304,data!$A:$A,"="&amp;xyz!F$2)</f>
        <v>0</v>
      </c>
      <c r="G304" s="9">
        <f>SUMIFS(data!$M:$M,data!$J:$J, "="&amp;xyz!$A304,data!$A:$A,"="&amp;xyz!G$2)</f>
        <v>1</v>
      </c>
    </row>
    <row r="305" spans="1:7" x14ac:dyDescent="0.35">
      <c r="A305" s="9" t="s">
        <v>508</v>
      </c>
      <c r="B305" s="16">
        <f t="shared" si="5"/>
        <v>2.2360679774997894</v>
      </c>
      <c r="C305" s="9">
        <f>SUMIFS(data!$M:$M,data!$J:$J, "="&amp;xyz!$A305,data!$A:$A,"="&amp;xyz!C$2)</f>
        <v>0</v>
      </c>
      <c r="D305" s="9">
        <f>SUMIFS(data!$M:$M,data!$J:$J, "="&amp;xyz!$A305,data!$A:$A,"="&amp;xyz!D$2)</f>
        <v>0</v>
      </c>
      <c r="E305" s="9">
        <f>SUMIFS(data!$M:$M,data!$J:$J, "="&amp;xyz!$A305,data!$A:$A,"="&amp;xyz!E$2)</f>
        <v>0</v>
      </c>
      <c r="F305" s="9">
        <f>SUMIFS(data!$M:$M,data!$J:$J, "="&amp;xyz!$A305,data!$A:$A,"="&amp;xyz!F$2)</f>
        <v>1</v>
      </c>
      <c r="G305" s="9">
        <f>SUMIFS(data!$M:$M,data!$J:$J, "="&amp;xyz!$A305,data!$A:$A,"="&amp;xyz!G$2)</f>
        <v>0</v>
      </c>
    </row>
    <row r="306" spans="1:7" x14ac:dyDescent="0.35">
      <c r="A306" s="9" t="s">
        <v>796</v>
      </c>
      <c r="B306" s="16">
        <f t="shared" si="5"/>
        <v>2.2360679774997894</v>
      </c>
      <c r="C306" s="9">
        <f>SUMIFS(data!$M:$M,data!$J:$J, "="&amp;xyz!$A306,data!$A:$A,"="&amp;xyz!C$2)</f>
        <v>0</v>
      </c>
      <c r="D306" s="9">
        <f>SUMIFS(data!$M:$M,data!$J:$J, "="&amp;xyz!$A306,data!$A:$A,"="&amp;xyz!D$2)</f>
        <v>1</v>
      </c>
      <c r="E306" s="9">
        <f>SUMIFS(data!$M:$M,data!$J:$J, "="&amp;xyz!$A306,data!$A:$A,"="&amp;xyz!E$2)</f>
        <v>0</v>
      </c>
      <c r="F306" s="9">
        <f>SUMIFS(data!$M:$M,data!$J:$J, "="&amp;xyz!$A306,data!$A:$A,"="&amp;xyz!F$2)</f>
        <v>0</v>
      </c>
      <c r="G306" s="9">
        <f>SUMIFS(data!$M:$M,data!$J:$J, "="&amp;xyz!$A306,data!$A:$A,"="&amp;xyz!G$2)</f>
        <v>0</v>
      </c>
    </row>
    <row r="307" spans="1:7" x14ac:dyDescent="0.35">
      <c r="A307" s="9" t="s">
        <v>477</v>
      </c>
      <c r="B307" s="16">
        <f t="shared" si="5"/>
        <v>2.2360679774997894</v>
      </c>
      <c r="C307" s="9">
        <f>SUMIFS(data!$M:$M,data!$J:$J, "="&amp;xyz!$A307,data!$A:$A,"="&amp;xyz!C$2)</f>
        <v>0</v>
      </c>
      <c r="D307" s="9">
        <f>SUMIFS(data!$M:$M,data!$J:$J, "="&amp;xyz!$A307,data!$A:$A,"="&amp;xyz!D$2)</f>
        <v>0</v>
      </c>
      <c r="E307" s="9">
        <f>SUMIFS(data!$M:$M,data!$J:$J, "="&amp;xyz!$A307,data!$A:$A,"="&amp;xyz!E$2)</f>
        <v>1</v>
      </c>
      <c r="F307" s="9">
        <f>SUMIFS(data!$M:$M,data!$J:$J, "="&amp;xyz!$A307,data!$A:$A,"="&amp;xyz!F$2)</f>
        <v>0</v>
      </c>
      <c r="G307" s="9">
        <f>SUMIFS(data!$M:$M,data!$J:$J, "="&amp;xyz!$A307,data!$A:$A,"="&amp;xyz!G$2)</f>
        <v>0</v>
      </c>
    </row>
    <row r="308" spans="1:7" x14ac:dyDescent="0.35">
      <c r="A308" s="9" t="s">
        <v>1286</v>
      </c>
      <c r="B308" s="16">
        <f t="shared" si="5"/>
        <v>2.2360679774997894</v>
      </c>
      <c r="C308" s="9">
        <f>SUMIFS(data!$M:$M,data!$J:$J, "="&amp;xyz!$A308,data!$A:$A,"="&amp;xyz!C$2)</f>
        <v>0</v>
      </c>
      <c r="D308" s="9">
        <f>SUMIFS(data!$M:$M,data!$J:$J, "="&amp;xyz!$A308,data!$A:$A,"="&amp;xyz!D$2)</f>
        <v>0</v>
      </c>
      <c r="E308" s="9">
        <f>SUMIFS(data!$M:$M,data!$J:$J, "="&amp;xyz!$A308,data!$A:$A,"="&amp;xyz!E$2)</f>
        <v>1</v>
      </c>
      <c r="F308" s="9">
        <f>SUMIFS(data!$M:$M,data!$J:$J, "="&amp;xyz!$A308,data!$A:$A,"="&amp;xyz!F$2)</f>
        <v>0</v>
      </c>
      <c r="G308" s="9">
        <f>SUMIFS(data!$M:$M,data!$J:$J, "="&amp;xyz!$A308,data!$A:$A,"="&amp;xyz!G$2)</f>
        <v>0</v>
      </c>
    </row>
    <row r="309" spans="1:7" x14ac:dyDescent="0.35">
      <c r="A309" s="9" t="s">
        <v>786</v>
      </c>
      <c r="B309" s="16">
        <f t="shared" si="5"/>
        <v>2.2360679774997894</v>
      </c>
      <c r="C309" s="9">
        <f>SUMIFS(data!$M:$M,data!$J:$J, "="&amp;xyz!$A309,data!$A:$A,"="&amp;xyz!C$2)</f>
        <v>0</v>
      </c>
      <c r="D309" s="9">
        <f>SUMIFS(data!$M:$M,data!$J:$J, "="&amp;xyz!$A309,data!$A:$A,"="&amp;xyz!D$2)</f>
        <v>0</v>
      </c>
      <c r="E309" s="9">
        <f>SUMIFS(data!$M:$M,data!$J:$J, "="&amp;xyz!$A309,data!$A:$A,"="&amp;xyz!E$2)</f>
        <v>1</v>
      </c>
      <c r="F309" s="9">
        <f>SUMIFS(data!$M:$M,data!$J:$J, "="&amp;xyz!$A309,data!$A:$A,"="&amp;xyz!F$2)</f>
        <v>0</v>
      </c>
      <c r="G309" s="9">
        <f>SUMIFS(data!$M:$M,data!$J:$J, "="&amp;xyz!$A309,data!$A:$A,"="&amp;xyz!G$2)</f>
        <v>0</v>
      </c>
    </row>
    <row r="310" spans="1:7" x14ac:dyDescent="0.35">
      <c r="A310" s="9" t="s">
        <v>542</v>
      </c>
      <c r="B310" s="16">
        <f t="shared" si="5"/>
        <v>2.2360679774997894</v>
      </c>
      <c r="C310" s="9">
        <f>SUMIFS(data!$M:$M,data!$J:$J, "="&amp;xyz!$A310,data!$A:$A,"="&amp;xyz!C$2)</f>
        <v>1</v>
      </c>
      <c r="D310" s="9">
        <f>SUMIFS(data!$M:$M,data!$J:$J, "="&amp;xyz!$A310,data!$A:$A,"="&amp;xyz!D$2)</f>
        <v>0</v>
      </c>
      <c r="E310" s="9">
        <f>SUMIFS(data!$M:$M,data!$J:$J, "="&amp;xyz!$A310,data!$A:$A,"="&amp;xyz!E$2)</f>
        <v>0</v>
      </c>
      <c r="F310" s="9">
        <f>SUMIFS(data!$M:$M,data!$J:$J, "="&amp;xyz!$A310,data!$A:$A,"="&amp;xyz!F$2)</f>
        <v>0</v>
      </c>
      <c r="G310" s="9">
        <f>SUMIFS(data!$M:$M,data!$J:$J, "="&amp;xyz!$A310,data!$A:$A,"="&amp;xyz!G$2)</f>
        <v>0</v>
      </c>
    </row>
    <row r="311" spans="1:7" x14ac:dyDescent="0.35">
      <c r="A311" s="9" t="s">
        <v>636</v>
      </c>
      <c r="B311" s="16">
        <f t="shared" si="5"/>
        <v>2.2360679774997894</v>
      </c>
      <c r="C311" s="9">
        <f>SUMIFS(data!$M:$M,data!$J:$J, "="&amp;xyz!$A311,data!$A:$A,"="&amp;xyz!C$2)</f>
        <v>0</v>
      </c>
      <c r="D311" s="9">
        <f>SUMIFS(data!$M:$M,data!$J:$J, "="&amp;xyz!$A311,data!$A:$A,"="&amp;xyz!D$2)</f>
        <v>0</v>
      </c>
      <c r="E311" s="9">
        <f>SUMIFS(data!$M:$M,data!$J:$J, "="&amp;xyz!$A311,data!$A:$A,"="&amp;xyz!E$2)</f>
        <v>0</v>
      </c>
      <c r="F311" s="9">
        <f>SUMIFS(data!$M:$M,data!$J:$J, "="&amp;xyz!$A311,data!$A:$A,"="&amp;xyz!F$2)</f>
        <v>1</v>
      </c>
      <c r="G311" s="9">
        <f>SUMIFS(data!$M:$M,data!$J:$J, "="&amp;xyz!$A311,data!$A:$A,"="&amp;xyz!G$2)</f>
        <v>0</v>
      </c>
    </row>
    <row r="312" spans="1:7" x14ac:dyDescent="0.35">
      <c r="A312" s="9" t="s">
        <v>721</v>
      </c>
      <c r="B312" s="16">
        <f t="shared" si="5"/>
        <v>2.2360679774997894</v>
      </c>
      <c r="C312" s="9">
        <f>SUMIFS(data!$M:$M,data!$J:$J, "="&amp;xyz!$A312,data!$A:$A,"="&amp;xyz!C$2)</f>
        <v>0</v>
      </c>
      <c r="D312" s="9">
        <f>SUMIFS(data!$M:$M,data!$J:$J, "="&amp;xyz!$A312,data!$A:$A,"="&amp;xyz!D$2)</f>
        <v>0</v>
      </c>
      <c r="E312" s="9">
        <f>SUMIFS(data!$M:$M,data!$J:$J, "="&amp;xyz!$A312,data!$A:$A,"="&amp;xyz!E$2)</f>
        <v>1</v>
      </c>
      <c r="F312" s="9">
        <f>SUMIFS(data!$M:$M,data!$J:$J, "="&amp;xyz!$A312,data!$A:$A,"="&amp;xyz!F$2)</f>
        <v>0</v>
      </c>
      <c r="G312" s="9">
        <f>SUMIFS(data!$M:$M,data!$J:$J, "="&amp;xyz!$A312,data!$A:$A,"="&amp;xyz!G$2)</f>
        <v>0</v>
      </c>
    </row>
    <row r="313" spans="1:7" x14ac:dyDescent="0.35">
      <c r="A313" s="9" t="s">
        <v>1028</v>
      </c>
      <c r="B313" s="16">
        <f t="shared" si="5"/>
        <v>2.2360679774997894</v>
      </c>
      <c r="C313" s="9">
        <f>SUMIFS(data!$M:$M,data!$J:$J, "="&amp;xyz!$A313,data!$A:$A,"="&amp;xyz!C$2)</f>
        <v>0</v>
      </c>
      <c r="D313" s="9">
        <f>SUMIFS(data!$M:$M,data!$J:$J, "="&amp;xyz!$A313,data!$A:$A,"="&amp;xyz!D$2)</f>
        <v>1</v>
      </c>
      <c r="E313" s="9">
        <f>SUMIFS(data!$M:$M,data!$J:$J, "="&amp;xyz!$A313,data!$A:$A,"="&amp;xyz!E$2)</f>
        <v>0</v>
      </c>
      <c r="F313" s="9">
        <f>SUMIFS(data!$M:$M,data!$J:$J, "="&amp;xyz!$A313,data!$A:$A,"="&amp;xyz!F$2)</f>
        <v>0</v>
      </c>
      <c r="G313" s="9">
        <f>SUMIFS(data!$M:$M,data!$J:$J, "="&amp;xyz!$A313,data!$A:$A,"="&amp;xyz!G$2)</f>
        <v>0</v>
      </c>
    </row>
    <row r="314" spans="1:7" x14ac:dyDescent="0.35">
      <c r="A314" s="9" t="s">
        <v>451</v>
      </c>
      <c r="B314" s="16">
        <f t="shared" si="5"/>
        <v>2.2360679774997894</v>
      </c>
      <c r="C314" s="9">
        <f>SUMIFS(data!$M:$M,data!$J:$J, "="&amp;xyz!$A314,data!$A:$A,"="&amp;xyz!C$2)</f>
        <v>0</v>
      </c>
      <c r="D314" s="9">
        <f>SUMIFS(data!$M:$M,data!$J:$J, "="&amp;xyz!$A314,data!$A:$A,"="&amp;xyz!D$2)</f>
        <v>0</v>
      </c>
      <c r="E314" s="9">
        <f>SUMIFS(data!$M:$M,data!$J:$J, "="&amp;xyz!$A314,data!$A:$A,"="&amp;xyz!E$2)</f>
        <v>1</v>
      </c>
      <c r="F314" s="9">
        <f>SUMIFS(data!$M:$M,data!$J:$J, "="&amp;xyz!$A314,data!$A:$A,"="&amp;xyz!F$2)</f>
        <v>0</v>
      </c>
      <c r="G314" s="9">
        <f>SUMIFS(data!$M:$M,data!$J:$J, "="&amp;xyz!$A314,data!$A:$A,"="&amp;xyz!G$2)</f>
        <v>0</v>
      </c>
    </row>
    <row r="315" spans="1:7" x14ac:dyDescent="0.35">
      <c r="A315" s="9" t="s">
        <v>395</v>
      </c>
      <c r="B315" s="16">
        <f t="shared" si="5"/>
        <v>2.2360679774997894</v>
      </c>
      <c r="C315" s="9">
        <f>SUMIFS(data!$M:$M,data!$J:$J, "="&amp;xyz!$A315,data!$A:$A,"="&amp;xyz!C$2)</f>
        <v>0</v>
      </c>
      <c r="D315" s="9">
        <f>SUMIFS(data!$M:$M,data!$J:$J, "="&amp;xyz!$A315,data!$A:$A,"="&amp;xyz!D$2)</f>
        <v>0</v>
      </c>
      <c r="E315" s="9">
        <f>SUMIFS(data!$M:$M,data!$J:$J, "="&amp;xyz!$A315,data!$A:$A,"="&amp;xyz!E$2)</f>
        <v>0</v>
      </c>
      <c r="F315" s="9">
        <f>SUMIFS(data!$M:$M,data!$J:$J, "="&amp;xyz!$A315,data!$A:$A,"="&amp;xyz!F$2)</f>
        <v>0</v>
      </c>
      <c r="G315" s="9">
        <f>SUMIFS(data!$M:$M,data!$J:$J, "="&amp;xyz!$A315,data!$A:$A,"="&amp;xyz!G$2)</f>
        <v>1</v>
      </c>
    </row>
    <row r="316" spans="1:7" x14ac:dyDescent="0.35">
      <c r="A316" s="9" t="s">
        <v>551</v>
      </c>
      <c r="B316" s="16">
        <f t="shared" si="5"/>
        <v>2.2360679774997894</v>
      </c>
      <c r="C316" s="9">
        <f>SUMIFS(data!$M:$M,data!$J:$J, "="&amp;xyz!$A316,data!$A:$A,"="&amp;xyz!C$2)</f>
        <v>0</v>
      </c>
      <c r="D316" s="9">
        <f>SUMIFS(data!$M:$M,data!$J:$J, "="&amp;xyz!$A316,data!$A:$A,"="&amp;xyz!D$2)</f>
        <v>0</v>
      </c>
      <c r="E316" s="9">
        <f>SUMIFS(data!$M:$M,data!$J:$J, "="&amp;xyz!$A316,data!$A:$A,"="&amp;xyz!E$2)</f>
        <v>1</v>
      </c>
      <c r="F316" s="9">
        <f>SUMIFS(data!$M:$M,data!$J:$J, "="&amp;xyz!$A316,data!$A:$A,"="&amp;xyz!F$2)</f>
        <v>0</v>
      </c>
      <c r="G316" s="9">
        <f>SUMIFS(data!$M:$M,data!$J:$J, "="&amp;xyz!$A316,data!$A:$A,"="&amp;xyz!G$2)</f>
        <v>0</v>
      </c>
    </row>
    <row r="317" spans="1:7" x14ac:dyDescent="0.35">
      <c r="A317" s="9" t="s">
        <v>492</v>
      </c>
      <c r="B317" s="16">
        <f t="shared" si="5"/>
        <v>2.2360679774997894</v>
      </c>
      <c r="C317" s="9">
        <f>SUMIFS(data!$M:$M,data!$J:$J, "="&amp;xyz!$A317,data!$A:$A,"="&amp;xyz!C$2)</f>
        <v>0</v>
      </c>
      <c r="D317" s="9">
        <f>SUMIFS(data!$M:$M,data!$J:$J, "="&amp;xyz!$A317,data!$A:$A,"="&amp;xyz!D$2)</f>
        <v>1</v>
      </c>
      <c r="E317" s="9">
        <f>SUMIFS(data!$M:$M,data!$J:$J, "="&amp;xyz!$A317,data!$A:$A,"="&amp;xyz!E$2)</f>
        <v>0</v>
      </c>
      <c r="F317" s="9">
        <f>SUMIFS(data!$M:$M,data!$J:$J, "="&amp;xyz!$A317,data!$A:$A,"="&amp;xyz!F$2)</f>
        <v>0</v>
      </c>
      <c r="G317" s="9">
        <f>SUMIFS(data!$M:$M,data!$J:$J, "="&amp;xyz!$A317,data!$A:$A,"="&amp;xyz!G$2)</f>
        <v>0</v>
      </c>
    </row>
    <row r="318" spans="1:7" x14ac:dyDescent="0.35">
      <c r="A318" s="9" t="s">
        <v>909</v>
      </c>
      <c r="B318" s="16">
        <f t="shared" si="5"/>
        <v>2.2360679774997894</v>
      </c>
      <c r="C318" s="9">
        <f>SUMIFS(data!$M:$M,data!$J:$J, "="&amp;xyz!$A318,data!$A:$A,"="&amp;xyz!C$2)</f>
        <v>0</v>
      </c>
      <c r="D318" s="9">
        <f>SUMIFS(data!$M:$M,data!$J:$J, "="&amp;xyz!$A318,data!$A:$A,"="&amp;xyz!D$2)</f>
        <v>0</v>
      </c>
      <c r="E318" s="9">
        <f>SUMIFS(data!$M:$M,data!$J:$J, "="&amp;xyz!$A318,data!$A:$A,"="&amp;xyz!E$2)</f>
        <v>1</v>
      </c>
      <c r="F318" s="9">
        <f>SUMIFS(data!$M:$M,data!$J:$J, "="&amp;xyz!$A318,data!$A:$A,"="&amp;xyz!F$2)</f>
        <v>0</v>
      </c>
      <c r="G318" s="9">
        <f>SUMIFS(data!$M:$M,data!$J:$J, "="&amp;xyz!$A318,data!$A:$A,"="&amp;xyz!G$2)</f>
        <v>0</v>
      </c>
    </row>
    <row r="319" spans="1:7" x14ac:dyDescent="0.35">
      <c r="A319" s="9" t="s">
        <v>585</v>
      </c>
      <c r="B319" s="16">
        <f t="shared" si="5"/>
        <v>2.2360679774997894</v>
      </c>
      <c r="C319" s="9">
        <f>SUMIFS(data!$M:$M,data!$J:$J, "="&amp;xyz!$A319,data!$A:$A,"="&amp;xyz!C$2)</f>
        <v>0</v>
      </c>
      <c r="D319" s="9">
        <f>SUMIFS(data!$M:$M,data!$J:$J, "="&amp;xyz!$A319,data!$A:$A,"="&amp;xyz!D$2)</f>
        <v>0</v>
      </c>
      <c r="E319" s="9">
        <f>SUMIFS(data!$M:$M,data!$J:$J, "="&amp;xyz!$A319,data!$A:$A,"="&amp;xyz!E$2)</f>
        <v>1</v>
      </c>
      <c r="F319" s="9">
        <f>SUMIFS(data!$M:$M,data!$J:$J, "="&amp;xyz!$A319,data!$A:$A,"="&amp;xyz!F$2)</f>
        <v>0</v>
      </c>
      <c r="G319" s="9">
        <f>SUMIFS(data!$M:$M,data!$J:$J, "="&amp;xyz!$A319,data!$A:$A,"="&amp;xyz!G$2)</f>
        <v>0</v>
      </c>
    </row>
    <row r="320" spans="1:7" x14ac:dyDescent="0.35">
      <c r="A320" s="9" t="s">
        <v>562</v>
      </c>
      <c r="B320" s="16">
        <f t="shared" si="5"/>
        <v>2.2360679774997894</v>
      </c>
      <c r="C320" s="9">
        <f>SUMIFS(data!$M:$M,data!$J:$J, "="&amp;xyz!$A320,data!$A:$A,"="&amp;xyz!C$2)</f>
        <v>0</v>
      </c>
      <c r="D320" s="9">
        <f>SUMIFS(data!$M:$M,data!$J:$J, "="&amp;xyz!$A320,data!$A:$A,"="&amp;xyz!D$2)</f>
        <v>0</v>
      </c>
      <c r="E320" s="9">
        <f>SUMIFS(data!$M:$M,data!$J:$J, "="&amp;xyz!$A320,data!$A:$A,"="&amp;xyz!E$2)</f>
        <v>0</v>
      </c>
      <c r="F320" s="9">
        <f>SUMIFS(data!$M:$M,data!$J:$J, "="&amp;xyz!$A320,data!$A:$A,"="&amp;xyz!F$2)</f>
        <v>0</v>
      </c>
      <c r="G320" s="9">
        <f>SUMIFS(data!$M:$M,data!$J:$J, "="&amp;xyz!$A320,data!$A:$A,"="&amp;xyz!G$2)</f>
        <v>1</v>
      </c>
    </row>
    <row r="321" spans="1:7" x14ac:dyDescent="0.35">
      <c r="A321" s="9" t="s">
        <v>181</v>
      </c>
      <c r="B321" s="16">
        <f t="shared" si="5"/>
        <v>2.2360679774997894</v>
      </c>
      <c r="C321" s="9">
        <f>SUMIFS(data!$M:$M,data!$J:$J, "="&amp;xyz!$A321,data!$A:$A,"="&amp;xyz!C$2)</f>
        <v>0</v>
      </c>
      <c r="D321" s="9">
        <f>SUMIFS(data!$M:$M,data!$J:$J, "="&amp;xyz!$A321,data!$A:$A,"="&amp;xyz!D$2)</f>
        <v>0</v>
      </c>
      <c r="E321" s="9">
        <f>SUMIFS(data!$M:$M,data!$J:$J, "="&amp;xyz!$A321,data!$A:$A,"="&amp;xyz!E$2)</f>
        <v>0</v>
      </c>
      <c r="F321" s="9">
        <f>SUMIFS(data!$M:$M,data!$J:$J, "="&amp;xyz!$A321,data!$A:$A,"="&amp;xyz!F$2)</f>
        <v>0</v>
      </c>
      <c r="G321" s="9">
        <f>SUMIFS(data!$M:$M,data!$J:$J, "="&amp;xyz!$A321,data!$A:$A,"="&amp;xyz!G$2)</f>
        <v>1</v>
      </c>
    </row>
    <row r="322" spans="1:7" x14ac:dyDescent="0.35">
      <c r="A322" s="9" t="s">
        <v>831</v>
      </c>
      <c r="B322" s="16">
        <f t="shared" si="5"/>
        <v>2.2360679774997894</v>
      </c>
      <c r="C322" s="9">
        <f>SUMIFS(data!$M:$M,data!$J:$J, "="&amp;xyz!$A322,data!$A:$A,"="&amp;xyz!C$2)</f>
        <v>0</v>
      </c>
      <c r="D322" s="9">
        <f>SUMIFS(data!$M:$M,data!$J:$J, "="&amp;xyz!$A322,data!$A:$A,"="&amp;xyz!D$2)</f>
        <v>0</v>
      </c>
      <c r="E322" s="9">
        <f>SUMIFS(data!$M:$M,data!$J:$J, "="&amp;xyz!$A322,data!$A:$A,"="&amp;xyz!E$2)</f>
        <v>0</v>
      </c>
      <c r="F322" s="9">
        <f>SUMIFS(data!$M:$M,data!$J:$J, "="&amp;xyz!$A322,data!$A:$A,"="&amp;xyz!F$2)</f>
        <v>0</v>
      </c>
      <c r="G322" s="9">
        <f>SUMIFS(data!$M:$M,data!$J:$J, "="&amp;xyz!$A322,data!$A:$A,"="&amp;xyz!G$2)</f>
        <v>1</v>
      </c>
    </row>
    <row r="323" spans="1:7" x14ac:dyDescent="0.35">
      <c r="A323" s="9" t="s">
        <v>307</v>
      </c>
      <c r="B323" s="16">
        <f t="shared" si="5"/>
        <v>2.2360679774997894</v>
      </c>
      <c r="C323" s="9">
        <f>SUMIFS(data!$M:$M,data!$J:$J, "="&amp;xyz!$A323,data!$A:$A,"="&amp;xyz!C$2)</f>
        <v>0</v>
      </c>
      <c r="D323" s="9">
        <f>SUMIFS(data!$M:$M,data!$J:$J, "="&amp;xyz!$A323,data!$A:$A,"="&amp;xyz!D$2)</f>
        <v>0</v>
      </c>
      <c r="E323" s="9">
        <f>SUMIFS(data!$M:$M,data!$J:$J, "="&amp;xyz!$A323,data!$A:$A,"="&amp;xyz!E$2)</f>
        <v>0</v>
      </c>
      <c r="F323" s="9">
        <f>SUMIFS(data!$M:$M,data!$J:$J, "="&amp;xyz!$A323,data!$A:$A,"="&amp;xyz!F$2)</f>
        <v>1</v>
      </c>
      <c r="G323" s="9">
        <f>SUMIFS(data!$M:$M,data!$J:$J, "="&amp;xyz!$A323,data!$A:$A,"="&amp;xyz!G$2)</f>
        <v>0</v>
      </c>
    </row>
    <row r="324" spans="1:7" x14ac:dyDescent="0.35">
      <c r="A324" s="9" t="s">
        <v>1266</v>
      </c>
      <c r="B324" s="16">
        <f t="shared" ref="B324:B387" si="6">_xlfn.STDEV.S(C324:G324)/AVERAGE(C324:G324)</f>
        <v>2.2360679774997894</v>
      </c>
      <c r="C324" s="9">
        <f>SUMIFS(data!$M:$M,data!$J:$J, "="&amp;xyz!$A324,data!$A:$A,"="&amp;xyz!C$2)</f>
        <v>0</v>
      </c>
      <c r="D324" s="9">
        <f>SUMIFS(data!$M:$M,data!$J:$J, "="&amp;xyz!$A324,data!$A:$A,"="&amp;xyz!D$2)</f>
        <v>0</v>
      </c>
      <c r="E324" s="9">
        <f>SUMIFS(data!$M:$M,data!$J:$J, "="&amp;xyz!$A324,data!$A:$A,"="&amp;xyz!E$2)</f>
        <v>1</v>
      </c>
      <c r="F324" s="9">
        <f>SUMIFS(data!$M:$M,data!$J:$J, "="&amp;xyz!$A324,data!$A:$A,"="&amp;xyz!F$2)</f>
        <v>0</v>
      </c>
      <c r="G324" s="9">
        <f>SUMIFS(data!$M:$M,data!$J:$J, "="&amp;xyz!$A324,data!$A:$A,"="&amp;xyz!G$2)</f>
        <v>0</v>
      </c>
    </row>
    <row r="325" spans="1:7" x14ac:dyDescent="0.35">
      <c r="A325" s="9" t="s">
        <v>999</v>
      </c>
      <c r="B325" s="16">
        <f t="shared" si="6"/>
        <v>2.2360679774997894</v>
      </c>
      <c r="C325" s="9">
        <f>SUMIFS(data!$M:$M,data!$J:$J, "="&amp;xyz!$A325,data!$A:$A,"="&amp;xyz!C$2)</f>
        <v>1</v>
      </c>
      <c r="D325" s="9">
        <f>SUMIFS(data!$M:$M,data!$J:$J, "="&amp;xyz!$A325,data!$A:$A,"="&amp;xyz!D$2)</f>
        <v>0</v>
      </c>
      <c r="E325" s="9">
        <f>SUMIFS(data!$M:$M,data!$J:$J, "="&amp;xyz!$A325,data!$A:$A,"="&amp;xyz!E$2)</f>
        <v>0</v>
      </c>
      <c r="F325" s="9">
        <f>SUMIFS(data!$M:$M,data!$J:$J, "="&amp;xyz!$A325,data!$A:$A,"="&amp;xyz!F$2)</f>
        <v>0</v>
      </c>
      <c r="G325" s="9">
        <f>SUMIFS(data!$M:$M,data!$J:$J, "="&amp;xyz!$A325,data!$A:$A,"="&amp;xyz!G$2)</f>
        <v>0</v>
      </c>
    </row>
    <row r="326" spans="1:7" x14ac:dyDescent="0.35">
      <c r="A326" s="9" t="s">
        <v>1220</v>
      </c>
      <c r="B326" s="16">
        <f t="shared" si="6"/>
        <v>2.2360679774997894</v>
      </c>
      <c r="C326" s="9">
        <f>SUMIFS(data!$M:$M,data!$J:$J, "="&amp;xyz!$A326,data!$A:$A,"="&amp;xyz!C$2)</f>
        <v>0</v>
      </c>
      <c r="D326" s="9">
        <f>SUMIFS(data!$M:$M,data!$J:$J, "="&amp;xyz!$A326,data!$A:$A,"="&amp;xyz!D$2)</f>
        <v>0</v>
      </c>
      <c r="E326" s="9">
        <f>SUMIFS(data!$M:$M,data!$J:$J, "="&amp;xyz!$A326,data!$A:$A,"="&amp;xyz!E$2)</f>
        <v>1</v>
      </c>
      <c r="F326" s="9">
        <f>SUMIFS(data!$M:$M,data!$J:$J, "="&amp;xyz!$A326,data!$A:$A,"="&amp;xyz!F$2)</f>
        <v>0</v>
      </c>
      <c r="G326" s="9">
        <f>SUMIFS(data!$M:$M,data!$J:$J, "="&amp;xyz!$A326,data!$A:$A,"="&amp;xyz!G$2)</f>
        <v>0</v>
      </c>
    </row>
    <row r="327" spans="1:7" x14ac:dyDescent="0.35">
      <c r="A327" s="9" t="s">
        <v>911</v>
      </c>
      <c r="B327" s="16">
        <f t="shared" si="6"/>
        <v>2.2360679774997894</v>
      </c>
      <c r="C327" s="9">
        <f>SUMIFS(data!$M:$M,data!$J:$J, "="&amp;xyz!$A327,data!$A:$A,"="&amp;xyz!C$2)</f>
        <v>0</v>
      </c>
      <c r="D327" s="9">
        <f>SUMIFS(data!$M:$M,data!$J:$J, "="&amp;xyz!$A327,data!$A:$A,"="&amp;xyz!D$2)</f>
        <v>0</v>
      </c>
      <c r="E327" s="9">
        <f>SUMIFS(data!$M:$M,data!$J:$J, "="&amp;xyz!$A327,data!$A:$A,"="&amp;xyz!E$2)</f>
        <v>0</v>
      </c>
      <c r="F327" s="9">
        <f>SUMIFS(data!$M:$M,data!$J:$J, "="&amp;xyz!$A327,data!$A:$A,"="&amp;xyz!F$2)</f>
        <v>0</v>
      </c>
      <c r="G327" s="9">
        <f>SUMIFS(data!$M:$M,data!$J:$J, "="&amp;xyz!$A327,data!$A:$A,"="&amp;xyz!G$2)</f>
        <v>1</v>
      </c>
    </row>
    <row r="328" spans="1:7" x14ac:dyDescent="0.35">
      <c r="A328" s="9" t="s">
        <v>912</v>
      </c>
      <c r="B328" s="16">
        <f t="shared" si="6"/>
        <v>2.2360679774997894</v>
      </c>
      <c r="C328" s="9">
        <f>SUMIFS(data!$M:$M,data!$J:$J, "="&amp;xyz!$A328,data!$A:$A,"="&amp;xyz!C$2)</f>
        <v>0</v>
      </c>
      <c r="D328" s="9">
        <f>SUMIFS(data!$M:$M,data!$J:$J, "="&amp;xyz!$A328,data!$A:$A,"="&amp;xyz!D$2)</f>
        <v>0</v>
      </c>
      <c r="E328" s="9">
        <f>SUMIFS(data!$M:$M,data!$J:$J, "="&amp;xyz!$A328,data!$A:$A,"="&amp;xyz!E$2)</f>
        <v>0</v>
      </c>
      <c r="F328" s="9">
        <f>SUMIFS(data!$M:$M,data!$J:$J, "="&amp;xyz!$A328,data!$A:$A,"="&amp;xyz!F$2)</f>
        <v>0</v>
      </c>
      <c r="G328" s="9">
        <f>SUMIFS(data!$M:$M,data!$J:$J, "="&amp;xyz!$A328,data!$A:$A,"="&amp;xyz!G$2)</f>
        <v>1</v>
      </c>
    </row>
    <row r="329" spans="1:7" x14ac:dyDescent="0.35">
      <c r="A329" s="9" t="s">
        <v>856</v>
      </c>
      <c r="B329" s="16">
        <f t="shared" si="6"/>
        <v>2.2360679774997894</v>
      </c>
      <c r="C329" s="9">
        <f>SUMIFS(data!$M:$M,data!$J:$J, "="&amp;xyz!$A329,data!$A:$A,"="&amp;xyz!C$2)</f>
        <v>0</v>
      </c>
      <c r="D329" s="9">
        <f>SUMIFS(data!$M:$M,data!$J:$J, "="&amp;xyz!$A329,data!$A:$A,"="&amp;xyz!D$2)</f>
        <v>0</v>
      </c>
      <c r="E329" s="9">
        <f>SUMIFS(data!$M:$M,data!$J:$J, "="&amp;xyz!$A329,data!$A:$A,"="&amp;xyz!E$2)</f>
        <v>0</v>
      </c>
      <c r="F329" s="9">
        <f>SUMIFS(data!$M:$M,data!$J:$J, "="&amp;xyz!$A329,data!$A:$A,"="&amp;xyz!F$2)</f>
        <v>1</v>
      </c>
      <c r="G329" s="9">
        <f>SUMIFS(data!$M:$M,data!$J:$J, "="&amp;xyz!$A329,data!$A:$A,"="&amp;xyz!G$2)</f>
        <v>0</v>
      </c>
    </row>
    <row r="330" spans="1:7" x14ac:dyDescent="0.35">
      <c r="A330" s="9" t="s">
        <v>753</v>
      </c>
      <c r="B330" s="16">
        <f t="shared" si="6"/>
        <v>2.2360679774997894</v>
      </c>
      <c r="C330" s="9">
        <f>SUMIFS(data!$M:$M,data!$J:$J, "="&amp;xyz!$A330,data!$A:$A,"="&amp;xyz!C$2)</f>
        <v>0</v>
      </c>
      <c r="D330" s="9">
        <f>SUMIFS(data!$M:$M,data!$J:$J, "="&amp;xyz!$A330,data!$A:$A,"="&amp;xyz!D$2)</f>
        <v>0</v>
      </c>
      <c r="E330" s="9">
        <f>SUMIFS(data!$M:$M,data!$J:$J, "="&amp;xyz!$A330,data!$A:$A,"="&amp;xyz!E$2)</f>
        <v>0</v>
      </c>
      <c r="F330" s="9">
        <f>SUMIFS(data!$M:$M,data!$J:$J, "="&amp;xyz!$A330,data!$A:$A,"="&amp;xyz!F$2)</f>
        <v>1</v>
      </c>
      <c r="G330" s="9">
        <f>SUMIFS(data!$M:$M,data!$J:$J, "="&amp;xyz!$A330,data!$A:$A,"="&amp;xyz!G$2)</f>
        <v>0</v>
      </c>
    </row>
    <row r="331" spans="1:7" x14ac:dyDescent="0.35">
      <c r="A331" s="9" t="s">
        <v>45</v>
      </c>
      <c r="B331" s="16">
        <f t="shared" si="6"/>
        <v>2.2360679774997894</v>
      </c>
      <c r="C331" s="9">
        <f>SUMIFS(data!$M:$M,data!$J:$J, "="&amp;xyz!$A331,data!$A:$A,"="&amp;xyz!C$2)</f>
        <v>0</v>
      </c>
      <c r="D331" s="9">
        <f>SUMIFS(data!$M:$M,data!$J:$J, "="&amp;xyz!$A331,data!$A:$A,"="&amp;xyz!D$2)</f>
        <v>0</v>
      </c>
      <c r="E331" s="9">
        <f>SUMIFS(data!$M:$M,data!$J:$J, "="&amp;xyz!$A331,data!$A:$A,"="&amp;xyz!E$2)</f>
        <v>0</v>
      </c>
      <c r="F331" s="9">
        <f>SUMIFS(data!$M:$M,data!$J:$J, "="&amp;xyz!$A331,data!$A:$A,"="&amp;xyz!F$2)</f>
        <v>1</v>
      </c>
      <c r="G331" s="9">
        <f>SUMIFS(data!$M:$M,data!$J:$J, "="&amp;xyz!$A331,data!$A:$A,"="&amp;xyz!G$2)</f>
        <v>0</v>
      </c>
    </row>
    <row r="332" spans="1:7" x14ac:dyDescent="0.35">
      <c r="A332" s="9" t="s">
        <v>602</v>
      </c>
      <c r="B332" s="16">
        <f t="shared" si="6"/>
        <v>2.2360679774997894</v>
      </c>
      <c r="C332" s="9">
        <f>SUMIFS(data!$M:$M,data!$J:$J, "="&amp;xyz!$A332,data!$A:$A,"="&amp;xyz!C$2)</f>
        <v>0</v>
      </c>
      <c r="D332" s="9">
        <f>SUMIFS(data!$M:$M,data!$J:$J, "="&amp;xyz!$A332,data!$A:$A,"="&amp;xyz!D$2)</f>
        <v>0</v>
      </c>
      <c r="E332" s="9">
        <f>SUMIFS(data!$M:$M,data!$J:$J, "="&amp;xyz!$A332,data!$A:$A,"="&amp;xyz!E$2)</f>
        <v>0</v>
      </c>
      <c r="F332" s="9">
        <f>SUMIFS(data!$M:$M,data!$J:$J, "="&amp;xyz!$A332,data!$A:$A,"="&amp;xyz!F$2)</f>
        <v>1</v>
      </c>
      <c r="G332" s="9">
        <f>SUMIFS(data!$M:$M,data!$J:$J, "="&amp;xyz!$A332,data!$A:$A,"="&amp;xyz!G$2)</f>
        <v>0</v>
      </c>
    </row>
    <row r="333" spans="1:7" x14ac:dyDescent="0.35">
      <c r="A333" s="9" t="s">
        <v>762</v>
      </c>
      <c r="B333" s="16">
        <f t="shared" si="6"/>
        <v>2.2360679774997894</v>
      </c>
      <c r="C333" s="9">
        <f>SUMIFS(data!$M:$M,data!$J:$J, "="&amp;xyz!$A333,data!$A:$A,"="&amp;xyz!C$2)</f>
        <v>0</v>
      </c>
      <c r="D333" s="9">
        <f>SUMIFS(data!$M:$M,data!$J:$J, "="&amp;xyz!$A333,data!$A:$A,"="&amp;xyz!D$2)</f>
        <v>0</v>
      </c>
      <c r="E333" s="9">
        <f>SUMIFS(data!$M:$M,data!$J:$J, "="&amp;xyz!$A333,data!$A:$A,"="&amp;xyz!E$2)</f>
        <v>0</v>
      </c>
      <c r="F333" s="9">
        <f>SUMIFS(data!$M:$M,data!$J:$J, "="&amp;xyz!$A333,data!$A:$A,"="&amp;xyz!F$2)</f>
        <v>0</v>
      </c>
      <c r="G333" s="9">
        <f>SUMIFS(data!$M:$M,data!$J:$J, "="&amp;xyz!$A333,data!$A:$A,"="&amp;xyz!G$2)</f>
        <v>1</v>
      </c>
    </row>
    <row r="334" spans="1:7" x14ac:dyDescent="0.35">
      <c r="A334" s="9" t="s">
        <v>156</v>
      </c>
      <c r="B334" s="16">
        <f t="shared" si="6"/>
        <v>2.2360679774997894</v>
      </c>
      <c r="C334" s="9">
        <f>SUMIFS(data!$M:$M,data!$J:$J, "="&amp;xyz!$A334,data!$A:$A,"="&amp;xyz!C$2)</f>
        <v>0</v>
      </c>
      <c r="D334" s="9">
        <f>SUMIFS(data!$M:$M,data!$J:$J, "="&amp;xyz!$A334,data!$A:$A,"="&amp;xyz!D$2)</f>
        <v>0</v>
      </c>
      <c r="E334" s="9">
        <f>SUMIFS(data!$M:$M,data!$J:$J, "="&amp;xyz!$A334,data!$A:$A,"="&amp;xyz!E$2)</f>
        <v>1</v>
      </c>
      <c r="F334" s="9">
        <f>SUMIFS(data!$M:$M,data!$J:$J, "="&amp;xyz!$A334,data!$A:$A,"="&amp;xyz!F$2)</f>
        <v>0</v>
      </c>
      <c r="G334" s="9">
        <f>SUMIFS(data!$M:$M,data!$J:$J, "="&amp;xyz!$A334,data!$A:$A,"="&amp;xyz!G$2)</f>
        <v>0</v>
      </c>
    </row>
    <row r="335" spans="1:7" x14ac:dyDescent="0.35">
      <c r="A335" s="9" t="s">
        <v>793</v>
      </c>
      <c r="B335" s="16">
        <f t="shared" si="6"/>
        <v>2.2360679774997894</v>
      </c>
      <c r="C335" s="9">
        <f>SUMIFS(data!$M:$M,data!$J:$J, "="&amp;xyz!$A335,data!$A:$A,"="&amp;xyz!C$2)</f>
        <v>0</v>
      </c>
      <c r="D335" s="9">
        <f>SUMIFS(data!$M:$M,data!$J:$J, "="&amp;xyz!$A335,data!$A:$A,"="&amp;xyz!D$2)</f>
        <v>1</v>
      </c>
      <c r="E335" s="9">
        <f>SUMIFS(data!$M:$M,data!$J:$J, "="&amp;xyz!$A335,data!$A:$A,"="&amp;xyz!E$2)</f>
        <v>0</v>
      </c>
      <c r="F335" s="9">
        <f>SUMIFS(data!$M:$M,data!$J:$J, "="&amp;xyz!$A335,data!$A:$A,"="&amp;xyz!F$2)</f>
        <v>0</v>
      </c>
      <c r="G335" s="9">
        <f>SUMIFS(data!$M:$M,data!$J:$J, "="&amp;xyz!$A335,data!$A:$A,"="&amp;xyz!G$2)</f>
        <v>0</v>
      </c>
    </row>
    <row r="336" spans="1:7" x14ac:dyDescent="0.35">
      <c r="A336" s="9" t="s">
        <v>1246</v>
      </c>
      <c r="B336" s="16">
        <f t="shared" si="6"/>
        <v>2.2360679774997894</v>
      </c>
      <c r="C336" s="9">
        <f>SUMIFS(data!$M:$M,data!$J:$J, "="&amp;xyz!$A336,data!$A:$A,"="&amp;xyz!C$2)</f>
        <v>1</v>
      </c>
      <c r="D336" s="9">
        <f>SUMIFS(data!$M:$M,data!$J:$J, "="&amp;xyz!$A336,data!$A:$A,"="&amp;xyz!D$2)</f>
        <v>0</v>
      </c>
      <c r="E336" s="9">
        <f>SUMIFS(data!$M:$M,data!$J:$J, "="&amp;xyz!$A336,data!$A:$A,"="&amp;xyz!E$2)</f>
        <v>0</v>
      </c>
      <c r="F336" s="9">
        <f>SUMIFS(data!$M:$M,data!$J:$J, "="&amp;xyz!$A336,data!$A:$A,"="&amp;xyz!F$2)</f>
        <v>0</v>
      </c>
      <c r="G336" s="9">
        <f>SUMIFS(data!$M:$M,data!$J:$J, "="&amp;xyz!$A336,data!$A:$A,"="&amp;xyz!G$2)</f>
        <v>0</v>
      </c>
    </row>
    <row r="337" spans="1:7" x14ac:dyDescent="0.35">
      <c r="A337" s="9" t="s">
        <v>1152</v>
      </c>
      <c r="B337" s="16">
        <f t="shared" si="6"/>
        <v>2.2360679774997894</v>
      </c>
      <c r="C337" s="9">
        <f>SUMIFS(data!$M:$M,data!$J:$J, "="&amp;xyz!$A337,data!$A:$A,"="&amp;xyz!C$2)</f>
        <v>1</v>
      </c>
      <c r="D337" s="9">
        <f>SUMIFS(data!$M:$M,data!$J:$J, "="&amp;xyz!$A337,data!$A:$A,"="&amp;xyz!D$2)</f>
        <v>0</v>
      </c>
      <c r="E337" s="9">
        <f>SUMIFS(data!$M:$M,data!$J:$J, "="&amp;xyz!$A337,data!$A:$A,"="&amp;xyz!E$2)</f>
        <v>0</v>
      </c>
      <c r="F337" s="9">
        <f>SUMIFS(data!$M:$M,data!$J:$J, "="&amp;xyz!$A337,data!$A:$A,"="&amp;xyz!F$2)</f>
        <v>0</v>
      </c>
      <c r="G337" s="9">
        <f>SUMIFS(data!$M:$M,data!$J:$J, "="&amp;xyz!$A337,data!$A:$A,"="&amp;xyz!G$2)</f>
        <v>0</v>
      </c>
    </row>
    <row r="338" spans="1:7" x14ac:dyDescent="0.35">
      <c r="A338" s="9" t="s">
        <v>1054</v>
      </c>
      <c r="B338" s="16">
        <f t="shared" si="6"/>
        <v>2.2360679774997894</v>
      </c>
      <c r="C338" s="9">
        <f>SUMIFS(data!$M:$M,data!$J:$J, "="&amp;xyz!$A338,data!$A:$A,"="&amp;xyz!C$2)</f>
        <v>0</v>
      </c>
      <c r="D338" s="9">
        <f>SUMIFS(data!$M:$M,data!$J:$J, "="&amp;xyz!$A338,data!$A:$A,"="&amp;xyz!D$2)</f>
        <v>0</v>
      </c>
      <c r="E338" s="9">
        <f>SUMIFS(data!$M:$M,data!$J:$J, "="&amp;xyz!$A338,data!$A:$A,"="&amp;xyz!E$2)</f>
        <v>1</v>
      </c>
      <c r="F338" s="9">
        <f>SUMIFS(data!$M:$M,data!$J:$J, "="&amp;xyz!$A338,data!$A:$A,"="&amp;xyz!F$2)</f>
        <v>0</v>
      </c>
      <c r="G338" s="9">
        <f>SUMIFS(data!$M:$M,data!$J:$J, "="&amp;xyz!$A338,data!$A:$A,"="&amp;xyz!G$2)</f>
        <v>0</v>
      </c>
    </row>
    <row r="339" spans="1:7" x14ac:dyDescent="0.35">
      <c r="A339" s="9" t="s">
        <v>1271</v>
      </c>
      <c r="B339" s="16">
        <f t="shared" si="6"/>
        <v>2.2360679774997894</v>
      </c>
      <c r="C339" s="9">
        <f>SUMIFS(data!$M:$M,data!$J:$J, "="&amp;xyz!$A339,data!$A:$A,"="&amp;xyz!C$2)</f>
        <v>0</v>
      </c>
      <c r="D339" s="9">
        <f>SUMIFS(data!$M:$M,data!$J:$J, "="&amp;xyz!$A339,data!$A:$A,"="&amp;xyz!D$2)</f>
        <v>1</v>
      </c>
      <c r="E339" s="9">
        <f>SUMIFS(data!$M:$M,data!$J:$J, "="&amp;xyz!$A339,data!$A:$A,"="&amp;xyz!E$2)</f>
        <v>0</v>
      </c>
      <c r="F339" s="9">
        <f>SUMIFS(data!$M:$M,data!$J:$J, "="&amp;xyz!$A339,data!$A:$A,"="&amp;xyz!F$2)</f>
        <v>0</v>
      </c>
      <c r="G339" s="9">
        <f>SUMIFS(data!$M:$M,data!$J:$J, "="&amp;xyz!$A339,data!$A:$A,"="&amp;xyz!G$2)</f>
        <v>0</v>
      </c>
    </row>
    <row r="340" spans="1:7" x14ac:dyDescent="0.35">
      <c r="A340" s="9" t="s">
        <v>816</v>
      </c>
      <c r="B340" s="16">
        <f t="shared" si="6"/>
        <v>2.2360679774997894</v>
      </c>
      <c r="C340" s="9">
        <f>SUMIFS(data!$M:$M,data!$J:$J, "="&amp;xyz!$A340,data!$A:$A,"="&amp;xyz!C$2)</f>
        <v>0</v>
      </c>
      <c r="D340" s="9">
        <f>SUMIFS(data!$M:$M,data!$J:$J, "="&amp;xyz!$A340,data!$A:$A,"="&amp;xyz!D$2)</f>
        <v>0</v>
      </c>
      <c r="E340" s="9">
        <f>SUMIFS(data!$M:$M,data!$J:$J, "="&amp;xyz!$A340,data!$A:$A,"="&amp;xyz!E$2)</f>
        <v>0</v>
      </c>
      <c r="F340" s="9">
        <f>SUMIFS(data!$M:$M,data!$J:$J, "="&amp;xyz!$A340,data!$A:$A,"="&amp;xyz!F$2)</f>
        <v>1</v>
      </c>
      <c r="G340" s="9">
        <f>SUMIFS(data!$M:$M,data!$J:$J, "="&amp;xyz!$A340,data!$A:$A,"="&amp;xyz!G$2)</f>
        <v>0</v>
      </c>
    </row>
    <row r="341" spans="1:7" x14ac:dyDescent="0.35">
      <c r="A341" s="9" t="s">
        <v>676</v>
      </c>
      <c r="B341" s="16">
        <f t="shared" si="6"/>
        <v>2.2360679774997894</v>
      </c>
      <c r="C341" s="9">
        <f>SUMIFS(data!$M:$M,data!$J:$J, "="&amp;xyz!$A341,data!$A:$A,"="&amp;xyz!C$2)</f>
        <v>1</v>
      </c>
      <c r="D341" s="9">
        <f>SUMIFS(data!$M:$M,data!$J:$J, "="&amp;xyz!$A341,data!$A:$A,"="&amp;xyz!D$2)</f>
        <v>0</v>
      </c>
      <c r="E341" s="9">
        <f>SUMIFS(data!$M:$M,data!$J:$J, "="&amp;xyz!$A341,data!$A:$A,"="&amp;xyz!E$2)</f>
        <v>0</v>
      </c>
      <c r="F341" s="9">
        <f>SUMIFS(data!$M:$M,data!$J:$J, "="&amp;xyz!$A341,data!$A:$A,"="&amp;xyz!F$2)</f>
        <v>0</v>
      </c>
      <c r="G341" s="9">
        <f>SUMIFS(data!$M:$M,data!$J:$J, "="&amp;xyz!$A341,data!$A:$A,"="&amp;xyz!G$2)</f>
        <v>0</v>
      </c>
    </row>
    <row r="342" spans="1:7" x14ac:dyDescent="0.35">
      <c r="A342" s="9" t="s">
        <v>992</v>
      </c>
      <c r="B342" s="16">
        <f t="shared" si="6"/>
        <v>2.2360679774997894</v>
      </c>
      <c r="C342" s="9">
        <f>SUMIFS(data!$M:$M,data!$J:$J, "="&amp;xyz!$A342,data!$A:$A,"="&amp;xyz!C$2)</f>
        <v>0</v>
      </c>
      <c r="D342" s="9">
        <f>SUMIFS(data!$M:$M,data!$J:$J, "="&amp;xyz!$A342,data!$A:$A,"="&amp;xyz!D$2)</f>
        <v>0</v>
      </c>
      <c r="E342" s="9">
        <f>SUMIFS(data!$M:$M,data!$J:$J, "="&amp;xyz!$A342,data!$A:$A,"="&amp;xyz!E$2)</f>
        <v>0</v>
      </c>
      <c r="F342" s="9">
        <f>SUMIFS(data!$M:$M,data!$J:$J, "="&amp;xyz!$A342,data!$A:$A,"="&amp;xyz!F$2)</f>
        <v>0</v>
      </c>
      <c r="G342" s="9">
        <f>SUMIFS(data!$M:$M,data!$J:$J, "="&amp;xyz!$A342,data!$A:$A,"="&amp;xyz!G$2)</f>
        <v>1</v>
      </c>
    </row>
    <row r="343" spans="1:7" x14ac:dyDescent="0.35">
      <c r="A343" s="9" t="s">
        <v>1244</v>
      </c>
      <c r="B343" s="16">
        <f t="shared" si="6"/>
        <v>2.2360679774997894</v>
      </c>
      <c r="C343" s="9">
        <f>SUMIFS(data!$M:$M,data!$J:$J, "="&amp;xyz!$A343,data!$A:$A,"="&amp;xyz!C$2)</f>
        <v>0</v>
      </c>
      <c r="D343" s="9">
        <f>SUMIFS(data!$M:$M,data!$J:$J, "="&amp;xyz!$A343,data!$A:$A,"="&amp;xyz!D$2)</f>
        <v>0</v>
      </c>
      <c r="E343" s="9">
        <f>SUMIFS(data!$M:$M,data!$J:$J, "="&amp;xyz!$A343,data!$A:$A,"="&amp;xyz!E$2)</f>
        <v>0</v>
      </c>
      <c r="F343" s="9">
        <f>SUMIFS(data!$M:$M,data!$J:$J, "="&amp;xyz!$A343,data!$A:$A,"="&amp;xyz!F$2)</f>
        <v>0</v>
      </c>
      <c r="G343" s="9">
        <f>SUMIFS(data!$M:$M,data!$J:$J, "="&amp;xyz!$A343,data!$A:$A,"="&amp;xyz!G$2)</f>
        <v>1</v>
      </c>
    </row>
    <row r="344" spans="1:7" x14ac:dyDescent="0.35">
      <c r="A344" s="9" t="s">
        <v>789</v>
      </c>
      <c r="B344" s="16">
        <f t="shared" si="6"/>
        <v>2.2360679774997894</v>
      </c>
      <c r="C344" s="9">
        <f>SUMIFS(data!$M:$M,data!$J:$J, "="&amp;xyz!$A344,data!$A:$A,"="&amp;xyz!C$2)</f>
        <v>0</v>
      </c>
      <c r="D344" s="9">
        <f>SUMIFS(data!$M:$M,data!$J:$J, "="&amp;xyz!$A344,data!$A:$A,"="&amp;xyz!D$2)</f>
        <v>0</v>
      </c>
      <c r="E344" s="9">
        <f>SUMIFS(data!$M:$M,data!$J:$J, "="&amp;xyz!$A344,data!$A:$A,"="&amp;xyz!E$2)</f>
        <v>0</v>
      </c>
      <c r="F344" s="9">
        <f>SUMIFS(data!$M:$M,data!$J:$J, "="&amp;xyz!$A344,data!$A:$A,"="&amp;xyz!F$2)</f>
        <v>1</v>
      </c>
      <c r="G344" s="9">
        <f>SUMIFS(data!$M:$M,data!$J:$J, "="&amp;xyz!$A344,data!$A:$A,"="&amp;xyz!G$2)</f>
        <v>0</v>
      </c>
    </row>
    <row r="345" spans="1:7" x14ac:dyDescent="0.35">
      <c r="A345" s="9" t="s">
        <v>421</v>
      </c>
      <c r="B345" s="16">
        <f t="shared" si="6"/>
        <v>2.2360679774997894</v>
      </c>
      <c r="C345" s="9">
        <f>SUMIFS(data!$M:$M,data!$J:$J, "="&amp;xyz!$A345,data!$A:$A,"="&amp;xyz!C$2)</f>
        <v>0</v>
      </c>
      <c r="D345" s="9">
        <f>SUMIFS(data!$M:$M,data!$J:$J, "="&amp;xyz!$A345,data!$A:$A,"="&amp;xyz!D$2)</f>
        <v>0</v>
      </c>
      <c r="E345" s="9">
        <f>SUMIFS(data!$M:$M,data!$J:$J, "="&amp;xyz!$A345,data!$A:$A,"="&amp;xyz!E$2)</f>
        <v>0</v>
      </c>
      <c r="F345" s="9">
        <f>SUMIFS(data!$M:$M,data!$J:$J, "="&amp;xyz!$A345,data!$A:$A,"="&amp;xyz!F$2)</f>
        <v>1</v>
      </c>
      <c r="G345" s="9">
        <f>SUMIFS(data!$M:$M,data!$J:$J, "="&amp;xyz!$A345,data!$A:$A,"="&amp;xyz!G$2)</f>
        <v>0</v>
      </c>
    </row>
    <row r="346" spans="1:7" x14ac:dyDescent="0.35">
      <c r="A346" s="9" t="s">
        <v>1075</v>
      </c>
      <c r="B346" s="16">
        <f t="shared" si="6"/>
        <v>2.2360679774997894</v>
      </c>
      <c r="C346" s="9">
        <f>SUMIFS(data!$M:$M,data!$J:$J, "="&amp;xyz!$A346,data!$A:$A,"="&amp;xyz!C$2)</f>
        <v>0</v>
      </c>
      <c r="D346" s="9">
        <f>SUMIFS(data!$M:$M,data!$J:$J, "="&amp;xyz!$A346,data!$A:$A,"="&amp;xyz!D$2)</f>
        <v>0</v>
      </c>
      <c r="E346" s="9">
        <f>SUMIFS(data!$M:$M,data!$J:$J, "="&amp;xyz!$A346,data!$A:$A,"="&amp;xyz!E$2)</f>
        <v>0</v>
      </c>
      <c r="F346" s="9">
        <f>SUMIFS(data!$M:$M,data!$J:$J, "="&amp;xyz!$A346,data!$A:$A,"="&amp;xyz!F$2)</f>
        <v>0</v>
      </c>
      <c r="G346" s="9">
        <f>SUMIFS(data!$M:$M,data!$J:$J, "="&amp;xyz!$A346,data!$A:$A,"="&amp;xyz!G$2)</f>
        <v>1</v>
      </c>
    </row>
    <row r="347" spans="1:7" x14ac:dyDescent="0.35">
      <c r="A347" s="9" t="s">
        <v>1048</v>
      </c>
      <c r="B347" s="16">
        <f t="shared" si="6"/>
        <v>2.2360679774997894</v>
      </c>
      <c r="C347" s="9">
        <f>SUMIFS(data!$M:$M,data!$J:$J, "="&amp;xyz!$A347,data!$A:$A,"="&amp;xyz!C$2)</f>
        <v>0</v>
      </c>
      <c r="D347" s="9">
        <f>SUMIFS(data!$M:$M,data!$J:$J, "="&amp;xyz!$A347,data!$A:$A,"="&amp;xyz!D$2)</f>
        <v>0</v>
      </c>
      <c r="E347" s="9">
        <f>SUMIFS(data!$M:$M,data!$J:$J, "="&amp;xyz!$A347,data!$A:$A,"="&amp;xyz!E$2)</f>
        <v>0</v>
      </c>
      <c r="F347" s="9">
        <f>SUMIFS(data!$M:$M,data!$J:$J, "="&amp;xyz!$A347,data!$A:$A,"="&amp;xyz!F$2)</f>
        <v>0</v>
      </c>
      <c r="G347" s="9">
        <f>SUMIFS(data!$M:$M,data!$J:$J, "="&amp;xyz!$A347,data!$A:$A,"="&amp;xyz!G$2)</f>
        <v>1</v>
      </c>
    </row>
    <row r="348" spans="1:7" x14ac:dyDescent="0.35">
      <c r="A348" s="9" t="s">
        <v>932</v>
      </c>
      <c r="B348" s="16">
        <f t="shared" si="6"/>
        <v>2.2360679774997894</v>
      </c>
      <c r="C348" s="9">
        <f>SUMIFS(data!$M:$M,data!$J:$J, "="&amp;xyz!$A348,data!$A:$A,"="&amp;xyz!C$2)</f>
        <v>0</v>
      </c>
      <c r="D348" s="9">
        <f>SUMIFS(data!$M:$M,data!$J:$J, "="&amp;xyz!$A348,data!$A:$A,"="&amp;xyz!D$2)</f>
        <v>0</v>
      </c>
      <c r="E348" s="9">
        <f>SUMIFS(data!$M:$M,data!$J:$J, "="&amp;xyz!$A348,data!$A:$A,"="&amp;xyz!E$2)</f>
        <v>0</v>
      </c>
      <c r="F348" s="9">
        <f>SUMIFS(data!$M:$M,data!$J:$J, "="&amp;xyz!$A348,data!$A:$A,"="&amp;xyz!F$2)</f>
        <v>0</v>
      </c>
      <c r="G348" s="9">
        <f>SUMIFS(data!$M:$M,data!$J:$J, "="&amp;xyz!$A348,data!$A:$A,"="&amp;xyz!G$2)</f>
        <v>1</v>
      </c>
    </row>
    <row r="349" spans="1:7" x14ac:dyDescent="0.35">
      <c r="A349" s="9" t="s">
        <v>1063</v>
      </c>
      <c r="B349" s="16">
        <f t="shared" si="6"/>
        <v>2.2360679774997894</v>
      </c>
      <c r="C349" s="9">
        <f>SUMIFS(data!$M:$M,data!$J:$J, "="&amp;xyz!$A349,data!$A:$A,"="&amp;xyz!C$2)</f>
        <v>0</v>
      </c>
      <c r="D349" s="9">
        <f>SUMIFS(data!$M:$M,data!$J:$J, "="&amp;xyz!$A349,data!$A:$A,"="&amp;xyz!D$2)</f>
        <v>0</v>
      </c>
      <c r="E349" s="9">
        <f>SUMIFS(data!$M:$M,data!$J:$J, "="&amp;xyz!$A349,data!$A:$A,"="&amp;xyz!E$2)</f>
        <v>0</v>
      </c>
      <c r="F349" s="9">
        <f>SUMIFS(data!$M:$M,data!$J:$J, "="&amp;xyz!$A349,data!$A:$A,"="&amp;xyz!F$2)</f>
        <v>1</v>
      </c>
      <c r="G349" s="9">
        <f>SUMIFS(data!$M:$M,data!$J:$J, "="&amp;xyz!$A349,data!$A:$A,"="&amp;xyz!G$2)</f>
        <v>0</v>
      </c>
    </row>
    <row r="350" spans="1:7" x14ac:dyDescent="0.35">
      <c r="A350" s="9" t="s">
        <v>296</v>
      </c>
      <c r="B350" s="16">
        <f t="shared" si="6"/>
        <v>2.2360679774997894</v>
      </c>
      <c r="C350" s="9">
        <f>SUMIFS(data!$M:$M,data!$J:$J, "="&amp;xyz!$A350,data!$A:$A,"="&amp;xyz!C$2)</f>
        <v>0</v>
      </c>
      <c r="D350" s="9">
        <f>SUMIFS(data!$M:$M,data!$J:$J, "="&amp;xyz!$A350,data!$A:$A,"="&amp;xyz!D$2)</f>
        <v>0</v>
      </c>
      <c r="E350" s="9">
        <f>SUMIFS(data!$M:$M,data!$J:$J, "="&amp;xyz!$A350,data!$A:$A,"="&amp;xyz!E$2)</f>
        <v>0</v>
      </c>
      <c r="F350" s="9">
        <f>SUMIFS(data!$M:$M,data!$J:$J, "="&amp;xyz!$A350,data!$A:$A,"="&amp;xyz!F$2)</f>
        <v>1</v>
      </c>
      <c r="G350" s="9">
        <f>SUMIFS(data!$M:$M,data!$J:$J, "="&amp;xyz!$A350,data!$A:$A,"="&amp;xyz!G$2)</f>
        <v>0</v>
      </c>
    </row>
    <row r="351" spans="1:7" x14ac:dyDescent="0.35">
      <c r="A351" s="9" t="s">
        <v>524</v>
      </c>
      <c r="B351" s="16">
        <f t="shared" si="6"/>
        <v>2.2360679774997894</v>
      </c>
      <c r="C351" s="9">
        <f>SUMIFS(data!$M:$M,data!$J:$J, "="&amp;xyz!$A351,data!$A:$A,"="&amp;xyz!C$2)</f>
        <v>0</v>
      </c>
      <c r="D351" s="9">
        <f>SUMIFS(data!$M:$M,data!$J:$J, "="&amp;xyz!$A351,data!$A:$A,"="&amp;xyz!D$2)</f>
        <v>0</v>
      </c>
      <c r="E351" s="9">
        <f>SUMIFS(data!$M:$M,data!$J:$J, "="&amp;xyz!$A351,data!$A:$A,"="&amp;xyz!E$2)</f>
        <v>0</v>
      </c>
      <c r="F351" s="9">
        <f>SUMIFS(data!$M:$M,data!$J:$J, "="&amp;xyz!$A351,data!$A:$A,"="&amp;xyz!F$2)</f>
        <v>0</v>
      </c>
      <c r="G351" s="9">
        <f>SUMIFS(data!$M:$M,data!$J:$J, "="&amp;xyz!$A351,data!$A:$A,"="&amp;xyz!G$2)</f>
        <v>1</v>
      </c>
    </row>
    <row r="352" spans="1:7" x14ac:dyDescent="0.35">
      <c r="A352" s="9" t="s">
        <v>111</v>
      </c>
      <c r="B352" s="16">
        <f t="shared" si="6"/>
        <v>2.2360679774997894</v>
      </c>
      <c r="C352" s="9">
        <f>SUMIFS(data!$M:$M,data!$J:$J, "="&amp;xyz!$A352,data!$A:$A,"="&amp;xyz!C$2)</f>
        <v>0</v>
      </c>
      <c r="D352" s="9">
        <f>SUMIFS(data!$M:$M,data!$J:$J, "="&amp;xyz!$A352,data!$A:$A,"="&amp;xyz!D$2)</f>
        <v>1</v>
      </c>
      <c r="E352" s="9">
        <f>SUMIFS(data!$M:$M,data!$J:$J, "="&amp;xyz!$A352,data!$A:$A,"="&amp;xyz!E$2)</f>
        <v>0</v>
      </c>
      <c r="F352" s="9">
        <f>SUMIFS(data!$M:$M,data!$J:$J, "="&amp;xyz!$A352,data!$A:$A,"="&amp;xyz!F$2)</f>
        <v>0</v>
      </c>
      <c r="G352" s="9">
        <f>SUMIFS(data!$M:$M,data!$J:$J, "="&amp;xyz!$A352,data!$A:$A,"="&amp;xyz!G$2)</f>
        <v>0</v>
      </c>
    </row>
    <row r="353" spans="1:7" x14ac:dyDescent="0.35">
      <c r="A353" s="9" t="s">
        <v>940</v>
      </c>
      <c r="B353" s="16">
        <f t="shared" si="6"/>
        <v>2.2360679774997894</v>
      </c>
      <c r="C353" s="9">
        <f>SUMIFS(data!$M:$M,data!$J:$J, "="&amp;xyz!$A353,data!$A:$A,"="&amp;xyz!C$2)</f>
        <v>0</v>
      </c>
      <c r="D353" s="9">
        <f>SUMIFS(data!$M:$M,data!$J:$J, "="&amp;xyz!$A353,data!$A:$A,"="&amp;xyz!D$2)</f>
        <v>0</v>
      </c>
      <c r="E353" s="9">
        <f>SUMIFS(data!$M:$M,data!$J:$J, "="&amp;xyz!$A353,data!$A:$A,"="&amp;xyz!E$2)</f>
        <v>1</v>
      </c>
      <c r="F353" s="9">
        <f>SUMIFS(data!$M:$M,data!$J:$J, "="&amp;xyz!$A353,data!$A:$A,"="&amp;xyz!F$2)</f>
        <v>0</v>
      </c>
      <c r="G353" s="9">
        <f>SUMIFS(data!$M:$M,data!$J:$J, "="&amp;xyz!$A353,data!$A:$A,"="&amp;xyz!G$2)</f>
        <v>0</v>
      </c>
    </row>
    <row r="354" spans="1:7" x14ac:dyDescent="0.35">
      <c r="A354" s="9" t="s">
        <v>1168</v>
      </c>
      <c r="B354" s="16">
        <f t="shared" si="6"/>
        <v>2.2360679774997894</v>
      </c>
      <c r="C354" s="9">
        <f>SUMIFS(data!$M:$M,data!$J:$J, "="&amp;xyz!$A354,data!$A:$A,"="&amp;xyz!C$2)</f>
        <v>0</v>
      </c>
      <c r="D354" s="9">
        <f>SUMIFS(data!$M:$M,data!$J:$J, "="&amp;xyz!$A354,data!$A:$A,"="&amp;xyz!D$2)</f>
        <v>0</v>
      </c>
      <c r="E354" s="9">
        <f>SUMIFS(data!$M:$M,data!$J:$J, "="&amp;xyz!$A354,data!$A:$A,"="&amp;xyz!E$2)</f>
        <v>1</v>
      </c>
      <c r="F354" s="9">
        <f>SUMIFS(data!$M:$M,data!$J:$J, "="&amp;xyz!$A354,data!$A:$A,"="&amp;xyz!F$2)</f>
        <v>0</v>
      </c>
      <c r="G354" s="9">
        <f>SUMIFS(data!$M:$M,data!$J:$J, "="&amp;xyz!$A354,data!$A:$A,"="&amp;xyz!G$2)</f>
        <v>0</v>
      </c>
    </row>
    <row r="355" spans="1:7" x14ac:dyDescent="0.35">
      <c r="A355" s="9" t="s">
        <v>621</v>
      </c>
      <c r="B355" s="16">
        <f t="shared" si="6"/>
        <v>2.2360679774997894</v>
      </c>
      <c r="C355" s="9">
        <f>SUMIFS(data!$M:$M,data!$J:$J, "="&amp;xyz!$A355,data!$A:$A,"="&amp;xyz!C$2)</f>
        <v>0</v>
      </c>
      <c r="D355" s="9">
        <f>SUMIFS(data!$M:$M,data!$J:$J, "="&amp;xyz!$A355,data!$A:$A,"="&amp;xyz!D$2)</f>
        <v>1</v>
      </c>
      <c r="E355" s="9">
        <f>SUMIFS(data!$M:$M,data!$J:$J, "="&amp;xyz!$A355,data!$A:$A,"="&amp;xyz!E$2)</f>
        <v>0</v>
      </c>
      <c r="F355" s="9">
        <f>SUMIFS(data!$M:$M,data!$J:$J, "="&amp;xyz!$A355,data!$A:$A,"="&amp;xyz!F$2)</f>
        <v>0</v>
      </c>
      <c r="G355" s="9">
        <f>SUMIFS(data!$M:$M,data!$J:$J, "="&amp;xyz!$A355,data!$A:$A,"="&amp;xyz!G$2)</f>
        <v>0</v>
      </c>
    </row>
    <row r="356" spans="1:7" x14ac:dyDescent="0.35">
      <c r="A356" s="9" t="s">
        <v>352</v>
      </c>
      <c r="B356" s="16">
        <f t="shared" si="6"/>
        <v>2.2360679774997894</v>
      </c>
      <c r="C356" s="9">
        <f>SUMIFS(data!$M:$M,data!$J:$J, "="&amp;xyz!$A356,data!$A:$A,"="&amp;xyz!C$2)</f>
        <v>0</v>
      </c>
      <c r="D356" s="9">
        <f>SUMIFS(data!$M:$M,data!$J:$J, "="&amp;xyz!$A356,data!$A:$A,"="&amp;xyz!D$2)</f>
        <v>0</v>
      </c>
      <c r="E356" s="9">
        <f>SUMIFS(data!$M:$M,data!$J:$J, "="&amp;xyz!$A356,data!$A:$A,"="&amp;xyz!E$2)</f>
        <v>1</v>
      </c>
      <c r="F356" s="9">
        <f>SUMIFS(data!$M:$M,data!$J:$J, "="&amp;xyz!$A356,data!$A:$A,"="&amp;xyz!F$2)</f>
        <v>0</v>
      </c>
      <c r="G356" s="9">
        <f>SUMIFS(data!$M:$M,data!$J:$J, "="&amp;xyz!$A356,data!$A:$A,"="&amp;xyz!G$2)</f>
        <v>0</v>
      </c>
    </row>
    <row r="357" spans="1:7" x14ac:dyDescent="0.35">
      <c r="A357" s="9" t="s">
        <v>684</v>
      </c>
      <c r="B357" s="16">
        <f t="shared" si="6"/>
        <v>2.2360679774997894</v>
      </c>
      <c r="C357" s="9">
        <f>SUMIFS(data!$M:$M,data!$J:$J, "="&amp;xyz!$A357,data!$A:$A,"="&amp;xyz!C$2)</f>
        <v>1</v>
      </c>
      <c r="D357" s="9">
        <f>SUMIFS(data!$M:$M,data!$J:$J, "="&amp;xyz!$A357,data!$A:$A,"="&amp;xyz!D$2)</f>
        <v>0</v>
      </c>
      <c r="E357" s="9">
        <f>SUMIFS(data!$M:$M,data!$J:$J, "="&amp;xyz!$A357,data!$A:$A,"="&amp;xyz!E$2)</f>
        <v>0</v>
      </c>
      <c r="F357" s="9">
        <f>SUMIFS(data!$M:$M,data!$J:$J, "="&amp;xyz!$A357,data!$A:$A,"="&amp;xyz!F$2)</f>
        <v>0</v>
      </c>
      <c r="G357" s="9">
        <f>SUMIFS(data!$M:$M,data!$J:$J, "="&amp;xyz!$A357,data!$A:$A,"="&amp;xyz!G$2)</f>
        <v>0</v>
      </c>
    </row>
    <row r="358" spans="1:7" x14ac:dyDescent="0.35">
      <c r="A358" s="9" t="s">
        <v>748</v>
      </c>
      <c r="B358" s="16">
        <f t="shared" si="6"/>
        <v>2.2360679774997894</v>
      </c>
      <c r="C358" s="9">
        <f>SUMIFS(data!$M:$M,data!$J:$J, "="&amp;xyz!$A358,data!$A:$A,"="&amp;xyz!C$2)</f>
        <v>0</v>
      </c>
      <c r="D358" s="9">
        <f>SUMIFS(data!$M:$M,data!$J:$J, "="&amp;xyz!$A358,data!$A:$A,"="&amp;xyz!D$2)</f>
        <v>0</v>
      </c>
      <c r="E358" s="9">
        <f>SUMIFS(data!$M:$M,data!$J:$J, "="&amp;xyz!$A358,data!$A:$A,"="&amp;xyz!E$2)</f>
        <v>1</v>
      </c>
      <c r="F358" s="9">
        <f>SUMIFS(data!$M:$M,data!$J:$J, "="&amp;xyz!$A358,data!$A:$A,"="&amp;xyz!F$2)</f>
        <v>0</v>
      </c>
      <c r="G358" s="9">
        <f>SUMIFS(data!$M:$M,data!$J:$J, "="&amp;xyz!$A358,data!$A:$A,"="&amp;xyz!G$2)</f>
        <v>0</v>
      </c>
    </row>
    <row r="359" spans="1:7" x14ac:dyDescent="0.35">
      <c r="A359" s="9" t="s">
        <v>1331</v>
      </c>
      <c r="B359" s="16">
        <f t="shared" si="6"/>
        <v>2.2360679774997894</v>
      </c>
      <c r="C359" s="9">
        <f>SUMIFS(data!$M:$M,data!$J:$J, "="&amp;xyz!$A359,data!$A:$A,"="&amp;xyz!C$2)</f>
        <v>0</v>
      </c>
      <c r="D359" s="9">
        <f>SUMIFS(data!$M:$M,data!$J:$J, "="&amp;xyz!$A359,data!$A:$A,"="&amp;xyz!D$2)</f>
        <v>0</v>
      </c>
      <c r="E359" s="9">
        <f>SUMIFS(data!$M:$M,data!$J:$J, "="&amp;xyz!$A359,data!$A:$A,"="&amp;xyz!E$2)</f>
        <v>0</v>
      </c>
      <c r="F359" s="9">
        <f>SUMIFS(data!$M:$M,data!$J:$J, "="&amp;xyz!$A359,data!$A:$A,"="&amp;xyz!F$2)</f>
        <v>0</v>
      </c>
      <c r="G359" s="9">
        <f>SUMIFS(data!$M:$M,data!$J:$J, "="&amp;xyz!$A359,data!$A:$A,"="&amp;xyz!G$2)</f>
        <v>1</v>
      </c>
    </row>
    <row r="360" spans="1:7" x14ac:dyDescent="0.35">
      <c r="A360" s="9" t="s">
        <v>80</v>
      </c>
      <c r="B360" s="16">
        <f t="shared" si="6"/>
        <v>2.2360679774997894</v>
      </c>
      <c r="C360" s="9">
        <f>SUMIFS(data!$M:$M,data!$J:$J, "="&amp;xyz!$A360,data!$A:$A,"="&amp;xyz!C$2)</f>
        <v>1</v>
      </c>
      <c r="D360" s="9">
        <f>SUMIFS(data!$M:$M,data!$J:$J, "="&amp;xyz!$A360,data!$A:$A,"="&amp;xyz!D$2)</f>
        <v>0</v>
      </c>
      <c r="E360" s="9">
        <f>SUMIFS(data!$M:$M,data!$J:$J, "="&amp;xyz!$A360,data!$A:$A,"="&amp;xyz!E$2)</f>
        <v>0</v>
      </c>
      <c r="F360" s="9">
        <f>SUMIFS(data!$M:$M,data!$J:$J, "="&amp;xyz!$A360,data!$A:$A,"="&amp;xyz!F$2)</f>
        <v>0</v>
      </c>
      <c r="G360" s="9">
        <f>SUMIFS(data!$M:$M,data!$J:$J, "="&amp;xyz!$A360,data!$A:$A,"="&amp;xyz!G$2)</f>
        <v>0</v>
      </c>
    </row>
    <row r="361" spans="1:7" x14ac:dyDescent="0.35">
      <c r="A361" s="9" t="s">
        <v>840</v>
      </c>
      <c r="B361" s="16">
        <f t="shared" si="6"/>
        <v>2.2360679774997894</v>
      </c>
      <c r="C361" s="9">
        <f>SUMIFS(data!$M:$M,data!$J:$J, "="&amp;xyz!$A361,data!$A:$A,"="&amp;xyz!C$2)</f>
        <v>1</v>
      </c>
      <c r="D361" s="9">
        <f>SUMIFS(data!$M:$M,data!$J:$J, "="&amp;xyz!$A361,data!$A:$A,"="&amp;xyz!D$2)</f>
        <v>0</v>
      </c>
      <c r="E361" s="9">
        <f>SUMIFS(data!$M:$M,data!$J:$J, "="&amp;xyz!$A361,data!$A:$A,"="&amp;xyz!E$2)</f>
        <v>0</v>
      </c>
      <c r="F361" s="9">
        <f>SUMIFS(data!$M:$M,data!$J:$J, "="&amp;xyz!$A361,data!$A:$A,"="&amp;xyz!F$2)</f>
        <v>0</v>
      </c>
      <c r="G361" s="9">
        <f>SUMIFS(data!$M:$M,data!$J:$J, "="&amp;xyz!$A361,data!$A:$A,"="&amp;xyz!G$2)</f>
        <v>0</v>
      </c>
    </row>
    <row r="362" spans="1:7" x14ac:dyDescent="0.35">
      <c r="A362" s="9" t="s">
        <v>653</v>
      </c>
      <c r="B362" s="16">
        <f t="shared" si="6"/>
        <v>2.2360679774997894</v>
      </c>
      <c r="C362" s="9">
        <f>SUMIFS(data!$M:$M,data!$J:$J, "="&amp;xyz!$A362,data!$A:$A,"="&amp;xyz!C$2)</f>
        <v>1</v>
      </c>
      <c r="D362" s="9">
        <f>SUMIFS(data!$M:$M,data!$J:$J, "="&amp;xyz!$A362,data!$A:$A,"="&amp;xyz!D$2)</f>
        <v>0</v>
      </c>
      <c r="E362" s="9">
        <f>SUMIFS(data!$M:$M,data!$J:$J, "="&amp;xyz!$A362,data!$A:$A,"="&amp;xyz!E$2)</f>
        <v>0</v>
      </c>
      <c r="F362" s="9">
        <f>SUMIFS(data!$M:$M,data!$J:$J, "="&amp;xyz!$A362,data!$A:$A,"="&amp;xyz!F$2)</f>
        <v>0</v>
      </c>
      <c r="G362" s="9">
        <f>SUMIFS(data!$M:$M,data!$J:$J, "="&amp;xyz!$A362,data!$A:$A,"="&amp;xyz!G$2)</f>
        <v>0</v>
      </c>
    </row>
    <row r="363" spans="1:7" x14ac:dyDescent="0.35">
      <c r="A363" s="9" t="s">
        <v>963</v>
      </c>
      <c r="B363" s="16">
        <f t="shared" si="6"/>
        <v>2.2360679774997894</v>
      </c>
      <c r="C363" s="9">
        <f>SUMIFS(data!$M:$M,data!$J:$J, "="&amp;xyz!$A363,data!$A:$A,"="&amp;xyz!C$2)</f>
        <v>0</v>
      </c>
      <c r="D363" s="9">
        <f>SUMIFS(data!$M:$M,data!$J:$J, "="&amp;xyz!$A363,data!$A:$A,"="&amp;xyz!D$2)</f>
        <v>0</v>
      </c>
      <c r="E363" s="9">
        <f>SUMIFS(data!$M:$M,data!$J:$J, "="&amp;xyz!$A363,data!$A:$A,"="&amp;xyz!E$2)</f>
        <v>1</v>
      </c>
      <c r="F363" s="9">
        <f>SUMIFS(data!$M:$M,data!$J:$J, "="&amp;xyz!$A363,data!$A:$A,"="&amp;xyz!F$2)</f>
        <v>0</v>
      </c>
      <c r="G363" s="9">
        <f>SUMIFS(data!$M:$M,data!$J:$J, "="&amp;xyz!$A363,data!$A:$A,"="&amp;xyz!G$2)</f>
        <v>0</v>
      </c>
    </row>
    <row r="364" spans="1:7" x14ac:dyDescent="0.35">
      <c r="A364" s="9" t="s">
        <v>252</v>
      </c>
      <c r="B364" s="16">
        <f t="shared" si="6"/>
        <v>2.2360679774997894</v>
      </c>
      <c r="C364" s="9">
        <f>SUMIFS(data!$M:$M,data!$J:$J, "="&amp;xyz!$A364,data!$A:$A,"="&amp;xyz!C$2)</f>
        <v>1</v>
      </c>
      <c r="D364" s="9">
        <f>SUMIFS(data!$M:$M,data!$J:$J, "="&amp;xyz!$A364,data!$A:$A,"="&amp;xyz!D$2)</f>
        <v>0</v>
      </c>
      <c r="E364" s="9">
        <f>SUMIFS(data!$M:$M,data!$J:$J, "="&amp;xyz!$A364,data!$A:$A,"="&amp;xyz!E$2)</f>
        <v>0</v>
      </c>
      <c r="F364" s="9">
        <f>SUMIFS(data!$M:$M,data!$J:$J, "="&amp;xyz!$A364,data!$A:$A,"="&amp;xyz!F$2)</f>
        <v>0</v>
      </c>
      <c r="G364" s="9">
        <f>SUMIFS(data!$M:$M,data!$J:$J, "="&amp;xyz!$A364,data!$A:$A,"="&amp;xyz!G$2)</f>
        <v>0</v>
      </c>
    </row>
    <row r="365" spans="1:7" x14ac:dyDescent="0.35">
      <c r="A365" s="9" t="s">
        <v>1165</v>
      </c>
      <c r="B365" s="16">
        <f t="shared" si="6"/>
        <v>2.2360679774997894</v>
      </c>
      <c r="C365" s="9">
        <f>SUMIFS(data!$M:$M,data!$J:$J, "="&amp;xyz!$A365,data!$A:$A,"="&amp;xyz!C$2)</f>
        <v>0</v>
      </c>
      <c r="D365" s="9">
        <f>SUMIFS(data!$M:$M,data!$J:$J, "="&amp;xyz!$A365,data!$A:$A,"="&amp;xyz!D$2)</f>
        <v>0</v>
      </c>
      <c r="E365" s="9">
        <f>SUMIFS(data!$M:$M,data!$J:$J, "="&amp;xyz!$A365,data!$A:$A,"="&amp;xyz!E$2)</f>
        <v>0</v>
      </c>
      <c r="F365" s="9">
        <f>SUMIFS(data!$M:$M,data!$J:$J, "="&amp;xyz!$A365,data!$A:$A,"="&amp;xyz!F$2)</f>
        <v>0</v>
      </c>
      <c r="G365" s="9">
        <f>SUMIFS(data!$M:$M,data!$J:$J, "="&amp;xyz!$A365,data!$A:$A,"="&amp;xyz!G$2)</f>
        <v>1</v>
      </c>
    </row>
    <row r="366" spans="1:7" x14ac:dyDescent="0.35">
      <c r="A366" s="9" t="s">
        <v>1025</v>
      </c>
      <c r="B366" s="16">
        <f t="shared" si="6"/>
        <v>2.2360679774997894</v>
      </c>
      <c r="C366" s="9">
        <f>SUMIFS(data!$M:$M,data!$J:$J, "="&amp;xyz!$A366,data!$A:$A,"="&amp;xyz!C$2)</f>
        <v>0</v>
      </c>
      <c r="D366" s="9">
        <f>SUMIFS(data!$M:$M,data!$J:$J, "="&amp;xyz!$A366,data!$A:$A,"="&amp;xyz!D$2)</f>
        <v>0</v>
      </c>
      <c r="E366" s="9">
        <f>SUMIFS(data!$M:$M,data!$J:$J, "="&amp;xyz!$A366,data!$A:$A,"="&amp;xyz!E$2)</f>
        <v>1</v>
      </c>
      <c r="F366" s="9">
        <f>SUMIFS(data!$M:$M,data!$J:$J, "="&amp;xyz!$A366,data!$A:$A,"="&amp;xyz!F$2)</f>
        <v>0</v>
      </c>
      <c r="G366" s="9">
        <f>SUMIFS(data!$M:$M,data!$J:$J, "="&amp;xyz!$A366,data!$A:$A,"="&amp;xyz!G$2)</f>
        <v>0</v>
      </c>
    </row>
    <row r="367" spans="1:7" x14ac:dyDescent="0.35">
      <c r="A367" s="9" t="s">
        <v>1262</v>
      </c>
      <c r="B367" s="16">
        <f t="shared" si="6"/>
        <v>2.2360679774997894</v>
      </c>
      <c r="C367" s="9">
        <f>SUMIFS(data!$M:$M,data!$J:$J, "="&amp;xyz!$A367,data!$A:$A,"="&amp;xyz!C$2)</f>
        <v>0</v>
      </c>
      <c r="D367" s="9">
        <f>SUMIFS(data!$M:$M,data!$J:$J, "="&amp;xyz!$A367,data!$A:$A,"="&amp;xyz!D$2)</f>
        <v>0</v>
      </c>
      <c r="E367" s="9">
        <f>SUMIFS(data!$M:$M,data!$J:$J, "="&amp;xyz!$A367,data!$A:$A,"="&amp;xyz!E$2)</f>
        <v>1</v>
      </c>
      <c r="F367" s="9">
        <f>SUMIFS(data!$M:$M,data!$J:$J, "="&amp;xyz!$A367,data!$A:$A,"="&amp;xyz!F$2)</f>
        <v>0</v>
      </c>
      <c r="G367" s="9">
        <f>SUMIFS(data!$M:$M,data!$J:$J, "="&amp;xyz!$A367,data!$A:$A,"="&amp;xyz!G$2)</f>
        <v>0</v>
      </c>
    </row>
    <row r="368" spans="1:7" x14ac:dyDescent="0.35">
      <c r="A368" s="9" t="s">
        <v>867</v>
      </c>
      <c r="B368" s="16">
        <f t="shared" si="6"/>
        <v>2.2360679774997894</v>
      </c>
      <c r="C368" s="9">
        <f>SUMIFS(data!$M:$M,data!$J:$J, "="&amp;xyz!$A368,data!$A:$A,"="&amp;xyz!C$2)</f>
        <v>0</v>
      </c>
      <c r="D368" s="9">
        <f>SUMIFS(data!$M:$M,data!$J:$J, "="&amp;xyz!$A368,data!$A:$A,"="&amp;xyz!D$2)</f>
        <v>0</v>
      </c>
      <c r="E368" s="9">
        <f>SUMIFS(data!$M:$M,data!$J:$J, "="&amp;xyz!$A368,data!$A:$A,"="&amp;xyz!E$2)</f>
        <v>0</v>
      </c>
      <c r="F368" s="9">
        <f>SUMIFS(data!$M:$M,data!$J:$J, "="&amp;xyz!$A368,data!$A:$A,"="&amp;xyz!F$2)</f>
        <v>0</v>
      </c>
      <c r="G368" s="9">
        <f>SUMIFS(data!$M:$M,data!$J:$J, "="&amp;xyz!$A368,data!$A:$A,"="&amp;xyz!G$2)</f>
        <v>1</v>
      </c>
    </row>
    <row r="369" spans="1:7" x14ac:dyDescent="0.35">
      <c r="A369" s="9" t="s">
        <v>397</v>
      </c>
      <c r="B369" s="16">
        <f t="shared" si="6"/>
        <v>2.2360679774997894</v>
      </c>
      <c r="C369" s="9">
        <f>SUMIFS(data!$M:$M,data!$J:$J, "="&amp;xyz!$A369,data!$A:$A,"="&amp;xyz!C$2)</f>
        <v>0</v>
      </c>
      <c r="D369" s="9">
        <f>SUMIFS(data!$M:$M,data!$J:$J, "="&amp;xyz!$A369,data!$A:$A,"="&amp;xyz!D$2)</f>
        <v>0</v>
      </c>
      <c r="E369" s="9">
        <f>SUMIFS(data!$M:$M,data!$J:$J, "="&amp;xyz!$A369,data!$A:$A,"="&amp;xyz!E$2)</f>
        <v>1</v>
      </c>
      <c r="F369" s="9">
        <f>SUMIFS(data!$M:$M,data!$J:$J, "="&amp;xyz!$A369,data!$A:$A,"="&amp;xyz!F$2)</f>
        <v>0</v>
      </c>
      <c r="G369" s="9">
        <f>SUMIFS(data!$M:$M,data!$J:$J, "="&amp;xyz!$A369,data!$A:$A,"="&amp;xyz!G$2)</f>
        <v>0</v>
      </c>
    </row>
    <row r="370" spans="1:7" x14ac:dyDescent="0.35">
      <c r="A370" s="9" t="s">
        <v>1294</v>
      </c>
      <c r="B370" s="16">
        <f t="shared" si="6"/>
        <v>2.2360679774997894</v>
      </c>
      <c r="C370" s="9">
        <f>SUMIFS(data!$M:$M,data!$J:$J, "="&amp;xyz!$A370,data!$A:$A,"="&amp;xyz!C$2)</f>
        <v>0</v>
      </c>
      <c r="D370" s="9">
        <f>SUMIFS(data!$M:$M,data!$J:$J, "="&amp;xyz!$A370,data!$A:$A,"="&amp;xyz!D$2)</f>
        <v>0</v>
      </c>
      <c r="E370" s="9">
        <f>SUMIFS(data!$M:$M,data!$J:$J, "="&amp;xyz!$A370,data!$A:$A,"="&amp;xyz!E$2)</f>
        <v>0</v>
      </c>
      <c r="F370" s="9">
        <f>SUMIFS(data!$M:$M,data!$J:$J, "="&amp;xyz!$A370,data!$A:$A,"="&amp;xyz!F$2)</f>
        <v>1</v>
      </c>
      <c r="G370" s="9">
        <f>SUMIFS(data!$M:$M,data!$J:$J, "="&amp;xyz!$A370,data!$A:$A,"="&amp;xyz!G$2)</f>
        <v>0</v>
      </c>
    </row>
    <row r="371" spans="1:7" x14ac:dyDescent="0.35">
      <c r="A371" s="9" t="s">
        <v>1321</v>
      </c>
      <c r="B371" s="16">
        <f t="shared" si="6"/>
        <v>2.2360679774997894</v>
      </c>
      <c r="C371" s="9">
        <f>SUMIFS(data!$M:$M,data!$J:$J, "="&amp;xyz!$A371,data!$A:$A,"="&amp;xyz!C$2)</f>
        <v>0</v>
      </c>
      <c r="D371" s="9">
        <f>SUMIFS(data!$M:$M,data!$J:$J, "="&amp;xyz!$A371,data!$A:$A,"="&amp;xyz!D$2)</f>
        <v>1</v>
      </c>
      <c r="E371" s="9">
        <f>SUMIFS(data!$M:$M,data!$J:$J, "="&amp;xyz!$A371,data!$A:$A,"="&amp;xyz!E$2)</f>
        <v>0</v>
      </c>
      <c r="F371" s="9">
        <f>SUMIFS(data!$M:$M,data!$J:$J, "="&amp;xyz!$A371,data!$A:$A,"="&amp;xyz!F$2)</f>
        <v>0</v>
      </c>
      <c r="G371" s="9">
        <f>SUMIFS(data!$M:$M,data!$J:$J, "="&amp;xyz!$A371,data!$A:$A,"="&amp;xyz!G$2)</f>
        <v>0</v>
      </c>
    </row>
    <row r="372" spans="1:7" x14ac:dyDescent="0.35">
      <c r="A372" s="9" t="s">
        <v>1243</v>
      </c>
      <c r="B372" s="16">
        <f t="shared" si="6"/>
        <v>2.2360679774997894</v>
      </c>
      <c r="C372" s="9">
        <f>SUMIFS(data!$M:$M,data!$J:$J, "="&amp;xyz!$A372,data!$A:$A,"="&amp;xyz!C$2)</f>
        <v>0</v>
      </c>
      <c r="D372" s="9">
        <f>SUMIFS(data!$M:$M,data!$J:$J, "="&amp;xyz!$A372,data!$A:$A,"="&amp;xyz!D$2)</f>
        <v>0</v>
      </c>
      <c r="E372" s="9">
        <f>SUMIFS(data!$M:$M,data!$J:$J, "="&amp;xyz!$A372,data!$A:$A,"="&amp;xyz!E$2)</f>
        <v>0</v>
      </c>
      <c r="F372" s="9">
        <f>SUMIFS(data!$M:$M,data!$J:$J, "="&amp;xyz!$A372,data!$A:$A,"="&amp;xyz!F$2)</f>
        <v>0</v>
      </c>
      <c r="G372" s="9">
        <f>SUMIFS(data!$M:$M,data!$J:$J, "="&amp;xyz!$A372,data!$A:$A,"="&amp;xyz!G$2)</f>
        <v>1</v>
      </c>
    </row>
    <row r="373" spans="1:7" x14ac:dyDescent="0.35">
      <c r="A373" s="9" t="s">
        <v>853</v>
      </c>
      <c r="B373" s="16">
        <f t="shared" si="6"/>
        <v>2.2360679774997894</v>
      </c>
      <c r="C373" s="9">
        <f>SUMIFS(data!$M:$M,data!$J:$J, "="&amp;xyz!$A373,data!$A:$A,"="&amp;xyz!C$2)</f>
        <v>0</v>
      </c>
      <c r="D373" s="9">
        <f>SUMIFS(data!$M:$M,data!$J:$J, "="&amp;xyz!$A373,data!$A:$A,"="&amp;xyz!D$2)</f>
        <v>0</v>
      </c>
      <c r="E373" s="9">
        <f>SUMIFS(data!$M:$M,data!$J:$J, "="&amp;xyz!$A373,data!$A:$A,"="&amp;xyz!E$2)</f>
        <v>0</v>
      </c>
      <c r="F373" s="9">
        <f>SUMIFS(data!$M:$M,data!$J:$J, "="&amp;xyz!$A373,data!$A:$A,"="&amp;xyz!F$2)</f>
        <v>0</v>
      </c>
      <c r="G373" s="9">
        <f>SUMIFS(data!$M:$M,data!$J:$J, "="&amp;xyz!$A373,data!$A:$A,"="&amp;xyz!G$2)</f>
        <v>1</v>
      </c>
    </row>
    <row r="374" spans="1:7" x14ac:dyDescent="0.35">
      <c r="A374" s="9" t="s">
        <v>1235</v>
      </c>
      <c r="B374" s="16">
        <f t="shared" si="6"/>
        <v>2.2360679774997894</v>
      </c>
      <c r="C374" s="9">
        <f>SUMIFS(data!$M:$M,data!$J:$J, "="&amp;xyz!$A374,data!$A:$A,"="&amp;xyz!C$2)</f>
        <v>0</v>
      </c>
      <c r="D374" s="9">
        <f>SUMIFS(data!$M:$M,data!$J:$J, "="&amp;xyz!$A374,data!$A:$A,"="&amp;xyz!D$2)</f>
        <v>0</v>
      </c>
      <c r="E374" s="9">
        <f>SUMIFS(data!$M:$M,data!$J:$J, "="&amp;xyz!$A374,data!$A:$A,"="&amp;xyz!E$2)</f>
        <v>0</v>
      </c>
      <c r="F374" s="9">
        <f>SUMIFS(data!$M:$M,data!$J:$J, "="&amp;xyz!$A374,data!$A:$A,"="&amp;xyz!F$2)</f>
        <v>0</v>
      </c>
      <c r="G374" s="9">
        <f>SUMIFS(data!$M:$M,data!$J:$J, "="&amp;xyz!$A374,data!$A:$A,"="&amp;xyz!G$2)</f>
        <v>1</v>
      </c>
    </row>
    <row r="375" spans="1:7" x14ac:dyDescent="0.35">
      <c r="A375" s="9" t="s">
        <v>1275</v>
      </c>
      <c r="B375" s="16">
        <f t="shared" si="6"/>
        <v>2.2360679774997894</v>
      </c>
      <c r="C375" s="9">
        <f>SUMIFS(data!$M:$M,data!$J:$J, "="&amp;xyz!$A375,data!$A:$A,"="&amp;xyz!C$2)</f>
        <v>0</v>
      </c>
      <c r="D375" s="9">
        <f>SUMIFS(data!$M:$M,data!$J:$J, "="&amp;xyz!$A375,data!$A:$A,"="&amp;xyz!D$2)</f>
        <v>0</v>
      </c>
      <c r="E375" s="9">
        <f>SUMIFS(data!$M:$M,data!$J:$J, "="&amp;xyz!$A375,data!$A:$A,"="&amp;xyz!E$2)</f>
        <v>1</v>
      </c>
      <c r="F375" s="9">
        <f>SUMIFS(data!$M:$M,data!$J:$J, "="&amp;xyz!$A375,data!$A:$A,"="&amp;xyz!F$2)</f>
        <v>0</v>
      </c>
      <c r="G375" s="9">
        <f>SUMIFS(data!$M:$M,data!$J:$J, "="&amp;xyz!$A375,data!$A:$A,"="&amp;xyz!G$2)</f>
        <v>0</v>
      </c>
    </row>
    <row r="376" spans="1:7" x14ac:dyDescent="0.35">
      <c r="A376" s="9" t="s">
        <v>1199</v>
      </c>
      <c r="B376" s="16">
        <f t="shared" si="6"/>
        <v>2.2360679774997894</v>
      </c>
      <c r="C376" s="9">
        <f>SUMIFS(data!$M:$M,data!$J:$J, "="&amp;xyz!$A376,data!$A:$A,"="&amp;xyz!C$2)</f>
        <v>0</v>
      </c>
      <c r="D376" s="9">
        <f>SUMIFS(data!$M:$M,data!$J:$J, "="&amp;xyz!$A376,data!$A:$A,"="&amp;xyz!D$2)</f>
        <v>1</v>
      </c>
      <c r="E376" s="9">
        <f>SUMIFS(data!$M:$M,data!$J:$J, "="&amp;xyz!$A376,data!$A:$A,"="&amp;xyz!E$2)</f>
        <v>0</v>
      </c>
      <c r="F376" s="9">
        <f>SUMIFS(data!$M:$M,data!$J:$J, "="&amp;xyz!$A376,data!$A:$A,"="&amp;xyz!F$2)</f>
        <v>0</v>
      </c>
      <c r="G376" s="9">
        <f>SUMIFS(data!$M:$M,data!$J:$J, "="&amp;xyz!$A376,data!$A:$A,"="&amp;xyz!G$2)</f>
        <v>0</v>
      </c>
    </row>
    <row r="377" spans="1:7" x14ac:dyDescent="0.35">
      <c r="A377" s="9" t="s">
        <v>857</v>
      </c>
      <c r="B377" s="16">
        <f t="shared" si="6"/>
        <v>2.2360679774997894</v>
      </c>
      <c r="C377" s="9">
        <f>SUMIFS(data!$M:$M,data!$J:$J, "="&amp;xyz!$A377,data!$A:$A,"="&amp;xyz!C$2)</f>
        <v>0</v>
      </c>
      <c r="D377" s="9">
        <f>SUMIFS(data!$M:$M,data!$J:$J, "="&amp;xyz!$A377,data!$A:$A,"="&amp;xyz!D$2)</f>
        <v>0</v>
      </c>
      <c r="E377" s="9">
        <f>SUMIFS(data!$M:$M,data!$J:$J, "="&amp;xyz!$A377,data!$A:$A,"="&amp;xyz!E$2)</f>
        <v>0</v>
      </c>
      <c r="F377" s="9">
        <f>SUMIFS(data!$M:$M,data!$J:$J, "="&amp;xyz!$A377,data!$A:$A,"="&amp;xyz!F$2)</f>
        <v>0</v>
      </c>
      <c r="G377" s="9">
        <f>SUMIFS(data!$M:$M,data!$J:$J, "="&amp;xyz!$A377,data!$A:$A,"="&amp;xyz!G$2)</f>
        <v>1</v>
      </c>
    </row>
    <row r="378" spans="1:7" x14ac:dyDescent="0.35">
      <c r="A378" s="9" t="s">
        <v>1098</v>
      </c>
      <c r="B378" s="16">
        <f t="shared" si="6"/>
        <v>2.2360679774997894</v>
      </c>
      <c r="C378" s="9">
        <f>SUMIFS(data!$M:$M,data!$J:$J, "="&amp;xyz!$A378,data!$A:$A,"="&amp;xyz!C$2)</f>
        <v>0</v>
      </c>
      <c r="D378" s="9">
        <f>SUMIFS(data!$M:$M,data!$J:$J, "="&amp;xyz!$A378,data!$A:$A,"="&amp;xyz!D$2)</f>
        <v>0</v>
      </c>
      <c r="E378" s="9">
        <f>SUMIFS(data!$M:$M,data!$J:$J, "="&amp;xyz!$A378,data!$A:$A,"="&amp;xyz!E$2)</f>
        <v>0</v>
      </c>
      <c r="F378" s="9">
        <f>SUMIFS(data!$M:$M,data!$J:$J, "="&amp;xyz!$A378,data!$A:$A,"="&amp;xyz!F$2)</f>
        <v>0</v>
      </c>
      <c r="G378" s="9">
        <f>SUMIFS(data!$M:$M,data!$J:$J, "="&amp;xyz!$A378,data!$A:$A,"="&amp;xyz!G$2)</f>
        <v>1</v>
      </c>
    </row>
    <row r="379" spans="1:7" x14ac:dyDescent="0.35">
      <c r="A379" s="9" t="s">
        <v>615</v>
      </c>
      <c r="B379" s="16">
        <f t="shared" si="6"/>
        <v>2.2360679774997894</v>
      </c>
      <c r="C379" s="9">
        <f>SUMIFS(data!$M:$M,data!$J:$J, "="&amp;xyz!$A379,data!$A:$A,"="&amp;xyz!C$2)</f>
        <v>0</v>
      </c>
      <c r="D379" s="9">
        <f>SUMIFS(data!$M:$M,data!$J:$J, "="&amp;xyz!$A379,data!$A:$A,"="&amp;xyz!D$2)</f>
        <v>0</v>
      </c>
      <c r="E379" s="9">
        <f>SUMIFS(data!$M:$M,data!$J:$J, "="&amp;xyz!$A379,data!$A:$A,"="&amp;xyz!E$2)</f>
        <v>1</v>
      </c>
      <c r="F379" s="9">
        <f>SUMIFS(data!$M:$M,data!$J:$J, "="&amp;xyz!$A379,data!$A:$A,"="&amp;xyz!F$2)</f>
        <v>0</v>
      </c>
      <c r="G379" s="9">
        <f>SUMIFS(data!$M:$M,data!$J:$J, "="&amp;xyz!$A379,data!$A:$A,"="&amp;xyz!G$2)</f>
        <v>0</v>
      </c>
    </row>
    <row r="380" spans="1:7" x14ac:dyDescent="0.35">
      <c r="A380" s="9" t="s">
        <v>1324</v>
      </c>
      <c r="B380" s="16">
        <f t="shared" si="6"/>
        <v>2.2360679774997894</v>
      </c>
      <c r="C380" s="9">
        <f>SUMIFS(data!$M:$M,data!$J:$J, "="&amp;xyz!$A380,data!$A:$A,"="&amp;xyz!C$2)</f>
        <v>0</v>
      </c>
      <c r="D380" s="9">
        <f>SUMIFS(data!$M:$M,data!$J:$J, "="&amp;xyz!$A380,data!$A:$A,"="&amp;xyz!D$2)</f>
        <v>0</v>
      </c>
      <c r="E380" s="9">
        <f>SUMIFS(data!$M:$M,data!$J:$J, "="&amp;xyz!$A380,data!$A:$A,"="&amp;xyz!E$2)</f>
        <v>0</v>
      </c>
      <c r="F380" s="9">
        <f>SUMIFS(data!$M:$M,data!$J:$J, "="&amp;xyz!$A380,data!$A:$A,"="&amp;xyz!F$2)</f>
        <v>0</v>
      </c>
      <c r="G380" s="9">
        <f>SUMIFS(data!$M:$M,data!$J:$J, "="&amp;xyz!$A380,data!$A:$A,"="&amp;xyz!G$2)</f>
        <v>1</v>
      </c>
    </row>
    <row r="381" spans="1:7" x14ac:dyDescent="0.35">
      <c r="A381" s="9" t="s">
        <v>1278</v>
      </c>
      <c r="B381" s="16">
        <f t="shared" si="6"/>
        <v>2.2360679774997894</v>
      </c>
      <c r="C381" s="9">
        <f>SUMIFS(data!$M:$M,data!$J:$J, "="&amp;xyz!$A381,data!$A:$A,"="&amp;xyz!C$2)</f>
        <v>0</v>
      </c>
      <c r="D381" s="9">
        <f>SUMIFS(data!$M:$M,data!$J:$J, "="&amp;xyz!$A381,data!$A:$A,"="&amp;xyz!D$2)</f>
        <v>1</v>
      </c>
      <c r="E381" s="9">
        <f>SUMIFS(data!$M:$M,data!$J:$J, "="&amp;xyz!$A381,data!$A:$A,"="&amp;xyz!E$2)</f>
        <v>0</v>
      </c>
      <c r="F381" s="9">
        <f>SUMIFS(data!$M:$M,data!$J:$J, "="&amp;xyz!$A381,data!$A:$A,"="&amp;xyz!F$2)</f>
        <v>0</v>
      </c>
      <c r="G381" s="9">
        <f>SUMIFS(data!$M:$M,data!$J:$J, "="&amp;xyz!$A381,data!$A:$A,"="&amp;xyz!G$2)</f>
        <v>0</v>
      </c>
    </row>
    <row r="382" spans="1:7" x14ac:dyDescent="0.35">
      <c r="A382" s="9" t="s">
        <v>328</v>
      </c>
      <c r="B382" s="16">
        <f t="shared" si="6"/>
        <v>2.2360679774997894</v>
      </c>
      <c r="C382" s="9">
        <f>SUMIFS(data!$M:$M,data!$J:$J, "="&amp;xyz!$A382,data!$A:$A,"="&amp;xyz!C$2)</f>
        <v>0</v>
      </c>
      <c r="D382" s="9">
        <f>SUMIFS(data!$M:$M,data!$J:$J, "="&amp;xyz!$A382,data!$A:$A,"="&amp;xyz!D$2)</f>
        <v>0</v>
      </c>
      <c r="E382" s="9">
        <f>SUMIFS(data!$M:$M,data!$J:$J, "="&amp;xyz!$A382,data!$A:$A,"="&amp;xyz!E$2)</f>
        <v>0</v>
      </c>
      <c r="F382" s="9">
        <f>SUMIFS(data!$M:$M,data!$J:$J, "="&amp;xyz!$A382,data!$A:$A,"="&amp;xyz!F$2)</f>
        <v>1</v>
      </c>
      <c r="G382" s="9">
        <f>SUMIFS(data!$M:$M,data!$J:$J, "="&amp;xyz!$A382,data!$A:$A,"="&amp;xyz!G$2)</f>
        <v>0</v>
      </c>
    </row>
    <row r="383" spans="1:7" x14ac:dyDescent="0.35">
      <c r="A383" s="9" t="s">
        <v>715</v>
      </c>
      <c r="B383" s="16">
        <f t="shared" si="6"/>
        <v>2.2360679774997894</v>
      </c>
      <c r="C383" s="9">
        <f>SUMIFS(data!$M:$M,data!$J:$J, "="&amp;xyz!$A383,data!$A:$A,"="&amp;xyz!C$2)</f>
        <v>0</v>
      </c>
      <c r="D383" s="9">
        <f>SUMIFS(data!$M:$M,data!$J:$J, "="&amp;xyz!$A383,data!$A:$A,"="&amp;xyz!D$2)</f>
        <v>0</v>
      </c>
      <c r="E383" s="9">
        <f>SUMIFS(data!$M:$M,data!$J:$J, "="&amp;xyz!$A383,data!$A:$A,"="&amp;xyz!E$2)</f>
        <v>1</v>
      </c>
      <c r="F383" s="9">
        <f>SUMIFS(data!$M:$M,data!$J:$J, "="&amp;xyz!$A383,data!$A:$A,"="&amp;xyz!F$2)</f>
        <v>0</v>
      </c>
      <c r="G383" s="9">
        <f>SUMIFS(data!$M:$M,data!$J:$J, "="&amp;xyz!$A383,data!$A:$A,"="&amp;xyz!G$2)</f>
        <v>0</v>
      </c>
    </row>
    <row r="384" spans="1:7" x14ac:dyDescent="0.35">
      <c r="A384" s="9" t="s">
        <v>825</v>
      </c>
      <c r="B384" s="16">
        <f t="shared" si="6"/>
        <v>2.2360679774997894</v>
      </c>
      <c r="C384" s="9">
        <f>SUMIFS(data!$M:$M,data!$J:$J, "="&amp;xyz!$A384,data!$A:$A,"="&amp;xyz!C$2)</f>
        <v>0</v>
      </c>
      <c r="D384" s="9">
        <f>SUMIFS(data!$M:$M,data!$J:$J, "="&amp;xyz!$A384,data!$A:$A,"="&amp;xyz!D$2)</f>
        <v>0</v>
      </c>
      <c r="E384" s="9">
        <f>SUMIFS(data!$M:$M,data!$J:$J, "="&amp;xyz!$A384,data!$A:$A,"="&amp;xyz!E$2)</f>
        <v>0</v>
      </c>
      <c r="F384" s="9">
        <f>SUMIFS(data!$M:$M,data!$J:$J, "="&amp;xyz!$A384,data!$A:$A,"="&amp;xyz!F$2)</f>
        <v>1</v>
      </c>
      <c r="G384" s="9">
        <f>SUMIFS(data!$M:$M,data!$J:$J, "="&amp;xyz!$A384,data!$A:$A,"="&amp;xyz!G$2)</f>
        <v>0</v>
      </c>
    </row>
    <row r="385" spans="1:7" x14ac:dyDescent="0.35">
      <c r="A385" s="9" t="s">
        <v>765</v>
      </c>
      <c r="B385" s="16">
        <f t="shared" si="6"/>
        <v>2.2360679774997894</v>
      </c>
      <c r="C385" s="9">
        <f>SUMIFS(data!$M:$M,data!$J:$J, "="&amp;xyz!$A385,data!$A:$A,"="&amp;xyz!C$2)</f>
        <v>0</v>
      </c>
      <c r="D385" s="9">
        <f>SUMIFS(data!$M:$M,data!$J:$J, "="&amp;xyz!$A385,data!$A:$A,"="&amp;xyz!D$2)</f>
        <v>1</v>
      </c>
      <c r="E385" s="9">
        <f>SUMIFS(data!$M:$M,data!$J:$J, "="&amp;xyz!$A385,data!$A:$A,"="&amp;xyz!E$2)</f>
        <v>0</v>
      </c>
      <c r="F385" s="9">
        <f>SUMIFS(data!$M:$M,data!$J:$J, "="&amp;xyz!$A385,data!$A:$A,"="&amp;xyz!F$2)</f>
        <v>0</v>
      </c>
      <c r="G385" s="9">
        <f>SUMIFS(data!$M:$M,data!$J:$J, "="&amp;xyz!$A385,data!$A:$A,"="&amp;xyz!G$2)</f>
        <v>0</v>
      </c>
    </row>
    <row r="386" spans="1:7" x14ac:dyDescent="0.35">
      <c r="A386" s="9" t="s">
        <v>734</v>
      </c>
      <c r="B386" s="16">
        <f t="shared" si="6"/>
        <v>2.2360679774997894</v>
      </c>
      <c r="C386" s="9">
        <f>SUMIFS(data!$M:$M,data!$J:$J, "="&amp;xyz!$A386,data!$A:$A,"="&amp;xyz!C$2)</f>
        <v>0</v>
      </c>
      <c r="D386" s="9">
        <f>SUMIFS(data!$M:$M,data!$J:$J, "="&amp;xyz!$A386,data!$A:$A,"="&amp;xyz!D$2)</f>
        <v>0</v>
      </c>
      <c r="E386" s="9">
        <f>SUMIFS(data!$M:$M,data!$J:$J, "="&amp;xyz!$A386,data!$A:$A,"="&amp;xyz!E$2)</f>
        <v>0</v>
      </c>
      <c r="F386" s="9">
        <f>SUMIFS(data!$M:$M,data!$J:$J, "="&amp;xyz!$A386,data!$A:$A,"="&amp;xyz!F$2)</f>
        <v>0</v>
      </c>
      <c r="G386" s="9">
        <f>SUMIFS(data!$M:$M,data!$J:$J, "="&amp;xyz!$A386,data!$A:$A,"="&amp;xyz!G$2)</f>
        <v>1</v>
      </c>
    </row>
    <row r="387" spans="1:7" x14ac:dyDescent="0.35">
      <c r="A387" s="9" t="s">
        <v>314</v>
      </c>
      <c r="B387" s="16">
        <f t="shared" si="6"/>
        <v>2.2360679774997894</v>
      </c>
      <c r="C387" s="9">
        <f>SUMIFS(data!$M:$M,data!$J:$J, "="&amp;xyz!$A387,data!$A:$A,"="&amp;xyz!C$2)</f>
        <v>0</v>
      </c>
      <c r="D387" s="9">
        <f>SUMIFS(data!$M:$M,data!$J:$J, "="&amp;xyz!$A387,data!$A:$A,"="&amp;xyz!D$2)</f>
        <v>0</v>
      </c>
      <c r="E387" s="9">
        <f>SUMIFS(data!$M:$M,data!$J:$J, "="&amp;xyz!$A387,data!$A:$A,"="&amp;xyz!E$2)</f>
        <v>0</v>
      </c>
      <c r="F387" s="9">
        <f>SUMIFS(data!$M:$M,data!$J:$J, "="&amp;xyz!$A387,data!$A:$A,"="&amp;xyz!F$2)</f>
        <v>0</v>
      </c>
      <c r="G387" s="9">
        <f>SUMIFS(data!$M:$M,data!$J:$J, "="&amp;xyz!$A387,data!$A:$A,"="&amp;xyz!G$2)</f>
        <v>1</v>
      </c>
    </row>
    <row r="388" spans="1:7" x14ac:dyDescent="0.35">
      <c r="A388" s="9" t="s">
        <v>24</v>
      </c>
      <c r="B388" s="16">
        <f t="shared" ref="B388:B451" si="7">_xlfn.STDEV.S(C388:G388)/AVERAGE(C388:G388)</f>
        <v>2.2360679774997894</v>
      </c>
      <c r="C388" s="9">
        <f>SUMIFS(data!$M:$M,data!$J:$J, "="&amp;xyz!$A388,data!$A:$A,"="&amp;xyz!C$2)</f>
        <v>0</v>
      </c>
      <c r="D388" s="9">
        <f>SUMIFS(data!$M:$M,data!$J:$J, "="&amp;xyz!$A388,data!$A:$A,"="&amp;xyz!D$2)</f>
        <v>0</v>
      </c>
      <c r="E388" s="9">
        <f>SUMIFS(data!$M:$M,data!$J:$J, "="&amp;xyz!$A388,data!$A:$A,"="&amp;xyz!E$2)</f>
        <v>0</v>
      </c>
      <c r="F388" s="9">
        <f>SUMIFS(data!$M:$M,data!$J:$J, "="&amp;xyz!$A388,data!$A:$A,"="&amp;xyz!F$2)</f>
        <v>1</v>
      </c>
      <c r="G388" s="9">
        <f>SUMIFS(data!$M:$M,data!$J:$J, "="&amp;xyz!$A388,data!$A:$A,"="&amp;xyz!G$2)</f>
        <v>0</v>
      </c>
    </row>
    <row r="389" spans="1:7" x14ac:dyDescent="0.35">
      <c r="A389" s="9" t="s">
        <v>896</v>
      </c>
      <c r="B389" s="16">
        <f t="shared" si="7"/>
        <v>2.2360679774997894</v>
      </c>
      <c r="C389" s="9">
        <f>SUMIFS(data!$M:$M,data!$J:$J, "="&amp;xyz!$A389,data!$A:$A,"="&amp;xyz!C$2)</f>
        <v>0</v>
      </c>
      <c r="D389" s="9">
        <f>SUMIFS(data!$M:$M,data!$J:$J, "="&amp;xyz!$A389,data!$A:$A,"="&amp;xyz!D$2)</f>
        <v>0</v>
      </c>
      <c r="E389" s="9">
        <f>SUMIFS(data!$M:$M,data!$J:$J, "="&amp;xyz!$A389,data!$A:$A,"="&amp;xyz!E$2)</f>
        <v>0</v>
      </c>
      <c r="F389" s="9">
        <f>SUMIFS(data!$M:$M,data!$J:$J, "="&amp;xyz!$A389,data!$A:$A,"="&amp;xyz!F$2)</f>
        <v>1</v>
      </c>
      <c r="G389" s="9">
        <f>SUMIFS(data!$M:$M,data!$J:$J, "="&amp;xyz!$A389,data!$A:$A,"="&amp;xyz!G$2)</f>
        <v>0</v>
      </c>
    </row>
    <row r="390" spans="1:7" x14ac:dyDescent="0.35">
      <c r="A390" s="9" t="s">
        <v>158</v>
      </c>
      <c r="B390" s="16">
        <f t="shared" si="7"/>
        <v>2.2360679774997894</v>
      </c>
      <c r="C390" s="9">
        <f>SUMIFS(data!$M:$M,data!$J:$J, "="&amp;xyz!$A390,data!$A:$A,"="&amp;xyz!C$2)</f>
        <v>0</v>
      </c>
      <c r="D390" s="9">
        <f>SUMIFS(data!$M:$M,data!$J:$J, "="&amp;xyz!$A390,data!$A:$A,"="&amp;xyz!D$2)</f>
        <v>0</v>
      </c>
      <c r="E390" s="9">
        <f>SUMIFS(data!$M:$M,data!$J:$J, "="&amp;xyz!$A390,data!$A:$A,"="&amp;xyz!E$2)</f>
        <v>0</v>
      </c>
      <c r="F390" s="9">
        <f>SUMIFS(data!$M:$M,data!$J:$J, "="&amp;xyz!$A390,data!$A:$A,"="&amp;xyz!F$2)</f>
        <v>1</v>
      </c>
      <c r="G390" s="9">
        <f>SUMIFS(data!$M:$M,data!$J:$J, "="&amp;xyz!$A390,data!$A:$A,"="&amp;xyz!G$2)</f>
        <v>0</v>
      </c>
    </row>
    <row r="391" spans="1:7" x14ac:dyDescent="0.35">
      <c r="A391" s="9" t="s">
        <v>1285</v>
      </c>
      <c r="B391" s="16">
        <f t="shared" si="7"/>
        <v>2.2360679774997894</v>
      </c>
      <c r="C391" s="9">
        <f>SUMIFS(data!$M:$M,data!$J:$J, "="&amp;xyz!$A391,data!$A:$A,"="&amp;xyz!C$2)</f>
        <v>0</v>
      </c>
      <c r="D391" s="9">
        <f>SUMIFS(data!$M:$M,data!$J:$J, "="&amp;xyz!$A391,data!$A:$A,"="&amp;xyz!D$2)</f>
        <v>0</v>
      </c>
      <c r="E391" s="9">
        <f>SUMIFS(data!$M:$M,data!$J:$J, "="&amp;xyz!$A391,data!$A:$A,"="&amp;xyz!E$2)</f>
        <v>0</v>
      </c>
      <c r="F391" s="9">
        <f>SUMIFS(data!$M:$M,data!$J:$J, "="&amp;xyz!$A391,data!$A:$A,"="&amp;xyz!F$2)</f>
        <v>1</v>
      </c>
      <c r="G391" s="9">
        <f>SUMIFS(data!$M:$M,data!$J:$J, "="&amp;xyz!$A391,data!$A:$A,"="&amp;xyz!G$2)</f>
        <v>0</v>
      </c>
    </row>
    <row r="392" spans="1:7" x14ac:dyDescent="0.35">
      <c r="A392" s="9" t="s">
        <v>648</v>
      </c>
      <c r="B392" s="16">
        <f t="shared" si="7"/>
        <v>2.2360679774997894</v>
      </c>
      <c r="C392" s="9">
        <f>SUMIFS(data!$M:$M,data!$J:$J, "="&amp;xyz!$A392,data!$A:$A,"="&amp;xyz!C$2)</f>
        <v>0</v>
      </c>
      <c r="D392" s="9">
        <f>SUMIFS(data!$M:$M,data!$J:$J, "="&amp;xyz!$A392,data!$A:$A,"="&amp;xyz!D$2)</f>
        <v>0</v>
      </c>
      <c r="E392" s="9">
        <f>SUMIFS(data!$M:$M,data!$J:$J, "="&amp;xyz!$A392,data!$A:$A,"="&amp;xyz!E$2)</f>
        <v>0</v>
      </c>
      <c r="F392" s="9">
        <f>SUMIFS(data!$M:$M,data!$J:$J, "="&amp;xyz!$A392,data!$A:$A,"="&amp;xyz!F$2)</f>
        <v>1</v>
      </c>
      <c r="G392" s="9">
        <f>SUMIFS(data!$M:$M,data!$J:$J, "="&amp;xyz!$A392,data!$A:$A,"="&amp;xyz!G$2)</f>
        <v>0</v>
      </c>
    </row>
    <row r="393" spans="1:7" x14ac:dyDescent="0.35">
      <c r="A393" s="9" t="s">
        <v>64</v>
      </c>
      <c r="B393" s="16">
        <f t="shared" si="7"/>
        <v>2.2360679774997894</v>
      </c>
      <c r="C393" s="9">
        <f>SUMIFS(data!$M:$M,data!$J:$J, "="&amp;xyz!$A393,data!$A:$A,"="&amp;xyz!C$2)</f>
        <v>0</v>
      </c>
      <c r="D393" s="9">
        <f>SUMIFS(data!$M:$M,data!$J:$J, "="&amp;xyz!$A393,data!$A:$A,"="&amp;xyz!D$2)</f>
        <v>0</v>
      </c>
      <c r="E393" s="9">
        <f>SUMIFS(data!$M:$M,data!$J:$J, "="&amp;xyz!$A393,data!$A:$A,"="&amp;xyz!E$2)</f>
        <v>0</v>
      </c>
      <c r="F393" s="9">
        <f>SUMIFS(data!$M:$M,data!$J:$J, "="&amp;xyz!$A393,data!$A:$A,"="&amp;xyz!F$2)</f>
        <v>0</v>
      </c>
      <c r="G393" s="9">
        <f>SUMIFS(data!$M:$M,data!$J:$J, "="&amp;xyz!$A393,data!$A:$A,"="&amp;xyz!G$2)</f>
        <v>1</v>
      </c>
    </row>
    <row r="394" spans="1:7" x14ac:dyDescent="0.35">
      <c r="A394" s="9" t="s">
        <v>1359</v>
      </c>
      <c r="B394" s="16">
        <f t="shared" si="7"/>
        <v>2.2360679774997894</v>
      </c>
      <c r="C394" s="9">
        <f>SUMIFS(data!$M:$M,data!$J:$J, "="&amp;xyz!$A394,data!$A:$A,"="&amp;xyz!C$2)</f>
        <v>1</v>
      </c>
      <c r="D394" s="9">
        <f>SUMIFS(data!$M:$M,data!$J:$J, "="&amp;xyz!$A394,data!$A:$A,"="&amp;xyz!D$2)</f>
        <v>0</v>
      </c>
      <c r="E394" s="9">
        <f>SUMIFS(data!$M:$M,data!$J:$J, "="&amp;xyz!$A394,data!$A:$A,"="&amp;xyz!E$2)</f>
        <v>0</v>
      </c>
      <c r="F394" s="9">
        <f>SUMIFS(data!$M:$M,data!$J:$J, "="&amp;xyz!$A394,data!$A:$A,"="&amp;xyz!F$2)</f>
        <v>0</v>
      </c>
      <c r="G394" s="9">
        <f>SUMIFS(data!$M:$M,data!$J:$J, "="&amp;xyz!$A394,data!$A:$A,"="&amp;xyz!G$2)</f>
        <v>0</v>
      </c>
    </row>
    <row r="395" spans="1:7" x14ac:dyDescent="0.35">
      <c r="A395" s="9" t="s">
        <v>1057</v>
      </c>
      <c r="B395" s="16">
        <f t="shared" si="7"/>
        <v>2.2360679774997894</v>
      </c>
      <c r="C395" s="9">
        <f>SUMIFS(data!$M:$M,data!$J:$J, "="&amp;xyz!$A395,data!$A:$A,"="&amp;xyz!C$2)</f>
        <v>0</v>
      </c>
      <c r="D395" s="9">
        <f>SUMIFS(data!$M:$M,data!$J:$J, "="&amp;xyz!$A395,data!$A:$A,"="&amp;xyz!D$2)</f>
        <v>0</v>
      </c>
      <c r="E395" s="9">
        <f>SUMIFS(data!$M:$M,data!$J:$J, "="&amp;xyz!$A395,data!$A:$A,"="&amp;xyz!E$2)</f>
        <v>1</v>
      </c>
      <c r="F395" s="9">
        <f>SUMIFS(data!$M:$M,data!$J:$J, "="&amp;xyz!$A395,data!$A:$A,"="&amp;xyz!F$2)</f>
        <v>0</v>
      </c>
      <c r="G395" s="9">
        <f>SUMIFS(data!$M:$M,data!$J:$J, "="&amp;xyz!$A395,data!$A:$A,"="&amp;xyz!G$2)</f>
        <v>0</v>
      </c>
    </row>
    <row r="396" spans="1:7" x14ac:dyDescent="0.35">
      <c r="A396" s="9" t="s">
        <v>1313</v>
      </c>
      <c r="B396" s="16">
        <f t="shared" si="7"/>
        <v>2.2360679774997894</v>
      </c>
      <c r="C396" s="9">
        <f>SUMIFS(data!$M:$M,data!$J:$J, "="&amp;xyz!$A396,data!$A:$A,"="&amp;xyz!C$2)</f>
        <v>0</v>
      </c>
      <c r="D396" s="9">
        <f>SUMIFS(data!$M:$M,data!$J:$J, "="&amp;xyz!$A396,data!$A:$A,"="&amp;xyz!D$2)</f>
        <v>0</v>
      </c>
      <c r="E396" s="9">
        <f>SUMIFS(data!$M:$M,data!$J:$J, "="&amp;xyz!$A396,data!$A:$A,"="&amp;xyz!E$2)</f>
        <v>1</v>
      </c>
      <c r="F396" s="9">
        <f>SUMIFS(data!$M:$M,data!$J:$J, "="&amp;xyz!$A396,data!$A:$A,"="&amp;xyz!F$2)</f>
        <v>0</v>
      </c>
      <c r="G396" s="9">
        <f>SUMIFS(data!$M:$M,data!$J:$J, "="&amp;xyz!$A396,data!$A:$A,"="&amp;xyz!G$2)</f>
        <v>0</v>
      </c>
    </row>
    <row r="397" spans="1:7" x14ac:dyDescent="0.35">
      <c r="A397" s="9" t="s">
        <v>1018</v>
      </c>
      <c r="B397" s="16">
        <f t="shared" si="7"/>
        <v>2.2360679774997894</v>
      </c>
      <c r="C397" s="9">
        <f>SUMIFS(data!$M:$M,data!$J:$J, "="&amp;xyz!$A397,data!$A:$A,"="&amp;xyz!C$2)</f>
        <v>0</v>
      </c>
      <c r="D397" s="9">
        <f>SUMIFS(data!$M:$M,data!$J:$J, "="&amp;xyz!$A397,data!$A:$A,"="&amp;xyz!D$2)</f>
        <v>0</v>
      </c>
      <c r="E397" s="9">
        <f>SUMIFS(data!$M:$M,data!$J:$J, "="&amp;xyz!$A397,data!$A:$A,"="&amp;xyz!E$2)</f>
        <v>0</v>
      </c>
      <c r="F397" s="9">
        <f>SUMIFS(data!$M:$M,data!$J:$J, "="&amp;xyz!$A397,data!$A:$A,"="&amp;xyz!F$2)</f>
        <v>0</v>
      </c>
      <c r="G397" s="9">
        <f>SUMIFS(data!$M:$M,data!$J:$J, "="&amp;xyz!$A397,data!$A:$A,"="&amp;xyz!G$2)</f>
        <v>1</v>
      </c>
    </row>
    <row r="398" spans="1:7" x14ac:dyDescent="0.35">
      <c r="A398" s="9" t="s">
        <v>245</v>
      </c>
      <c r="B398" s="16">
        <f t="shared" si="7"/>
        <v>2.2360679774997894</v>
      </c>
      <c r="C398" s="9">
        <f>SUMIFS(data!$M:$M,data!$J:$J, "="&amp;xyz!$A398,data!$A:$A,"="&amp;xyz!C$2)</f>
        <v>0</v>
      </c>
      <c r="D398" s="9">
        <f>SUMIFS(data!$M:$M,data!$J:$J, "="&amp;xyz!$A398,data!$A:$A,"="&amp;xyz!D$2)</f>
        <v>1</v>
      </c>
      <c r="E398" s="9">
        <f>SUMIFS(data!$M:$M,data!$J:$J, "="&amp;xyz!$A398,data!$A:$A,"="&amp;xyz!E$2)</f>
        <v>0</v>
      </c>
      <c r="F398" s="9">
        <f>SUMIFS(data!$M:$M,data!$J:$J, "="&amp;xyz!$A398,data!$A:$A,"="&amp;xyz!F$2)</f>
        <v>0</v>
      </c>
      <c r="G398" s="9">
        <f>SUMIFS(data!$M:$M,data!$J:$J, "="&amp;xyz!$A398,data!$A:$A,"="&amp;xyz!G$2)</f>
        <v>0</v>
      </c>
    </row>
    <row r="399" spans="1:7" x14ac:dyDescent="0.35">
      <c r="A399" s="9" t="s">
        <v>926</v>
      </c>
      <c r="B399" s="16">
        <f t="shared" si="7"/>
        <v>2.2360679774997894</v>
      </c>
      <c r="C399" s="9">
        <f>SUMIFS(data!$M:$M,data!$J:$J, "="&amp;xyz!$A399,data!$A:$A,"="&amp;xyz!C$2)</f>
        <v>0</v>
      </c>
      <c r="D399" s="9">
        <f>SUMIFS(data!$M:$M,data!$J:$J, "="&amp;xyz!$A399,data!$A:$A,"="&amp;xyz!D$2)</f>
        <v>0</v>
      </c>
      <c r="E399" s="9">
        <f>SUMIFS(data!$M:$M,data!$J:$J, "="&amp;xyz!$A399,data!$A:$A,"="&amp;xyz!E$2)</f>
        <v>0</v>
      </c>
      <c r="F399" s="9">
        <f>SUMIFS(data!$M:$M,data!$J:$J, "="&amp;xyz!$A399,data!$A:$A,"="&amp;xyz!F$2)</f>
        <v>1</v>
      </c>
      <c r="G399" s="9">
        <f>SUMIFS(data!$M:$M,data!$J:$J, "="&amp;xyz!$A399,data!$A:$A,"="&amp;xyz!G$2)</f>
        <v>0</v>
      </c>
    </row>
    <row r="400" spans="1:7" x14ac:dyDescent="0.35">
      <c r="A400" s="9" t="s">
        <v>583</v>
      </c>
      <c r="B400" s="16">
        <f t="shared" si="7"/>
        <v>2.2360679774997894</v>
      </c>
      <c r="C400" s="9">
        <f>SUMIFS(data!$M:$M,data!$J:$J, "="&amp;xyz!$A400,data!$A:$A,"="&amp;xyz!C$2)</f>
        <v>0</v>
      </c>
      <c r="D400" s="9">
        <f>SUMIFS(data!$M:$M,data!$J:$J, "="&amp;xyz!$A400,data!$A:$A,"="&amp;xyz!D$2)</f>
        <v>0</v>
      </c>
      <c r="E400" s="9">
        <f>SUMIFS(data!$M:$M,data!$J:$J, "="&amp;xyz!$A400,data!$A:$A,"="&amp;xyz!E$2)</f>
        <v>0</v>
      </c>
      <c r="F400" s="9">
        <f>SUMIFS(data!$M:$M,data!$J:$J, "="&amp;xyz!$A400,data!$A:$A,"="&amp;xyz!F$2)</f>
        <v>1</v>
      </c>
      <c r="G400" s="9">
        <f>SUMIFS(data!$M:$M,data!$J:$J, "="&amp;xyz!$A400,data!$A:$A,"="&amp;xyz!G$2)</f>
        <v>0</v>
      </c>
    </row>
    <row r="401" spans="1:7" x14ac:dyDescent="0.35">
      <c r="A401" s="9" t="s">
        <v>1121</v>
      </c>
      <c r="B401" s="16">
        <f t="shared" si="7"/>
        <v>2.2360679774997894</v>
      </c>
      <c r="C401" s="9">
        <f>SUMIFS(data!$M:$M,data!$J:$J, "="&amp;xyz!$A401,data!$A:$A,"="&amp;xyz!C$2)</f>
        <v>0</v>
      </c>
      <c r="D401" s="9">
        <f>SUMIFS(data!$M:$M,data!$J:$J, "="&amp;xyz!$A401,data!$A:$A,"="&amp;xyz!D$2)</f>
        <v>0</v>
      </c>
      <c r="E401" s="9">
        <f>SUMIFS(data!$M:$M,data!$J:$J, "="&amp;xyz!$A401,data!$A:$A,"="&amp;xyz!E$2)</f>
        <v>0</v>
      </c>
      <c r="F401" s="9">
        <f>SUMIFS(data!$M:$M,data!$J:$J, "="&amp;xyz!$A401,data!$A:$A,"="&amp;xyz!F$2)</f>
        <v>0</v>
      </c>
      <c r="G401" s="9">
        <f>SUMIFS(data!$M:$M,data!$J:$J, "="&amp;xyz!$A401,data!$A:$A,"="&amp;xyz!G$2)</f>
        <v>1</v>
      </c>
    </row>
    <row r="402" spans="1:7" x14ac:dyDescent="0.35">
      <c r="A402" s="9" t="s">
        <v>863</v>
      </c>
      <c r="B402" s="16">
        <f t="shared" si="7"/>
        <v>2.2360679774997894</v>
      </c>
      <c r="C402" s="9">
        <f>SUMIFS(data!$M:$M,data!$J:$J, "="&amp;xyz!$A402,data!$A:$A,"="&amp;xyz!C$2)</f>
        <v>1</v>
      </c>
      <c r="D402" s="9">
        <f>SUMIFS(data!$M:$M,data!$J:$J, "="&amp;xyz!$A402,data!$A:$A,"="&amp;xyz!D$2)</f>
        <v>0</v>
      </c>
      <c r="E402" s="9">
        <f>SUMIFS(data!$M:$M,data!$J:$J, "="&amp;xyz!$A402,data!$A:$A,"="&amp;xyz!E$2)</f>
        <v>0</v>
      </c>
      <c r="F402" s="9">
        <f>SUMIFS(data!$M:$M,data!$J:$J, "="&amp;xyz!$A402,data!$A:$A,"="&amp;xyz!F$2)</f>
        <v>0</v>
      </c>
      <c r="G402" s="9">
        <f>SUMIFS(data!$M:$M,data!$J:$J, "="&amp;xyz!$A402,data!$A:$A,"="&amp;xyz!G$2)</f>
        <v>0</v>
      </c>
    </row>
    <row r="403" spans="1:7" x14ac:dyDescent="0.35">
      <c r="A403" s="9" t="s">
        <v>638</v>
      </c>
      <c r="B403" s="16">
        <f t="shared" si="7"/>
        <v>2.2360679774997894</v>
      </c>
      <c r="C403" s="9">
        <f>SUMIFS(data!$M:$M,data!$J:$J, "="&amp;xyz!$A403,data!$A:$A,"="&amp;xyz!C$2)</f>
        <v>0</v>
      </c>
      <c r="D403" s="9">
        <f>SUMIFS(data!$M:$M,data!$J:$J, "="&amp;xyz!$A403,data!$A:$A,"="&amp;xyz!D$2)</f>
        <v>0</v>
      </c>
      <c r="E403" s="9">
        <f>SUMIFS(data!$M:$M,data!$J:$J, "="&amp;xyz!$A403,data!$A:$A,"="&amp;xyz!E$2)</f>
        <v>0</v>
      </c>
      <c r="F403" s="9">
        <f>SUMIFS(data!$M:$M,data!$J:$J, "="&amp;xyz!$A403,data!$A:$A,"="&amp;xyz!F$2)</f>
        <v>0</v>
      </c>
      <c r="G403" s="9">
        <f>SUMIFS(data!$M:$M,data!$J:$J, "="&amp;xyz!$A403,data!$A:$A,"="&amp;xyz!G$2)</f>
        <v>1</v>
      </c>
    </row>
    <row r="404" spans="1:7" x14ac:dyDescent="0.35">
      <c r="A404" s="9" t="s">
        <v>645</v>
      </c>
      <c r="B404" s="16">
        <f t="shared" si="7"/>
        <v>2.2360679774997894</v>
      </c>
      <c r="C404" s="9">
        <f>SUMIFS(data!$M:$M,data!$J:$J, "="&amp;xyz!$A404,data!$A:$A,"="&amp;xyz!C$2)</f>
        <v>0</v>
      </c>
      <c r="D404" s="9">
        <f>SUMIFS(data!$M:$M,data!$J:$J, "="&amp;xyz!$A404,data!$A:$A,"="&amp;xyz!D$2)</f>
        <v>0</v>
      </c>
      <c r="E404" s="9">
        <f>SUMIFS(data!$M:$M,data!$J:$J, "="&amp;xyz!$A404,data!$A:$A,"="&amp;xyz!E$2)</f>
        <v>0</v>
      </c>
      <c r="F404" s="9">
        <f>SUMIFS(data!$M:$M,data!$J:$J, "="&amp;xyz!$A404,data!$A:$A,"="&amp;xyz!F$2)</f>
        <v>1</v>
      </c>
      <c r="G404" s="9">
        <f>SUMIFS(data!$M:$M,data!$J:$J, "="&amp;xyz!$A404,data!$A:$A,"="&amp;xyz!G$2)</f>
        <v>0</v>
      </c>
    </row>
    <row r="405" spans="1:7" x14ac:dyDescent="0.35">
      <c r="A405" s="9" t="s">
        <v>1155</v>
      </c>
      <c r="B405" s="16">
        <f t="shared" si="7"/>
        <v>2.2360679774997894</v>
      </c>
      <c r="C405" s="9">
        <f>SUMIFS(data!$M:$M,data!$J:$J, "="&amp;xyz!$A405,data!$A:$A,"="&amp;xyz!C$2)</f>
        <v>0</v>
      </c>
      <c r="D405" s="9">
        <f>SUMIFS(data!$M:$M,data!$J:$J, "="&amp;xyz!$A405,data!$A:$A,"="&amp;xyz!D$2)</f>
        <v>0</v>
      </c>
      <c r="E405" s="9">
        <f>SUMIFS(data!$M:$M,data!$J:$J, "="&amp;xyz!$A405,data!$A:$A,"="&amp;xyz!E$2)</f>
        <v>0</v>
      </c>
      <c r="F405" s="9">
        <f>SUMIFS(data!$M:$M,data!$J:$J, "="&amp;xyz!$A405,data!$A:$A,"="&amp;xyz!F$2)</f>
        <v>1</v>
      </c>
      <c r="G405" s="9">
        <f>SUMIFS(data!$M:$M,data!$J:$J, "="&amp;xyz!$A405,data!$A:$A,"="&amp;xyz!G$2)</f>
        <v>0</v>
      </c>
    </row>
    <row r="406" spans="1:7" x14ac:dyDescent="0.35">
      <c r="A406" s="9" t="s">
        <v>114</v>
      </c>
      <c r="B406" s="16">
        <f t="shared" si="7"/>
        <v>2.2360679774997894</v>
      </c>
      <c r="C406" s="9">
        <f>SUMIFS(data!$M:$M,data!$J:$J, "="&amp;xyz!$A406,data!$A:$A,"="&amp;xyz!C$2)</f>
        <v>0</v>
      </c>
      <c r="D406" s="9">
        <f>SUMIFS(data!$M:$M,data!$J:$J, "="&amp;xyz!$A406,data!$A:$A,"="&amp;xyz!D$2)</f>
        <v>0</v>
      </c>
      <c r="E406" s="9">
        <f>SUMIFS(data!$M:$M,data!$J:$J, "="&amp;xyz!$A406,data!$A:$A,"="&amp;xyz!E$2)</f>
        <v>1</v>
      </c>
      <c r="F406" s="9">
        <f>SUMIFS(data!$M:$M,data!$J:$J, "="&amp;xyz!$A406,data!$A:$A,"="&amp;xyz!F$2)</f>
        <v>0</v>
      </c>
      <c r="G406" s="9">
        <f>SUMIFS(data!$M:$M,data!$J:$J, "="&amp;xyz!$A406,data!$A:$A,"="&amp;xyz!G$2)</f>
        <v>0</v>
      </c>
    </row>
    <row r="407" spans="1:7" x14ac:dyDescent="0.35">
      <c r="A407" s="9" t="s">
        <v>263</v>
      </c>
      <c r="B407" s="16">
        <f t="shared" si="7"/>
        <v>2.2360679774997894</v>
      </c>
      <c r="C407" s="9">
        <f>SUMIFS(data!$M:$M,data!$J:$J, "="&amp;xyz!$A407,data!$A:$A,"="&amp;xyz!C$2)</f>
        <v>0</v>
      </c>
      <c r="D407" s="9">
        <f>SUMIFS(data!$M:$M,data!$J:$J, "="&amp;xyz!$A407,data!$A:$A,"="&amp;xyz!D$2)</f>
        <v>0</v>
      </c>
      <c r="E407" s="9">
        <f>SUMIFS(data!$M:$M,data!$J:$J, "="&amp;xyz!$A407,data!$A:$A,"="&amp;xyz!E$2)</f>
        <v>0</v>
      </c>
      <c r="F407" s="9">
        <f>SUMIFS(data!$M:$M,data!$J:$J, "="&amp;xyz!$A407,data!$A:$A,"="&amp;xyz!F$2)</f>
        <v>0</v>
      </c>
      <c r="G407" s="9">
        <f>SUMIFS(data!$M:$M,data!$J:$J, "="&amp;xyz!$A407,data!$A:$A,"="&amp;xyz!G$2)</f>
        <v>1</v>
      </c>
    </row>
    <row r="408" spans="1:7" x14ac:dyDescent="0.35">
      <c r="A408" s="9" t="s">
        <v>135</v>
      </c>
      <c r="B408" s="16">
        <f t="shared" si="7"/>
        <v>2.2360679774997894</v>
      </c>
      <c r="C408" s="9">
        <f>SUMIFS(data!$M:$M,data!$J:$J, "="&amp;xyz!$A408,data!$A:$A,"="&amp;xyz!C$2)</f>
        <v>0</v>
      </c>
      <c r="D408" s="9">
        <f>SUMIFS(data!$M:$M,data!$J:$J, "="&amp;xyz!$A408,data!$A:$A,"="&amp;xyz!D$2)</f>
        <v>0</v>
      </c>
      <c r="E408" s="9">
        <f>SUMIFS(data!$M:$M,data!$J:$J, "="&amp;xyz!$A408,data!$A:$A,"="&amp;xyz!E$2)</f>
        <v>0</v>
      </c>
      <c r="F408" s="9">
        <f>SUMIFS(data!$M:$M,data!$J:$J, "="&amp;xyz!$A408,data!$A:$A,"="&amp;xyz!F$2)</f>
        <v>1</v>
      </c>
      <c r="G408" s="9">
        <f>SUMIFS(data!$M:$M,data!$J:$J, "="&amp;xyz!$A408,data!$A:$A,"="&amp;xyz!G$2)</f>
        <v>0</v>
      </c>
    </row>
    <row r="409" spans="1:7" x14ac:dyDescent="0.35">
      <c r="A409" s="9" t="s">
        <v>907</v>
      </c>
      <c r="B409" s="16">
        <f t="shared" si="7"/>
        <v>2.2360679774997894</v>
      </c>
      <c r="C409" s="9">
        <f>SUMIFS(data!$M:$M,data!$J:$J, "="&amp;xyz!$A409,data!$A:$A,"="&amp;xyz!C$2)</f>
        <v>0</v>
      </c>
      <c r="D409" s="9">
        <f>SUMIFS(data!$M:$M,data!$J:$J, "="&amp;xyz!$A409,data!$A:$A,"="&amp;xyz!D$2)</f>
        <v>0</v>
      </c>
      <c r="E409" s="9">
        <f>SUMIFS(data!$M:$M,data!$J:$J, "="&amp;xyz!$A409,data!$A:$A,"="&amp;xyz!E$2)</f>
        <v>0</v>
      </c>
      <c r="F409" s="9">
        <f>SUMIFS(data!$M:$M,data!$J:$J, "="&amp;xyz!$A409,data!$A:$A,"="&amp;xyz!F$2)</f>
        <v>1</v>
      </c>
      <c r="G409" s="9">
        <f>SUMIFS(data!$M:$M,data!$J:$J, "="&amp;xyz!$A409,data!$A:$A,"="&amp;xyz!G$2)</f>
        <v>0</v>
      </c>
    </row>
    <row r="410" spans="1:7" x14ac:dyDescent="0.35">
      <c r="A410" s="9" t="s">
        <v>1211</v>
      </c>
      <c r="B410" s="16">
        <f t="shared" si="7"/>
        <v>2.2360679774997894</v>
      </c>
      <c r="C410" s="9">
        <f>SUMIFS(data!$M:$M,data!$J:$J, "="&amp;xyz!$A410,data!$A:$A,"="&amp;xyz!C$2)</f>
        <v>0</v>
      </c>
      <c r="D410" s="9">
        <f>SUMIFS(data!$M:$M,data!$J:$J, "="&amp;xyz!$A410,data!$A:$A,"="&amp;xyz!D$2)</f>
        <v>0</v>
      </c>
      <c r="E410" s="9">
        <f>SUMIFS(data!$M:$M,data!$J:$J, "="&amp;xyz!$A410,data!$A:$A,"="&amp;xyz!E$2)</f>
        <v>0</v>
      </c>
      <c r="F410" s="9">
        <f>SUMIFS(data!$M:$M,data!$J:$J, "="&amp;xyz!$A410,data!$A:$A,"="&amp;xyz!F$2)</f>
        <v>0</v>
      </c>
      <c r="G410" s="9">
        <f>SUMIFS(data!$M:$M,data!$J:$J, "="&amp;xyz!$A410,data!$A:$A,"="&amp;xyz!G$2)</f>
        <v>1</v>
      </c>
    </row>
    <row r="411" spans="1:7" x14ac:dyDescent="0.35">
      <c r="A411" s="9" t="s">
        <v>837</v>
      </c>
      <c r="B411" s="16">
        <f t="shared" si="7"/>
        <v>2.2360679774997894</v>
      </c>
      <c r="C411" s="9">
        <f>SUMIFS(data!$M:$M,data!$J:$J, "="&amp;xyz!$A411,data!$A:$A,"="&amp;xyz!C$2)</f>
        <v>0</v>
      </c>
      <c r="D411" s="9">
        <f>SUMIFS(data!$M:$M,data!$J:$J, "="&amp;xyz!$A411,data!$A:$A,"="&amp;xyz!D$2)</f>
        <v>1</v>
      </c>
      <c r="E411" s="9">
        <f>SUMIFS(data!$M:$M,data!$J:$J, "="&amp;xyz!$A411,data!$A:$A,"="&amp;xyz!E$2)</f>
        <v>0</v>
      </c>
      <c r="F411" s="9">
        <f>SUMIFS(data!$M:$M,data!$J:$J, "="&amp;xyz!$A411,data!$A:$A,"="&amp;xyz!F$2)</f>
        <v>0</v>
      </c>
      <c r="G411" s="9">
        <f>SUMIFS(data!$M:$M,data!$J:$J, "="&amp;xyz!$A411,data!$A:$A,"="&amp;xyz!G$2)</f>
        <v>0</v>
      </c>
    </row>
    <row r="412" spans="1:7" x14ac:dyDescent="0.35">
      <c r="A412" s="9" t="s">
        <v>839</v>
      </c>
      <c r="B412" s="16">
        <f t="shared" si="7"/>
        <v>2.2360679774997894</v>
      </c>
      <c r="C412" s="9">
        <f>SUMIFS(data!$M:$M,data!$J:$J, "="&amp;xyz!$A412,data!$A:$A,"="&amp;xyz!C$2)</f>
        <v>0</v>
      </c>
      <c r="D412" s="9">
        <f>SUMIFS(data!$M:$M,data!$J:$J, "="&amp;xyz!$A412,data!$A:$A,"="&amp;xyz!D$2)</f>
        <v>1</v>
      </c>
      <c r="E412" s="9">
        <f>SUMIFS(data!$M:$M,data!$J:$J, "="&amp;xyz!$A412,data!$A:$A,"="&amp;xyz!E$2)</f>
        <v>0</v>
      </c>
      <c r="F412" s="9">
        <f>SUMIFS(data!$M:$M,data!$J:$J, "="&amp;xyz!$A412,data!$A:$A,"="&amp;xyz!F$2)</f>
        <v>0</v>
      </c>
      <c r="G412" s="9">
        <f>SUMIFS(data!$M:$M,data!$J:$J, "="&amp;xyz!$A412,data!$A:$A,"="&amp;xyz!G$2)</f>
        <v>0</v>
      </c>
    </row>
    <row r="413" spans="1:7" x14ac:dyDescent="0.35">
      <c r="A413" s="9" t="s">
        <v>952</v>
      </c>
      <c r="B413" s="16">
        <f t="shared" si="7"/>
        <v>2.2360679774997894</v>
      </c>
      <c r="C413" s="9">
        <f>SUMIFS(data!$M:$M,data!$J:$J, "="&amp;xyz!$A413,data!$A:$A,"="&amp;xyz!C$2)</f>
        <v>0</v>
      </c>
      <c r="D413" s="9">
        <f>SUMIFS(data!$M:$M,data!$J:$J, "="&amp;xyz!$A413,data!$A:$A,"="&amp;xyz!D$2)</f>
        <v>0</v>
      </c>
      <c r="E413" s="9">
        <f>SUMIFS(data!$M:$M,data!$J:$J, "="&amp;xyz!$A413,data!$A:$A,"="&amp;xyz!E$2)</f>
        <v>1</v>
      </c>
      <c r="F413" s="9">
        <f>SUMIFS(data!$M:$M,data!$J:$J, "="&amp;xyz!$A413,data!$A:$A,"="&amp;xyz!F$2)</f>
        <v>0</v>
      </c>
      <c r="G413" s="9">
        <f>SUMIFS(data!$M:$M,data!$J:$J, "="&amp;xyz!$A413,data!$A:$A,"="&amp;xyz!G$2)</f>
        <v>0</v>
      </c>
    </row>
    <row r="414" spans="1:7" x14ac:dyDescent="0.35">
      <c r="A414" s="9" t="s">
        <v>1148</v>
      </c>
      <c r="B414" s="16">
        <f t="shared" si="7"/>
        <v>2.2360679774997894</v>
      </c>
      <c r="C414" s="9">
        <f>SUMIFS(data!$M:$M,data!$J:$J, "="&amp;xyz!$A414,data!$A:$A,"="&amp;xyz!C$2)</f>
        <v>0</v>
      </c>
      <c r="D414" s="9">
        <f>SUMIFS(data!$M:$M,data!$J:$J, "="&amp;xyz!$A414,data!$A:$A,"="&amp;xyz!D$2)</f>
        <v>0</v>
      </c>
      <c r="E414" s="9">
        <f>SUMIFS(data!$M:$M,data!$J:$J, "="&amp;xyz!$A414,data!$A:$A,"="&amp;xyz!E$2)</f>
        <v>1</v>
      </c>
      <c r="F414" s="9">
        <f>SUMIFS(data!$M:$M,data!$J:$J, "="&amp;xyz!$A414,data!$A:$A,"="&amp;xyz!F$2)</f>
        <v>0</v>
      </c>
      <c r="G414" s="9">
        <f>SUMIFS(data!$M:$M,data!$J:$J, "="&amp;xyz!$A414,data!$A:$A,"="&amp;xyz!G$2)</f>
        <v>0</v>
      </c>
    </row>
    <row r="415" spans="1:7" x14ac:dyDescent="0.35">
      <c r="A415" s="9" t="s">
        <v>791</v>
      </c>
      <c r="B415" s="16">
        <f t="shared" si="7"/>
        <v>2.2360679774997894</v>
      </c>
      <c r="C415" s="9">
        <f>SUMIFS(data!$M:$M,data!$J:$J, "="&amp;xyz!$A415,data!$A:$A,"="&amp;xyz!C$2)</f>
        <v>0</v>
      </c>
      <c r="D415" s="9">
        <f>SUMIFS(data!$M:$M,data!$J:$J, "="&amp;xyz!$A415,data!$A:$A,"="&amp;xyz!D$2)</f>
        <v>0</v>
      </c>
      <c r="E415" s="9">
        <f>SUMIFS(data!$M:$M,data!$J:$J, "="&amp;xyz!$A415,data!$A:$A,"="&amp;xyz!E$2)</f>
        <v>0</v>
      </c>
      <c r="F415" s="9">
        <f>SUMIFS(data!$M:$M,data!$J:$J, "="&amp;xyz!$A415,data!$A:$A,"="&amp;xyz!F$2)</f>
        <v>1</v>
      </c>
      <c r="G415" s="9">
        <f>SUMIFS(data!$M:$M,data!$J:$J, "="&amp;xyz!$A415,data!$A:$A,"="&amp;xyz!G$2)</f>
        <v>0</v>
      </c>
    </row>
    <row r="416" spans="1:7" x14ac:dyDescent="0.35">
      <c r="A416" s="9" t="s">
        <v>747</v>
      </c>
      <c r="B416" s="16">
        <f t="shared" si="7"/>
        <v>2.2360679774997894</v>
      </c>
      <c r="C416" s="9">
        <f>SUMIFS(data!$M:$M,data!$J:$J, "="&amp;xyz!$A416,data!$A:$A,"="&amp;xyz!C$2)</f>
        <v>0</v>
      </c>
      <c r="D416" s="9">
        <f>SUMIFS(data!$M:$M,data!$J:$J, "="&amp;xyz!$A416,data!$A:$A,"="&amp;xyz!D$2)</f>
        <v>0</v>
      </c>
      <c r="E416" s="9">
        <f>SUMIFS(data!$M:$M,data!$J:$J, "="&amp;xyz!$A416,data!$A:$A,"="&amp;xyz!E$2)</f>
        <v>0</v>
      </c>
      <c r="F416" s="9">
        <f>SUMIFS(data!$M:$M,data!$J:$J, "="&amp;xyz!$A416,data!$A:$A,"="&amp;xyz!F$2)</f>
        <v>0</v>
      </c>
      <c r="G416" s="9">
        <f>SUMIFS(data!$M:$M,data!$J:$J, "="&amp;xyz!$A416,data!$A:$A,"="&amp;xyz!G$2)</f>
        <v>1</v>
      </c>
    </row>
    <row r="417" spans="1:7" x14ac:dyDescent="0.35">
      <c r="A417" s="9" t="s">
        <v>625</v>
      </c>
      <c r="B417" s="16">
        <f t="shared" si="7"/>
        <v>2.2360679774997894</v>
      </c>
      <c r="C417" s="9">
        <f>SUMIFS(data!$M:$M,data!$J:$J, "="&amp;xyz!$A417,data!$A:$A,"="&amp;xyz!C$2)</f>
        <v>0</v>
      </c>
      <c r="D417" s="9">
        <f>SUMIFS(data!$M:$M,data!$J:$J, "="&amp;xyz!$A417,data!$A:$A,"="&amp;xyz!D$2)</f>
        <v>0</v>
      </c>
      <c r="E417" s="9">
        <f>SUMIFS(data!$M:$M,data!$J:$J, "="&amp;xyz!$A417,data!$A:$A,"="&amp;xyz!E$2)</f>
        <v>0</v>
      </c>
      <c r="F417" s="9">
        <f>SUMIFS(data!$M:$M,data!$J:$J, "="&amp;xyz!$A417,data!$A:$A,"="&amp;xyz!F$2)</f>
        <v>0</v>
      </c>
      <c r="G417" s="9">
        <f>SUMIFS(data!$M:$M,data!$J:$J, "="&amp;xyz!$A417,data!$A:$A,"="&amp;xyz!G$2)</f>
        <v>1</v>
      </c>
    </row>
    <row r="418" spans="1:7" x14ac:dyDescent="0.35">
      <c r="A418" s="9" t="s">
        <v>437</v>
      </c>
      <c r="B418" s="16">
        <f t="shared" si="7"/>
        <v>2.2360679774997894</v>
      </c>
      <c r="C418" s="9">
        <f>SUMIFS(data!$M:$M,data!$J:$J, "="&amp;xyz!$A418,data!$A:$A,"="&amp;xyz!C$2)</f>
        <v>0</v>
      </c>
      <c r="D418" s="9">
        <f>SUMIFS(data!$M:$M,data!$J:$J, "="&amp;xyz!$A418,data!$A:$A,"="&amp;xyz!D$2)</f>
        <v>0</v>
      </c>
      <c r="E418" s="9">
        <f>SUMIFS(data!$M:$M,data!$J:$J, "="&amp;xyz!$A418,data!$A:$A,"="&amp;xyz!E$2)</f>
        <v>0</v>
      </c>
      <c r="F418" s="9">
        <f>SUMIFS(data!$M:$M,data!$J:$J, "="&amp;xyz!$A418,data!$A:$A,"="&amp;xyz!F$2)</f>
        <v>1</v>
      </c>
      <c r="G418" s="9">
        <f>SUMIFS(data!$M:$M,data!$J:$J, "="&amp;xyz!$A418,data!$A:$A,"="&amp;xyz!G$2)</f>
        <v>0</v>
      </c>
    </row>
    <row r="419" spans="1:7" x14ac:dyDescent="0.35">
      <c r="A419" s="9" t="s">
        <v>194</v>
      </c>
      <c r="B419" s="16">
        <f t="shared" si="7"/>
        <v>2.2360679774997894</v>
      </c>
      <c r="C419" s="9">
        <f>SUMIFS(data!$M:$M,data!$J:$J, "="&amp;xyz!$A419,data!$A:$A,"="&amp;xyz!C$2)</f>
        <v>0</v>
      </c>
      <c r="D419" s="9">
        <f>SUMIFS(data!$M:$M,data!$J:$J, "="&amp;xyz!$A419,data!$A:$A,"="&amp;xyz!D$2)</f>
        <v>0</v>
      </c>
      <c r="E419" s="9">
        <f>SUMIFS(data!$M:$M,data!$J:$J, "="&amp;xyz!$A419,data!$A:$A,"="&amp;xyz!E$2)</f>
        <v>0</v>
      </c>
      <c r="F419" s="9">
        <f>SUMIFS(data!$M:$M,data!$J:$J, "="&amp;xyz!$A419,data!$A:$A,"="&amp;xyz!F$2)</f>
        <v>0</v>
      </c>
      <c r="G419" s="9">
        <f>SUMIFS(data!$M:$M,data!$J:$J, "="&amp;xyz!$A419,data!$A:$A,"="&amp;xyz!G$2)</f>
        <v>1</v>
      </c>
    </row>
    <row r="420" spans="1:7" x14ac:dyDescent="0.35">
      <c r="A420" s="9" t="s">
        <v>1341</v>
      </c>
      <c r="B420" s="16">
        <f t="shared" si="7"/>
        <v>2.2360679774997894</v>
      </c>
      <c r="C420" s="9">
        <f>SUMIFS(data!$M:$M,data!$J:$J, "="&amp;xyz!$A420,data!$A:$A,"="&amp;xyz!C$2)</f>
        <v>0</v>
      </c>
      <c r="D420" s="9">
        <f>SUMIFS(data!$M:$M,data!$J:$J, "="&amp;xyz!$A420,data!$A:$A,"="&amp;xyz!D$2)</f>
        <v>0</v>
      </c>
      <c r="E420" s="9">
        <f>SUMIFS(data!$M:$M,data!$J:$J, "="&amp;xyz!$A420,data!$A:$A,"="&amp;xyz!E$2)</f>
        <v>1</v>
      </c>
      <c r="F420" s="9">
        <f>SUMIFS(data!$M:$M,data!$J:$J, "="&amp;xyz!$A420,data!$A:$A,"="&amp;xyz!F$2)</f>
        <v>0</v>
      </c>
      <c r="G420" s="9">
        <f>SUMIFS(data!$M:$M,data!$J:$J, "="&amp;xyz!$A420,data!$A:$A,"="&amp;xyz!G$2)</f>
        <v>0</v>
      </c>
    </row>
    <row r="421" spans="1:7" x14ac:dyDescent="0.35">
      <c r="A421" s="9" t="s">
        <v>1171</v>
      </c>
      <c r="B421" s="16">
        <f t="shared" si="7"/>
        <v>2.2360679774997894</v>
      </c>
      <c r="C421" s="9">
        <f>SUMIFS(data!$M:$M,data!$J:$J, "="&amp;xyz!$A421,data!$A:$A,"="&amp;xyz!C$2)</f>
        <v>0</v>
      </c>
      <c r="D421" s="9">
        <f>SUMIFS(data!$M:$M,data!$J:$J, "="&amp;xyz!$A421,data!$A:$A,"="&amp;xyz!D$2)</f>
        <v>0</v>
      </c>
      <c r="E421" s="9">
        <f>SUMIFS(data!$M:$M,data!$J:$J, "="&amp;xyz!$A421,data!$A:$A,"="&amp;xyz!E$2)</f>
        <v>0</v>
      </c>
      <c r="F421" s="9">
        <f>SUMIFS(data!$M:$M,data!$J:$J, "="&amp;xyz!$A421,data!$A:$A,"="&amp;xyz!F$2)</f>
        <v>1</v>
      </c>
      <c r="G421" s="9">
        <f>SUMIFS(data!$M:$M,data!$J:$J, "="&amp;xyz!$A421,data!$A:$A,"="&amp;xyz!G$2)</f>
        <v>0</v>
      </c>
    </row>
    <row r="422" spans="1:7" x14ac:dyDescent="0.35">
      <c r="A422" s="9" t="s">
        <v>521</v>
      </c>
      <c r="B422" s="16">
        <f t="shared" si="7"/>
        <v>2.2360679774997894</v>
      </c>
      <c r="C422" s="9">
        <f>SUMIFS(data!$M:$M,data!$J:$J, "="&amp;xyz!$A422,data!$A:$A,"="&amp;xyz!C$2)</f>
        <v>0</v>
      </c>
      <c r="D422" s="9">
        <f>SUMIFS(data!$M:$M,data!$J:$J, "="&amp;xyz!$A422,data!$A:$A,"="&amp;xyz!D$2)</f>
        <v>0</v>
      </c>
      <c r="E422" s="9">
        <f>SUMIFS(data!$M:$M,data!$J:$J, "="&amp;xyz!$A422,data!$A:$A,"="&amp;xyz!E$2)</f>
        <v>0</v>
      </c>
      <c r="F422" s="9">
        <f>SUMIFS(data!$M:$M,data!$J:$J, "="&amp;xyz!$A422,data!$A:$A,"="&amp;xyz!F$2)</f>
        <v>0</v>
      </c>
      <c r="G422" s="9">
        <f>SUMIFS(data!$M:$M,data!$J:$J, "="&amp;xyz!$A422,data!$A:$A,"="&amp;xyz!G$2)</f>
        <v>1</v>
      </c>
    </row>
    <row r="423" spans="1:7" x14ac:dyDescent="0.35">
      <c r="A423" s="9" t="s">
        <v>1107</v>
      </c>
      <c r="B423" s="16">
        <f t="shared" si="7"/>
        <v>2.2360679774997894</v>
      </c>
      <c r="C423" s="9">
        <f>SUMIFS(data!$M:$M,data!$J:$J, "="&amp;xyz!$A423,data!$A:$A,"="&amp;xyz!C$2)</f>
        <v>0</v>
      </c>
      <c r="D423" s="9">
        <f>SUMIFS(data!$M:$M,data!$J:$J, "="&amp;xyz!$A423,data!$A:$A,"="&amp;xyz!D$2)</f>
        <v>1</v>
      </c>
      <c r="E423" s="9">
        <f>SUMIFS(data!$M:$M,data!$J:$J, "="&amp;xyz!$A423,data!$A:$A,"="&amp;xyz!E$2)</f>
        <v>0</v>
      </c>
      <c r="F423" s="9">
        <f>SUMIFS(data!$M:$M,data!$J:$J, "="&amp;xyz!$A423,data!$A:$A,"="&amp;xyz!F$2)</f>
        <v>0</v>
      </c>
      <c r="G423" s="9">
        <f>SUMIFS(data!$M:$M,data!$J:$J, "="&amp;xyz!$A423,data!$A:$A,"="&amp;xyz!G$2)</f>
        <v>0</v>
      </c>
    </row>
    <row r="424" spans="1:7" x14ac:dyDescent="0.35">
      <c r="A424" s="9" t="s">
        <v>1224</v>
      </c>
      <c r="B424" s="16">
        <f t="shared" si="7"/>
        <v>2.2360679774997894</v>
      </c>
      <c r="C424" s="9">
        <f>SUMIFS(data!$M:$M,data!$J:$J, "="&amp;xyz!$A424,data!$A:$A,"="&amp;xyz!C$2)</f>
        <v>0</v>
      </c>
      <c r="D424" s="9">
        <f>SUMIFS(data!$M:$M,data!$J:$J, "="&amp;xyz!$A424,data!$A:$A,"="&amp;xyz!D$2)</f>
        <v>0</v>
      </c>
      <c r="E424" s="9">
        <f>SUMIFS(data!$M:$M,data!$J:$J, "="&amp;xyz!$A424,data!$A:$A,"="&amp;xyz!E$2)</f>
        <v>0</v>
      </c>
      <c r="F424" s="9">
        <f>SUMIFS(data!$M:$M,data!$J:$J, "="&amp;xyz!$A424,data!$A:$A,"="&amp;xyz!F$2)</f>
        <v>1</v>
      </c>
      <c r="G424" s="9">
        <f>SUMIFS(data!$M:$M,data!$J:$J, "="&amp;xyz!$A424,data!$A:$A,"="&amp;xyz!G$2)</f>
        <v>0</v>
      </c>
    </row>
    <row r="425" spans="1:7" x14ac:dyDescent="0.35">
      <c r="A425" s="9" t="s">
        <v>310</v>
      </c>
      <c r="B425" s="16">
        <f t="shared" si="7"/>
        <v>2.2360679774997894</v>
      </c>
      <c r="C425" s="9">
        <f>SUMIFS(data!$M:$M,data!$J:$J, "="&amp;xyz!$A425,data!$A:$A,"="&amp;xyz!C$2)</f>
        <v>0</v>
      </c>
      <c r="D425" s="9">
        <f>SUMIFS(data!$M:$M,data!$J:$J, "="&amp;xyz!$A425,data!$A:$A,"="&amp;xyz!D$2)</f>
        <v>1</v>
      </c>
      <c r="E425" s="9">
        <f>SUMIFS(data!$M:$M,data!$J:$J, "="&amp;xyz!$A425,data!$A:$A,"="&amp;xyz!E$2)</f>
        <v>0</v>
      </c>
      <c r="F425" s="9">
        <f>SUMIFS(data!$M:$M,data!$J:$J, "="&amp;xyz!$A425,data!$A:$A,"="&amp;xyz!F$2)</f>
        <v>0</v>
      </c>
      <c r="G425" s="9">
        <f>SUMIFS(data!$M:$M,data!$J:$J, "="&amp;xyz!$A425,data!$A:$A,"="&amp;xyz!G$2)</f>
        <v>0</v>
      </c>
    </row>
    <row r="426" spans="1:7" x14ac:dyDescent="0.35">
      <c r="A426" s="9" t="s">
        <v>726</v>
      </c>
      <c r="B426" s="16">
        <f t="shared" si="7"/>
        <v>2.2360679774997894</v>
      </c>
      <c r="C426" s="9">
        <f>SUMIFS(data!$M:$M,data!$J:$J, "="&amp;xyz!$A426,data!$A:$A,"="&amp;xyz!C$2)</f>
        <v>0</v>
      </c>
      <c r="D426" s="9">
        <f>SUMIFS(data!$M:$M,data!$J:$J, "="&amp;xyz!$A426,data!$A:$A,"="&amp;xyz!D$2)</f>
        <v>0</v>
      </c>
      <c r="E426" s="9">
        <f>SUMIFS(data!$M:$M,data!$J:$J, "="&amp;xyz!$A426,data!$A:$A,"="&amp;xyz!E$2)</f>
        <v>0</v>
      </c>
      <c r="F426" s="9">
        <f>SUMIFS(data!$M:$M,data!$J:$J, "="&amp;xyz!$A426,data!$A:$A,"="&amp;xyz!F$2)</f>
        <v>1</v>
      </c>
      <c r="G426" s="9">
        <f>SUMIFS(data!$M:$M,data!$J:$J, "="&amp;xyz!$A426,data!$A:$A,"="&amp;xyz!G$2)</f>
        <v>0</v>
      </c>
    </row>
    <row r="427" spans="1:7" x14ac:dyDescent="0.35">
      <c r="A427" s="9" t="s">
        <v>1064</v>
      </c>
      <c r="B427" s="16">
        <f t="shared" si="7"/>
        <v>2.2360679774997894</v>
      </c>
      <c r="C427" s="9">
        <f>SUMIFS(data!$M:$M,data!$J:$J, "="&amp;xyz!$A427,data!$A:$A,"="&amp;xyz!C$2)</f>
        <v>0</v>
      </c>
      <c r="D427" s="9">
        <f>SUMIFS(data!$M:$M,data!$J:$J, "="&amp;xyz!$A427,data!$A:$A,"="&amp;xyz!D$2)</f>
        <v>0</v>
      </c>
      <c r="E427" s="9">
        <f>SUMIFS(data!$M:$M,data!$J:$J, "="&amp;xyz!$A427,data!$A:$A,"="&amp;xyz!E$2)</f>
        <v>0</v>
      </c>
      <c r="F427" s="9">
        <f>SUMIFS(data!$M:$M,data!$J:$J, "="&amp;xyz!$A427,data!$A:$A,"="&amp;xyz!F$2)</f>
        <v>1</v>
      </c>
      <c r="G427" s="9">
        <f>SUMIFS(data!$M:$M,data!$J:$J, "="&amp;xyz!$A427,data!$A:$A,"="&amp;xyz!G$2)</f>
        <v>0</v>
      </c>
    </row>
    <row r="428" spans="1:7" x14ac:dyDescent="0.35">
      <c r="A428" s="9" t="s">
        <v>1340</v>
      </c>
      <c r="B428" s="16">
        <f t="shared" si="7"/>
        <v>2.2360679774997894</v>
      </c>
      <c r="C428" s="9">
        <f>SUMIFS(data!$M:$M,data!$J:$J, "="&amp;xyz!$A428,data!$A:$A,"="&amp;xyz!C$2)</f>
        <v>1</v>
      </c>
      <c r="D428" s="9">
        <f>SUMIFS(data!$M:$M,data!$J:$J, "="&amp;xyz!$A428,data!$A:$A,"="&amp;xyz!D$2)</f>
        <v>0</v>
      </c>
      <c r="E428" s="9">
        <f>SUMIFS(data!$M:$M,data!$J:$J, "="&amp;xyz!$A428,data!$A:$A,"="&amp;xyz!E$2)</f>
        <v>0</v>
      </c>
      <c r="F428" s="9">
        <f>SUMIFS(data!$M:$M,data!$J:$J, "="&amp;xyz!$A428,data!$A:$A,"="&amp;xyz!F$2)</f>
        <v>0</v>
      </c>
      <c r="G428" s="9">
        <f>SUMIFS(data!$M:$M,data!$J:$J, "="&amp;xyz!$A428,data!$A:$A,"="&amp;xyz!G$2)</f>
        <v>0</v>
      </c>
    </row>
    <row r="429" spans="1:7" x14ac:dyDescent="0.35">
      <c r="A429" s="9" t="s">
        <v>449</v>
      </c>
      <c r="B429" s="16">
        <f t="shared" si="7"/>
        <v>2.2360679774997894</v>
      </c>
      <c r="C429" s="9">
        <f>SUMIFS(data!$M:$M,data!$J:$J, "="&amp;xyz!$A429,data!$A:$A,"="&amp;xyz!C$2)</f>
        <v>0</v>
      </c>
      <c r="D429" s="9">
        <f>SUMIFS(data!$M:$M,data!$J:$J, "="&amp;xyz!$A429,data!$A:$A,"="&amp;xyz!D$2)</f>
        <v>0</v>
      </c>
      <c r="E429" s="9">
        <f>SUMIFS(data!$M:$M,data!$J:$J, "="&amp;xyz!$A429,data!$A:$A,"="&amp;xyz!E$2)</f>
        <v>0</v>
      </c>
      <c r="F429" s="9">
        <f>SUMIFS(data!$M:$M,data!$J:$J, "="&amp;xyz!$A429,data!$A:$A,"="&amp;xyz!F$2)</f>
        <v>1</v>
      </c>
      <c r="G429" s="9">
        <f>SUMIFS(data!$M:$M,data!$J:$J, "="&amp;xyz!$A429,data!$A:$A,"="&amp;xyz!G$2)</f>
        <v>0</v>
      </c>
    </row>
    <row r="430" spans="1:7" x14ac:dyDescent="0.35">
      <c r="A430" s="9" t="s">
        <v>1038</v>
      </c>
      <c r="B430" s="16">
        <f t="shared" si="7"/>
        <v>2.2360679774997894</v>
      </c>
      <c r="C430" s="9">
        <f>SUMIFS(data!$M:$M,data!$J:$J, "="&amp;xyz!$A430,data!$A:$A,"="&amp;xyz!C$2)</f>
        <v>0</v>
      </c>
      <c r="D430" s="9">
        <f>SUMIFS(data!$M:$M,data!$J:$J, "="&amp;xyz!$A430,data!$A:$A,"="&amp;xyz!D$2)</f>
        <v>0</v>
      </c>
      <c r="E430" s="9">
        <f>SUMIFS(data!$M:$M,data!$J:$J, "="&amp;xyz!$A430,data!$A:$A,"="&amp;xyz!E$2)</f>
        <v>1</v>
      </c>
      <c r="F430" s="9">
        <f>SUMIFS(data!$M:$M,data!$J:$J, "="&amp;xyz!$A430,data!$A:$A,"="&amp;xyz!F$2)</f>
        <v>0</v>
      </c>
      <c r="G430" s="9">
        <f>SUMIFS(data!$M:$M,data!$J:$J, "="&amp;xyz!$A430,data!$A:$A,"="&amp;xyz!G$2)</f>
        <v>0</v>
      </c>
    </row>
    <row r="431" spans="1:7" x14ac:dyDescent="0.35">
      <c r="A431" s="9" t="s">
        <v>673</v>
      </c>
      <c r="B431" s="16">
        <f t="shared" si="7"/>
        <v>2.2360679774997894</v>
      </c>
      <c r="C431" s="9">
        <f>SUMIFS(data!$M:$M,data!$J:$J, "="&amp;xyz!$A431,data!$A:$A,"="&amp;xyz!C$2)</f>
        <v>0</v>
      </c>
      <c r="D431" s="9">
        <f>SUMIFS(data!$M:$M,data!$J:$J, "="&amp;xyz!$A431,data!$A:$A,"="&amp;xyz!D$2)</f>
        <v>0</v>
      </c>
      <c r="E431" s="9">
        <f>SUMIFS(data!$M:$M,data!$J:$J, "="&amp;xyz!$A431,data!$A:$A,"="&amp;xyz!E$2)</f>
        <v>0</v>
      </c>
      <c r="F431" s="9">
        <f>SUMIFS(data!$M:$M,data!$J:$J, "="&amp;xyz!$A431,data!$A:$A,"="&amp;xyz!F$2)</f>
        <v>1</v>
      </c>
      <c r="G431" s="9">
        <f>SUMIFS(data!$M:$M,data!$J:$J, "="&amp;xyz!$A431,data!$A:$A,"="&amp;xyz!G$2)</f>
        <v>0</v>
      </c>
    </row>
    <row r="432" spans="1:7" x14ac:dyDescent="0.35">
      <c r="A432" s="9" t="s">
        <v>1126</v>
      </c>
      <c r="B432" s="16">
        <f t="shared" si="7"/>
        <v>2.2360679774997894</v>
      </c>
      <c r="C432" s="9">
        <f>SUMIFS(data!$M:$M,data!$J:$J, "="&amp;xyz!$A432,data!$A:$A,"="&amp;xyz!C$2)</f>
        <v>0</v>
      </c>
      <c r="D432" s="9">
        <f>SUMIFS(data!$M:$M,data!$J:$J, "="&amp;xyz!$A432,data!$A:$A,"="&amp;xyz!D$2)</f>
        <v>0</v>
      </c>
      <c r="E432" s="9">
        <f>SUMIFS(data!$M:$M,data!$J:$J, "="&amp;xyz!$A432,data!$A:$A,"="&amp;xyz!E$2)</f>
        <v>0</v>
      </c>
      <c r="F432" s="9">
        <f>SUMIFS(data!$M:$M,data!$J:$J, "="&amp;xyz!$A432,data!$A:$A,"="&amp;xyz!F$2)</f>
        <v>0</v>
      </c>
      <c r="G432" s="9">
        <f>SUMIFS(data!$M:$M,data!$J:$J, "="&amp;xyz!$A432,data!$A:$A,"="&amp;xyz!G$2)</f>
        <v>1</v>
      </c>
    </row>
    <row r="433" spans="1:7" x14ac:dyDescent="0.35">
      <c r="A433" s="9" t="s">
        <v>696</v>
      </c>
      <c r="B433" s="16">
        <f t="shared" si="7"/>
        <v>2.2360679774997894</v>
      </c>
      <c r="C433" s="9">
        <f>SUMIFS(data!$M:$M,data!$J:$J, "="&amp;xyz!$A433,data!$A:$A,"="&amp;xyz!C$2)</f>
        <v>0</v>
      </c>
      <c r="D433" s="9">
        <f>SUMIFS(data!$M:$M,data!$J:$J, "="&amp;xyz!$A433,data!$A:$A,"="&amp;xyz!D$2)</f>
        <v>0</v>
      </c>
      <c r="E433" s="9">
        <f>SUMIFS(data!$M:$M,data!$J:$J, "="&amp;xyz!$A433,data!$A:$A,"="&amp;xyz!E$2)</f>
        <v>0</v>
      </c>
      <c r="F433" s="9">
        <f>SUMIFS(data!$M:$M,data!$J:$J, "="&amp;xyz!$A433,data!$A:$A,"="&amp;xyz!F$2)</f>
        <v>0</v>
      </c>
      <c r="G433" s="9">
        <f>SUMIFS(data!$M:$M,data!$J:$J, "="&amp;xyz!$A433,data!$A:$A,"="&amp;xyz!G$2)</f>
        <v>1</v>
      </c>
    </row>
    <row r="434" spans="1:7" x14ac:dyDescent="0.35">
      <c r="A434" s="9" t="s">
        <v>633</v>
      </c>
      <c r="B434" s="16">
        <f t="shared" si="7"/>
        <v>2.2360679774997894</v>
      </c>
      <c r="C434" s="9">
        <f>SUMIFS(data!$M:$M,data!$J:$J, "="&amp;xyz!$A434,data!$A:$A,"="&amp;xyz!C$2)</f>
        <v>0</v>
      </c>
      <c r="D434" s="9">
        <f>SUMIFS(data!$M:$M,data!$J:$J, "="&amp;xyz!$A434,data!$A:$A,"="&amp;xyz!D$2)</f>
        <v>0</v>
      </c>
      <c r="E434" s="9">
        <f>SUMIFS(data!$M:$M,data!$J:$J, "="&amp;xyz!$A434,data!$A:$A,"="&amp;xyz!E$2)</f>
        <v>0</v>
      </c>
      <c r="F434" s="9">
        <f>SUMIFS(data!$M:$M,data!$J:$J, "="&amp;xyz!$A434,data!$A:$A,"="&amp;xyz!F$2)</f>
        <v>0</v>
      </c>
      <c r="G434" s="9">
        <f>SUMIFS(data!$M:$M,data!$J:$J, "="&amp;xyz!$A434,data!$A:$A,"="&amp;xyz!G$2)</f>
        <v>1</v>
      </c>
    </row>
    <row r="435" spans="1:7" x14ac:dyDescent="0.35">
      <c r="A435" s="9" t="s">
        <v>1159</v>
      </c>
      <c r="B435" s="16">
        <f t="shared" si="7"/>
        <v>2.2360679774997894</v>
      </c>
      <c r="C435" s="9">
        <f>SUMIFS(data!$M:$M,data!$J:$J, "="&amp;xyz!$A435,data!$A:$A,"="&amp;xyz!C$2)</f>
        <v>0</v>
      </c>
      <c r="D435" s="9">
        <f>SUMIFS(data!$M:$M,data!$J:$J, "="&amp;xyz!$A435,data!$A:$A,"="&amp;xyz!D$2)</f>
        <v>0</v>
      </c>
      <c r="E435" s="9">
        <f>SUMIFS(data!$M:$M,data!$J:$J, "="&amp;xyz!$A435,data!$A:$A,"="&amp;xyz!E$2)</f>
        <v>0</v>
      </c>
      <c r="F435" s="9">
        <f>SUMIFS(data!$M:$M,data!$J:$J, "="&amp;xyz!$A435,data!$A:$A,"="&amp;xyz!F$2)</f>
        <v>0</v>
      </c>
      <c r="G435" s="9">
        <f>SUMIFS(data!$M:$M,data!$J:$J, "="&amp;xyz!$A435,data!$A:$A,"="&amp;xyz!G$2)</f>
        <v>1</v>
      </c>
    </row>
    <row r="436" spans="1:7" x14ac:dyDescent="0.35">
      <c r="A436" s="9" t="s">
        <v>1044</v>
      </c>
      <c r="B436" s="16">
        <f t="shared" si="7"/>
        <v>2.2360679774997894</v>
      </c>
      <c r="C436" s="9">
        <f>SUMIFS(data!$M:$M,data!$J:$J, "="&amp;xyz!$A436,data!$A:$A,"="&amp;xyz!C$2)</f>
        <v>0</v>
      </c>
      <c r="D436" s="9">
        <f>SUMIFS(data!$M:$M,data!$J:$J, "="&amp;xyz!$A436,data!$A:$A,"="&amp;xyz!D$2)</f>
        <v>0</v>
      </c>
      <c r="E436" s="9">
        <f>SUMIFS(data!$M:$M,data!$J:$J, "="&amp;xyz!$A436,data!$A:$A,"="&amp;xyz!E$2)</f>
        <v>0</v>
      </c>
      <c r="F436" s="9">
        <f>SUMIFS(data!$M:$M,data!$J:$J, "="&amp;xyz!$A436,data!$A:$A,"="&amp;xyz!F$2)</f>
        <v>0</v>
      </c>
      <c r="G436" s="9">
        <f>SUMIFS(data!$M:$M,data!$J:$J, "="&amp;xyz!$A436,data!$A:$A,"="&amp;xyz!G$2)</f>
        <v>1</v>
      </c>
    </row>
    <row r="437" spans="1:7" x14ac:dyDescent="0.35">
      <c r="A437" s="9" t="s">
        <v>276</v>
      </c>
      <c r="B437" s="16">
        <f t="shared" si="7"/>
        <v>2.2360679774997894</v>
      </c>
      <c r="C437" s="9">
        <f>SUMIFS(data!$M:$M,data!$J:$J, "="&amp;xyz!$A437,data!$A:$A,"="&amp;xyz!C$2)</f>
        <v>0</v>
      </c>
      <c r="D437" s="9">
        <f>SUMIFS(data!$M:$M,data!$J:$J, "="&amp;xyz!$A437,data!$A:$A,"="&amp;xyz!D$2)</f>
        <v>0</v>
      </c>
      <c r="E437" s="9">
        <f>SUMIFS(data!$M:$M,data!$J:$J, "="&amp;xyz!$A437,data!$A:$A,"="&amp;xyz!E$2)</f>
        <v>1</v>
      </c>
      <c r="F437" s="9">
        <f>SUMIFS(data!$M:$M,data!$J:$J, "="&amp;xyz!$A437,data!$A:$A,"="&amp;xyz!F$2)</f>
        <v>0</v>
      </c>
      <c r="G437" s="9">
        <f>SUMIFS(data!$M:$M,data!$J:$J, "="&amp;xyz!$A437,data!$A:$A,"="&amp;xyz!G$2)</f>
        <v>0</v>
      </c>
    </row>
    <row r="438" spans="1:7" x14ac:dyDescent="0.35">
      <c r="A438" s="9" t="s">
        <v>1146</v>
      </c>
      <c r="B438" s="16">
        <f t="shared" si="7"/>
        <v>2.2360679774997894</v>
      </c>
      <c r="C438" s="9">
        <f>SUMIFS(data!$M:$M,data!$J:$J, "="&amp;xyz!$A438,data!$A:$A,"="&amp;xyz!C$2)</f>
        <v>0</v>
      </c>
      <c r="D438" s="9">
        <f>SUMIFS(data!$M:$M,data!$J:$J, "="&amp;xyz!$A438,data!$A:$A,"="&amp;xyz!D$2)</f>
        <v>0</v>
      </c>
      <c r="E438" s="9">
        <f>SUMIFS(data!$M:$M,data!$J:$J, "="&amp;xyz!$A438,data!$A:$A,"="&amp;xyz!E$2)</f>
        <v>0</v>
      </c>
      <c r="F438" s="9">
        <f>SUMIFS(data!$M:$M,data!$J:$J, "="&amp;xyz!$A438,data!$A:$A,"="&amp;xyz!F$2)</f>
        <v>0</v>
      </c>
      <c r="G438" s="9">
        <f>SUMIFS(data!$M:$M,data!$J:$J, "="&amp;xyz!$A438,data!$A:$A,"="&amp;xyz!G$2)</f>
        <v>1</v>
      </c>
    </row>
    <row r="439" spans="1:7" x14ac:dyDescent="0.35">
      <c r="A439" s="9" t="s">
        <v>761</v>
      </c>
      <c r="B439" s="16">
        <f t="shared" si="7"/>
        <v>2.2360679774997894</v>
      </c>
      <c r="C439" s="9">
        <f>SUMIFS(data!$M:$M,data!$J:$J, "="&amp;xyz!$A439,data!$A:$A,"="&amp;xyz!C$2)</f>
        <v>0</v>
      </c>
      <c r="D439" s="9">
        <f>SUMIFS(data!$M:$M,data!$J:$J, "="&amp;xyz!$A439,data!$A:$A,"="&amp;xyz!D$2)</f>
        <v>0</v>
      </c>
      <c r="E439" s="9">
        <f>SUMIFS(data!$M:$M,data!$J:$J, "="&amp;xyz!$A439,data!$A:$A,"="&amp;xyz!E$2)</f>
        <v>0</v>
      </c>
      <c r="F439" s="9">
        <f>SUMIFS(data!$M:$M,data!$J:$J, "="&amp;xyz!$A439,data!$A:$A,"="&amp;xyz!F$2)</f>
        <v>0</v>
      </c>
      <c r="G439" s="9">
        <f>SUMIFS(data!$M:$M,data!$J:$J, "="&amp;xyz!$A439,data!$A:$A,"="&amp;xyz!G$2)</f>
        <v>1</v>
      </c>
    </row>
    <row r="440" spans="1:7" x14ac:dyDescent="0.35">
      <c r="A440" s="9" t="s">
        <v>1293</v>
      </c>
      <c r="B440" s="16">
        <f t="shared" si="7"/>
        <v>2.2360679774997894</v>
      </c>
      <c r="C440" s="9">
        <f>SUMIFS(data!$M:$M,data!$J:$J, "="&amp;xyz!$A440,data!$A:$A,"="&amp;xyz!C$2)</f>
        <v>0</v>
      </c>
      <c r="D440" s="9">
        <f>SUMIFS(data!$M:$M,data!$J:$J, "="&amp;xyz!$A440,data!$A:$A,"="&amp;xyz!D$2)</f>
        <v>0</v>
      </c>
      <c r="E440" s="9">
        <f>SUMIFS(data!$M:$M,data!$J:$J, "="&amp;xyz!$A440,data!$A:$A,"="&amp;xyz!E$2)</f>
        <v>0</v>
      </c>
      <c r="F440" s="9">
        <f>SUMIFS(data!$M:$M,data!$J:$J, "="&amp;xyz!$A440,data!$A:$A,"="&amp;xyz!F$2)</f>
        <v>1</v>
      </c>
      <c r="G440" s="9">
        <f>SUMIFS(data!$M:$M,data!$J:$J, "="&amp;xyz!$A440,data!$A:$A,"="&amp;xyz!G$2)</f>
        <v>0</v>
      </c>
    </row>
    <row r="441" spans="1:7" x14ac:dyDescent="0.35">
      <c r="A441" s="9" t="s">
        <v>61</v>
      </c>
      <c r="B441" s="16">
        <f t="shared" si="7"/>
        <v>2.2360679774997894</v>
      </c>
      <c r="C441" s="9">
        <f>SUMIFS(data!$M:$M,data!$J:$J, "="&amp;xyz!$A441,data!$A:$A,"="&amp;xyz!C$2)</f>
        <v>0</v>
      </c>
      <c r="D441" s="9">
        <f>SUMIFS(data!$M:$M,data!$J:$J, "="&amp;xyz!$A441,data!$A:$A,"="&amp;xyz!D$2)</f>
        <v>0</v>
      </c>
      <c r="E441" s="9">
        <f>SUMIFS(data!$M:$M,data!$J:$J, "="&amp;xyz!$A441,data!$A:$A,"="&amp;xyz!E$2)</f>
        <v>0</v>
      </c>
      <c r="F441" s="9">
        <f>SUMIFS(data!$M:$M,data!$J:$J, "="&amp;xyz!$A441,data!$A:$A,"="&amp;xyz!F$2)</f>
        <v>0</v>
      </c>
      <c r="G441" s="9">
        <f>SUMIFS(data!$M:$M,data!$J:$J, "="&amp;xyz!$A441,data!$A:$A,"="&amp;xyz!G$2)</f>
        <v>1</v>
      </c>
    </row>
    <row r="442" spans="1:7" x14ac:dyDescent="0.35">
      <c r="A442" s="9" t="s">
        <v>1061</v>
      </c>
      <c r="B442" s="16">
        <f t="shared" si="7"/>
        <v>2.2360679774997894</v>
      </c>
      <c r="C442" s="9">
        <f>SUMIFS(data!$M:$M,data!$J:$J, "="&amp;xyz!$A442,data!$A:$A,"="&amp;xyz!C$2)</f>
        <v>0</v>
      </c>
      <c r="D442" s="9">
        <f>SUMIFS(data!$M:$M,data!$J:$J, "="&amp;xyz!$A442,data!$A:$A,"="&amp;xyz!D$2)</f>
        <v>1</v>
      </c>
      <c r="E442" s="9">
        <f>SUMIFS(data!$M:$M,data!$J:$J, "="&amp;xyz!$A442,data!$A:$A,"="&amp;xyz!E$2)</f>
        <v>0</v>
      </c>
      <c r="F442" s="9">
        <f>SUMIFS(data!$M:$M,data!$J:$J, "="&amp;xyz!$A442,data!$A:$A,"="&amp;xyz!F$2)</f>
        <v>0</v>
      </c>
      <c r="G442" s="9">
        <f>SUMIFS(data!$M:$M,data!$J:$J, "="&amp;xyz!$A442,data!$A:$A,"="&amp;xyz!G$2)</f>
        <v>0</v>
      </c>
    </row>
    <row r="443" spans="1:7" x14ac:dyDescent="0.35">
      <c r="A443" s="9" t="s">
        <v>429</v>
      </c>
      <c r="B443" s="16">
        <f t="shared" si="7"/>
        <v>2.2360679774997894</v>
      </c>
      <c r="C443" s="9">
        <f>SUMIFS(data!$M:$M,data!$J:$J, "="&amp;xyz!$A443,data!$A:$A,"="&amp;xyz!C$2)</f>
        <v>0</v>
      </c>
      <c r="D443" s="9">
        <f>SUMIFS(data!$M:$M,data!$J:$J, "="&amp;xyz!$A443,data!$A:$A,"="&amp;xyz!D$2)</f>
        <v>1</v>
      </c>
      <c r="E443" s="9">
        <f>SUMIFS(data!$M:$M,data!$J:$J, "="&amp;xyz!$A443,data!$A:$A,"="&amp;xyz!E$2)</f>
        <v>0</v>
      </c>
      <c r="F443" s="9">
        <f>SUMIFS(data!$M:$M,data!$J:$J, "="&amp;xyz!$A443,data!$A:$A,"="&amp;xyz!F$2)</f>
        <v>0</v>
      </c>
      <c r="G443" s="9">
        <f>SUMIFS(data!$M:$M,data!$J:$J, "="&amp;xyz!$A443,data!$A:$A,"="&amp;xyz!G$2)</f>
        <v>0</v>
      </c>
    </row>
    <row r="444" spans="1:7" x14ac:dyDescent="0.35">
      <c r="A444" s="9" t="s">
        <v>432</v>
      </c>
      <c r="B444" s="16">
        <f t="shared" si="7"/>
        <v>2.2360679774997894</v>
      </c>
      <c r="C444" s="9">
        <f>SUMIFS(data!$M:$M,data!$J:$J, "="&amp;xyz!$A444,data!$A:$A,"="&amp;xyz!C$2)</f>
        <v>0</v>
      </c>
      <c r="D444" s="9">
        <f>SUMIFS(data!$M:$M,data!$J:$J, "="&amp;xyz!$A444,data!$A:$A,"="&amp;xyz!D$2)</f>
        <v>0</v>
      </c>
      <c r="E444" s="9">
        <f>SUMIFS(data!$M:$M,data!$J:$J, "="&amp;xyz!$A444,data!$A:$A,"="&amp;xyz!E$2)</f>
        <v>1</v>
      </c>
      <c r="F444" s="9">
        <f>SUMIFS(data!$M:$M,data!$J:$J, "="&amp;xyz!$A444,data!$A:$A,"="&amp;xyz!F$2)</f>
        <v>0</v>
      </c>
      <c r="G444" s="9">
        <f>SUMIFS(data!$M:$M,data!$J:$J, "="&amp;xyz!$A444,data!$A:$A,"="&amp;xyz!G$2)</f>
        <v>0</v>
      </c>
    </row>
    <row r="445" spans="1:7" x14ac:dyDescent="0.35">
      <c r="A445" s="9" t="s">
        <v>1248</v>
      </c>
      <c r="B445" s="16">
        <f t="shared" si="7"/>
        <v>2.2360679774997894</v>
      </c>
      <c r="C445" s="9">
        <f>SUMIFS(data!$M:$M,data!$J:$J, "="&amp;xyz!$A445,data!$A:$A,"="&amp;xyz!C$2)</f>
        <v>0</v>
      </c>
      <c r="D445" s="9">
        <f>SUMIFS(data!$M:$M,data!$J:$J, "="&amp;xyz!$A445,data!$A:$A,"="&amp;xyz!D$2)</f>
        <v>0</v>
      </c>
      <c r="E445" s="9">
        <f>SUMIFS(data!$M:$M,data!$J:$J, "="&amp;xyz!$A445,data!$A:$A,"="&amp;xyz!E$2)</f>
        <v>0</v>
      </c>
      <c r="F445" s="9">
        <f>SUMIFS(data!$M:$M,data!$J:$J, "="&amp;xyz!$A445,data!$A:$A,"="&amp;xyz!F$2)</f>
        <v>1</v>
      </c>
      <c r="G445" s="9">
        <f>SUMIFS(data!$M:$M,data!$J:$J, "="&amp;xyz!$A445,data!$A:$A,"="&amp;xyz!G$2)</f>
        <v>0</v>
      </c>
    </row>
    <row r="446" spans="1:7" x14ac:dyDescent="0.35">
      <c r="A446" s="9" t="s">
        <v>1163</v>
      </c>
      <c r="B446" s="16">
        <f t="shared" si="7"/>
        <v>2.2360679774997894</v>
      </c>
      <c r="C446" s="9">
        <f>SUMIFS(data!$M:$M,data!$J:$J, "="&amp;xyz!$A446,data!$A:$A,"="&amp;xyz!C$2)</f>
        <v>0</v>
      </c>
      <c r="D446" s="9">
        <f>SUMIFS(data!$M:$M,data!$J:$J, "="&amp;xyz!$A446,data!$A:$A,"="&amp;xyz!D$2)</f>
        <v>0</v>
      </c>
      <c r="E446" s="9">
        <f>SUMIFS(data!$M:$M,data!$J:$J, "="&amp;xyz!$A446,data!$A:$A,"="&amp;xyz!E$2)</f>
        <v>0</v>
      </c>
      <c r="F446" s="9">
        <f>SUMIFS(data!$M:$M,data!$J:$J, "="&amp;xyz!$A446,data!$A:$A,"="&amp;xyz!F$2)</f>
        <v>1</v>
      </c>
      <c r="G446" s="9">
        <f>SUMIFS(data!$M:$M,data!$J:$J, "="&amp;xyz!$A446,data!$A:$A,"="&amp;xyz!G$2)</f>
        <v>0</v>
      </c>
    </row>
    <row r="447" spans="1:7" x14ac:dyDescent="0.35">
      <c r="A447" s="9" t="s">
        <v>700</v>
      </c>
      <c r="B447" s="16">
        <f t="shared" si="7"/>
        <v>2.2360679774997894</v>
      </c>
      <c r="C447" s="9">
        <f>SUMIFS(data!$M:$M,data!$J:$J, "="&amp;xyz!$A447,data!$A:$A,"="&amp;xyz!C$2)</f>
        <v>0</v>
      </c>
      <c r="D447" s="9">
        <f>SUMIFS(data!$M:$M,data!$J:$J, "="&amp;xyz!$A447,data!$A:$A,"="&amp;xyz!D$2)</f>
        <v>0</v>
      </c>
      <c r="E447" s="9">
        <f>SUMIFS(data!$M:$M,data!$J:$J, "="&amp;xyz!$A447,data!$A:$A,"="&amp;xyz!E$2)</f>
        <v>1</v>
      </c>
      <c r="F447" s="9">
        <f>SUMIFS(data!$M:$M,data!$J:$J, "="&amp;xyz!$A447,data!$A:$A,"="&amp;xyz!F$2)</f>
        <v>0</v>
      </c>
      <c r="G447" s="9">
        <f>SUMIFS(data!$M:$M,data!$J:$J, "="&amp;xyz!$A447,data!$A:$A,"="&amp;xyz!G$2)</f>
        <v>0</v>
      </c>
    </row>
    <row r="448" spans="1:7" x14ac:dyDescent="0.35">
      <c r="A448" s="9" t="s">
        <v>650</v>
      </c>
      <c r="B448" s="16">
        <f t="shared" si="7"/>
        <v>2.2360679774997894</v>
      </c>
      <c r="C448" s="9">
        <f>SUMIFS(data!$M:$M,data!$J:$J, "="&amp;xyz!$A448,data!$A:$A,"="&amp;xyz!C$2)</f>
        <v>0</v>
      </c>
      <c r="D448" s="9">
        <f>SUMIFS(data!$M:$M,data!$J:$J, "="&amp;xyz!$A448,data!$A:$A,"="&amp;xyz!D$2)</f>
        <v>0</v>
      </c>
      <c r="E448" s="9">
        <f>SUMIFS(data!$M:$M,data!$J:$J, "="&amp;xyz!$A448,data!$A:$A,"="&amp;xyz!E$2)</f>
        <v>1</v>
      </c>
      <c r="F448" s="9">
        <f>SUMIFS(data!$M:$M,data!$J:$J, "="&amp;xyz!$A448,data!$A:$A,"="&amp;xyz!F$2)</f>
        <v>0</v>
      </c>
      <c r="G448" s="9">
        <f>SUMIFS(data!$M:$M,data!$J:$J, "="&amp;xyz!$A448,data!$A:$A,"="&amp;xyz!G$2)</f>
        <v>0</v>
      </c>
    </row>
    <row r="449" spans="1:7" x14ac:dyDescent="0.35">
      <c r="A449" s="9" t="s">
        <v>336</v>
      </c>
      <c r="B449" s="16">
        <f t="shared" si="7"/>
        <v>2.2360679774997894</v>
      </c>
      <c r="C449" s="9">
        <f>SUMIFS(data!$M:$M,data!$J:$J, "="&amp;xyz!$A449,data!$A:$A,"="&amp;xyz!C$2)</f>
        <v>0</v>
      </c>
      <c r="D449" s="9">
        <f>SUMIFS(data!$M:$M,data!$J:$J, "="&amp;xyz!$A449,data!$A:$A,"="&amp;xyz!D$2)</f>
        <v>0</v>
      </c>
      <c r="E449" s="9">
        <f>SUMIFS(data!$M:$M,data!$J:$J, "="&amp;xyz!$A449,data!$A:$A,"="&amp;xyz!E$2)</f>
        <v>1</v>
      </c>
      <c r="F449" s="9">
        <f>SUMIFS(data!$M:$M,data!$J:$J, "="&amp;xyz!$A449,data!$A:$A,"="&amp;xyz!F$2)</f>
        <v>0</v>
      </c>
      <c r="G449" s="9">
        <f>SUMIFS(data!$M:$M,data!$J:$J, "="&amp;xyz!$A449,data!$A:$A,"="&amp;xyz!G$2)</f>
        <v>0</v>
      </c>
    </row>
    <row r="450" spans="1:7" x14ac:dyDescent="0.35">
      <c r="A450" s="9" t="s">
        <v>496</v>
      </c>
      <c r="B450" s="16">
        <f t="shared" si="7"/>
        <v>2.2360679774997894</v>
      </c>
      <c r="C450" s="9">
        <f>SUMIFS(data!$M:$M,data!$J:$J, "="&amp;xyz!$A450,data!$A:$A,"="&amp;xyz!C$2)</f>
        <v>0</v>
      </c>
      <c r="D450" s="9">
        <f>SUMIFS(data!$M:$M,data!$J:$J, "="&amp;xyz!$A450,data!$A:$A,"="&amp;xyz!D$2)</f>
        <v>0</v>
      </c>
      <c r="E450" s="9">
        <f>SUMIFS(data!$M:$M,data!$J:$J, "="&amp;xyz!$A450,data!$A:$A,"="&amp;xyz!E$2)</f>
        <v>1</v>
      </c>
      <c r="F450" s="9">
        <f>SUMIFS(data!$M:$M,data!$J:$J, "="&amp;xyz!$A450,data!$A:$A,"="&amp;xyz!F$2)</f>
        <v>0</v>
      </c>
      <c r="G450" s="9">
        <f>SUMIFS(data!$M:$M,data!$J:$J, "="&amp;xyz!$A450,data!$A:$A,"="&amp;xyz!G$2)</f>
        <v>0</v>
      </c>
    </row>
    <row r="451" spans="1:7" x14ac:dyDescent="0.35">
      <c r="A451" s="9" t="s">
        <v>1252</v>
      </c>
      <c r="B451" s="16">
        <f t="shared" si="7"/>
        <v>2.2360679774997894</v>
      </c>
      <c r="C451" s="9">
        <f>SUMIFS(data!$M:$M,data!$J:$J, "="&amp;xyz!$A451,data!$A:$A,"="&amp;xyz!C$2)</f>
        <v>0</v>
      </c>
      <c r="D451" s="9">
        <f>SUMIFS(data!$M:$M,data!$J:$J, "="&amp;xyz!$A451,data!$A:$A,"="&amp;xyz!D$2)</f>
        <v>0</v>
      </c>
      <c r="E451" s="9">
        <f>SUMIFS(data!$M:$M,data!$J:$J, "="&amp;xyz!$A451,data!$A:$A,"="&amp;xyz!E$2)</f>
        <v>0</v>
      </c>
      <c r="F451" s="9">
        <f>SUMIFS(data!$M:$M,data!$J:$J, "="&amp;xyz!$A451,data!$A:$A,"="&amp;xyz!F$2)</f>
        <v>1</v>
      </c>
      <c r="G451" s="9">
        <f>SUMIFS(data!$M:$M,data!$J:$J, "="&amp;xyz!$A451,data!$A:$A,"="&amp;xyz!G$2)</f>
        <v>0</v>
      </c>
    </row>
    <row r="452" spans="1:7" x14ac:dyDescent="0.35">
      <c r="A452" s="9" t="s">
        <v>618</v>
      </c>
      <c r="B452" s="16">
        <f t="shared" ref="B452:B515" si="8">_xlfn.STDEV.S(C452:G452)/AVERAGE(C452:G452)</f>
        <v>2.2360679774997894</v>
      </c>
      <c r="C452" s="9">
        <f>SUMIFS(data!$M:$M,data!$J:$J, "="&amp;xyz!$A452,data!$A:$A,"="&amp;xyz!C$2)</f>
        <v>0</v>
      </c>
      <c r="D452" s="9">
        <f>SUMIFS(data!$M:$M,data!$J:$J, "="&amp;xyz!$A452,data!$A:$A,"="&amp;xyz!D$2)</f>
        <v>0</v>
      </c>
      <c r="E452" s="9">
        <f>SUMIFS(data!$M:$M,data!$J:$J, "="&amp;xyz!$A452,data!$A:$A,"="&amp;xyz!E$2)</f>
        <v>0</v>
      </c>
      <c r="F452" s="9">
        <f>SUMIFS(data!$M:$M,data!$J:$J, "="&amp;xyz!$A452,data!$A:$A,"="&amp;xyz!F$2)</f>
        <v>1</v>
      </c>
      <c r="G452" s="9">
        <f>SUMIFS(data!$M:$M,data!$J:$J, "="&amp;xyz!$A452,data!$A:$A,"="&amp;xyz!G$2)</f>
        <v>0</v>
      </c>
    </row>
    <row r="453" spans="1:7" x14ac:dyDescent="0.35">
      <c r="A453" s="9" t="s">
        <v>957</v>
      </c>
      <c r="B453" s="16">
        <f t="shared" si="8"/>
        <v>2.2360679774997894</v>
      </c>
      <c r="C453" s="9">
        <f>SUMIFS(data!$M:$M,data!$J:$J, "="&amp;xyz!$A453,data!$A:$A,"="&amp;xyz!C$2)</f>
        <v>0</v>
      </c>
      <c r="D453" s="9">
        <f>SUMIFS(data!$M:$M,data!$J:$J, "="&amp;xyz!$A453,data!$A:$A,"="&amp;xyz!D$2)</f>
        <v>0</v>
      </c>
      <c r="E453" s="9">
        <f>SUMIFS(data!$M:$M,data!$J:$J, "="&amp;xyz!$A453,data!$A:$A,"="&amp;xyz!E$2)</f>
        <v>1</v>
      </c>
      <c r="F453" s="9">
        <f>SUMIFS(data!$M:$M,data!$J:$J, "="&amp;xyz!$A453,data!$A:$A,"="&amp;xyz!F$2)</f>
        <v>0</v>
      </c>
      <c r="G453" s="9">
        <f>SUMIFS(data!$M:$M,data!$J:$J, "="&amp;xyz!$A453,data!$A:$A,"="&amp;xyz!G$2)</f>
        <v>0</v>
      </c>
    </row>
    <row r="454" spans="1:7" x14ac:dyDescent="0.35">
      <c r="A454" s="9" t="s">
        <v>845</v>
      </c>
      <c r="B454" s="16">
        <f t="shared" si="8"/>
        <v>2.2360679774997894</v>
      </c>
      <c r="C454" s="9">
        <f>SUMIFS(data!$M:$M,data!$J:$J, "="&amp;xyz!$A454,data!$A:$A,"="&amp;xyz!C$2)</f>
        <v>0</v>
      </c>
      <c r="D454" s="9">
        <f>SUMIFS(data!$M:$M,data!$J:$J, "="&amp;xyz!$A454,data!$A:$A,"="&amp;xyz!D$2)</f>
        <v>0</v>
      </c>
      <c r="E454" s="9">
        <f>SUMIFS(data!$M:$M,data!$J:$J, "="&amp;xyz!$A454,data!$A:$A,"="&amp;xyz!E$2)</f>
        <v>1</v>
      </c>
      <c r="F454" s="9">
        <f>SUMIFS(data!$M:$M,data!$J:$J, "="&amp;xyz!$A454,data!$A:$A,"="&amp;xyz!F$2)</f>
        <v>0</v>
      </c>
      <c r="G454" s="9">
        <f>SUMIFS(data!$M:$M,data!$J:$J, "="&amp;xyz!$A454,data!$A:$A,"="&amp;xyz!G$2)</f>
        <v>0</v>
      </c>
    </row>
    <row r="455" spans="1:7" x14ac:dyDescent="0.35">
      <c r="A455" s="9" t="s">
        <v>1193</v>
      </c>
      <c r="B455" s="16">
        <f t="shared" si="8"/>
        <v>2.2360679774997894</v>
      </c>
      <c r="C455" s="9">
        <f>SUMIFS(data!$M:$M,data!$J:$J, "="&amp;xyz!$A455,data!$A:$A,"="&amp;xyz!C$2)</f>
        <v>0</v>
      </c>
      <c r="D455" s="9">
        <f>SUMIFS(data!$M:$M,data!$J:$J, "="&amp;xyz!$A455,data!$A:$A,"="&amp;xyz!D$2)</f>
        <v>0</v>
      </c>
      <c r="E455" s="9">
        <f>SUMIFS(data!$M:$M,data!$J:$J, "="&amp;xyz!$A455,data!$A:$A,"="&amp;xyz!E$2)</f>
        <v>1</v>
      </c>
      <c r="F455" s="9">
        <f>SUMIFS(data!$M:$M,data!$J:$J, "="&amp;xyz!$A455,data!$A:$A,"="&amp;xyz!F$2)</f>
        <v>0</v>
      </c>
      <c r="G455" s="9">
        <f>SUMIFS(data!$M:$M,data!$J:$J, "="&amp;xyz!$A455,data!$A:$A,"="&amp;xyz!G$2)</f>
        <v>0</v>
      </c>
    </row>
    <row r="456" spans="1:7" x14ac:dyDescent="0.35">
      <c r="A456" s="9" t="s">
        <v>702</v>
      </c>
      <c r="B456" s="16">
        <f t="shared" si="8"/>
        <v>2.2360679774997894</v>
      </c>
      <c r="C456" s="9">
        <f>SUMIFS(data!$M:$M,data!$J:$J, "="&amp;xyz!$A456,data!$A:$A,"="&amp;xyz!C$2)</f>
        <v>0</v>
      </c>
      <c r="D456" s="9">
        <f>SUMIFS(data!$M:$M,data!$J:$J, "="&amp;xyz!$A456,data!$A:$A,"="&amp;xyz!D$2)</f>
        <v>0</v>
      </c>
      <c r="E456" s="9">
        <f>SUMIFS(data!$M:$M,data!$J:$J, "="&amp;xyz!$A456,data!$A:$A,"="&amp;xyz!E$2)</f>
        <v>0</v>
      </c>
      <c r="F456" s="9">
        <f>SUMIFS(data!$M:$M,data!$J:$J, "="&amp;xyz!$A456,data!$A:$A,"="&amp;xyz!F$2)</f>
        <v>0</v>
      </c>
      <c r="G456" s="9">
        <f>SUMIFS(data!$M:$M,data!$J:$J, "="&amp;xyz!$A456,data!$A:$A,"="&amp;xyz!G$2)</f>
        <v>1</v>
      </c>
    </row>
    <row r="457" spans="1:7" x14ac:dyDescent="0.35">
      <c r="A457" s="9" t="s">
        <v>1088</v>
      </c>
      <c r="B457" s="16">
        <f t="shared" si="8"/>
        <v>2.2360679774997894</v>
      </c>
      <c r="C457" s="9">
        <f>SUMIFS(data!$M:$M,data!$J:$J, "="&amp;xyz!$A457,data!$A:$A,"="&amp;xyz!C$2)</f>
        <v>0</v>
      </c>
      <c r="D457" s="9">
        <f>SUMIFS(data!$M:$M,data!$J:$J, "="&amp;xyz!$A457,data!$A:$A,"="&amp;xyz!D$2)</f>
        <v>0</v>
      </c>
      <c r="E457" s="9">
        <f>SUMIFS(data!$M:$M,data!$J:$J, "="&amp;xyz!$A457,data!$A:$A,"="&amp;xyz!E$2)</f>
        <v>0</v>
      </c>
      <c r="F457" s="9">
        <f>SUMIFS(data!$M:$M,data!$J:$J, "="&amp;xyz!$A457,data!$A:$A,"="&amp;xyz!F$2)</f>
        <v>1</v>
      </c>
      <c r="G457" s="9">
        <f>SUMIFS(data!$M:$M,data!$J:$J, "="&amp;xyz!$A457,data!$A:$A,"="&amp;xyz!G$2)</f>
        <v>0</v>
      </c>
    </row>
    <row r="458" spans="1:7" x14ac:dyDescent="0.35">
      <c r="A458" s="9" t="s">
        <v>1013</v>
      </c>
      <c r="B458" s="16">
        <f t="shared" si="8"/>
        <v>2.2360679774997894</v>
      </c>
      <c r="C458" s="9">
        <f>SUMIFS(data!$M:$M,data!$J:$J, "="&amp;xyz!$A458,data!$A:$A,"="&amp;xyz!C$2)</f>
        <v>0</v>
      </c>
      <c r="D458" s="9">
        <f>SUMIFS(data!$M:$M,data!$J:$J, "="&amp;xyz!$A458,data!$A:$A,"="&amp;xyz!D$2)</f>
        <v>0</v>
      </c>
      <c r="E458" s="9">
        <f>SUMIFS(data!$M:$M,data!$J:$J, "="&amp;xyz!$A458,data!$A:$A,"="&amp;xyz!E$2)</f>
        <v>0</v>
      </c>
      <c r="F458" s="9">
        <f>SUMIFS(data!$M:$M,data!$J:$J, "="&amp;xyz!$A458,data!$A:$A,"="&amp;xyz!F$2)</f>
        <v>1</v>
      </c>
      <c r="G458" s="9">
        <f>SUMIFS(data!$M:$M,data!$J:$J, "="&amp;xyz!$A458,data!$A:$A,"="&amp;xyz!G$2)</f>
        <v>0</v>
      </c>
    </row>
    <row r="459" spans="1:7" x14ac:dyDescent="0.35">
      <c r="A459" s="9" t="s">
        <v>1123</v>
      </c>
      <c r="B459" s="16">
        <f t="shared" si="8"/>
        <v>2.2360679774997894</v>
      </c>
      <c r="C459" s="9">
        <f>SUMIFS(data!$M:$M,data!$J:$J, "="&amp;xyz!$A459,data!$A:$A,"="&amp;xyz!C$2)</f>
        <v>0</v>
      </c>
      <c r="D459" s="9">
        <f>SUMIFS(data!$M:$M,data!$J:$J, "="&amp;xyz!$A459,data!$A:$A,"="&amp;xyz!D$2)</f>
        <v>0</v>
      </c>
      <c r="E459" s="9">
        <f>SUMIFS(data!$M:$M,data!$J:$J, "="&amp;xyz!$A459,data!$A:$A,"="&amp;xyz!E$2)</f>
        <v>1</v>
      </c>
      <c r="F459" s="9">
        <f>SUMIFS(data!$M:$M,data!$J:$J, "="&amp;xyz!$A459,data!$A:$A,"="&amp;xyz!F$2)</f>
        <v>0</v>
      </c>
      <c r="G459" s="9">
        <f>SUMIFS(data!$M:$M,data!$J:$J, "="&amp;xyz!$A459,data!$A:$A,"="&amp;xyz!G$2)</f>
        <v>0</v>
      </c>
    </row>
    <row r="460" spans="1:7" x14ac:dyDescent="0.35">
      <c r="A460" s="9" t="s">
        <v>841</v>
      </c>
      <c r="B460" s="16">
        <f t="shared" si="8"/>
        <v>2.2360679774997894</v>
      </c>
      <c r="C460" s="9">
        <f>SUMIFS(data!$M:$M,data!$J:$J, "="&amp;xyz!$A460,data!$A:$A,"="&amp;xyz!C$2)</f>
        <v>0</v>
      </c>
      <c r="D460" s="9">
        <f>SUMIFS(data!$M:$M,data!$J:$J, "="&amp;xyz!$A460,data!$A:$A,"="&amp;xyz!D$2)</f>
        <v>0</v>
      </c>
      <c r="E460" s="9">
        <f>SUMIFS(data!$M:$M,data!$J:$J, "="&amp;xyz!$A460,data!$A:$A,"="&amp;xyz!E$2)</f>
        <v>0</v>
      </c>
      <c r="F460" s="9">
        <f>SUMIFS(data!$M:$M,data!$J:$J, "="&amp;xyz!$A460,data!$A:$A,"="&amp;xyz!F$2)</f>
        <v>0</v>
      </c>
      <c r="G460" s="9">
        <f>SUMIFS(data!$M:$M,data!$J:$J, "="&amp;xyz!$A460,data!$A:$A,"="&amp;xyz!G$2)</f>
        <v>1</v>
      </c>
    </row>
    <row r="461" spans="1:7" x14ac:dyDescent="0.35">
      <c r="A461" s="9" t="s">
        <v>76</v>
      </c>
      <c r="B461" s="16">
        <f t="shared" si="8"/>
        <v>2.2360679774997894</v>
      </c>
      <c r="C461" s="9">
        <f>SUMIFS(data!$M:$M,data!$J:$J, "="&amp;xyz!$A461,data!$A:$A,"="&amp;xyz!C$2)</f>
        <v>0</v>
      </c>
      <c r="D461" s="9">
        <f>SUMIFS(data!$M:$M,data!$J:$J, "="&amp;xyz!$A461,data!$A:$A,"="&amp;xyz!D$2)</f>
        <v>0</v>
      </c>
      <c r="E461" s="9">
        <f>SUMIFS(data!$M:$M,data!$J:$J, "="&amp;xyz!$A461,data!$A:$A,"="&amp;xyz!E$2)</f>
        <v>0</v>
      </c>
      <c r="F461" s="9">
        <f>SUMIFS(data!$M:$M,data!$J:$J, "="&amp;xyz!$A461,data!$A:$A,"="&amp;xyz!F$2)</f>
        <v>0</v>
      </c>
      <c r="G461" s="9">
        <f>SUMIFS(data!$M:$M,data!$J:$J, "="&amp;xyz!$A461,data!$A:$A,"="&amp;xyz!G$2)</f>
        <v>1</v>
      </c>
    </row>
    <row r="462" spans="1:7" x14ac:dyDescent="0.35">
      <c r="A462" s="9" t="s">
        <v>713</v>
      </c>
      <c r="B462" s="16">
        <f t="shared" si="8"/>
        <v>2.2360679774997894</v>
      </c>
      <c r="C462" s="9">
        <f>SUMIFS(data!$M:$M,data!$J:$J, "="&amp;xyz!$A462,data!$A:$A,"="&amp;xyz!C$2)</f>
        <v>0</v>
      </c>
      <c r="D462" s="9">
        <f>SUMIFS(data!$M:$M,data!$J:$J, "="&amp;xyz!$A462,data!$A:$A,"="&amp;xyz!D$2)</f>
        <v>0</v>
      </c>
      <c r="E462" s="9">
        <f>SUMIFS(data!$M:$M,data!$J:$J, "="&amp;xyz!$A462,data!$A:$A,"="&amp;xyz!E$2)</f>
        <v>1</v>
      </c>
      <c r="F462" s="9">
        <f>SUMIFS(data!$M:$M,data!$J:$J, "="&amp;xyz!$A462,data!$A:$A,"="&amp;xyz!F$2)</f>
        <v>0</v>
      </c>
      <c r="G462" s="9">
        <f>SUMIFS(data!$M:$M,data!$J:$J, "="&amp;xyz!$A462,data!$A:$A,"="&amp;xyz!G$2)</f>
        <v>0</v>
      </c>
    </row>
    <row r="463" spans="1:7" x14ac:dyDescent="0.35">
      <c r="A463" s="9" t="s">
        <v>413</v>
      </c>
      <c r="B463" s="16">
        <f t="shared" si="8"/>
        <v>2.2360679774997894</v>
      </c>
      <c r="C463" s="9">
        <f>SUMIFS(data!$M:$M,data!$J:$J, "="&amp;xyz!$A463,data!$A:$A,"="&amp;xyz!C$2)</f>
        <v>0</v>
      </c>
      <c r="D463" s="9">
        <f>SUMIFS(data!$M:$M,data!$J:$J, "="&amp;xyz!$A463,data!$A:$A,"="&amp;xyz!D$2)</f>
        <v>0</v>
      </c>
      <c r="E463" s="9">
        <f>SUMIFS(data!$M:$M,data!$J:$J, "="&amp;xyz!$A463,data!$A:$A,"="&amp;xyz!E$2)</f>
        <v>0</v>
      </c>
      <c r="F463" s="9">
        <f>SUMIFS(data!$M:$M,data!$J:$J, "="&amp;xyz!$A463,data!$A:$A,"="&amp;xyz!F$2)</f>
        <v>0</v>
      </c>
      <c r="G463" s="9">
        <f>SUMIFS(data!$M:$M,data!$J:$J, "="&amp;xyz!$A463,data!$A:$A,"="&amp;xyz!G$2)</f>
        <v>1</v>
      </c>
    </row>
    <row r="464" spans="1:7" x14ac:dyDescent="0.35">
      <c r="A464" s="9" t="s">
        <v>969</v>
      </c>
      <c r="B464" s="16">
        <f t="shared" si="8"/>
        <v>2.2360679774997894</v>
      </c>
      <c r="C464" s="9">
        <f>SUMIFS(data!$M:$M,data!$J:$J, "="&amp;xyz!$A464,data!$A:$A,"="&amp;xyz!C$2)</f>
        <v>0</v>
      </c>
      <c r="D464" s="9">
        <f>SUMIFS(data!$M:$M,data!$J:$J, "="&amp;xyz!$A464,data!$A:$A,"="&amp;xyz!D$2)</f>
        <v>0</v>
      </c>
      <c r="E464" s="9">
        <f>SUMIFS(data!$M:$M,data!$J:$J, "="&amp;xyz!$A464,data!$A:$A,"="&amp;xyz!E$2)</f>
        <v>0</v>
      </c>
      <c r="F464" s="9">
        <f>SUMIFS(data!$M:$M,data!$J:$J, "="&amp;xyz!$A464,data!$A:$A,"="&amp;xyz!F$2)</f>
        <v>0</v>
      </c>
      <c r="G464" s="9">
        <f>SUMIFS(data!$M:$M,data!$J:$J, "="&amp;xyz!$A464,data!$A:$A,"="&amp;xyz!G$2)</f>
        <v>1</v>
      </c>
    </row>
    <row r="465" spans="1:7" x14ac:dyDescent="0.35">
      <c r="A465" s="9" t="s">
        <v>1181</v>
      </c>
      <c r="B465" s="16">
        <f t="shared" si="8"/>
        <v>2.2360679774997894</v>
      </c>
      <c r="C465" s="9">
        <f>SUMIFS(data!$M:$M,data!$J:$J, "="&amp;xyz!$A465,data!$A:$A,"="&amp;xyz!C$2)</f>
        <v>0</v>
      </c>
      <c r="D465" s="9">
        <f>SUMIFS(data!$M:$M,data!$J:$J, "="&amp;xyz!$A465,data!$A:$A,"="&amp;xyz!D$2)</f>
        <v>0</v>
      </c>
      <c r="E465" s="9">
        <f>SUMIFS(data!$M:$M,data!$J:$J, "="&amp;xyz!$A465,data!$A:$A,"="&amp;xyz!E$2)</f>
        <v>1</v>
      </c>
      <c r="F465" s="9">
        <f>SUMIFS(data!$M:$M,data!$J:$J, "="&amp;xyz!$A465,data!$A:$A,"="&amp;xyz!F$2)</f>
        <v>0</v>
      </c>
      <c r="G465" s="9">
        <f>SUMIFS(data!$M:$M,data!$J:$J, "="&amp;xyz!$A465,data!$A:$A,"="&amp;xyz!G$2)</f>
        <v>0</v>
      </c>
    </row>
    <row r="466" spans="1:7" x14ac:dyDescent="0.35">
      <c r="A466" s="9" t="s">
        <v>1215</v>
      </c>
      <c r="B466" s="16">
        <f t="shared" si="8"/>
        <v>2.2360679774997894</v>
      </c>
      <c r="C466" s="9">
        <f>SUMIFS(data!$M:$M,data!$J:$J, "="&amp;xyz!$A466,data!$A:$A,"="&amp;xyz!C$2)</f>
        <v>0</v>
      </c>
      <c r="D466" s="9">
        <f>SUMIFS(data!$M:$M,data!$J:$J, "="&amp;xyz!$A466,data!$A:$A,"="&amp;xyz!D$2)</f>
        <v>0</v>
      </c>
      <c r="E466" s="9">
        <f>SUMIFS(data!$M:$M,data!$J:$J, "="&amp;xyz!$A466,data!$A:$A,"="&amp;xyz!E$2)</f>
        <v>1</v>
      </c>
      <c r="F466" s="9">
        <f>SUMIFS(data!$M:$M,data!$J:$J, "="&amp;xyz!$A466,data!$A:$A,"="&amp;xyz!F$2)</f>
        <v>0</v>
      </c>
      <c r="G466" s="9">
        <f>SUMIFS(data!$M:$M,data!$J:$J, "="&amp;xyz!$A466,data!$A:$A,"="&amp;xyz!G$2)</f>
        <v>0</v>
      </c>
    </row>
    <row r="467" spans="1:7" x14ac:dyDescent="0.35">
      <c r="A467" s="9" t="s">
        <v>1296</v>
      </c>
      <c r="B467" s="16">
        <f t="shared" si="8"/>
        <v>2.2360679774997894</v>
      </c>
      <c r="C467" s="9">
        <f>SUMIFS(data!$M:$M,data!$J:$J, "="&amp;xyz!$A467,data!$A:$A,"="&amp;xyz!C$2)</f>
        <v>0</v>
      </c>
      <c r="D467" s="9">
        <f>SUMIFS(data!$M:$M,data!$J:$J, "="&amp;xyz!$A467,data!$A:$A,"="&amp;xyz!D$2)</f>
        <v>0</v>
      </c>
      <c r="E467" s="9">
        <f>SUMIFS(data!$M:$M,data!$J:$J, "="&amp;xyz!$A467,data!$A:$A,"="&amp;xyz!E$2)</f>
        <v>0</v>
      </c>
      <c r="F467" s="9">
        <f>SUMIFS(data!$M:$M,data!$J:$J, "="&amp;xyz!$A467,data!$A:$A,"="&amp;xyz!F$2)</f>
        <v>0</v>
      </c>
      <c r="G467" s="9">
        <f>SUMIFS(data!$M:$M,data!$J:$J, "="&amp;xyz!$A467,data!$A:$A,"="&amp;xyz!G$2)</f>
        <v>1</v>
      </c>
    </row>
    <row r="468" spans="1:7" x14ac:dyDescent="0.35">
      <c r="A468" s="9" t="s">
        <v>1237</v>
      </c>
      <c r="B468" s="16">
        <f t="shared" si="8"/>
        <v>2.2360679774997894</v>
      </c>
      <c r="C468" s="9">
        <f>SUMIFS(data!$M:$M,data!$J:$J, "="&amp;xyz!$A468,data!$A:$A,"="&amp;xyz!C$2)</f>
        <v>0</v>
      </c>
      <c r="D468" s="9">
        <f>SUMIFS(data!$M:$M,data!$J:$J, "="&amp;xyz!$A468,data!$A:$A,"="&amp;xyz!D$2)</f>
        <v>0</v>
      </c>
      <c r="E468" s="9">
        <f>SUMIFS(data!$M:$M,data!$J:$J, "="&amp;xyz!$A468,data!$A:$A,"="&amp;xyz!E$2)</f>
        <v>0</v>
      </c>
      <c r="F468" s="9">
        <f>SUMIFS(data!$M:$M,data!$J:$J, "="&amp;xyz!$A468,data!$A:$A,"="&amp;xyz!F$2)</f>
        <v>1</v>
      </c>
      <c r="G468" s="9">
        <f>SUMIFS(data!$M:$M,data!$J:$J, "="&amp;xyz!$A468,data!$A:$A,"="&amp;xyz!G$2)</f>
        <v>0</v>
      </c>
    </row>
    <row r="469" spans="1:7" x14ac:dyDescent="0.35">
      <c r="A469" s="9" t="s">
        <v>494</v>
      </c>
      <c r="B469" s="16">
        <f t="shared" si="8"/>
        <v>2.2360679774997894</v>
      </c>
      <c r="C469" s="9">
        <f>SUMIFS(data!$M:$M,data!$J:$J, "="&amp;xyz!$A469,data!$A:$A,"="&amp;xyz!C$2)</f>
        <v>0</v>
      </c>
      <c r="D469" s="9">
        <f>SUMIFS(data!$M:$M,data!$J:$J, "="&amp;xyz!$A469,data!$A:$A,"="&amp;xyz!D$2)</f>
        <v>0</v>
      </c>
      <c r="E469" s="9">
        <f>SUMIFS(data!$M:$M,data!$J:$J, "="&amp;xyz!$A469,data!$A:$A,"="&amp;xyz!E$2)</f>
        <v>0</v>
      </c>
      <c r="F469" s="9">
        <f>SUMIFS(data!$M:$M,data!$J:$J, "="&amp;xyz!$A469,data!$A:$A,"="&amp;xyz!F$2)</f>
        <v>0</v>
      </c>
      <c r="G469" s="9">
        <f>SUMIFS(data!$M:$M,data!$J:$J, "="&amp;xyz!$A469,data!$A:$A,"="&amp;xyz!G$2)</f>
        <v>1</v>
      </c>
    </row>
    <row r="470" spans="1:7" x14ac:dyDescent="0.35">
      <c r="A470" s="9" t="s">
        <v>917</v>
      </c>
      <c r="B470" s="16">
        <f t="shared" si="8"/>
        <v>2.2360679774997894</v>
      </c>
      <c r="C470" s="9">
        <f>SUMIFS(data!$M:$M,data!$J:$J, "="&amp;xyz!$A470,data!$A:$A,"="&amp;xyz!C$2)</f>
        <v>0</v>
      </c>
      <c r="D470" s="9">
        <f>SUMIFS(data!$M:$M,data!$J:$J, "="&amp;xyz!$A470,data!$A:$A,"="&amp;xyz!D$2)</f>
        <v>0</v>
      </c>
      <c r="E470" s="9">
        <f>SUMIFS(data!$M:$M,data!$J:$J, "="&amp;xyz!$A470,data!$A:$A,"="&amp;xyz!E$2)</f>
        <v>0</v>
      </c>
      <c r="F470" s="9">
        <f>SUMIFS(data!$M:$M,data!$J:$J, "="&amp;xyz!$A470,data!$A:$A,"="&amp;xyz!F$2)</f>
        <v>0</v>
      </c>
      <c r="G470" s="9">
        <f>SUMIFS(data!$M:$M,data!$J:$J, "="&amp;xyz!$A470,data!$A:$A,"="&amp;xyz!G$2)</f>
        <v>1</v>
      </c>
    </row>
    <row r="471" spans="1:7" x14ac:dyDescent="0.35">
      <c r="A471" s="9" t="s">
        <v>122</v>
      </c>
      <c r="B471" s="16">
        <f t="shared" si="8"/>
        <v>2.2360679774997894</v>
      </c>
      <c r="C471" s="9">
        <f>SUMIFS(data!$M:$M,data!$J:$J, "="&amp;xyz!$A471,data!$A:$A,"="&amp;xyz!C$2)</f>
        <v>0</v>
      </c>
      <c r="D471" s="9">
        <f>SUMIFS(data!$M:$M,data!$J:$J, "="&amp;xyz!$A471,data!$A:$A,"="&amp;xyz!D$2)</f>
        <v>0</v>
      </c>
      <c r="E471" s="9">
        <f>SUMIFS(data!$M:$M,data!$J:$J, "="&amp;xyz!$A471,data!$A:$A,"="&amp;xyz!E$2)</f>
        <v>0</v>
      </c>
      <c r="F471" s="9">
        <f>SUMIFS(data!$M:$M,data!$J:$J, "="&amp;xyz!$A471,data!$A:$A,"="&amp;xyz!F$2)</f>
        <v>1</v>
      </c>
      <c r="G471" s="9">
        <f>SUMIFS(data!$M:$M,data!$J:$J, "="&amp;xyz!$A471,data!$A:$A,"="&amp;xyz!G$2)</f>
        <v>0</v>
      </c>
    </row>
    <row r="472" spans="1:7" x14ac:dyDescent="0.35">
      <c r="A472" s="9" t="s">
        <v>442</v>
      </c>
      <c r="B472" s="16">
        <f t="shared" si="8"/>
        <v>2.2360679774997894</v>
      </c>
      <c r="C472" s="9">
        <f>SUMIFS(data!$M:$M,data!$J:$J, "="&amp;xyz!$A472,data!$A:$A,"="&amp;xyz!C$2)</f>
        <v>0</v>
      </c>
      <c r="D472" s="9">
        <f>SUMIFS(data!$M:$M,data!$J:$J, "="&amp;xyz!$A472,data!$A:$A,"="&amp;xyz!D$2)</f>
        <v>0</v>
      </c>
      <c r="E472" s="9">
        <f>SUMIFS(data!$M:$M,data!$J:$J, "="&amp;xyz!$A472,data!$A:$A,"="&amp;xyz!E$2)</f>
        <v>0</v>
      </c>
      <c r="F472" s="9">
        <f>SUMIFS(data!$M:$M,data!$J:$J, "="&amp;xyz!$A472,data!$A:$A,"="&amp;xyz!F$2)</f>
        <v>1</v>
      </c>
      <c r="G472" s="9">
        <f>SUMIFS(data!$M:$M,data!$J:$J, "="&amp;xyz!$A472,data!$A:$A,"="&amp;xyz!G$2)</f>
        <v>0</v>
      </c>
    </row>
    <row r="473" spans="1:7" x14ac:dyDescent="0.35">
      <c r="A473" s="9" t="s">
        <v>472</v>
      </c>
      <c r="B473" s="16">
        <f t="shared" si="8"/>
        <v>2.2360679774997894</v>
      </c>
      <c r="C473" s="9">
        <f>SUMIFS(data!$M:$M,data!$J:$J, "="&amp;xyz!$A473,data!$A:$A,"="&amp;xyz!C$2)</f>
        <v>0</v>
      </c>
      <c r="D473" s="9">
        <f>SUMIFS(data!$M:$M,data!$J:$J, "="&amp;xyz!$A473,data!$A:$A,"="&amp;xyz!D$2)</f>
        <v>0</v>
      </c>
      <c r="E473" s="9">
        <f>SUMIFS(data!$M:$M,data!$J:$J, "="&amp;xyz!$A473,data!$A:$A,"="&amp;xyz!E$2)</f>
        <v>1</v>
      </c>
      <c r="F473" s="9">
        <f>SUMIFS(data!$M:$M,data!$J:$J, "="&amp;xyz!$A473,data!$A:$A,"="&amp;xyz!F$2)</f>
        <v>0</v>
      </c>
      <c r="G473" s="9">
        <f>SUMIFS(data!$M:$M,data!$J:$J, "="&amp;xyz!$A473,data!$A:$A,"="&amp;xyz!G$2)</f>
        <v>0</v>
      </c>
    </row>
    <row r="474" spans="1:7" x14ac:dyDescent="0.35">
      <c r="A474" s="9" t="s">
        <v>1274</v>
      </c>
      <c r="B474" s="16">
        <f t="shared" si="8"/>
        <v>2.2360679774997894</v>
      </c>
      <c r="C474" s="9">
        <f>SUMIFS(data!$M:$M,data!$J:$J, "="&amp;xyz!$A474,data!$A:$A,"="&amp;xyz!C$2)</f>
        <v>1</v>
      </c>
      <c r="D474" s="9">
        <f>SUMIFS(data!$M:$M,data!$J:$J, "="&amp;xyz!$A474,data!$A:$A,"="&amp;xyz!D$2)</f>
        <v>0</v>
      </c>
      <c r="E474" s="9">
        <f>SUMIFS(data!$M:$M,data!$J:$J, "="&amp;xyz!$A474,data!$A:$A,"="&amp;xyz!E$2)</f>
        <v>0</v>
      </c>
      <c r="F474" s="9">
        <f>SUMIFS(data!$M:$M,data!$J:$J, "="&amp;xyz!$A474,data!$A:$A,"="&amp;xyz!F$2)</f>
        <v>0</v>
      </c>
      <c r="G474" s="9">
        <f>SUMIFS(data!$M:$M,data!$J:$J, "="&amp;xyz!$A474,data!$A:$A,"="&amp;xyz!G$2)</f>
        <v>0</v>
      </c>
    </row>
    <row r="475" spans="1:7" x14ac:dyDescent="0.35">
      <c r="A475" s="9" t="s">
        <v>1273</v>
      </c>
      <c r="B475" s="16">
        <f t="shared" si="8"/>
        <v>2.2360679774997894</v>
      </c>
      <c r="C475" s="9">
        <f>SUMIFS(data!$M:$M,data!$J:$J, "="&amp;xyz!$A475,data!$A:$A,"="&amp;xyz!C$2)</f>
        <v>0</v>
      </c>
      <c r="D475" s="9">
        <f>SUMIFS(data!$M:$M,data!$J:$J, "="&amp;xyz!$A475,data!$A:$A,"="&amp;xyz!D$2)</f>
        <v>1</v>
      </c>
      <c r="E475" s="9">
        <f>SUMIFS(data!$M:$M,data!$J:$J, "="&amp;xyz!$A475,data!$A:$A,"="&amp;xyz!E$2)</f>
        <v>0</v>
      </c>
      <c r="F475" s="9">
        <f>SUMIFS(data!$M:$M,data!$J:$J, "="&amp;xyz!$A475,data!$A:$A,"="&amp;xyz!F$2)</f>
        <v>0</v>
      </c>
      <c r="G475" s="9">
        <f>SUMIFS(data!$M:$M,data!$J:$J, "="&amp;xyz!$A475,data!$A:$A,"="&amp;xyz!G$2)</f>
        <v>0</v>
      </c>
    </row>
    <row r="476" spans="1:7" x14ac:dyDescent="0.35">
      <c r="A476" s="9" t="s">
        <v>835</v>
      </c>
      <c r="B476" s="16">
        <f t="shared" si="8"/>
        <v>2.2360679774997894</v>
      </c>
      <c r="C476" s="9">
        <f>SUMIFS(data!$M:$M,data!$J:$J, "="&amp;xyz!$A476,data!$A:$A,"="&amp;xyz!C$2)</f>
        <v>0</v>
      </c>
      <c r="D476" s="9">
        <f>SUMIFS(data!$M:$M,data!$J:$J, "="&amp;xyz!$A476,data!$A:$A,"="&amp;xyz!D$2)</f>
        <v>0</v>
      </c>
      <c r="E476" s="9">
        <f>SUMIFS(data!$M:$M,data!$J:$J, "="&amp;xyz!$A476,data!$A:$A,"="&amp;xyz!E$2)</f>
        <v>0</v>
      </c>
      <c r="F476" s="9">
        <f>SUMIFS(data!$M:$M,data!$J:$J, "="&amp;xyz!$A476,data!$A:$A,"="&amp;xyz!F$2)</f>
        <v>0</v>
      </c>
      <c r="G476" s="9">
        <f>SUMIFS(data!$M:$M,data!$J:$J, "="&amp;xyz!$A476,data!$A:$A,"="&amp;xyz!G$2)</f>
        <v>1</v>
      </c>
    </row>
    <row r="477" spans="1:7" x14ac:dyDescent="0.35">
      <c r="A477" s="9" t="s">
        <v>919</v>
      </c>
      <c r="B477" s="16">
        <f t="shared" si="8"/>
        <v>2.2360679774997894</v>
      </c>
      <c r="C477" s="9">
        <f>SUMIFS(data!$M:$M,data!$J:$J, "="&amp;xyz!$A477,data!$A:$A,"="&amp;xyz!C$2)</f>
        <v>0</v>
      </c>
      <c r="D477" s="9">
        <f>SUMIFS(data!$M:$M,data!$J:$J, "="&amp;xyz!$A477,data!$A:$A,"="&amp;xyz!D$2)</f>
        <v>0</v>
      </c>
      <c r="E477" s="9">
        <f>SUMIFS(data!$M:$M,data!$J:$J, "="&amp;xyz!$A477,data!$A:$A,"="&amp;xyz!E$2)</f>
        <v>0</v>
      </c>
      <c r="F477" s="9">
        <f>SUMIFS(data!$M:$M,data!$J:$J, "="&amp;xyz!$A477,data!$A:$A,"="&amp;xyz!F$2)</f>
        <v>1</v>
      </c>
      <c r="G477" s="9">
        <f>SUMIFS(data!$M:$M,data!$J:$J, "="&amp;xyz!$A477,data!$A:$A,"="&amp;xyz!G$2)</f>
        <v>0</v>
      </c>
    </row>
    <row r="478" spans="1:7" x14ac:dyDescent="0.35">
      <c r="A478" s="9" t="s">
        <v>201</v>
      </c>
      <c r="B478" s="16">
        <f t="shared" si="8"/>
        <v>2.2360679774997894</v>
      </c>
      <c r="C478" s="9">
        <f>SUMIFS(data!$M:$M,data!$J:$J, "="&amp;xyz!$A478,data!$A:$A,"="&amp;xyz!C$2)</f>
        <v>0</v>
      </c>
      <c r="D478" s="9">
        <f>SUMIFS(data!$M:$M,data!$J:$J, "="&amp;xyz!$A478,data!$A:$A,"="&amp;xyz!D$2)</f>
        <v>0</v>
      </c>
      <c r="E478" s="9">
        <f>SUMIFS(data!$M:$M,data!$J:$J, "="&amp;xyz!$A478,data!$A:$A,"="&amp;xyz!E$2)</f>
        <v>1</v>
      </c>
      <c r="F478" s="9">
        <f>SUMIFS(data!$M:$M,data!$J:$J, "="&amp;xyz!$A478,data!$A:$A,"="&amp;xyz!F$2)</f>
        <v>0</v>
      </c>
      <c r="G478" s="9">
        <f>SUMIFS(data!$M:$M,data!$J:$J, "="&amp;xyz!$A478,data!$A:$A,"="&amp;xyz!G$2)</f>
        <v>0</v>
      </c>
    </row>
    <row r="479" spans="1:7" x14ac:dyDescent="0.35">
      <c r="A479" s="9" t="s">
        <v>57</v>
      </c>
      <c r="B479" s="16">
        <f t="shared" si="8"/>
        <v>2.2360679774997894</v>
      </c>
      <c r="C479" s="9">
        <f>SUMIFS(data!$M:$M,data!$J:$J, "="&amp;xyz!$A479,data!$A:$A,"="&amp;xyz!C$2)</f>
        <v>0</v>
      </c>
      <c r="D479" s="9">
        <f>SUMIFS(data!$M:$M,data!$J:$J, "="&amp;xyz!$A479,data!$A:$A,"="&amp;xyz!D$2)</f>
        <v>0</v>
      </c>
      <c r="E479" s="9">
        <f>SUMIFS(data!$M:$M,data!$J:$J, "="&amp;xyz!$A479,data!$A:$A,"="&amp;xyz!E$2)</f>
        <v>1</v>
      </c>
      <c r="F479" s="9">
        <f>SUMIFS(data!$M:$M,data!$J:$J, "="&amp;xyz!$A479,data!$A:$A,"="&amp;xyz!F$2)</f>
        <v>0</v>
      </c>
      <c r="G479" s="9">
        <f>SUMIFS(data!$M:$M,data!$J:$J, "="&amp;xyz!$A479,data!$A:$A,"="&amp;xyz!G$2)</f>
        <v>0</v>
      </c>
    </row>
    <row r="480" spans="1:7" x14ac:dyDescent="0.35">
      <c r="A480" s="9" t="s">
        <v>42</v>
      </c>
      <c r="B480" s="16">
        <f t="shared" si="8"/>
        <v>2.2360679774997894</v>
      </c>
      <c r="C480" s="9">
        <f>SUMIFS(data!$M:$M,data!$J:$J, "="&amp;xyz!$A480,data!$A:$A,"="&amp;xyz!C$2)</f>
        <v>0</v>
      </c>
      <c r="D480" s="9">
        <f>SUMIFS(data!$M:$M,data!$J:$J, "="&amp;xyz!$A480,data!$A:$A,"="&amp;xyz!D$2)</f>
        <v>0</v>
      </c>
      <c r="E480" s="9">
        <f>SUMIFS(data!$M:$M,data!$J:$J, "="&amp;xyz!$A480,data!$A:$A,"="&amp;xyz!E$2)</f>
        <v>0</v>
      </c>
      <c r="F480" s="9">
        <f>SUMIFS(data!$M:$M,data!$J:$J, "="&amp;xyz!$A480,data!$A:$A,"="&amp;xyz!F$2)</f>
        <v>0</v>
      </c>
      <c r="G480" s="9">
        <f>SUMIFS(data!$M:$M,data!$J:$J, "="&amp;xyz!$A480,data!$A:$A,"="&amp;xyz!G$2)</f>
        <v>1</v>
      </c>
    </row>
    <row r="481" spans="1:7" x14ac:dyDescent="0.35">
      <c r="A481" s="9" t="s">
        <v>1318</v>
      </c>
      <c r="B481" s="16">
        <f t="shared" si="8"/>
        <v>2.2360679774997894</v>
      </c>
      <c r="C481" s="9">
        <f>SUMIFS(data!$M:$M,data!$J:$J, "="&amp;xyz!$A481,data!$A:$A,"="&amp;xyz!C$2)</f>
        <v>0</v>
      </c>
      <c r="D481" s="9">
        <f>SUMIFS(data!$M:$M,data!$J:$J, "="&amp;xyz!$A481,data!$A:$A,"="&amp;xyz!D$2)</f>
        <v>0</v>
      </c>
      <c r="E481" s="9">
        <f>SUMIFS(data!$M:$M,data!$J:$J, "="&amp;xyz!$A481,data!$A:$A,"="&amp;xyz!E$2)</f>
        <v>0</v>
      </c>
      <c r="F481" s="9">
        <f>SUMIFS(data!$M:$M,data!$J:$J, "="&amp;xyz!$A481,data!$A:$A,"="&amp;xyz!F$2)</f>
        <v>1</v>
      </c>
      <c r="G481" s="9">
        <f>SUMIFS(data!$M:$M,data!$J:$J, "="&amp;xyz!$A481,data!$A:$A,"="&amp;xyz!G$2)</f>
        <v>0</v>
      </c>
    </row>
    <row r="482" spans="1:7" x14ac:dyDescent="0.35">
      <c r="A482" s="9" t="s">
        <v>1265</v>
      </c>
      <c r="B482" s="16">
        <f t="shared" si="8"/>
        <v>2.2360679774997894</v>
      </c>
      <c r="C482" s="9">
        <f>SUMIFS(data!$M:$M,data!$J:$J, "="&amp;xyz!$A482,data!$A:$A,"="&amp;xyz!C$2)</f>
        <v>0</v>
      </c>
      <c r="D482" s="9">
        <f>SUMIFS(data!$M:$M,data!$J:$J, "="&amp;xyz!$A482,data!$A:$A,"="&amp;xyz!D$2)</f>
        <v>0</v>
      </c>
      <c r="E482" s="9">
        <f>SUMIFS(data!$M:$M,data!$J:$J, "="&amp;xyz!$A482,data!$A:$A,"="&amp;xyz!E$2)</f>
        <v>0</v>
      </c>
      <c r="F482" s="9">
        <f>SUMIFS(data!$M:$M,data!$J:$J, "="&amp;xyz!$A482,data!$A:$A,"="&amp;xyz!F$2)</f>
        <v>1</v>
      </c>
      <c r="G482" s="9">
        <f>SUMIFS(data!$M:$M,data!$J:$J, "="&amp;xyz!$A482,data!$A:$A,"="&amp;xyz!G$2)</f>
        <v>0</v>
      </c>
    </row>
    <row r="483" spans="1:7" x14ac:dyDescent="0.35">
      <c r="A483" s="9" t="s">
        <v>301</v>
      </c>
      <c r="B483" s="16">
        <f t="shared" si="8"/>
        <v>2.2360679774997894</v>
      </c>
      <c r="C483" s="9">
        <f>SUMIFS(data!$M:$M,data!$J:$J, "="&amp;xyz!$A483,data!$A:$A,"="&amp;xyz!C$2)</f>
        <v>0</v>
      </c>
      <c r="D483" s="9">
        <f>SUMIFS(data!$M:$M,data!$J:$J, "="&amp;xyz!$A483,data!$A:$A,"="&amp;xyz!D$2)</f>
        <v>0</v>
      </c>
      <c r="E483" s="9">
        <f>SUMIFS(data!$M:$M,data!$J:$J, "="&amp;xyz!$A483,data!$A:$A,"="&amp;xyz!E$2)</f>
        <v>0</v>
      </c>
      <c r="F483" s="9">
        <f>SUMIFS(data!$M:$M,data!$J:$J, "="&amp;xyz!$A483,data!$A:$A,"="&amp;xyz!F$2)</f>
        <v>0</v>
      </c>
      <c r="G483" s="9">
        <f>SUMIFS(data!$M:$M,data!$J:$J, "="&amp;xyz!$A483,data!$A:$A,"="&amp;xyz!G$2)</f>
        <v>1</v>
      </c>
    </row>
    <row r="484" spans="1:7" x14ac:dyDescent="0.35">
      <c r="A484" s="9" t="s">
        <v>1023</v>
      </c>
      <c r="B484" s="16">
        <f t="shared" si="8"/>
        <v>2.2360679774997894</v>
      </c>
      <c r="C484" s="9">
        <f>SUMIFS(data!$M:$M,data!$J:$J, "="&amp;xyz!$A484,data!$A:$A,"="&amp;xyz!C$2)</f>
        <v>0</v>
      </c>
      <c r="D484" s="9">
        <f>SUMIFS(data!$M:$M,data!$J:$J, "="&amp;xyz!$A484,data!$A:$A,"="&amp;xyz!D$2)</f>
        <v>0</v>
      </c>
      <c r="E484" s="9">
        <f>SUMIFS(data!$M:$M,data!$J:$J, "="&amp;xyz!$A484,data!$A:$A,"="&amp;xyz!E$2)</f>
        <v>0</v>
      </c>
      <c r="F484" s="9">
        <f>SUMIFS(data!$M:$M,data!$J:$J, "="&amp;xyz!$A484,data!$A:$A,"="&amp;xyz!F$2)</f>
        <v>1</v>
      </c>
      <c r="G484" s="9">
        <f>SUMIFS(data!$M:$M,data!$J:$J, "="&amp;xyz!$A484,data!$A:$A,"="&amp;xyz!G$2)</f>
        <v>0</v>
      </c>
    </row>
    <row r="485" spans="1:7" x14ac:dyDescent="0.35">
      <c r="A485" s="9" t="s">
        <v>1336</v>
      </c>
      <c r="B485" s="16">
        <f t="shared" si="8"/>
        <v>2.2360679774997894</v>
      </c>
      <c r="C485" s="9">
        <f>SUMIFS(data!$M:$M,data!$J:$J, "="&amp;xyz!$A485,data!$A:$A,"="&amp;xyz!C$2)</f>
        <v>0</v>
      </c>
      <c r="D485" s="9">
        <f>SUMIFS(data!$M:$M,data!$J:$J, "="&amp;xyz!$A485,data!$A:$A,"="&amp;xyz!D$2)</f>
        <v>0</v>
      </c>
      <c r="E485" s="9">
        <f>SUMIFS(data!$M:$M,data!$J:$J, "="&amp;xyz!$A485,data!$A:$A,"="&amp;xyz!E$2)</f>
        <v>0</v>
      </c>
      <c r="F485" s="9">
        <f>SUMIFS(data!$M:$M,data!$J:$J, "="&amp;xyz!$A485,data!$A:$A,"="&amp;xyz!F$2)</f>
        <v>0</v>
      </c>
      <c r="G485" s="9">
        <f>SUMIFS(data!$M:$M,data!$J:$J, "="&amp;xyz!$A485,data!$A:$A,"="&amp;xyz!G$2)</f>
        <v>1</v>
      </c>
    </row>
    <row r="486" spans="1:7" x14ac:dyDescent="0.35">
      <c r="A486" s="9" t="s">
        <v>210</v>
      </c>
      <c r="B486" s="16">
        <f t="shared" si="8"/>
        <v>2.2360679774997894</v>
      </c>
      <c r="C486" s="9">
        <f>SUMIFS(data!$M:$M,data!$J:$J, "="&amp;xyz!$A486,data!$A:$A,"="&amp;xyz!C$2)</f>
        <v>0</v>
      </c>
      <c r="D486" s="9">
        <f>SUMIFS(data!$M:$M,data!$J:$J, "="&amp;xyz!$A486,data!$A:$A,"="&amp;xyz!D$2)</f>
        <v>0</v>
      </c>
      <c r="E486" s="9">
        <f>SUMIFS(data!$M:$M,data!$J:$J, "="&amp;xyz!$A486,data!$A:$A,"="&amp;xyz!E$2)</f>
        <v>0</v>
      </c>
      <c r="F486" s="9">
        <f>SUMIFS(data!$M:$M,data!$J:$J, "="&amp;xyz!$A486,data!$A:$A,"="&amp;xyz!F$2)</f>
        <v>0</v>
      </c>
      <c r="G486" s="9">
        <f>SUMIFS(data!$M:$M,data!$J:$J, "="&amp;xyz!$A486,data!$A:$A,"="&amp;xyz!G$2)</f>
        <v>1</v>
      </c>
    </row>
    <row r="487" spans="1:7" x14ac:dyDescent="0.35">
      <c r="A487" s="9" t="s">
        <v>1008</v>
      </c>
      <c r="B487" s="16">
        <f t="shared" si="8"/>
        <v>2.2360679774997894</v>
      </c>
      <c r="C487" s="9">
        <f>SUMIFS(data!$M:$M,data!$J:$J, "="&amp;xyz!$A487,data!$A:$A,"="&amp;xyz!C$2)</f>
        <v>0</v>
      </c>
      <c r="D487" s="9">
        <f>SUMIFS(data!$M:$M,data!$J:$J, "="&amp;xyz!$A487,data!$A:$A,"="&amp;xyz!D$2)</f>
        <v>0</v>
      </c>
      <c r="E487" s="9">
        <f>SUMIFS(data!$M:$M,data!$J:$J, "="&amp;xyz!$A487,data!$A:$A,"="&amp;xyz!E$2)</f>
        <v>0</v>
      </c>
      <c r="F487" s="9">
        <f>SUMIFS(data!$M:$M,data!$J:$J, "="&amp;xyz!$A487,data!$A:$A,"="&amp;xyz!F$2)</f>
        <v>1</v>
      </c>
      <c r="G487" s="9">
        <f>SUMIFS(data!$M:$M,data!$J:$J, "="&amp;xyz!$A487,data!$A:$A,"="&amp;xyz!G$2)</f>
        <v>0</v>
      </c>
    </row>
    <row r="488" spans="1:7" x14ac:dyDescent="0.35">
      <c r="A488" s="9" t="s">
        <v>594</v>
      </c>
      <c r="B488" s="16">
        <f t="shared" si="8"/>
        <v>2.2360679774997894</v>
      </c>
      <c r="C488" s="9">
        <f>SUMIFS(data!$M:$M,data!$J:$J, "="&amp;xyz!$A488,data!$A:$A,"="&amp;xyz!C$2)</f>
        <v>0</v>
      </c>
      <c r="D488" s="9">
        <f>SUMIFS(data!$M:$M,data!$J:$J, "="&amp;xyz!$A488,data!$A:$A,"="&amp;xyz!D$2)</f>
        <v>0</v>
      </c>
      <c r="E488" s="9">
        <f>SUMIFS(data!$M:$M,data!$J:$J, "="&amp;xyz!$A488,data!$A:$A,"="&amp;xyz!E$2)</f>
        <v>0</v>
      </c>
      <c r="F488" s="9">
        <f>SUMIFS(data!$M:$M,data!$J:$J, "="&amp;xyz!$A488,data!$A:$A,"="&amp;xyz!F$2)</f>
        <v>1</v>
      </c>
      <c r="G488" s="9">
        <f>SUMIFS(data!$M:$M,data!$J:$J, "="&amp;xyz!$A488,data!$A:$A,"="&amp;xyz!G$2)</f>
        <v>0</v>
      </c>
    </row>
    <row r="489" spans="1:7" x14ac:dyDescent="0.35">
      <c r="A489" s="9" t="s">
        <v>1272</v>
      </c>
      <c r="B489" s="16">
        <f t="shared" si="8"/>
        <v>2.2360679774997894</v>
      </c>
      <c r="C489" s="9">
        <f>SUMIFS(data!$M:$M,data!$J:$J, "="&amp;xyz!$A489,data!$A:$A,"="&amp;xyz!C$2)</f>
        <v>0</v>
      </c>
      <c r="D489" s="9">
        <f>SUMIFS(data!$M:$M,data!$J:$J, "="&amp;xyz!$A489,data!$A:$A,"="&amp;xyz!D$2)</f>
        <v>0</v>
      </c>
      <c r="E489" s="9">
        <f>SUMIFS(data!$M:$M,data!$J:$J, "="&amp;xyz!$A489,data!$A:$A,"="&amp;xyz!E$2)</f>
        <v>0</v>
      </c>
      <c r="F489" s="9">
        <f>SUMIFS(data!$M:$M,data!$J:$J, "="&amp;xyz!$A489,data!$A:$A,"="&amp;xyz!F$2)</f>
        <v>1</v>
      </c>
      <c r="G489" s="9">
        <f>SUMIFS(data!$M:$M,data!$J:$J, "="&amp;xyz!$A489,data!$A:$A,"="&amp;xyz!G$2)</f>
        <v>0</v>
      </c>
    </row>
    <row r="490" spans="1:7" x14ac:dyDescent="0.35">
      <c r="A490" s="9" t="s">
        <v>388</v>
      </c>
      <c r="B490" s="16">
        <f t="shared" si="8"/>
        <v>2.2360679774997894</v>
      </c>
      <c r="C490" s="9">
        <f>SUMIFS(data!$M:$M,data!$J:$J, "="&amp;xyz!$A490,data!$A:$A,"="&amp;xyz!C$2)</f>
        <v>0</v>
      </c>
      <c r="D490" s="9">
        <f>SUMIFS(data!$M:$M,data!$J:$J, "="&amp;xyz!$A490,data!$A:$A,"="&amp;xyz!D$2)</f>
        <v>0</v>
      </c>
      <c r="E490" s="9">
        <f>SUMIFS(data!$M:$M,data!$J:$J, "="&amp;xyz!$A490,data!$A:$A,"="&amp;xyz!E$2)</f>
        <v>0</v>
      </c>
      <c r="F490" s="9">
        <f>SUMIFS(data!$M:$M,data!$J:$J, "="&amp;xyz!$A490,data!$A:$A,"="&amp;xyz!F$2)</f>
        <v>1</v>
      </c>
      <c r="G490" s="9">
        <f>SUMIFS(data!$M:$M,data!$J:$J, "="&amp;xyz!$A490,data!$A:$A,"="&amp;xyz!G$2)</f>
        <v>0</v>
      </c>
    </row>
    <row r="491" spans="1:7" x14ac:dyDescent="0.35">
      <c r="A491" s="9" t="s">
        <v>707</v>
      </c>
      <c r="B491" s="16">
        <f t="shared" si="8"/>
        <v>2.2360679774997894</v>
      </c>
      <c r="C491" s="9">
        <f>SUMIFS(data!$M:$M,data!$J:$J, "="&amp;xyz!$A491,data!$A:$A,"="&amp;xyz!C$2)</f>
        <v>0</v>
      </c>
      <c r="D491" s="9">
        <f>SUMIFS(data!$M:$M,data!$J:$J, "="&amp;xyz!$A491,data!$A:$A,"="&amp;xyz!D$2)</f>
        <v>0</v>
      </c>
      <c r="E491" s="9">
        <f>SUMIFS(data!$M:$M,data!$J:$J, "="&amp;xyz!$A491,data!$A:$A,"="&amp;xyz!E$2)</f>
        <v>0</v>
      </c>
      <c r="F491" s="9">
        <f>SUMIFS(data!$M:$M,data!$J:$J, "="&amp;xyz!$A491,data!$A:$A,"="&amp;xyz!F$2)</f>
        <v>0</v>
      </c>
      <c r="G491" s="9">
        <f>SUMIFS(data!$M:$M,data!$J:$J, "="&amp;xyz!$A491,data!$A:$A,"="&amp;xyz!G$2)</f>
        <v>1</v>
      </c>
    </row>
    <row r="492" spans="1:7" x14ac:dyDescent="0.35">
      <c r="A492" s="9" t="s">
        <v>1069</v>
      </c>
      <c r="B492" s="16">
        <f t="shared" si="8"/>
        <v>2.2360679774997894</v>
      </c>
      <c r="C492" s="9">
        <f>SUMIFS(data!$M:$M,data!$J:$J, "="&amp;xyz!$A492,data!$A:$A,"="&amp;xyz!C$2)</f>
        <v>0</v>
      </c>
      <c r="D492" s="9">
        <f>SUMIFS(data!$M:$M,data!$J:$J, "="&amp;xyz!$A492,data!$A:$A,"="&amp;xyz!D$2)</f>
        <v>0</v>
      </c>
      <c r="E492" s="9">
        <f>SUMIFS(data!$M:$M,data!$J:$J, "="&amp;xyz!$A492,data!$A:$A,"="&amp;xyz!E$2)</f>
        <v>1</v>
      </c>
      <c r="F492" s="9">
        <f>SUMIFS(data!$M:$M,data!$J:$J, "="&amp;xyz!$A492,data!$A:$A,"="&amp;xyz!F$2)</f>
        <v>0</v>
      </c>
      <c r="G492" s="9">
        <f>SUMIFS(data!$M:$M,data!$J:$J, "="&amp;xyz!$A492,data!$A:$A,"="&amp;xyz!G$2)</f>
        <v>0</v>
      </c>
    </row>
    <row r="493" spans="1:7" x14ac:dyDescent="0.35">
      <c r="A493" s="9" t="s">
        <v>953</v>
      </c>
      <c r="B493" s="16">
        <f t="shared" si="8"/>
        <v>2.2360679774997894</v>
      </c>
      <c r="C493" s="9">
        <f>SUMIFS(data!$M:$M,data!$J:$J, "="&amp;xyz!$A493,data!$A:$A,"="&amp;xyz!C$2)</f>
        <v>0</v>
      </c>
      <c r="D493" s="9">
        <f>SUMIFS(data!$M:$M,data!$J:$J, "="&amp;xyz!$A493,data!$A:$A,"="&amp;xyz!D$2)</f>
        <v>0</v>
      </c>
      <c r="E493" s="9">
        <f>SUMIFS(data!$M:$M,data!$J:$J, "="&amp;xyz!$A493,data!$A:$A,"="&amp;xyz!E$2)</f>
        <v>0</v>
      </c>
      <c r="F493" s="9">
        <f>SUMIFS(data!$M:$M,data!$J:$J, "="&amp;xyz!$A493,data!$A:$A,"="&amp;xyz!F$2)</f>
        <v>1</v>
      </c>
      <c r="G493" s="9">
        <f>SUMIFS(data!$M:$M,data!$J:$J, "="&amp;xyz!$A493,data!$A:$A,"="&amp;xyz!G$2)</f>
        <v>0</v>
      </c>
    </row>
    <row r="494" spans="1:7" x14ac:dyDescent="0.35">
      <c r="A494" s="9" t="s">
        <v>1132</v>
      </c>
      <c r="B494" s="16">
        <f t="shared" si="8"/>
        <v>2.2360679774997894</v>
      </c>
      <c r="C494" s="9">
        <f>SUMIFS(data!$M:$M,data!$J:$J, "="&amp;xyz!$A494,data!$A:$A,"="&amp;xyz!C$2)</f>
        <v>0</v>
      </c>
      <c r="D494" s="9">
        <f>SUMIFS(data!$M:$M,data!$J:$J, "="&amp;xyz!$A494,data!$A:$A,"="&amp;xyz!D$2)</f>
        <v>0</v>
      </c>
      <c r="E494" s="9">
        <f>SUMIFS(data!$M:$M,data!$J:$J, "="&amp;xyz!$A494,data!$A:$A,"="&amp;xyz!E$2)</f>
        <v>0</v>
      </c>
      <c r="F494" s="9">
        <f>SUMIFS(data!$M:$M,data!$J:$J, "="&amp;xyz!$A494,data!$A:$A,"="&amp;xyz!F$2)</f>
        <v>1</v>
      </c>
      <c r="G494" s="9">
        <f>SUMIFS(data!$M:$M,data!$J:$J, "="&amp;xyz!$A494,data!$A:$A,"="&amp;xyz!G$2)</f>
        <v>0</v>
      </c>
    </row>
    <row r="495" spans="1:7" x14ac:dyDescent="0.35">
      <c r="A495" s="9" t="s">
        <v>1161</v>
      </c>
      <c r="B495" s="16">
        <f t="shared" si="8"/>
        <v>2.2360679774997894</v>
      </c>
      <c r="C495" s="9">
        <f>SUMIFS(data!$M:$M,data!$J:$J, "="&amp;xyz!$A495,data!$A:$A,"="&amp;xyz!C$2)</f>
        <v>0</v>
      </c>
      <c r="D495" s="9">
        <f>SUMIFS(data!$M:$M,data!$J:$J, "="&amp;xyz!$A495,data!$A:$A,"="&amp;xyz!D$2)</f>
        <v>0</v>
      </c>
      <c r="E495" s="9">
        <f>SUMIFS(data!$M:$M,data!$J:$J, "="&amp;xyz!$A495,data!$A:$A,"="&amp;xyz!E$2)</f>
        <v>0</v>
      </c>
      <c r="F495" s="9">
        <f>SUMIFS(data!$M:$M,data!$J:$J, "="&amp;xyz!$A495,data!$A:$A,"="&amp;xyz!F$2)</f>
        <v>1</v>
      </c>
      <c r="G495" s="9">
        <f>SUMIFS(data!$M:$M,data!$J:$J, "="&amp;xyz!$A495,data!$A:$A,"="&amp;xyz!G$2)</f>
        <v>0</v>
      </c>
    </row>
    <row r="496" spans="1:7" x14ac:dyDescent="0.35">
      <c r="A496" s="9" t="s">
        <v>880</v>
      </c>
      <c r="B496" s="16">
        <f t="shared" si="8"/>
        <v>2.2360679774997894</v>
      </c>
      <c r="C496" s="9">
        <f>SUMIFS(data!$M:$M,data!$J:$J, "="&amp;xyz!$A496,data!$A:$A,"="&amp;xyz!C$2)</f>
        <v>0</v>
      </c>
      <c r="D496" s="9">
        <f>SUMIFS(data!$M:$M,data!$J:$J, "="&amp;xyz!$A496,data!$A:$A,"="&amp;xyz!D$2)</f>
        <v>0</v>
      </c>
      <c r="E496" s="9">
        <f>SUMIFS(data!$M:$M,data!$J:$J, "="&amp;xyz!$A496,data!$A:$A,"="&amp;xyz!E$2)</f>
        <v>0</v>
      </c>
      <c r="F496" s="9">
        <f>SUMIFS(data!$M:$M,data!$J:$J, "="&amp;xyz!$A496,data!$A:$A,"="&amp;xyz!F$2)</f>
        <v>0</v>
      </c>
      <c r="G496" s="9">
        <f>SUMIFS(data!$M:$M,data!$J:$J, "="&amp;xyz!$A496,data!$A:$A,"="&amp;xyz!G$2)</f>
        <v>1</v>
      </c>
    </row>
    <row r="497" spans="1:7" x14ac:dyDescent="0.35">
      <c r="A497" s="9" t="s">
        <v>683</v>
      </c>
      <c r="B497" s="16">
        <f t="shared" si="8"/>
        <v>2.2360679774997894</v>
      </c>
      <c r="C497" s="9">
        <f>SUMIFS(data!$M:$M,data!$J:$J, "="&amp;xyz!$A497,data!$A:$A,"="&amp;xyz!C$2)</f>
        <v>0</v>
      </c>
      <c r="D497" s="9">
        <f>SUMIFS(data!$M:$M,data!$J:$J, "="&amp;xyz!$A497,data!$A:$A,"="&amp;xyz!D$2)</f>
        <v>0</v>
      </c>
      <c r="E497" s="9">
        <f>SUMIFS(data!$M:$M,data!$J:$J, "="&amp;xyz!$A497,data!$A:$A,"="&amp;xyz!E$2)</f>
        <v>0</v>
      </c>
      <c r="F497" s="9">
        <f>SUMIFS(data!$M:$M,data!$J:$J, "="&amp;xyz!$A497,data!$A:$A,"="&amp;xyz!F$2)</f>
        <v>0</v>
      </c>
      <c r="G497" s="9">
        <f>SUMIFS(data!$M:$M,data!$J:$J, "="&amp;xyz!$A497,data!$A:$A,"="&amp;xyz!G$2)</f>
        <v>1</v>
      </c>
    </row>
    <row r="498" spans="1:7" x14ac:dyDescent="0.35">
      <c r="A498" s="9" t="s">
        <v>1352</v>
      </c>
      <c r="B498" s="16">
        <f t="shared" si="8"/>
        <v>2.2360679774997894</v>
      </c>
      <c r="C498" s="9">
        <f>SUMIFS(data!$M:$M,data!$J:$J, "="&amp;xyz!$A498,data!$A:$A,"="&amp;xyz!C$2)</f>
        <v>1</v>
      </c>
      <c r="D498" s="9">
        <f>SUMIFS(data!$M:$M,data!$J:$J, "="&amp;xyz!$A498,data!$A:$A,"="&amp;xyz!D$2)</f>
        <v>0</v>
      </c>
      <c r="E498" s="9">
        <f>SUMIFS(data!$M:$M,data!$J:$J, "="&amp;xyz!$A498,data!$A:$A,"="&amp;xyz!E$2)</f>
        <v>0</v>
      </c>
      <c r="F498" s="9">
        <f>SUMIFS(data!$M:$M,data!$J:$J, "="&amp;xyz!$A498,data!$A:$A,"="&amp;xyz!F$2)</f>
        <v>0</v>
      </c>
      <c r="G498" s="9">
        <f>SUMIFS(data!$M:$M,data!$J:$J, "="&amp;xyz!$A498,data!$A:$A,"="&amp;xyz!G$2)</f>
        <v>0</v>
      </c>
    </row>
    <row r="499" spans="1:7" x14ac:dyDescent="0.35">
      <c r="A499" s="9" t="s">
        <v>229</v>
      </c>
      <c r="B499" s="16">
        <f t="shared" si="8"/>
        <v>2.2360679774997894</v>
      </c>
      <c r="C499" s="9">
        <f>SUMIFS(data!$M:$M,data!$J:$J, "="&amp;xyz!$A499,data!$A:$A,"="&amp;xyz!C$2)</f>
        <v>0</v>
      </c>
      <c r="D499" s="9">
        <f>SUMIFS(data!$M:$M,data!$J:$J, "="&amp;xyz!$A499,data!$A:$A,"="&amp;xyz!D$2)</f>
        <v>1</v>
      </c>
      <c r="E499" s="9">
        <f>SUMIFS(data!$M:$M,data!$J:$J, "="&amp;xyz!$A499,data!$A:$A,"="&amp;xyz!E$2)</f>
        <v>0</v>
      </c>
      <c r="F499" s="9">
        <f>SUMIFS(data!$M:$M,data!$J:$J, "="&amp;xyz!$A499,data!$A:$A,"="&amp;xyz!F$2)</f>
        <v>0</v>
      </c>
      <c r="G499" s="9">
        <f>SUMIFS(data!$M:$M,data!$J:$J, "="&amp;xyz!$A499,data!$A:$A,"="&amp;xyz!G$2)</f>
        <v>0</v>
      </c>
    </row>
    <row r="500" spans="1:7" x14ac:dyDescent="0.35">
      <c r="A500" s="9" t="s">
        <v>46</v>
      </c>
      <c r="B500" s="16">
        <f t="shared" si="8"/>
        <v>2.2360679774997894</v>
      </c>
      <c r="C500" s="9">
        <f>SUMIFS(data!$M:$M,data!$J:$J, "="&amp;xyz!$A500,data!$A:$A,"="&amp;xyz!C$2)</f>
        <v>0</v>
      </c>
      <c r="D500" s="9">
        <f>SUMIFS(data!$M:$M,data!$J:$J, "="&amp;xyz!$A500,data!$A:$A,"="&amp;xyz!D$2)</f>
        <v>0</v>
      </c>
      <c r="E500" s="9">
        <f>SUMIFS(data!$M:$M,data!$J:$J, "="&amp;xyz!$A500,data!$A:$A,"="&amp;xyz!E$2)</f>
        <v>0</v>
      </c>
      <c r="F500" s="9">
        <f>SUMIFS(data!$M:$M,data!$J:$J, "="&amp;xyz!$A500,data!$A:$A,"="&amp;xyz!F$2)</f>
        <v>1</v>
      </c>
      <c r="G500" s="9">
        <f>SUMIFS(data!$M:$M,data!$J:$J, "="&amp;xyz!$A500,data!$A:$A,"="&amp;xyz!G$2)</f>
        <v>0</v>
      </c>
    </row>
    <row r="501" spans="1:7" x14ac:dyDescent="0.35">
      <c r="A501" s="9" t="s">
        <v>988</v>
      </c>
      <c r="B501" s="16">
        <f t="shared" si="8"/>
        <v>2.2360679774997894</v>
      </c>
      <c r="C501" s="9">
        <f>SUMIFS(data!$M:$M,data!$J:$J, "="&amp;xyz!$A501,data!$A:$A,"="&amp;xyz!C$2)</f>
        <v>0</v>
      </c>
      <c r="D501" s="9">
        <f>SUMIFS(data!$M:$M,data!$J:$J, "="&amp;xyz!$A501,data!$A:$A,"="&amp;xyz!D$2)</f>
        <v>0</v>
      </c>
      <c r="E501" s="9">
        <f>SUMIFS(data!$M:$M,data!$J:$J, "="&amp;xyz!$A501,data!$A:$A,"="&amp;xyz!E$2)</f>
        <v>0</v>
      </c>
      <c r="F501" s="9">
        <f>SUMIFS(data!$M:$M,data!$J:$J, "="&amp;xyz!$A501,data!$A:$A,"="&amp;xyz!F$2)</f>
        <v>0</v>
      </c>
      <c r="G501" s="9">
        <f>SUMIFS(data!$M:$M,data!$J:$J, "="&amp;xyz!$A501,data!$A:$A,"="&amp;xyz!G$2)</f>
        <v>1</v>
      </c>
    </row>
    <row r="502" spans="1:7" x14ac:dyDescent="0.35">
      <c r="A502" s="9" t="s">
        <v>346</v>
      </c>
      <c r="B502" s="16">
        <f t="shared" si="8"/>
        <v>2.2360679774997894</v>
      </c>
      <c r="C502" s="9">
        <f>SUMIFS(data!$M:$M,data!$J:$J, "="&amp;xyz!$A502,data!$A:$A,"="&amp;xyz!C$2)</f>
        <v>0</v>
      </c>
      <c r="D502" s="9">
        <f>SUMIFS(data!$M:$M,data!$J:$J, "="&amp;xyz!$A502,data!$A:$A,"="&amp;xyz!D$2)</f>
        <v>0</v>
      </c>
      <c r="E502" s="9">
        <f>SUMIFS(data!$M:$M,data!$J:$J, "="&amp;xyz!$A502,data!$A:$A,"="&amp;xyz!E$2)</f>
        <v>1</v>
      </c>
      <c r="F502" s="9">
        <f>SUMIFS(data!$M:$M,data!$J:$J, "="&amp;xyz!$A502,data!$A:$A,"="&amp;xyz!F$2)</f>
        <v>0</v>
      </c>
      <c r="G502" s="9">
        <f>SUMIFS(data!$M:$M,data!$J:$J, "="&amp;xyz!$A502,data!$A:$A,"="&amp;xyz!G$2)</f>
        <v>0</v>
      </c>
    </row>
    <row r="503" spans="1:7" x14ac:dyDescent="0.35">
      <c r="A503" s="9" t="s">
        <v>1238</v>
      </c>
      <c r="B503" s="16">
        <f t="shared" si="8"/>
        <v>2.2360679774997894</v>
      </c>
      <c r="C503" s="9">
        <f>SUMIFS(data!$M:$M,data!$J:$J, "="&amp;xyz!$A503,data!$A:$A,"="&amp;xyz!C$2)</f>
        <v>0</v>
      </c>
      <c r="D503" s="9">
        <f>SUMIFS(data!$M:$M,data!$J:$J, "="&amp;xyz!$A503,data!$A:$A,"="&amp;xyz!D$2)</f>
        <v>0</v>
      </c>
      <c r="E503" s="9">
        <f>SUMIFS(data!$M:$M,data!$J:$J, "="&amp;xyz!$A503,data!$A:$A,"="&amp;xyz!E$2)</f>
        <v>0</v>
      </c>
      <c r="F503" s="9">
        <f>SUMIFS(data!$M:$M,data!$J:$J, "="&amp;xyz!$A503,data!$A:$A,"="&amp;xyz!F$2)</f>
        <v>1</v>
      </c>
      <c r="G503" s="9">
        <f>SUMIFS(data!$M:$M,data!$J:$J, "="&amp;xyz!$A503,data!$A:$A,"="&amp;xyz!G$2)</f>
        <v>0</v>
      </c>
    </row>
    <row r="504" spans="1:7" x14ac:dyDescent="0.35">
      <c r="A504" s="9" t="s">
        <v>1229</v>
      </c>
      <c r="B504" s="16">
        <f t="shared" si="8"/>
        <v>2.2360679774997894</v>
      </c>
      <c r="C504" s="9">
        <f>SUMIFS(data!$M:$M,data!$J:$J, "="&amp;xyz!$A504,data!$A:$A,"="&amp;xyz!C$2)</f>
        <v>0</v>
      </c>
      <c r="D504" s="9">
        <f>SUMIFS(data!$M:$M,data!$J:$J, "="&amp;xyz!$A504,data!$A:$A,"="&amp;xyz!D$2)</f>
        <v>0</v>
      </c>
      <c r="E504" s="9">
        <f>SUMIFS(data!$M:$M,data!$J:$J, "="&amp;xyz!$A504,data!$A:$A,"="&amp;xyz!E$2)</f>
        <v>1</v>
      </c>
      <c r="F504" s="9">
        <f>SUMIFS(data!$M:$M,data!$J:$J, "="&amp;xyz!$A504,data!$A:$A,"="&amp;xyz!F$2)</f>
        <v>0</v>
      </c>
      <c r="G504" s="9">
        <f>SUMIFS(data!$M:$M,data!$J:$J, "="&amp;xyz!$A504,data!$A:$A,"="&amp;xyz!G$2)</f>
        <v>0</v>
      </c>
    </row>
    <row r="505" spans="1:7" x14ac:dyDescent="0.35">
      <c r="A505" s="9" t="s">
        <v>792</v>
      </c>
      <c r="B505" s="16">
        <f t="shared" si="8"/>
        <v>2.2360679774997894</v>
      </c>
      <c r="C505" s="9">
        <f>SUMIFS(data!$M:$M,data!$J:$J, "="&amp;xyz!$A505,data!$A:$A,"="&amp;xyz!C$2)</f>
        <v>0</v>
      </c>
      <c r="D505" s="9">
        <f>SUMIFS(data!$M:$M,data!$J:$J, "="&amp;xyz!$A505,data!$A:$A,"="&amp;xyz!D$2)</f>
        <v>1</v>
      </c>
      <c r="E505" s="9">
        <f>SUMIFS(data!$M:$M,data!$J:$J, "="&amp;xyz!$A505,data!$A:$A,"="&amp;xyz!E$2)</f>
        <v>0</v>
      </c>
      <c r="F505" s="9">
        <f>SUMIFS(data!$M:$M,data!$J:$J, "="&amp;xyz!$A505,data!$A:$A,"="&amp;xyz!F$2)</f>
        <v>0</v>
      </c>
      <c r="G505" s="9">
        <f>SUMIFS(data!$M:$M,data!$J:$J, "="&amp;xyz!$A505,data!$A:$A,"="&amp;xyz!G$2)</f>
        <v>0</v>
      </c>
    </row>
    <row r="506" spans="1:7" x14ac:dyDescent="0.35">
      <c r="A506" s="9" t="s">
        <v>691</v>
      </c>
      <c r="B506" s="16">
        <f t="shared" si="8"/>
        <v>2.2360679774997894</v>
      </c>
      <c r="C506" s="9">
        <f>SUMIFS(data!$M:$M,data!$J:$J, "="&amp;xyz!$A506,data!$A:$A,"="&amp;xyz!C$2)</f>
        <v>0</v>
      </c>
      <c r="D506" s="9">
        <f>SUMIFS(data!$M:$M,data!$J:$J, "="&amp;xyz!$A506,data!$A:$A,"="&amp;xyz!D$2)</f>
        <v>0</v>
      </c>
      <c r="E506" s="9">
        <f>SUMIFS(data!$M:$M,data!$J:$J, "="&amp;xyz!$A506,data!$A:$A,"="&amp;xyz!E$2)</f>
        <v>1</v>
      </c>
      <c r="F506" s="9">
        <f>SUMIFS(data!$M:$M,data!$J:$J, "="&amp;xyz!$A506,data!$A:$A,"="&amp;xyz!F$2)</f>
        <v>0</v>
      </c>
      <c r="G506" s="9">
        <f>SUMIFS(data!$M:$M,data!$J:$J, "="&amp;xyz!$A506,data!$A:$A,"="&amp;xyz!G$2)</f>
        <v>0</v>
      </c>
    </row>
    <row r="507" spans="1:7" x14ac:dyDescent="0.35">
      <c r="A507" s="9" t="s">
        <v>1043</v>
      </c>
      <c r="B507" s="16">
        <f t="shared" si="8"/>
        <v>2.2360679774997894</v>
      </c>
      <c r="C507" s="9">
        <f>SUMIFS(data!$M:$M,data!$J:$J, "="&amp;xyz!$A507,data!$A:$A,"="&amp;xyz!C$2)</f>
        <v>0</v>
      </c>
      <c r="D507" s="9">
        <f>SUMIFS(data!$M:$M,data!$J:$J, "="&amp;xyz!$A507,data!$A:$A,"="&amp;xyz!D$2)</f>
        <v>0</v>
      </c>
      <c r="E507" s="9">
        <f>SUMIFS(data!$M:$M,data!$J:$J, "="&amp;xyz!$A507,data!$A:$A,"="&amp;xyz!E$2)</f>
        <v>1</v>
      </c>
      <c r="F507" s="9">
        <f>SUMIFS(data!$M:$M,data!$J:$J, "="&amp;xyz!$A507,data!$A:$A,"="&amp;xyz!F$2)</f>
        <v>0</v>
      </c>
      <c r="G507" s="9">
        <f>SUMIFS(data!$M:$M,data!$J:$J, "="&amp;xyz!$A507,data!$A:$A,"="&amp;xyz!G$2)</f>
        <v>0</v>
      </c>
    </row>
    <row r="508" spans="1:7" x14ac:dyDescent="0.35">
      <c r="A508" s="9" t="s">
        <v>1135</v>
      </c>
      <c r="B508" s="16">
        <f t="shared" si="8"/>
        <v>2.2360679774997894</v>
      </c>
      <c r="C508" s="9">
        <f>SUMIFS(data!$M:$M,data!$J:$J, "="&amp;xyz!$A508,data!$A:$A,"="&amp;xyz!C$2)</f>
        <v>0</v>
      </c>
      <c r="D508" s="9">
        <f>SUMIFS(data!$M:$M,data!$J:$J, "="&amp;xyz!$A508,data!$A:$A,"="&amp;xyz!D$2)</f>
        <v>0</v>
      </c>
      <c r="E508" s="9">
        <f>SUMIFS(data!$M:$M,data!$J:$J, "="&amp;xyz!$A508,data!$A:$A,"="&amp;xyz!E$2)</f>
        <v>0</v>
      </c>
      <c r="F508" s="9">
        <f>SUMIFS(data!$M:$M,data!$J:$J, "="&amp;xyz!$A508,data!$A:$A,"="&amp;xyz!F$2)</f>
        <v>1</v>
      </c>
      <c r="G508" s="9">
        <f>SUMIFS(data!$M:$M,data!$J:$J, "="&amp;xyz!$A508,data!$A:$A,"="&amp;xyz!G$2)</f>
        <v>0</v>
      </c>
    </row>
    <row r="509" spans="1:7" x14ac:dyDescent="0.35">
      <c r="A509" s="9" t="s">
        <v>1046</v>
      </c>
      <c r="B509" s="16">
        <f t="shared" si="8"/>
        <v>2.2360679774997894</v>
      </c>
      <c r="C509" s="9">
        <f>SUMIFS(data!$M:$M,data!$J:$J, "="&amp;xyz!$A509,data!$A:$A,"="&amp;xyz!C$2)</f>
        <v>0</v>
      </c>
      <c r="D509" s="9">
        <f>SUMIFS(data!$M:$M,data!$J:$J, "="&amp;xyz!$A509,data!$A:$A,"="&amp;xyz!D$2)</f>
        <v>0</v>
      </c>
      <c r="E509" s="9">
        <f>SUMIFS(data!$M:$M,data!$J:$J, "="&amp;xyz!$A509,data!$A:$A,"="&amp;xyz!E$2)</f>
        <v>0</v>
      </c>
      <c r="F509" s="9">
        <f>SUMIFS(data!$M:$M,data!$J:$J, "="&amp;xyz!$A509,data!$A:$A,"="&amp;xyz!F$2)</f>
        <v>1</v>
      </c>
      <c r="G509" s="9">
        <f>SUMIFS(data!$M:$M,data!$J:$J, "="&amp;xyz!$A509,data!$A:$A,"="&amp;xyz!G$2)</f>
        <v>0</v>
      </c>
    </row>
    <row r="510" spans="1:7" x14ac:dyDescent="0.35">
      <c r="A510" s="9" t="s">
        <v>1317</v>
      </c>
      <c r="B510" s="16">
        <f t="shared" si="8"/>
        <v>2.2360679774997894</v>
      </c>
      <c r="C510" s="9">
        <f>SUMIFS(data!$M:$M,data!$J:$J, "="&amp;xyz!$A510,data!$A:$A,"="&amp;xyz!C$2)</f>
        <v>0</v>
      </c>
      <c r="D510" s="9">
        <f>SUMIFS(data!$M:$M,data!$J:$J, "="&amp;xyz!$A510,data!$A:$A,"="&amp;xyz!D$2)</f>
        <v>0</v>
      </c>
      <c r="E510" s="9">
        <f>SUMIFS(data!$M:$M,data!$J:$J, "="&amp;xyz!$A510,data!$A:$A,"="&amp;xyz!E$2)</f>
        <v>0</v>
      </c>
      <c r="F510" s="9">
        <f>SUMIFS(data!$M:$M,data!$J:$J, "="&amp;xyz!$A510,data!$A:$A,"="&amp;xyz!F$2)</f>
        <v>1</v>
      </c>
      <c r="G510" s="9">
        <f>SUMIFS(data!$M:$M,data!$J:$J, "="&amp;xyz!$A510,data!$A:$A,"="&amp;xyz!G$2)</f>
        <v>0</v>
      </c>
    </row>
    <row r="511" spans="1:7" x14ac:dyDescent="0.35">
      <c r="A511" s="9" t="s">
        <v>804</v>
      </c>
      <c r="B511" s="16">
        <f t="shared" si="8"/>
        <v>2.2360679774997894</v>
      </c>
      <c r="C511" s="9">
        <f>SUMIFS(data!$M:$M,data!$J:$J, "="&amp;xyz!$A511,data!$A:$A,"="&amp;xyz!C$2)</f>
        <v>0</v>
      </c>
      <c r="D511" s="9">
        <f>SUMIFS(data!$M:$M,data!$J:$J, "="&amp;xyz!$A511,data!$A:$A,"="&amp;xyz!D$2)</f>
        <v>0</v>
      </c>
      <c r="E511" s="9">
        <f>SUMIFS(data!$M:$M,data!$J:$J, "="&amp;xyz!$A511,data!$A:$A,"="&amp;xyz!E$2)</f>
        <v>0</v>
      </c>
      <c r="F511" s="9">
        <f>SUMIFS(data!$M:$M,data!$J:$J, "="&amp;xyz!$A511,data!$A:$A,"="&amp;xyz!F$2)</f>
        <v>0</v>
      </c>
      <c r="G511" s="9">
        <f>SUMIFS(data!$M:$M,data!$J:$J, "="&amp;xyz!$A511,data!$A:$A,"="&amp;xyz!G$2)</f>
        <v>1</v>
      </c>
    </row>
    <row r="512" spans="1:7" x14ac:dyDescent="0.35">
      <c r="A512" s="9" t="s">
        <v>929</v>
      </c>
      <c r="B512" s="16">
        <f t="shared" si="8"/>
        <v>2.2360679774997894</v>
      </c>
      <c r="C512" s="9">
        <f>SUMIFS(data!$M:$M,data!$J:$J, "="&amp;xyz!$A512,data!$A:$A,"="&amp;xyz!C$2)</f>
        <v>1</v>
      </c>
      <c r="D512" s="9">
        <f>SUMIFS(data!$M:$M,data!$J:$J, "="&amp;xyz!$A512,data!$A:$A,"="&amp;xyz!D$2)</f>
        <v>0</v>
      </c>
      <c r="E512" s="9">
        <f>SUMIFS(data!$M:$M,data!$J:$J, "="&amp;xyz!$A512,data!$A:$A,"="&amp;xyz!E$2)</f>
        <v>0</v>
      </c>
      <c r="F512" s="9">
        <f>SUMIFS(data!$M:$M,data!$J:$J, "="&amp;xyz!$A512,data!$A:$A,"="&amp;xyz!F$2)</f>
        <v>0</v>
      </c>
      <c r="G512" s="9">
        <f>SUMIFS(data!$M:$M,data!$J:$J, "="&amp;xyz!$A512,data!$A:$A,"="&amp;xyz!G$2)</f>
        <v>0</v>
      </c>
    </row>
    <row r="513" spans="1:7" x14ac:dyDescent="0.35">
      <c r="A513" s="9" t="s">
        <v>1032</v>
      </c>
      <c r="B513" s="16">
        <f t="shared" si="8"/>
        <v>2.2360679774997894</v>
      </c>
      <c r="C513" s="9">
        <f>SUMIFS(data!$M:$M,data!$J:$J, "="&amp;xyz!$A513,data!$A:$A,"="&amp;xyz!C$2)</f>
        <v>0</v>
      </c>
      <c r="D513" s="9">
        <f>SUMIFS(data!$M:$M,data!$J:$J, "="&amp;xyz!$A513,data!$A:$A,"="&amp;xyz!D$2)</f>
        <v>0</v>
      </c>
      <c r="E513" s="9">
        <f>SUMIFS(data!$M:$M,data!$J:$J, "="&amp;xyz!$A513,data!$A:$A,"="&amp;xyz!E$2)</f>
        <v>1</v>
      </c>
      <c r="F513" s="9">
        <f>SUMIFS(data!$M:$M,data!$J:$J, "="&amp;xyz!$A513,data!$A:$A,"="&amp;xyz!F$2)</f>
        <v>0</v>
      </c>
      <c r="G513" s="9">
        <f>SUMIFS(data!$M:$M,data!$J:$J, "="&amp;xyz!$A513,data!$A:$A,"="&amp;xyz!G$2)</f>
        <v>0</v>
      </c>
    </row>
    <row r="514" spans="1:7" x14ac:dyDescent="0.35">
      <c r="A514" s="9" t="s">
        <v>597</v>
      </c>
      <c r="B514" s="16">
        <f t="shared" si="8"/>
        <v>2.2360679774997894</v>
      </c>
      <c r="C514" s="9">
        <f>SUMIFS(data!$M:$M,data!$J:$J, "="&amp;xyz!$A514,data!$A:$A,"="&amp;xyz!C$2)</f>
        <v>0</v>
      </c>
      <c r="D514" s="9">
        <f>SUMIFS(data!$M:$M,data!$J:$J, "="&amp;xyz!$A514,data!$A:$A,"="&amp;xyz!D$2)</f>
        <v>0</v>
      </c>
      <c r="E514" s="9">
        <f>SUMIFS(data!$M:$M,data!$J:$J, "="&amp;xyz!$A514,data!$A:$A,"="&amp;xyz!E$2)</f>
        <v>1</v>
      </c>
      <c r="F514" s="9">
        <f>SUMIFS(data!$M:$M,data!$J:$J, "="&amp;xyz!$A514,data!$A:$A,"="&amp;xyz!F$2)</f>
        <v>0</v>
      </c>
      <c r="G514" s="9">
        <f>SUMIFS(data!$M:$M,data!$J:$J, "="&amp;xyz!$A514,data!$A:$A,"="&amp;xyz!G$2)</f>
        <v>0</v>
      </c>
    </row>
    <row r="515" spans="1:7" x14ac:dyDescent="0.35">
      <c r="A515" s="9" t="s">
        <v>1264</v>
      </c>
      <c r="B515" s="16">
        <f t="shared" si="8"/>
        <v>2.2360679774997894</v>
      </c>
      <c r="C515" s="9">
        <f>SUMIFS(data!$M:$M,data!$J:$J, "="&amp;xyz!$A515,data!$A:$A,"="&amp;xyz!C$2)</f>
        <v>0</v>
      </c>
      <c r="D515" s="9">
        <f>SUMIFS(data!$M:$M,data!$J:$J, "="&amp;xyz!$A515,data!$A:$A,"="&amp;xyz!D$2)</f>
        <v>0</v>
      </c>
      <c r="E515" s="9">
        <f>SUMIFS(data!$M:$M,data!$J:$J, "="&amp;xyz!$A515,data!$A:$A,"="&amp;xyz!E$2)</f>
        <v>0</v>
      </c>
      <c r="F515" s="9">
        <f>SUMIFS(data!$M:$M,data!$J:$J, "="&amp;xyz!$A515,data!$A:$A,"="&amp;xyz!F$2)</f>
        <v>0</v>
      </c>
      <c r="G515" s="9">
        <f>SUMIFS(data!$M:$M,data!$J:$J, "="&amp;xyz!$A515,data!$A:$A,"="&amp;xyz!G$2)</f>
        <v>1</v>
      </c>
    </row>
    <row r="516" spans="1:7" x14ac:dyDescent="0.35">
      <c r="A516" s="9" t="s">
        <v>731</v>
      </c>
      <c r="B516" s="16">
        <f t="shared" ref="B516:B579" si="9">_xlfn.STDEV.S(C516:G516)/AVERAGE(C516:G516)</f>
        <v>2.2360679774997894</v>
      </c>
      <c r="C516" s="9">
        <f>SUMIFS(data!$M:$M,data!$J:$J, "="&amp;xyz!$A516,data!$A:$A,"="&amp;xyz!C$2)</f>
        <v>0</v>
      </c>
      <c r="D516" s="9">
        <f>SUMIFS(data!$M:$M,data!$J:$J, "="&amp;xyz!$A516,data!$A:$A,"="&amp;xyz!D$2)</f>
        <v>0</v>
      </c>
      <c r="E516" s="9">
        <f>SUMIFS(data!$M:$M,data!$J:$J, "="&amp;xyz!$A516,data!$A:$A,"="&amp;xyz!E$2)</f>
        <v>0</v>
      </c>
      <c r="F516" s="9">
        <f>SUMIFS(data!$M:$M,data!$J:$J, "="&amp;xyz!$A516,data!$A:$A,"="&amp;xyz!F$2)</f>
        <v>1</v>
      </c>
      <c r="G516" s="9">
        <f>SUMIFS(data!$M:$M,data!$J:$J, "="&amp;xyz!$A516,data!$A:$A,"="&amp;xyz!G$2)</f>
        <v>0</v>
      </c>
    </row>
    <row r="517" spans="1:7" x14ac:dyDescent="0.35">
      <c r="A517" s="9" t="s">
        <v>570</v>
      </c>
      <c r="B517" s="16">
        <f t="shared" si="9"/>
        <v>2.2360679774997894</v>
      </c>
      <c r="C517" s="9">
        <f>SUMIFS(data!$M:$M,data!$J:$J, "="&amp;xyz!$A517,data!$A:$A,"="&amp;xyz!C$2)</f>
        <v>0</v>
      </c>
      <c r="D517" s="9">
        <f>SUMIFS(data!$M:$M,data!$J:$J, "="&amp;xyz!$A517,data!$A:$A,"="&amp;xyz!D$2)</f>
        <v>0</v>
      </c>
      <c r="E517" s="9">
        <f>SUMIFS(data!$M:$M,data!$J:$J, "="&amp;xyz!$A517,data!$A:$A,"="&amp;xyz!E$2)</f>
        <v>0</v>
      </c>
      <c r="F517" s="9">
        <f>SUMIFS(data!$M:$M,data!$J:$J, "="&amp;xyz!$A517,data!$A:$A,"="&amp;xyz!F$2)</f>
        <v>0</v>
      </c>
      <c r="G517" s="9">
        <f>SUMIFS(data!$M:$M,data!$J:$J, "="&amp;xyz!$A517,data!$A:$A,"="&amp;xyz!G$2)</f>
        <v>1</v>
      </c>
    </row>
    <row r="518" spans="1:7" x14ac:dyDescent="0.35">
      <c r="A518" s="9" t="s">
        <v>704</v>
      </c>
      <c r="B518" s="16">
        <f t="shared" si="9"/>
        <v>2.2360679774997894</v>
      </c>
      <c r="C518" s="9">
        <f>SUMIFS(data!$M:$M,data!$J:$J, "="&amp;xyz!$A518,data!$A:$A,"="&amp;xyz!C$2)</f>
        <v>0</v>
      </c>
      <c r="D518" s="9">
        <f>SUMIFS(data!$M:$M,data!$J:$J, "="&amp;xyz!$A518,data!$A:$A,"="&amp;xyz!D$2)</f>
        <v>0</v>
      </c>
      <c r="E518" s="9">
        <f>SUMIFS(data!$M:$M,data!$J:$J, "="&amp;xyz!$A518,data!$A:$A,"="&amp;xyz!E$2)</f>
        <v>0</v>
      </c>
      <c r="F518" s="9">
        <f>SUMIFS(data!$M:$M,data!$J:$J, "="&amp;xyz!$A518,data!$A:$A,"="&amp;xyz!F$2)</f>
        <v>0</v>
      </c>
      <c r="G518" s="9">
        <f>SUMIFS(data!$M:$M,data!$J:$J, "="&amp;xyz!$A518,data!$A:$A,"="&amp;xyz!G$2)</f>
        <v>1</v>
      </c>
    </row>
    <row r="519" spans="1:7" x14ac:dyDescent="0.35">
      <c r="A519" s="9" t="s">
        <v>810</v>
      </c>
      <c r="B519" s="16">
        <f t="shared" si="9"/>
        <v>2.2360679774997894</v>
      </c>
      <c r="C519" s="9">
        <f>SUMIFS(data!$M:$M,data!$J:$J, "="&amp;xyz!$A519,data!$A:$A,"="&amp;xyz!C$2)</f>
        <v>0</v>
      </c>
      <c r="D519" s="9">
        <f>SUMIFS(data!$M:$M,data!$J:$J, "="&amp;xyz!$A519,data!$A:$A,"="&amp;xyz!D$2)</f>
        <v>0</v>
      </c>
      <c r="E519" s="9">
        <f>SUMIFS(data!$M:$M,data!$J:$J, "="&amp;xyz!$A519,data!$A:$A,"="&amp;xyz!E$2)</f>
        <v>0</v>
      </c>
      <c r="F519" s="9">
        <f>SUMIFS(data!$M:$M,data!$J:$J, "="&amp;xyz!$A519,data!$A:$A,"="&amp;xyz!F$2)</f>
        <v>1</v>
      </c>
      <c r="G519" s="9">
        <f>SUMIFS(data!$M:$M,data!$J:$J, "="&amp;xyz!$A519,data!$A:$A,"="&amp;xyz!G$2)</f>
        <v>0</v>
      </c>
    </row>
    <row r="520" spans="1:7" x14ac:dyDescent="0.35">
      <c r="A520" s="9" t="s">
        <v>1033</v>
      </c>
      <c r="B520" s="16">
        <f t="shared" si="9"/>
        <v>2.2360679774997894</v>
      </c>
      <c r="C520" s="9">
        <f>SUMIFS(data!$M:$M,data!$J:$J, "="&amp;xyz!$A520,data!$A:$A,"="&amp;xyz!C$2)</f>
        <v>0</v>
      </c>
      <c r="D520" s="9">
        <f>SUMIFS(data!$M:$M,data!$J:$J, "="&amp;xyz!$A520,data!$A:$A,"="&amp;xyz!D$2)</f>
        <v>0</v>
      </c>
      <c r="E520" s="9">
        <f>SUMIFS(data!$M:$M,data!$J:$J, "="&amp;xyz!$A520,data!$A:$A,"="&amp;xyz!E$2)</f>
        <v>0</v>
      </c>
      <c r="F520" s="9">
        <f>SUMIFS(data!$M:$M,data!$J:$J, "="&amp;xyz!$A520,data!$A:$A,"="&amp;xyz!F$2)</f>
        <v>0</v>
      </c>
      <c r="G520" s="9">
        <f>SUMIFS(data!$M:$M,data!$J:$J, "="&amp;xyz!$A520,data!$A:$A,"="&amp;xyz!G$2)</f>
        <v>1</v>
      </c>
    </row>
    <row r="521" spans="1:7" x14ac:dyDescent="0.35">
      <c r="A521" s="9" t="s">
        <v>465</v>
      </c>
      <c r="B521" s="16">
        <f t="shared" si="9"/>
        <v>2.2360679774997894</v>
      </c>
      <c r="C521" s="9">
        <f>SUMIFS(data!$M:$M,data!$J:$J, "="&amp;xyz!$A521,data!$A:$A,"="&amp;xyz!C$2)</f>
        <v>0</v>
      </c>
      <c r="D521" s="9">
        <f>SUMIFS(data!$M:$M,data!$J:$J, "="&amp;xyz!$A521,data!$A:$A,"="&amp;xyz!D$2)</f>
        <v>1</v>
      </c>
      <c r="E521" s="9">
        <f>SUMIFS(data!$M:$M,data!$J:$J, "="&amp;xyz!$A521,data!$A:$A,"="&amp;xyz!E$2)</f>
        <v>0</v>
      </c>
      <c r="F521" s="9">
        <f>SUMIFS(data!$M:$M,data!$J:$J, "="&amp;xyz!$A521,data!$A:$A,"="&amp;xyz!F$2)</f>
        <v>0</v>
      </c>
      <c r="G521" s="9">
        <f>SUMIFS(data!$M:$M,data!$J:$J, "="&amp;xyz!$A521,data!$A:$A,"="&amp;xyz!G$2)</f>
        <v>0</v>
      </c>
    </row>
    <row r="522" spans="1:7" x14ac:dyDescent="0.35">
      <c r="A522" s="9" t="s">
        <v>350</v>
      </c>
      <c r="B522" s="16">
        <f t="shared" si="9"/>
        <v>2.2360679774997894</v>
      </c>
      <c r="C522" s="9">
        <f>SUMIFS(data!$M:$M,data!$J:$J, "="&amp;xyz!$A522,data!$A:$A,"="&amp;xyz!C$2)</f>
        <v>0</v>
      </c>
      <c r="D522" s="9">
        <f>SUMIFS(data!$M:$M,data!$J:$J, "="&amp;xyz!$A522,data!$A:$A,"="&amp;xyz!D$2)</f>
        <v>1</v>
      </c>
      <c r="E522" s="9">
        <f>SUMIFS(data!$M:$M,data!$J:$J, "="&amp;xyz!$A522,data!$A:$A,"="&amp;xyz!E$2)</f>
        <v>0</v>
      </c>
      <c r="F522" s="9">
        <f>SUMIFS(data!$M:$M,data!$J:$J, "="&amp;xyz!$A522,data!$A:$A,"="&amp;xyz!F$2)</f>
        <v>0</v>
      </c>
      <c r="G522" s="9">
        <f>SUMIFS(data!$M:$M,data!$J:$J, "="&amp;xyz!$A522,data!$A:$A,"="&amp;xyz!G$2)</f>
        <v>0</v>
      </c>
    </row>
    <row r="523" spans="1:7" x14ac:dyDescent="0.35">
      <c r="A523" s="9" t="s">
        <v>207</v>
      </c>
      <c r="B523" s="16">
        <f t="shared" si="9"/>
        <v>2.2360679774997894</v>
      </c>
      <c r="C523" s="9">
        <f>SUMIFS(data!$M:$M,data!$J:$J, "="&amp;xyz!$A523,data!$A:$A,"="&amp;xyz!C$2)</f>
        <v>0</v>
      </c>
      <c r="D523" s="9">
        <f>SUMIFS(data!$M:$M,data!$J:$J, "="&amp;xyz!$A523,data!$A:$A,"="&amp;xyz!D$2)</f>
        <v>1</v>
      </c>
      <c r="E523" s="9">
        <f>SUMIFS(data!$M:$M,data!$J:$J, "="&amp;xyz!$A523,data!$A:$A,"="&amp;xyz!E$2)</f>
        <v>0</v>
      </c>
      <c r="F523" s="9">
        <f>SUMIFS(data!$M:$M,data!$J:$J, "="&amp;xyz!$A523,data!$A:$A,"="&amp;xyz!F$2)</f>
        <v>0</v>
      </c>
      <c r="G523" s="9">
        <f>SUMIFS(data!$M:$M,data!$J:$J, "="&amp;xyz!$A523,data!$A:$A,"="&amp;xyz!G$2)</f>
        <v>0</v>
      </c>
    </row>
    <row r="524" spans="1:7" x14ac:dyDescent="0.35">
      <c r="A524" s="9" t="s">
        <v>537</v>
      </c>
      <c r="B524" s="16">
        <f t="shared" si="9"/>
        <v>2.2360679774997894</v>
      </c>
      <c r="C524" s="9">
        <f>SUMIFS(data!$M:$M,data!$J:$J, "="&amp;xyz!$A524,data!$A:$A,"="&amp;xyz!C$2)</f>
        <v>0</v>
      </c>
      <c r="D524" s="9">
        <f>SUMIFS(data!$M:$M,data!$J:$J, "="&amp;xyz!$A524,data!$A:$A,"="&amp;xyz!D$2)</f>
        <v>0</v>
      </c>
      <c r="E524" s="9">
        <f>SUMIFS(data!$M:$M,data!$J:$J, "="&amp;xyz!$A524,data!$A:$A,"="&amp;xyz!E$2)</f>
        <v>1</v>
      </c>
      <c r="F524" s="9">
        <f>SUMIFS(data!$M:$M,data!$J:$J, "="&amp;xyz!$A524,data!$A:$A,"="&amp;xyz!F$2)</f>
        <v>0</v>
      </c>
      <c r="G524" s="9">
        <f>SUMIFS(data!$M:$M,data!$J:$J, "="&amp;xyz!$A524,data!$A:$A,"="&amp;xyz!G$2)</f>
        <v>0</v>
      </c>
    </row>
    <row r="525" spans="1:7" x14ac:dyDescent="0.35">
      <c r="A525" s="9" t="s">
        <v>956</v>
      </c>
      <c r="B525" s="16">
        <f t="shared" si="9"/>
        <v>2.2360679774997894</v>
      </c>
      <c r="C525" s="9">
        <f>SUMIFS(data!$M:$M,data!$J:$J, "="&amp;xyz!$A525,data!$A:$A,"="&amp;xyz!C$2)</f>
        <v>0</v>
      </c>
      <c r="D525" s="9">
        <f>SUMIFS(data!$M:$M,data!$J:$J, "="&amp;xyz!$A525,data!$A:$A,"="&amp;xyz!D$2)</f>
        <v>1</v>
      </c>
      <c r="E525" s="9">
        <f>SUMIFS(data!$M:$M,data!$J:$J, "="&amp;xyz!$A525,data!$A:$A,"="&amp;xyz!E$2)</f>
        <v>0</v>
      </c>
      <c r="F525" s="9">
        <f>SUMIFS(data!$M:$M,data!$J:$J, "="&amp;xyz!$A525,data!$A:$A,"="&amp;xyz!F$2)</f>
        <v>0</v>
      </c>
      <c r="G525" s="9">
        <f>SUMIFS(data!$M:$M,data!$J:$J, "="&amp;xyz!$A525,data!$A:$A,"="&amp;xyz!G$2)</f>
        <v>0</v>
      </c>
    </row>
    <row r="526" spans="1:7" x14ac:dyDescent="0.35">
      <c r="A526" s="9" t="s">
        <v>1151</v>
      </c>
      <c r="B526" s="16">
        <f t="shared" si="9"/>
        <v>2.2360679774997894</v>
      </c>
      <c r="C526" s="9">
        <f>SUMIFS(data!$M:$M,data!$J:$J, "="&amp;xyz!$A526,data!$A:$A,"="&amp;xyz!C$2)</f>
        <v>0</v>
      </c>
      <c r="D526" s="9">
        <f>SUMIFS(data!$M:$M,data!$J:$J, "="&amp;xyz!$A526,data!$A:$A,"="&amp;xyz!D$2)</f>
        <v>0</v>
      </c>
      <c r="E526" s="9">
        <f>SUMIFS(data!$M:$M,data!$J:$J, "="&amp;xyz!$A526,data!$A:$A,"="&amp;xyz!E$2)</f>
        <v>1</v>
      </c>
      <c r="F526" s="9">
        <f>SUMIFS(data!$M:$M,data!$J:$J, "="&amp;xyz!$A526,data!$A:$A,"="&amp;xyz!F$2)</f>
        <v>0</v>
      </c>
      <c r="G526" s="9">
        <f>SUMIFS(data!$M:$M,data!$J:$J, "="&amp;xyz!$A526,data!$A:$A,"="&amp;xyz!G$2)</f>
        <v>0</v>
      </c>
    </row>
    <row r="527" spans="1:7" x14ac:dyDescent="0.35">
      <c r="A527" s="9" t="s">
        <v>643</v>
      </c>
      <c r="B527" s="16">
        <f t="shared" si="9"/>
        <v>2.2360679774997894</v>
      </c>
      <c r="C527" s="9">
        <f>SUMIFS(data!$M:$M,data!$J:$J, "="&amp;xyz!$A527,data!$A:$A,"="&amp;xyz!C$2)</f>
        <v>0</v>
      </c>
      <c r="D527" s="9">
        <f>SUMIFS(data!$M:$M,data!$J:$J, "="&amp;xyz!$A527,data!$A:$A,"="&amp;xyz!D$2)</f>
        <v>0</v>
      </c>
      <c r="E527" s="9">
        <f>SUMIFS(data!$M:$M,data!$J:$J, "="&amp;xyz!$A527,data!$A:$A,"="&amp;xyz!E$2)</f>
        <v>0</v>
      </c>
      <c r="F527" s="9">
        <f>SUMIFS(data!$M:$M,data!$J:$J, "="&amp;xyz!$A527,data!$A:$A,"="&amp;xyz!F$2)</f>
        <v>0</v>
      </c>
      <c r="G527" s="9">
        <f>SUMIFS(data!$M:$M,data!$J:$J, "="&amp;xyz!$A527,data!$A:$A,"="&amp;xyz!G$2)</f>
        <v>1</v>
      </c>
    </row>
    <row r="528" spans="1:7" x14ac:dyDescent="0.35">
      <c r="A528" s="9" t="s">
        <v>1027</v>
      </c>
      <c r="B528" s="16">
        <f t="shared" si="9"/>
        <v>2.2360679774997894</v>
      </c>
      <c r="C528" s="9">
        <f>SUMIFS(data!$M:$M,data!$J:$J, "="&amp;xyz!$A528,data!$A:$A,"="&amp;xyz!C$2)</f>
        <v>0</v>
      </c>
      <c r="D528" s="9">
        <f>SUMIFS(data!$M:$M,data!$J:$J, "="&amp;xyz!$A528,data!$A:$A,"="&amp;xyz!D$2)</f>
        <v>0</v>
      </c>
      <c r="E528" s="9">
        <f>SUMIFS(data!$M:$M,data!$J:$J, "="&amp;xyz!$A528,data!$A:$A,"="&amp;xyz!E$2)</f>
        <v>0</v>
      </c>
      <c r="F528" s="9">
        <f>SUMIFS(data!$M:$M,data!$J:$J, "="&amp;xyz!$A528,data!$A:$A,"="&amp;xyz!F$2)</f>
        <v>0</v>
      </c>
      <c r="G528" s="9">
        <f>SUMIFS(data!$M:$M,data!$J:$J, "="&amp;xyz!$A528,data!$A:$A,"="&amp;xyz!G$2)</f>
        <v>1</v>
      </c>
    </row>
    <row r="529" spans="1:7" x14ac:dyDescent="0.35">
      <c r="A529" s="9" t="s">
        <v>1207</v>
      </c>
      <c r="B529" s="16">
        <f t="shared" si="9"/>
        <v>2.2360679774997894</v>
      </c>
      <c r="C529" s="9">
        <f>SUMIFS(data!$M:$M,data!$J:$J, "="&amp;xyz!$A529,data!$A:$A,"="&amp;xyz!C$2)</f>
        <v>0</v>
      </c>
      <c r="D529" s="9">
        <f>SUMIFS(data!$M:$M,data!$J:$J, "="&amp;xyz!$A529,data!$A:$A,"="&amp;xyz!D$2)</f>
        <v>0</v>
      </c>
      <c r="E529" s="9">
        <f>SUMIFS(data!$M:$M,data!$J:$J, "="&amp;xyz!$A529,data!$A:$A,"="&amp;xyz!E$2)</f>
        <v>0</v>
      </c>
      <c r="F529" s="9">
        <f>SUMIFS(data!$M:$M,data!$J:$J, "="&amp;xyz!$A529,data!$A:$A,"="&amp;xyz!F$2)</f>
        <v>1</v>
      </c>
      <c r="G529" s="9">
        <f>SUMIFS(data!$M:$M,data!$J:$J, "="&amp;xyz!$A529,data!$A:$A,"="&amp;xyz!G$2)</f>
        <v>0</v>
      </c>
    </row>
    <row r="530" spans="1:7" x14ac:dyDescent="0.35">
      <c r="A530" s="9" t="s">
        <v>741</v>
      </c>
      <c r="B530" s="16">
        <f t="shared" si="9"/>
        <v>2.2360679774997894</v>
      </c>
      <c r="C530" s="9">
        <f>SUMIFS(data!$M:$M,data!$J:$J, "="&amp;xyz!$A530,data!$A:$A,"="&amp;xyz!C$2)</f>
        <v>0</v>
      </c>
      <c r="D530" s="9">
        <f>SUMIFS(data!$M:$M,data!$J:$J, "="&amp;xyz!$A530,data!$A:$A,"="&amp;xyz!D$2)</f>
        <v>0</v>
      </c>
      <c r="E530" s="9">
        <f>SUMIFS(data!$M:$M,data!$J:$J, "="&amp;xyz!$A530,data!$A:$A,"="&amp;xyz!E$2)</f>
        <v>0</v>
      </c>
      <c r="F530" s="9">
        <f>SUMIFS(data!$M:$M,data!$J:$J, "="&amp;xyz!$A530,data!$A:$A,"="&amp;xyz!F$2)</f>
        <v>0</v>
      </c>
      <c r="G530" s="9">
        <f>SUMIFS(data!$M:$M,data!$J:$J, "="&amp;xyz!$A530,data!$A:$A,"="&amp;xyz!G$2)</f>
        <v>1</v>
      </c>
    </row>
    <row r="531" spans="1:7" x14ac:dyDescent="0.35">
      <c r="A531" s="9" t="s">
        <v>1070</v>
      </c>
      <c r="B531" s="16">
        <f t="shared" si="9"/>
        <v>2.2360679774997894</v>
      </c>
      <c r="C531" s="9">
        <f>SUMIFS(data!$M:$M,data!$J:$J, "="&amp;xyz!$A531,data!$A:$A,"="&amp;xyz!C$2)</f>
        <v>0</v>
      </c>
      <c r="D531" s="9">
        <f>SUMIFS(data!$M:$M,data!$J:$J, "="&amp;xyz!$A531,data!$A:$A,"="&amp;xyz!D$2)</f>
        <v>1</v>
      </c>
      <c r="E531" s="9">
        <f>SUMIFS(data!$M:$M,data!$J:$J, "="&amp;xyz!$A531,data!$A:$A,"="&amp;xyz!E$2)</f>
        <v>0</v>
      </c>
      <c r="F531" s="9">
        <f>SUMIFS(data!$M:$M,data!$J:$J, "="&amp;xyz!$A531,data!$A:$A,"="&amp;xyz!F$2)</f>
        <v>0</v>
      </c>
      <c r="G531" s="9">
        <f>SUMIFS(data!$M:$M,data!$J:$J, "="&amp;xyz!$A531,data!$A:$A,"="&amp;xyz!G$2)</f>
        <v>0</v>
      </c>
    </row>
    <row r="532" spans="1:7" x14ac:dyDescent="0.35">
      <c r="A532" s="9" t="s">
        <v>1084</v>
      </c>
      <c r="B532" s="16">
        <f t="shared" si="9"/>
        <v>2.2360679774997894</v>
      </c>
      <c r="C532" s="9">
        <f>SUMIFS(data!$M:$M,data!$J:$J, "="&amp;xyz!$A532,data!$A:$A,"="&amp;xyz!C$2)</f>
        <v>0</v>
      </c>
      <c r="D532" s="9">
        <f>SUMIFS(data!$M:$M,data!$J:$J, "="&amp;xyz!$A532,data!$A:$A,"="&amp;xyz!D$2)</f>
        <v>0</v>
      </c>
      <c r="E532" s="9">
        <f>SUMIFS(data!$M:$M,data!$J:$J, "="&amp;xyz!$A532,data!$A:$A,"="&amp;xyz!E$2)</f>
        <v>0</v>
      </c>
      <c r="F532" s="9">
        <f>SUMIFS(data!$M:$M,data!$J:$J, "="&amp;xyz!$A532,data!$A:$A,"="&amp;xyz!F$2)</f>
        <v>1</v>
      </c>
      <c r="G532" s="9">
        <f>SUMIFS(data!$M:$M,data!$J:$J, "="&amp;xyz!$A532,data!$A:$A,"="&amp;xyz!G$2)</f>
        <v>0</v>
      </c>
    </row>
    <row r="533" spans="1:7" x14ac:dyDescent="0.35">
      <c r="A533" s="9" t="s">
        <v>1158</v>
      </c>
      <c r="B533" s="16">
        <f t="shared" si="9"/>
        <v>2.2360679774997894</v>
      </c>
      <c r="C533" s="9">
        <f>SUMIFS(data!$M:$M,data!$J:$J, "="&amp;xyz!$A533,data!$A:$A,"="&amp;xyz!C$2)</f>
        <v>0</v>
      </c>
      <c r="D533" s="9">
        <f>SUMIFS(data!$M:$M,data!$J:$J, "="&amp;xyz!$A533,data!$A:$A,"="&amp;xyz!D$2)</f>
        <v>0</v>
      </c>
      <c r="E533" s="9">
        <f>SUMIFS(data!$M:$M,data!$J:$J, "="&amp;xyz!$A533,data!$A:$A,"="&amp;xyz!E$2)</f>
        <v>0</v>
      </c>
      <c r="F533" s="9">
        <f>SUMIFS(data!$M:$M,data!$J:$J, "="&amp;xyz!$A533,data!$A:$A,"="&amp;xyz!F$2)</f>
        <v>0</v>
      </c>
      <c r="G533" s="9">
        <f>SUMIFS(data!$M:$M,data!$J:$J, "="&amp;xyz!$A533,data!$A:$A,"="&amp;xyz!G$2)</f>
        <v>1</v>
      </c>
    </row>
    <row r="534" spans="1:7" x14ac:dyDescent="0.35">
      <c r="A534" s="9" t="s">
        <v>483</v>
      </c>
      <c r="B534" s="16">
        <f t="shared" si="9"/>
        <v>2.2360679774997894</v>
      </c>
      <c r="C534" s="9">
        <f>SUMIFS(data!$M:$M,data!$J:$J, "="&amp;xyz!$A534,data!$A:$A,"="&amp;xyz!C$2)</f>
        <v>0</v>
      </c>
      <c r="D534" s="9">
        <f>SUMIFS(data!$M:$M,data!$J:$J, "="&amp;xyz!$A534,data!$A:$A,"="&amp;xyz!D$2)</f>
        <v>0</v>
      </c>
      <c r="E534" s="9">
        <f>SUMIFS(data!$M:$M,data!$J:$J, "="&amp;xyz!$A534,data!$A:$A,"="&amp;xyz!E$2)</f>
        <v>0</v>
      </c>
      <c r="F534" s="9">
        <f>SUMIFS(data!$M:$M,data!$J:$J, "="&amp;xyz!$A534,data!$A:$A,"="&amp;xyz!F$2)</f>
        <v>0</v>
      </c>
      <c r="G534" s="9">
        <f>SUMIFS(data!$M:$M,data!$J:$J, "="&amp;xyz!$A534,data!$A:$A,"="&amp;xyz!G$2)</f>
        <v>1</v>
      </c>
    </row>
    <row r="535" spans="1:7" x14ac:dyDescent="0.35">
      <c r="A535" s="9" t="s">
        <v>519</v>
      </c>
      <c r="B535" s="16">
        <f t="shared" si="9"/>
        <v>2.2360679774997894</v>
      </c>
      <c r="C535" s="9">
        <f>SUMIFS(data!$M:$M,data!$J:$J, "="&amp;xyz!$A535,data!$A:$A,"="&amp;xyz!C$2)</f>
        <v>0</v>
      </c>
      <c r="D535" s="9">
        <f>SUMIFS(data!$M:$M,data!$J:$J, "="&amp;xyz!$A535,data!$A:$A,"="&amp;xyz!D$2)</f>
        <v>0</v>
      </c>
      <c r="E535" s="9">
        <f>SUMIFS(data!$M:$M,data!$J:$J, "="&amp;xyz!$A535,data!$A:$A,"="&amp;xyz!E$2)</f>
        <v>0</v>
      </c>
      <c r="F535" s="9">
        <f>SUMIFS(data!$M:$M,data!$J:$J, "="&amp;xyz!$A535,data!$A:$A,"="&amp;xyz!F$2)</f>
        <v>1</v>
      </c>
      <c r="G535" s="9">
        <f>SUMIFS(data!$M:$M,data!$J:$J, "="&amp;xyz!$A535,data!$A:$A,"="&amp;xyz!G$2)</f>
        <v>0</v>
      </c>
    </row>
    <row r="536" spans="1:7" x14ac:dyDescent="0.35">
      <c r="A536" s="9" t="s">
        <v>1141</v>
      </c>
      <c r="B536" s="16">
        <f t="shared" si="9"/>
        <v>2.2360679774997894</v>
      </c>
      <c r="C536" s="9">
        <f>SUMIFS(data!$M:$M,data!$J:$J, "="&amp;xyz!$A536,data!$A:$A,"="&amp;xyz!C$2)</f>
        <v>0</v>
      </c>
      <c r="D536" s="9">
        <f>SUMIFS(data!$M:$M,data!$J:$J, "="&amp;xyz!$A536,data!$A:$A,"="&amp;xyz!D$2)</f>
        <v>1</v>
      </c>
      <c r="E536" s="9">
        <f>SUMIFS(data!$M:$M,data!$J:$J, "="&amp;xyz!$A536,data!$A:$A,"="&amp;xyz!E$2)</f>
        <v>0</v>
      </c>
      <c r="F536" s="9">
        <f>SUMIFS(data!$M:$M,data!$J:$J, "="&amp;xyz!$A536,data!$A:$A,"="&amp;xyz!F$2)</f>
        <v>0</v>
      </c>
      <c r="G536" s="9">
        <f>SUMIFS(data!$M:$M,data!$J:$J, "="&amp;xyz!$A536,data!$A:$A,"="&amp;xyz!G$2)</f>
        <v>0</v>
      </c>
    </row>
    <row r="537" spans="1:7" x14ac:dyDescent="0.35">
      <c r="A537" s="9" t="s">
        <v>977</v>
      </c>
      <c r="B537" s="16">
        <f t="shared" si="9"/>
        <v>2.2360679774997894</v>
      </c>
      <c r="C537" s="9">
        <f>SUMIFS(data!$M:$M,data!$J:$J, "="&amp;xyz!$A537,data!$A:$A,"="&amp;xyz!C$2)</f>
        <v>0</v>
      </c>
      <c r="D537" s="9">
        <f>SUMIFS(data!$M:$M,data!$J:$J, "="&amp;xyz!$A537,data!$A:$A,"="&amp;xyz!D$2)</f>
        <v>0</v>
      </c>
      <c r="E537" s="9">
        <f>SUMIFS(data!$M:$M,data!$J:$J, "="&amp;xyz!$A537,data!$A:$A,"="&amp;xyz!E$2)</f>
        <v>1</v>
      </c>
      <c r="F537" s="9">
        <f>SUMIFS(data!$M:$M,data!$J:$J, "="&amp;xyz!$A537,data!$A:$A,"="&amp;xyz!F$2)</f>
        <v>0</v>
      </c>
      <c r="G537" s="9">
        <f>SUMIFS(data!$M:$M,data!$J:$J, "="&amp;xyz!$A537,data!$A:$A,"="&amp;xyz!G$2)</f>
        <v>0</v>
      </c>
    </row>
    <row r="538" spans="1:7" x14ac:dyDescent="0.35">
      <c r="A538" s="9" t="s">
        <v>769</v>
      </c>
      <c r="B538" s="16">
        <f t="shared" si="9"/>
        <v>2.2360679774997894</v>
      </c>
      <c r="C538" s="9">
        <f>SUMIFS(data!$M:$M,data!$J:$J, "="&amp;xyz!$A538,data!$A:$A,"="&amp;xyz!C$2)</f>
        <v>0</v>
      </c>
      <c r="D538" s="9">
        <f>SUMIFS(data!$M:$M,data!$J:$J, "="&amp;xyz!$A538,data!$A:$A,"="&amp;xyz!D$2)</f>
        <v>0</v>
      </c>
      <c r="E538" s="9">
        <f>SUMIFS(data!$M:$M,data!$J:$J, "="&amp;xyz!$A538,data!$A:$A,"="&amp;xyz!E$2)</f>
        <v>0</v>
      </c>
      <c r="F538" s="9">
        <f>SUMIFS(data!$M:$M,data!$J:$J, "="&amp;xyz!$A538,data!$A:$A,"="&amp;xyz!F$2)</f>
        <v>0</v>
      </c>
      <c r="G538" s="9">
        <f>SUMIFS(data!$M:$M,data!$J:$J, "="&amp;xyz!$A538,data!$A:$A,"="&amp;xyz!G$2)</f>
        <v>1</v>
      </c>
    </row>
    <row r="539" spans="1:7" x14ac:dyDescent="0.35">
      <c r="A539" s="9" t="s">
        <v>895</v>
      </c>
      <c r="B539" s="16">
        <f t="shared" si="9"/>
        <v>2.2360679774997894</v>
      </c>
      <c r="C539" s="9">
        <f>SUMIFS(data!$M:$M,data!$J:$J, "="&amp;xyz!$A539,data!$A:$A,"="&amp;xyz!C$2)</f>
        <v>0</v>
      </c>
      <c r="D539" s="9">
        <f>SUMIFS(data!$M:$M,data!$J:$J, "="&amp;xyz!$A539,data!$A:$A,"="&amp;xyz!D$2)</f>
        <v>0</v>
      </c>
      <c r="E539" s="9">
        <f>SUMIFS(data!$M:$M,data!$J:$J, "="&amp;xyz!$A539,data!$A:$A,"="&amp;xyz!E$2)</f>
        <v>0</v>
      </c>
      <c r="F539" s="9">
        <f>SUMIFS(data!$M:$M,data!$J:$J, "="&amp;xyz!$A539,data!$A:$A,"="&amp;xyz!F$2)</f>
        <v>0</v>
      </c>
      <c r="G539" s="9">
        <f>SUMIFS(data!$M:$M,data!$J:$J, "="&amp;xyz!$A539,data!$A:$A,"="&amp;xyz!G$2)</f>
        <v>1</v>
      </c>
    </row>
    <row r="540" spans="1:7" x14ac:dyDescent="0.35">
      <c r="A540" s="9" t="s">
        <v>526</v>
      </c>
      <c r="B540" s="16">
        <f t="shared" si="9"/>
        <v>2.2360679774997894</v>
      </c>
      <c r="C540" s="9">
        <f>SUMIFS(data!$M:$M,data!$J:$J, "="&amp;xyz!$A540,data!$A:$A,"="&amp;xyz!C$2)</f>
        <v>0</v>
      </c>
      <c r="D540" s="9">
        <f>SUMIFS(data!$M:$M,data!$J:$J, "="&amp;xyz!$A540,data!$A:$A,"="&amp;xyz!D$2)</f>
        <v>0</v>
      </c>
      <c r="E540" s="9">
        <f>SUMIFS(data!$M:$M,data!$J:$J, "="&amp;xyz!$A540,data!$A:$A,"="&amp;xyz!E$2)</f>
        <v>0</v>
      </c>
      <c r="F540" s="9">
        <f>SUMIFS(data!$M:$M,data!$J:$J, "="&amp;xyz!$A540,data!$A:$A,"="&amp;xyz!F$2)</f>
        <v>1</v>
      </c>
      <c r="G540" s="9">
        <f>SUMIFS(data!$M:$M,data!$J:$J, "="&amp;xyz!$A540,data!$A:$A,"="&amp;xyz!G$2)</f>
        <v>0</v>
      </c>
    </row>
    <row r="541" spans="1:7" x14ac:dyDescent="0.35">
      <c r="A541" s="9" t="s">
        <v>782</v>
      </c>
      <c r="B541" s="16">
        <f t="shared" si="9"/>
        <v>2.2360679774997894</v>
      </c>
      <c r="C541" s="9">
        <f>SUMIFS(data!$M:$M,data!$J:$J, "="&amp;xyz!$A541,data!$A:$A,"="&amp;xyz!C$2)</f>
        <v>0</v>
      </c>
      <c r="D541" s="9">
        <f>SUMIFS(data!$M:$M,data!$J:$J, "="&amp;xyz!$A541,data!$A:$A,"="&amp;xyz!D$2)</f>
        <v>0</v>
      </c>
      <c r="E541" s="9">
        <f>SUMIFS(data!$M:$M,data!$J:$J, "="&amp;xyz!$A541,data!$A:$A,"="&amp;xyz!E$2)</f>
        <v>0</v>
      </c>
      <c r="F541" s="9">
        <f>SUMIFS(data!$M:$M,data!$J:$J, "="&amp;xyz!$A541,data!$A:$A,"="&amp;xyz!F$2)</f>
        <v>0</v>
      </c>
      <c r="G541" s="9">
        <f>SUMIFS(data!$M:$M,data!$J:$J, "="&amp;xyz!$A541,data!$A:$A,"="&amp;xyz!G$2)</f>
        <v>1</v>
      </c>
    </row>
    <row r="542" spans="1:7" x14ac:dyDescent="0.35">
      <c r="A542" s="9" t="s">
        <v>1179</v>
      </c>
      <c r="B542" s="16">
        <f t="shared" si="9"/>
        <v>2.2360679774997894</v>
      </c>
      <c r="C542" s="9">
        <f>SUMIFS(data!$M:$M,data!$J:$J, "="&amp;xyz!$A542,data!$A:$A,"="&amp;xyz!C$2)</f>
        <v>0</v>
      </c>
      <c r="D542" s="9">
        <f>SUMIFS(data!$M:$M,data!$J:$J, "="&amp;xyz!$A542,data!$A:$A,"="&amp;xyz!D$2)</f>
        <v>0</v>
      </c>
      <c r="E542" s="9">
        <f>SUMIFS(data!$M:$M,data!$J:$J, "="&amp;xyz!$A542,data!$A:$A,"="&amp;xyz!E$2)</f>
        <v>1</v>
      </c>
      <c r="F542" s="9">
        <f>SUMIFS(data!$M:$M,data!$J:$J, "="&amp;xyz!$A542,data!$A:$A,"="&amp;xyz!F$2)</f>
        <v>0</v>
      </c>
      <c r="G542" s="9">
        <f>SUMIFS(data!$M:$M,data!$J:$J, "="&amp;xyz!$A542,data!$A:$A,"="&amp;xyz!G$2)</f>
        <v>0</v>
      </c>
    </row>
    <row r="543" spans="1:7" x14ac:dyDescent="0.35">
      <c r="A543" s="9" t="s">
        <v>829</v>
      </c>
      <c r="B543" s="16">
        <f t="shared" si="9"/>
        <v>2.2360679774997894</v>
      </c>
      <c r="C543" s="9">
        <f>SUMIFS(data!$M:$M,data!$J:$J, "="&amp;xyz!$A543,data!$A:$A,"="&amp;xyz!C$2)</f>
        <v>0</v>
      </c>
      <c r="D543" s="9">
        <f>SUMIFS(data!$M:$M,data!$J:$J, "="&amp;xyz!$A543,data!$A:$A,"="&amp;xyz!D$2)</f>
        <v>0</v>
      </c>
      <c r="E543" s="9">
        <f>SUMIFS(data!$M:$M,data!$J:$J, "="&amp;xyz!$A543,data!$A:$A,"="&amp;xyz!E$2)</f>
        <v>0</v>
      </c>
      <c r="F543" s="9">
        <f>SUMIFS(data!$M:$M,data!$J:$J, "="&amp;xyz!$A543,data!$A:$A,"="&amp;xyz!F$2)</f>
        <v>0</v>
      </c>
      <c r="G543" s="9">
        <f>SUMIFS(data!$M:$M,data!$J:$J, "="&amp;xyz!$A543,data!$A:$A,"="&amp;xyz!G$2)</f>
        <v>1</v>
      </c>
    </row>
    <row r="544" spans="1:7" x14ac:dyDescent="0.35">
      <c r="A544" s="9" t="s">
        <v>1289</v>
      </c>
      <c r="B544" s="16">
        <f t="shared" si="9"/>
        <v>2.2360679774997894</v>
      </c>
      <c r="C544" s="9">
        <f>SUMIFS(data!$M:$M,data!$J:$J, "="&amp;xyz!$A544,data!$A:$A,"="&amp;xyz!C$2)</f>
        <v>0</v>
      </c>
      <c r="D544" s="9">
        <f>SUMIFS(data!$M:$M,data!$J:$J, "="&amp;xyz!$A544,data!$A:$A,"="&amp;xyz!D$2)</f>
        <v>0</v>
      </c>
      <c r="E544" s="9">
        <f>SUMIFS(data!$M:$M,data!$J:$J, "="&amp;xyz!$A544,data!$A:$A,"="&amp;xyz!E$2)</f>
        <v>0</v>
      </c>
      <c r="F544" s="9">
        <f>SUMIFS(data!$M:$M,data!$J:$J, "="&amp;xyz!$A544,data!$A:$A,"="&amp;xyz!F$2)</f>
        <v>0</v>
      </c>
      <c r="G544" s="9">
        <f>SUMIFS(data!$M:$M,data!$J:$J, "="&amp;xyz!$A544,data!$A:$A,"="&amp;xyz!G$2)</f>
        <v>1</v>
      </c>
    </row>
    <row r="545" spans="1:7" x14ac:dyDescent="0.35">
      <c r="A545" s="9" t="s">
        <v>682</v>
      </c>
      <c r="B545" s="16">
        <f t="shared" si="9"/>
        <v>2.2360679774997894</v>
      </c>
      <c r="C545" s="9">
        <f>SUMIFS(data!$M:$M,data!$J:$J, "="&amp;xyz!$A545,data!$A:$A,"="&amp;xyz!C$2)</f>
        <v>0</v>
      </c>
      <c r="D545" s="9">
        <f>SUMIFS(data!$M:$M,data!$J:$J, "="&amp;xyz!$A545,data!$A:$A,"="&amp;xyz!D$2)</f>
        <v>1</v>
      </c>
      <c r="E545" s="9">
        <f>SUMIFS(data!$M:$M,data!$J:$J, "="&amp;xyz!$A545,data!$A:$A,"="&amp;xyz!E$2)</f>
        <v>0</v>
      </c>
      <c r="F545" s="9">
        <f>SUMIFS(data!$M:$M,data!$J:$J, "="&amp;xyz!$A545,data!$A:$A,"="&amp;xyz!F$2)</f>
        <v>0</v>
      </c>
      <c r="G545" s="9">
        <f>SUMIFS(data!$M:$M,data!$J:$J, "="&amp;xyz!$A545,data!$A:$A,"="&amp;xyz!G$2)</f>
        <v>0</v>
      </c>
    </row>
    <row r="546" spans="1:7" x14ac:dyDescent="0.35">
      <c r="A546" s="9" t="s">
        <v>586</v>
      </c>
      <c r="B546" s="16">
        <f t="shared" si="9"/>
        <v>2.2360679774997894</v>
      </c>
      <c r="C546" s="9">
        <f>SUMIFS(data!$M:$M,data!$J:$J, "="&amp;xyz!$A546,data!$A:$A,"="&amp;xyz!C$2)</f>
        <v>0</v>
      </c>
      <c r="D546" s="9">
        <f>SUMIFS(data!$M:$M,data!$J:$J, "="&amp;xyz!$A546,data!$A:$A,"="&amp;xyz!D$2)</f>
        <v>1</v>
      </c>
      <c r="E546" s="9">
        <f>SUMIFS(data!$M:$M,data!$J:$J, "="&amp;xyz!$A546,data!$A:$A,"="&amp;xyz!E$2)</f>
        <v>0</v>
      </c>
      <c r="F546" s="9">
        <f>SUMIFS(data!$M:$M,data!$J:$J, "="&amp;xyz!$A546,data!$A:$A,"="&amp;xyz!F$2)</f>
        <v>0</v>
      </c>
      <c r="G546" s="9">
        <f>SUMIFS(data!$M:$M,data!$J:$J, "="&amp;xyz!$A546,data!$A:$A,"="&amp;xyz!G$2)</f>
        <v>0</v>
      </c>
    </row>
    <row r="547" spans="1:7" x14ac:dyDescent="0.35">
      <c r="A547" s="9" t="s">
        <v>1167</v>
      </c>
      <c r="B547" s="16">
        <f t="shared" si="9"/>
        <v>2.2360679774997894</v>
      </c>
      <c r="C547" s="9">
        <f>SUMIFS(data!$M:$M,data!$J:$J, "="&amp;xyz!$A547,data!$A:$A,"="&amp;xyz!C$2)</f>
        <v>0</v>
      </c>
      <c r="D547" s="9">
        <f>SUMIFS(data!$M:$M,data!$J:$J, "="&amp;xyz!$A547,data!$A:$A,"="&amp;xyz!D$2)</f>
        <v>0</v>
      </c>
      <c r="E547" s="9">
        <f>SUMIFS(data!$M:$M,data!$J:$J, "="&amp;xyz!$A547,data!$A:$A,"="&amp;xyz!E$2)</f>
        <v>0</v>
      </c>
      <c r="F547" s="9">
        <f>SUMIFS(data!$M:$M,data!$J:$J, "="&amp;xyz!$A547,data!$A:$A,"="&amp;xyz!F$2)</f>
        <v>1</v>
      </c>
      <c r="G547" s="9">
        <f>SUMIFS(data!$M:$M,data!$J:$J, "="&amp;xyz!$A547,data!$A:$A,"="&amp;xyz!G$2)</f>
        <v>0</v>
      </c>
    </row>
    <row r="548" spans="1:7" x14ac:dyDescent="0.35">
      <c r="A548" s="9" t="s">
        <v>390</v>
      </c>
      <c r="B548" s="16">
        <f t="shared" si="9"/>
        <v>2.2360679774997894</v>
      </c>
      <c r="C548" s="9">
        <f>SUMIFS(data!$M:$M,data!$J:$J, "="&amp;xyz!$A548,data!$A:$A,"="&amp;xyz!C$2)</f>
        <v>0</v>
      </c>
      <c r="D548" s="9">
        <f>SUMIFS(data!$M:$M,data!$J:$J, "="&amp;xyz!$A548,data!$A:$A,"="&amp;xyz!D$2)</f>
        <v>0</v>
      </c>
      <c r="E548" s="9">
        <f>SUMIFS(data!$M:$M,data!$J:$J, "="&amp;xyz!$A548,data!$A:$A,"="&amp;xyz!E$2)</f>
        <v>1</v>
      </c>
      <c r="F548" s="9">
        <f>SUMIFS(data!$M:$M,data!$J:$J, "="&amp;xyz!$A548,data!$A:$A,"="&amp;xyz!F$2)</f>
        <v>0</v>
      </c>
      <c r="G548" s="9">
        <f>SUMIFS(data!$M:$M,data!$J:$J, "="&amp;xyz!$A548,data!$A:$A,"="&amp;xyz!G$2)</f>
        <v>0</v>
      </c>
    </row>
    <row r="549" spans="1:7" x14ac:dyDescent="0.35">
      <c r="A549" s="9" t="s">
        <v>735</v>
      </c>
      <c r="B549" s="16">
        <f t="shared" si="9"/>
        <v>2.2360679774997894</v>
      </c>
      <c r="C549" s="9">
        <f>SUMIFS(data!$M:$M,data!$J:$J, "="&amp;xyz!$A549,data!$A:$A,"="&amp;xyz!C$2)</f>
        <v>0</v>
      </c>
      <c r="D549" s="9">
        <f>SUMIFS(data!$M:$M,data!$J:$J, "="&amp;xyz!$A549,data!$A:$A,"="&amp;xyz!D$2)</f>
        <v>0</v>
      </c>
      <c r="E549" s="9">
        <f>SUMIFS(data!$M:$M,data!$J:$J, "="&amp;xyz!$A549,data!$A:$A,"="&amp;xyz!E$2)</f>
        <v>0</v>
      </c>
      <c r="F549" s="9">
        <f>SUMIFS(data!$M:$M,data!$J:$J, "="&amp;xyz!$A549,data!$A:$A,"="&amp;xyz!F$2)</f>
        <v>0</v>
      </c>
      <c r="G549" s="9">
        <f>SUMIFS(data!$M:$M,data!$J:$J, "="&amp;xyz!$A549,data!$A:$A,"="&amp;xyz!G$2)</f>
        <v>1</v>
      </c>
    </row>
    <row r="550" spans="1:7" x14ac:dyDescent="0.35">
      <c r="A550" s="9" t="s">
        <v>587</v>
      </c>
      <c r="B550" s="16">
        <f t="shared" si="9"/>
        <v>2.2360679774997894</v>
      </c>
      <c r="C550" s="9">
        <f>SUMIFS(data!$M:$M,data!$J:$J, "="&amp;xyz!$A550,data!$A:$A,"="&amp;xyz!C$2)</f>
        <v>0</v>
      </c>
      <c r="D550" s="9">
        <f>SUMIFS(data!$M:$M,data!$J:$J, "="&amp;xyz!$A550,data!$A:$A,"="&amp;xyz!D$2)</f>
        <v>1</v>
      </c>
      <c r="E550" s="9">
        <f>SUMIFS(data!$M:$M,data!$J:$J, "="&amp;xyz!$A550,data!$A:$A,"="&amp;xyz!E$2)</f>
        <v>0</v>
      </c>
      <c r="F550" s="9">
        <f>SUMIFS(data!$M:$M,data!$J:$J, "="&amp;xyz!$A550,data!$A:$A,"="&amp;xyz!F$2)</f>
        <v>0</v>
      </c>
      <c r="G550" s="9">
        <f>SUMIFS(data!$M:$M,data!$J:$J, "="&amp;xyz!$A550,data!$A:$A,"="&amp;xyz!G$2)</f>
        <v>0</v>
      </c>
    </row>
    <row r="551" spans="1:7" x14ac:dyDescent="0.35">
      <c r="A551" s="9" t="s">
        <v>455</v>
      </c>
      <c r="B551" s="16">
        <f t="shared" si="9"/>
        <v>2.2360679774997894</v>
      </c>
      <c r="C551" s="9">
        <f>SUMIFS(data!$M:$M,data!$J:$J, "="&amp;xyz!$A551,data!$A:$A,"="&amp;xyz!C$2)</f>
        <v>0</v>
      </c>
      <c r="D551" s="9">
        <f>SUMIFS(data!$M:$M,data!$J:$J, "="&amp;xyz!$A551,data!$A:$A,"="&amp;xyz!D$2)</f>
        <v>0</v>
      </c>
      <c r="E551" s="9">
        <f>SUMIFS(data!$M:$M,data!$J:$J, "="&amp;xyz!$A551,data!$A:$A,"="&amp;xyz!E$2)</f>
        <v>0</v>
      </c>
      <c r="F551" s="9">
        <f>SUMIFS(data!$M:$M,data!$J:$J, "="&amp;xyz!$A551,data!$A:$A,"="&amp;xyz!F$2)</f>
        <v>1</v>
      </c>
      <c r="G551" s="9">
        <f>SUMIFS(data!$M:$M,data!$J:$J, "="&amp;xyz!$A551,data!$A:$A,"="&amp;xyz!G$2)</f>
        <v>0</v>
      </c>
    </row>
    <row r="552" spans="1:7" x14ac:dyDescent="0.35">
      <c r="A552" s="9" t="s">
        <v>885</v>
      </c>
      <c r="B552" s="16">
        <f t="shared" si="9"/>
        <v>2.2360679774997894</v>
      </c>
      <c r="C552" s="9">
        <f>SUMIFS(data!$M:$M,data!$J:$J, "="&amp;xyz!$A552,data!$A:$A,"="&amp;xyz!C$2)</f>
        <v>0</v>
      </c>
      <c r="D552" s="9">
        <f>SUMIFS(data!$M:$M,data!$J:$J, "="&amp;xyz!$A552,data!$A:$A,"="&amp;xyz!D$2)</f>
        <v>0</v>
      </c>
      <c r="E552" s="9">
        <f>SUMIFS(data!$M:$M,data!$J:$J, "="&amp;xyz!$A552,data!$A:$A,"="&amp;xyz!E$2)</f>
        <v>0</v>
      </c>
      <c r="F552" s="9">
        <f>SUMIFS(data!$M:$M,data!$J:$J, "="&amp;xyz!$A552,data!$A:$A,"="&amp;xyz!F$2)</f>
        <v>1</v>
      </c>
      <c r="G552" s="9">
        <f>SUMIFS(data!$M:$M,data!$J:$J, "="&amp;xyz!$A552,data!$A:$A,"="&amp;xyz!G$2)</f>
        <v>0</v>
      </c>
    </row>
    <row r="553" spans="1:7" x14ac:dyDescent="0.35">
      <c r="A553" s="9" t="s">
        <v>887</v>
      </c>
      <c r="B553" s="16">
        <f t="shared" si="9"/>
        <v>2.2360679774997894</v>
      </c>
      <c r="C553" s="9">
        <f>SUMIFS(data!$M:$M,data!$J:$J, "="&amp;xyz!$A553,data!$A:$A,"="&amp;xyz!C$2)</f>
        <v>0</v>
      </c>
      <c r="D553" s="9">
        <f>SUMIFS(data!$M:$M,data!$J:$J, "="&amp;xyz!$A553,data!$A:$A,"="&amp;xyz!D$2)</f>
        <v>0</v>
      </c>
      <c r="E553" s="9">
        <f>SUMIFS(data!$M:$M,data!$J:$J, "="&amp;xyz!$A553,data!$A:$A,"="&amp;xyz!E$2)</f>
        <v>1</v>
      </c>
      <c r="F553" s="9">
        <f>SUMIFS(data!$M:$M,data!$J:$J, "="&amp;xyz!$A553,data!$A:$A,"="&amp;xyz!F$2)</f>
        <v>0</v>
      </c>
      <c r="G553" s="9">
        <f>SUMIFS(data!$M:$M,data!$J:$J, "="&amp;xyz!$A553,data!$A:$A,"="&amp;xyz!G$2)</f>
        <v>0</v>
      </c>
    </row>
    <row r="554" spans="1:7" x14ac:dyDescent="0.35">
      <c r="A554" s="9" t="s">
        <v>886</v>
      </c>
      <c r="B554" s="16">
        <f t="shared" si="9"/>
        <v>2.2360679774997894</v>
      </c>
      <c r="C554" s="9">
        <f>SUMIFS(data!$M:$M,data!$J:$J, "="&amp;xyz!$A554,data!$A:$A,"="&amp;xyz!C$2)</f>
        <v>0</v>
      </c>
      <c r="D554" s="9">
        <f>SUMIFS(data!$M:$M,data!$J:$J, "="&amp;xyz!$A554,data!$A:$A,"="&amp;xyz!D$2)</f>
        <v>0</v>
      </c>
      <c r="E554" s="9">
        <f>SUMIFS(data!$M:$M,data!$J:$J, "="&amp;xyz!$A554,data!$A:$A,"="&amp;xyz!E$2)</f>
        <v>1</v>
      </c>
      <c r="F554" s="9">
        <f>SUMIFS(data!$M:$M,data!$J:$J, "="&amp;xyz!$A554,data!$A:$A,"="&amp;xyz!F$2)</f>
        <v>0</v>
      </c>
      <c r="G554" s="9">
        <f>SUMIFS(data!$M:$M,data!$J:$J, "="&amp;xyz!$A554,data!$A:$A,"="&amp;xyz!G$2)</f>
        <v>0</v>
      </c>
    </row>
    <row r="555" spans="1:7" x14ac:dyDescent="0.35">
      <c r="A555" s="9" t="s">
        <v>490</v>
      </c>
      <c r="B555" s="16">
        <f t="shared" si="9"/>
        <v>2.2360679774997894</v>
      </c>
      <c r="C555" s="9">
        <f>SUMIFS(data!$M:$M,data!$J:$J, "="&amp;xyz!$A555,data!$A:$A,"="&amp;xyz!C$2)</f>
        <v>0</v>
      </c>
      <c r="D555" s="9">
        <f>SUMIFS(data!$M:$M,data!$J:$J, "="&amp;xyz!$A555,data!$A:$A,"="&amp;xyz!D$2)</f>
        <v>0</v>
      </c>
      <c r="E555" s="9">
        <f>SUMIFS(data!$M:$M,data!$J:$J, "="&amp;xyz!$A555,data!$A:$A,"="&amp;xyz!E$2)</f>
        <v>0</v>
      </c>
      <c r="F555" s="9">
        <f>SUMIFS(data!$M:$M,data!$J:$J, "="&amp;xyz!$A555,data!$A:$A,"="&amp;xyz!F$2)</f>
        <v>1</v>
      </c>
      <c r="G555" s="9">
        <f>SUMIFS(data!$M:$M,data!$J:$J, "="&amp;xyz!$A555,data!$A:$A,"="&amp;xyz!G$2)</f>
        <v>0</v>
      </c>
    </row>
    <row r="556" spans="1:7" x14ac:dyDescent="0.35">
      <c r="A556" s="9" t="s">
        <v>1280</v>
      </c>
      <c r="B556" s="16">
        <f t="shared" si="9"/>
        <v>2.2360679774997894</v>
      </c>
      <c r="C556" s="9">
        <f>SUMIFS(data!$M:$M,data!$J:$J, "="&amp;xyz!$A556,data!$A:$A,"="&amp;xyz!C$2)</f>
        <v>0</v>
      </c>
      <c r="D556" s="9">
        <f>SUMIFS(data!$M:$M,data!$J:$J, "="&amp;xyz!$A556,data!$A:$A,"="&amp;xyz!D$2)</f>
        <v>0</v>
      </c>
      <c r="E556" s="9">
        <f>SUMIFS(data!$M:$M,data!$J:$J, "="&amp;xyz!$A556,data!$A:$A,"="&amp;xyz!E$2)</f>
        <v>0</v>
      </c>
      <c r="F556" s="9">
        <f>SUMIFS(data!$M:$M,data!$J:$J, "="&amp;xyz!$A556,data!$A:$A,"="&amp;xyz!F$2)</f>
        <v>0</v>
      </c>
      <c r="G556" s="9">
        <f>SUMIFS(data!$M:$M,data!$J:$J, "="&amp;xyz!$A556,data!$A:$A,"="&amp;xyz!G$2)</f>
        <v>1</v>
      </c>
    </row>
    <row r="557" spans="1:7" x14ac:dyDescent="0.35">
      <c r="A557" s="9" t="s">
        <v>784</v>
      </c>
      <c r="B557" s="16">
        <f t="shared" si="9"/>
        <v>2.2360679774997894</v>
      </c>
      <c r="C557" s="9">
        <f>SUMIFS(data!$M:$M,data!$J:$J, "="&amp;xyz!$A557,data!$A:$A,"="&amp;xyz!C$2)</f>
        <v>0</v>
      </c>
      <c r="D557" s="9">
        <f>SUMIFS(data!$M:$M,data!$J:$J, "="&amp;xyz!$A557,data!$A:$A,"="&amp;xyz!D$2)</f>
        <v>0</v>
      </c>
      <c r="E557" s="9">
        <f>SUMIFS(data!$M:$M,data!$J:$J, "="&amp;xyz!$A557,data!$A:$A,"="&amp;xyz!E$2)</f>
        <v>0</v>
      </c>
      <c r="F557" s="9">
        <f>SUMIFS(data!$M:$M,data!$J:$J, "="&amp;xyz!$A557,data!$A:$A,"="&amp;xyz!F$2)</f>
        <v>1</v>
      </c>
      <c r="G557" s="9">
        <f>SUMIFS(data!$M:$M,data!$J:$J, "="&amp;xyz!$A557,data!$A:$A,"="&amp;xyz!G$2)</f>
        <v>0</v>
      </c>
    </row>
    <row r="558" spans="1:7" x14ac:dyDescent="0.35">
      <c r="A558" s="9" t="s">
        <v>674</v>
      </c>
      <c r="B558" s="16">
        <f t="shared" si="9"/>
        <v>2.2360679774997894</v>
      </c>
      <c r="C558" s="9">
        <f>SUMIFS(data!$M:$M,data!$J:$J, "="&amp;xyz!$A558,data!$A:$A,"="&amp;xyz!C$2)</f>
        <v>0</v>
      </c>
      <c r="D558" s="9">
        <f>SUMIFS(data!$M:$M,data!$J:$J, "="&amp;xyz!$A558,data!$A:$A,"="&amp;xyz!D$2)</f>
        <v>0</v>
      </c>
      <c r="E558" s="9">
        <f>SUMIFS(data!$M:$M,data!$J:$J, "="&amp;xyz!$A558,data!$A:$A,"="&amp;xyz!E$2)</f>
        <v>1</v>
      </c>
      <c r="F558" s="9">
        <f>SUMIFS(data!$M:$M,data!$J:$J, "="&amp;xyz!$A558,data!$A:$A,"="&amp;xyz!F$2)</f>
        <v>0</v>
      </c>
      <c r="G558" s="9">
        <f>SUMIFS(data!$M:$M,data!$J:$J, "="&amp;xyz!$A558,data!$A:$A,"="&amp;xyz!G$2)</f>
        <v>0</v>
      </c>
    </row>
    <row r="559" spans="1:7" x14ac:dyDescent="0.35">
      <c r="A559" s="9" t="s">
        <v>927</v>
      </c>
      <c r="B559" s="16">
        <f t="shared" si="9"/>
        <v>2.2360679774997894</v>
      </c>
      <c r="C559" s="9">
        <f>SUMIFS(data!$M:$M,data!$J:$J, "="&amp;xyz!$A559,data!$A:$A,"="&amp;xyz!C$2)</f>
        <v>0</v>
      </c>
      <c r="D559" s="9">
        <f>SUMIFS(data!$M:$M,data!$J:$J, "="&amp;xyz!$A559,data!$A:$A,"="&amp;xyz!D$2)</f>
        <v>0</v>
      </c>
      <c r="E559" s="9">
        <f>SUMIFS(data!$M:$M,data!$J:$J, "="&amp;xyz!$A559,data!$A:$A,"="&amp;xyz!E$2)</f>
        <v>0</v>
      </c>
      <c r="F559" s="9">
        <f>SUMIFS(data!$M:$M,data!$J:$J, "="&amp;xyz!$A559,data!$A:$A,"="&amp;xyz!F$2)</f>
        <v>1</v>
      </c>
      <c r="G559" s="9">
        <f>SUMIFS(data!$M:$M,data!$J:$J, "="&amp;xyz!$A559,data!$A:$A,"="&amp;xyz!G$2)</f>
        <v>0</v>
      </c>
    </row>
    <row r="560" spans="1:7" x14ac:dyDescent="0.35">
      <c r="A560" s="9" t="s">
        <v>1197</v>
      </c>
      <c r="B560" s="16">
        <f t="shared" si="9"/>
        <v>2.2360679774997894</v>
      </c>
      <c r="C560" s="9">
        <f>SUMIFS(data!$M:$M,data!$J:$J, "="&amp;xyz!$A560,data!$A:$A,"="&amp;xyz!C$2)</f>
        <v>0</v>
      </c>
      <c r="D560" s="9">
        <f>SUMIFS(data!$M:$M,data!$J:$J, "="&amp;xyz!$A560,data!$A:$A,"="&amp;xyz!D$2)</f>
        <v>0</v>
      </c>
      <c r="E560" s="9">
        <f>SUMIFS(data!$M:$M,data!$J:$J, "="&amp;xyz!$A560,data!$A:$A,"="&amp;xyz!E$2)</f>
        <v>0</v>
      </c>
      <c r="F560" s="9">
        <f>SUMIFS(data!$M:$M,data!$J:$J, "="&amp;xyz!$A560,data!$A:$A,"="&amp;xyz!F$2)</f>
        <v>1</v>
      </c>
      <c r="G560" s="9">
        <f>SUMIFS(data!$M:$M,data!$J:$J, "="&amp;xyz!$A560,data!$A:$A,"="&amp;xyz!G$2)</f>
        <v>0</v>
      </c>
    </row>
    <row r="561" spans="1:7" x14ac:dyDescent="0.35">
      <c r="A561" s="9" t="s">
        <v>1231</v>
      </c>
      <c r="B561" s="16">
        <f t="shared" si="9"/>
        <v>2.2360679774997894</v>
      </c>
      <c r="C561" s="9">
        <f>SUMIFS(data!$M:$M,data!$J:$J, "="&amp;xyz!$A561,data!$A:$A,"="&amp;xyz!C$2)</f>
        <v>0</v>
      </c>
      <c r="D561" s="9">
        <f>SUMIFS(data!$M:$M,data!$J:$J, "="&amp;xyz!$A561,data!$A:$A,"="&amp;xyz!D$2)</f>
        <v>0</v>
      </c>
      <c r="E561" s="9">
        <f>SUMIFS(data!$M:$M,data!$J:$J, "="&amp;xyz!$A561,data!$A:$A,"="&amp;xyz!E$2)</f>
        <v>0</v>
      </c>
      <c r="F561" s="9">
        <f>SUMIFS(data!$M:$M,data!$J:$J, "="&amp;xyz!$A561,data!$A:$A,"="&amp;xyz!F$2)</f>
        <v>0</v>
      </c>
      <c r="G561" s="9">
        <f>SUMIFS(data!$M:$M,data!$J:$J, "="&amp;xyz!$A561,data!$A:$A,"="&amp;xyz!G$2)</f>
        <v>1</v>
      </c>
    </row>
    <row r="562" spans="1:7" x14ac:dyDescent="0.35">
      <c r="A562" s="9" t="s">
        <v>1241</v>
      </c>
      <c r="B562" s="16">
        <f t="shared" si="9"/>
        <v>2.2360679774997894</v>
      </c>
      <c r="C562" s="9">
        <f>SUMIFS(data!$M:$M,data!$J:$J, "="&amp;xyz!$A562,data!$A:$A,"="&amp;xyz!C$2)</f>
        <v>0</v>
      </c>
      <c r="D562" s="9">
        <f>SUMIFS(data!$M:$M,data!$J:$J, "="&amp;xyz!$A562,data!$A:$A,"="&amp;xyz!D$2)</f>
        <v>0</v>
      </c>
      <c r="E562" s="9">
        <f>SUMIFS(data!$M:$M,data!$J:$J, "="&amp;xyz!$A562,data!$A:$A,"="&amp;xyz!E$2)</f>
        <v>0</v>
      </c>
      <c r="F562" s="9">
        <f>SUMIFS(data!$M:$M,data!$J:$J, "="&amp;xyz!$A562,data!$A:$A,"="&amp;xyz!F$2)</f>
        <v>1</v>
      </c>
      <c r="G562" s="9">
        <f>SUMIFS(data!$M:$M,data!$J:$J, "="&amp;xyz!$A562,data!$A:$A,"="&amp;xyz!G$2)</f>
        <v>0</v>
      </c>
    </row>
    <row r="563" spans="1:7" x14ac:dyDescent="0.35">
      <c r="A563" s="9" t="s">
        <v>331</v>
      </c>
      <c r="B563" s="16">
        <f t="shared" si="9"/>
        <v>2.2360679774997894</v>
      </c>
      <c r="C563" s="9">
        <f>SUMIFS(data!$M:$M,data!$J:$J, "="&amp;xyz!$A563,data!$A:$A,"="&amp;xyz!C$2)</f>
        <v>0</v>
      </c>
      <c r="D563" s="9">
        <f>SUMIFS(data!$M:$M,data!$J:$J, "="&amp;xyz!$A563,data!$A:$A,"="&amp;xyz!D$2)</f>
        <v>0</v>
      </c>
      <c r="E563" s="9">
        <f>SUMIFS(data!$M:$M,data!$J:$J, "="&amp;xyz!$A563,data!$A:$A,"="&amp;xyz!E$2)</f>
        <v>0</v>
      </c>
      <c r="F563" s="9">
        <f>SUMIFS(data!$M:$M,data!$J:$J, "="&amp;xyz!$A563,data!$A:$A,"="&amp;xyz!F$2)</f>
        <v>1</v>
      </c>
      <c r="G563" s="9">
        <f>SUMIFS(data!$M:$M,data!$J:$J, "="&amp;xyz!$A563,data!$A:$A,"="&amp;xyz!G$2)</f>
        <v>0</v>
      </c>
    </row>
    <row r="564" spans="1:7" x14ac:dyDescent="0.35">
      <c r="A564" s="9" t="s">
        <v>113</v>
      </c>
      <c r="B564" s="16">
        <f t="shared" si="9"/>
        <v>2.2360679774997894</v>
      </c>
      <c r="C564" s="9">
        <f>SUMIFS(data!$M:$M,data!$J:$J, "="&amp;xyz!$A564,data!$A:$A,"="&amp;xyz!C$2)</f>
        <v>0</v>
      </c>
      <c r="D564" s="9">
        <f>SUMIFS(data!$M:$M,data!$J:$J, "="&amp;xyz!$A564,data!$A:$A,"="&amp;xyz!D$2)</f>
        <v>0</v>
      </c>
      <c r="E564" s="9">
        <f>SUMIFS(data!$M:$M,data!$J:$J, "="&amp;xyz!$A564,data!$A:$A,"="&amp;xyz!E$2)</f>
        <v>0</v>
      </c>
      <c r="F564" s="9">
        <f>SUMIFS(data!$M:$M,data!$J:$J, "="&amp;xyz!$A564,data!$A:$A,"="&amp;xyz!F$2)</f>
        <v>0</v>
      </c>
      <c r="G564" s="9">
        <f>SUMIFS(data!$M:$M,data!$J:$J, "="&amp;xyz!$A564,data!$A:$A,"="&amp;xyz!G$2)</f>
        <v>1</v>
      </c>
    </row>
    <row r="565" spans="1:7" x14ac:dyDescent="0.35">
      <c r="A565" s="9" t="s">
        <v>694</v>
      </c>
      <c r="B565" s="16">
        <f t="shared" si="9"/>
        <v>2.2360679774997894</v>
      </c>
      <c r="C565" s="9">
        <f>SUMIFS(data!$M:$M,data!$J:$J, "="&amp;xyz!$A565,data!$A:$A,"="&amp;xyz!C$2)</f>
        <v>0</v>
      </c>
      <c r="D565" s="9">
        <f>SUMIFS(data!$M:$M,data!$J:$J, "="&amp;xyz!$A565,data!$A:$A,"="&amp;xyz!D$2)</f>
        <v>1</v>
      </c>
      <c r="E565" s="9">
        <f>SUMIFS(data!$M:$M,data!$J:$J, "="&amp;xyz!$A565,data!$A:$A,"="&amp;xyz!E$2)</f>
        <v>0</v>
      </c>
      <c r="F565" s="9">
        <f>SUMIFS(data!$M:$M,data!$J:$J, "="&amp;xyz!$A565,data!$A:$A,"="&amp;xyz!F$2)</f>
        <v>0</v>
      </c>
      <c r="G565" s="9">
        <f>SUMIFS(data!$M:$M,data!$J:$J, "="&amp;xyz!$A565,data!$A:$A,"="&amp;xyz!G$2)</f>
        <v>0</v>
      </c>
    </row>
    <row r="566" spans="1:7" x14ac:dyDescent="0.35">
      <c r="A566" s="9" t="s">
        <v>394</v>
      </c>
      <c r="B566" s="16">
        <f t="shared" si="9"/>
        <v>2.2360679774997894</v>
      </c>
      <c r="C566" s="9">
        <f>SUMIFS(data!$M:$M,data!$J:$J, "="&amp;xyz!$A566,data!$A:$A,"="&amp;xyz!C$2)</f>
        <v>0</v>
      </c>
      <c r="D566" s="9">
        <f>SUMIFS(data!$M:$M,data!$J:$J, "="&amp;xyz!$A566,data!$A:$A,"="&amp;xyz!D$2)</f>
        <v>0</v>
      </c>
      <c r="E566" s="9">
        <f>SUMIFS(data!$M:$M,data!$J:$J, "="&amp;xyz!$A566,data!$A:$A,"="&amp;xyz!E$2)</f>
        <v>0</v>
      </c>
      <c r="F566" s="9">
        <f>SUMIFS(data!$M:$M,data!$J:$J, "="&amp;xyz!$A566,data!$A:$A,"="&amp;xyz!F$2)</f>
        <v>0</v>
      </c>
      <c r="G566" s="9">
        <f>SUMIFS(data!$M:$M,data!$J:$J, "="&amp;xyz!$A566,data!$A:$A,"="&amp;xyz!G$2)</f>
        <v>1</v>
      </c>
    </row>
    <row r="567" spans="1:7" x14ac:dyDescent="0.35">
      <c r="A567" s="9" t="s">
        <v>547</v>
      </c>
      <c r="B567" s="16">
        <f t="shared" si="9"/>
        <v>2.2360679774997894</v>
      </c>
      <c r="C567" s="9">
        <f>SUMIFS(data!$M:$M,data!$J:$J, "="&amp;xyz!$A567,data!$A:$A,"="&amp;xyz!C$2)</f>
        <v>0</v>
      </c>
      <c r="D567" s="9">
        <f>SUMIFS(data!$M:$M,data!$J:$J, "="&amp;xyz!$A567,data!$A:$A,"="&amp;xyz!D$2)</f>
        <v>0</v>
      </c>
      <c r="E567" s="9">
        <f>SUMIFS(data!$M:$M,data!$J:$J, "="&amp;xyz!$A567,data!$A:$A,"="&amp;xyz!E$2)</f>
        <v>1</v>
      </c>
      <c r="F567" s="9">
        <f>SUMIFS(data!$M:$M,data!$J:$J, "="&amp;xyz!$A567,data!$A:$A,"="&amp;xyz!F$2)</f>
        <v>0</v>
      </c>
      <c r="G567" s="9">
        <f>SUMIFS(data!$M:$M,data!$J:$J, "="&amp;xyz!$A567,data!$A:$A,"="&amp;xyz!G$2)</f>
        <v>0</v>
      </c>
    </row>
    <row r="568" spans="1:7" x14ac:dyDescent="0.35">
      <c r="A568" s="9" t="s">
        <v>1185</v>
      </c>
      <c r="B568" s="16">
        <f t="shared" si="9"/>
        <v>2.2360679774997894</v>
      </c>
      <c r="C568" s="9">
        <f>SUMIFS(data!$M:$M,data!$J:$J, "="&amp;xyz!$A568,data!$A:$A,"="&amp;xyz!C$2)</f>
        <v>0</v>
      </c>
      <c r="D568" s="9">
        <f>SUMIFS(data!$M:$M,data!$J:$J, "="&amp;xyz!$A568,data!$A:$A,"="&amp;xyz!D$2)</f>
        <v>1</v>
      </c>
      <c r="E568" s="9">
        <f>SUMIFS(data!$M:$M,data!$J:$J, "="&amp;xyz!$A568,data!$A:$A,"="&amp;xyz!E$2)</f>
        <v>0</v>
      </c>
      <c r="F568" s="9">
        <f>SUMIFS(data!$M:$M,data!$J:$J, "="&amp;xyz!$A568,data!$A:$A,"="&amp;xyz!F$2)</f>
        <v>0</v>
      </c>
      <c r="G568" s="9">
        <f>SUMIFS(data!$M:$M,data!$J:$J, "="&amp;xyz!$A568,data!$A:$A,"="&amp;xyz!G$2)</f>
        <v>0</v>
      </c>
    </row>
    <row r="569" spans="1:7" x14ac:dyDescent="0.35">
      <c r="A569" s="9" t="s">
        <v>320</v>
      </c>
      <c r="B569" s="16">
        <f t="shared" si="9"/>
        <v>2.2360679774997894</v>
      </c>
      <c r="C569" s="9">
        <f>SUMIFS(data!$M:$M,data!$J:$J, "="&amp;xyz!$A569,data!$A:$A,"="&amp;xyz!C$2)</f>
        <v>0</v>
      </c>
      <c r="D569" s="9">
        <f>SUMIFS(data!$M:$M,data!$J:$J, "="&amp;xyz!$A569,data!$A:$A,"="&amp;xyz!D$2)</f>
        <v>1</v>
      </c>
      <c r="E569" s="9">
        <f>SUMIFS(data!$M:$M,data!$J:$J, "="&amp;xyz!$A569,data!$A:$A,"="&amp;xyz!E$2)</f>
        <v>0</v>
      </c>
      <c r="F569" s="9">
        <f>SUMIFS(data!$M:$M,data!$J:$J, "="&amp;xyz!$A569,data!$A:$A,"="&amp;xyz!F$2)</f>
        <v>0</v>
      </c>
      <c r="G569" s="9">
        <f>SUMIFS(data!$M:$M,data!$J:$J, "="&amp;xyz!$A569,data!$A:$A,"="&amp;xyz!G$2)</f>
        <v>0</v>
      </c>
    </row>
    <row r="570" spans="1:7" x14ac:dyDescent="0.35">
      <c r="A570" s="9" t="s">
        <v>1019</v>
      </c>
      <c r="B570" s="16">
        <f t="shared" si="9"/>
        <v>2.2360679774997894</v>
      </c>
      <c r="C570" s="9">
        <f>SUMIFS(data!$M:$M,data!$J:$J, "="&amp;xyz!$A570,data!$A:$A,"="&amp;xyz!C$2)</f>
        <v>0</v>
      </c>
      <c r="D570" s="9">
        <f>SUMIFS(data!$M:$M,data!$J:$J, "="&amp;xyz!$A570,data!$A:$A,"="&amp;xyz!D$2)</f>
        <v>0</v>
      </c>
      <c r="E570" s="9">
        <f>SUMIFS(data!$M:$M,data!$J:$J, "="&amp;xyz!$A570,data!$A:$A,"="&amp;xyz!E$2)</f>
        <v>0</v>
      </c>
      <c r="F570" s="9">
        <f>SUMIFS(data!$M:$M,data!$J:$J, "="&amp;xyz!$A570,data!$A:$A,"="&amp;xyz!F$2)</f>
        <v>0</v>
      </c>
      <c r="G570" s="9">
        <f>SUMIFS(data!$M:$M,data!$J:$J, "="&amp;xyz!$A570,data!$A:$A,"="&amp;xyz!G$2)</f>
        <v>1</v>
      </c>
    </row>
    <row r="571" spans="1:7" x14ac:dyDescent="0.35">
      <c r="A571" s="9" t="s">
        <v>1302</v>
      </c>
      <c r="B571" s="16">
        <f t="shared" si="9"/>
        <v>2.2360679774997894</v>
      </c>
      <c r="C571" s="9">
        <f>SUMIFS(data!$M:$M,data!$J:$J, "="&amp;xyz!$A571,data!$A:$A,"="&amp;xyz!C$2)</f>
        <v>0</v>
      </c>
      <c r="D571" s="9">
        <f>SUMIFS(data!$M:$M,data!$J:$J, "="&amp;xyz!$A571,data!$A:$A,"="&amp;xyz!D$2)</f>
        <v>0</v>
      </c>
      <c r="E571" s="9">
        <f>SUMIFS(data!$M:$M,data!$J:$J, "="&amp;xyz!$A571,data!$A:$A,"="&amp;xyz!E$2)</f>
        <v>0</v>
      </c>
      <c r="F571" s="9">
        <f>SUMIFS(data!$M:$M,data!$J:$J, "="&amp;xyz!$A571,data!$A:$A,"="&amp;xyz!F$2)</f>
        <v>0</v>
      </c>
      <c r="G571" s="9">
        <f>SUMIFS(data!$M:$M,data!$J:$J, "="&amp;xyz!$A571,data!$A:$A,"="&amp;xyz!G$2)</f>
        <v>1</v>
      </c>
    </row>
    <row r="572" spans="1:7" x14ac:dyDescent="0.35">
      <c r="A572" s="9" t="s">
        <v>569</v>
      </c>
      <c r="B572" s="16">
        <f t="shared" si="9"/>
        <v>2.2360679774997894</v>
      </c>
      <c r="C572" s="9">
        <f>SUMIFS(data!$M:$M,data!$J:$J, "="&amp;xyz!$A572,data!$A:$A,"="&amp;xyz!C$2)</f>
        <v>0</v>
      </c>
      <c r="D572" s="9">
        <f>SUMIFS(data!$M:$M,data!$J:$J, "="&amp;xyz!$A572,data!$A:$A,"="&amp;xyz!D$2)</f>
        <v>0</v>
      </c>
      <c r="E572" s="9">
        <f>SUMIFS(data!$M:$M,data!$J:$J, "="&amp;xyz!$A572,data!$A:$A,"="&amp;xyz!E$2)</f>
        <v>0</v>
      </c>
      <c r="F572" s="9">
        <f>SUMIFS(data!$M:$M,data!$J:$J, "="&amp;xyz!$A572,data!$A:$A,"="&amp;xyz!F$2)</f>
        <v>1</v>
      </c>
      <c r="G572" s="9">
        <f>SUMIFS(data!$M:$M,data!$J:$J, "="&amp;xyz!$A572,data!$A:$A,"="&amp;xyz!G$2)</f>
        <v>0</v>
      </c>
    </row>
    <row r="573" spans="1:7" x14ac:dyDescent="0.35">
      <c r="A573" s="9" t="s">
        <v>507</v>
      </c>
      <c r="B573" s="16">
        <f t="shared" si="9"/>
        <v>2.2360679774997894</v>
      </c>
      <c r="C573" s="9">
        <f>SUMIFS(data!$M:$M,data!$J:$J, "="&amp;xyz!$A573,data!$A:$A,"="&amp;xyz!C$2)</f>
        <v>0</v>
      </c>
      <c r="D573" s="9">
        <f>SUMIFS(data!$M:$M,data!$J:$J, "="&amp;xyz!$A573,data!$A:$A,"="&amp;xyz!D$2)</f>
        <v>0</v>
      </c>
      <c r="E573" s="9">
        <f>SUMIFS(data!$M:$M,data!$J:$J, "="&amp;xyz!$A573,data!$A:$A,"="&amp;xyz!E$2)</f>
        <v>0</v>
      </c>
      <c r="F573" s="9">
        <f>SUMIFS(data!$M:$M,data!$J:$J, "="&amp;xyz!$A573,data!$A:$A,"="&amp;xyz!F$2)</f>
        <v>1</v>
      </c>
      <c r="G573" s="9">
        <f>SUMIFS(data!$M:$M,data!$J:$J, "="&amp;xyz!$A573,data!$A:$A,"="&amp;xyz!G$2)</f>
        <v>0</v>
      </c>
    </row>
    <row r="574" spans="1:7" x14ac:dyDescent="0.35">
      <c r="A574" s="9" t="s">
        <v>905</v>
      </c>
      <c r="B574" s="16">
        <f t="shared" si="9"/>
        <v>2.2360679774997894</v>
      </c>
      <c r="C574" s="9">
        <f>SUMIFS(data!$M:$M,data!$J:$J, "="&amp;xyz!$A574,data!$A:$A,"="&amp;xyz!C$2)</f>
        <v>0</v>
      </c>
      <c r="D574" s="9">
        <f>SUMIFS(data!$M:$M,data!$J:$J, "="&amp;xyz!$A574,data!$A:$A,"="&amp;xyz!D$2)</f>
        <v>0</v>
      </c>
      <c r="E574" s="9">
        <f>SUMIFS(data!$M:$M,data!$J:$J, "="&amp;xyz!$A574,data!$A:$A,"="&amp;xyz!E$2)</f>
        <v>0</v>
      </c>
      <c r="F574" s="9">
        <f>SUMIFS(data!$M:$M,data!$J:$J, "="&amp;xyz!$A574,data!$A:$A,"="&amp;xyz!F$2)</f>
        <v>1</v>
      </c>
      <c r="G574" s="9">
        <f>SUMIFS(data!$M:$M,data!$J:$J, "="&amp;xyz!$A574,data!$A:$A,"="&amp;xyz!G$2)</f>
        <v>0</v>
      </c>
    </row>
    <row r="575" spans="1:7" x14ac:dyDescent="0.35">
      <c r="A575" s="9" t="s">
        <v>1183</v>
      </c>
      <c r="B575" s="16">
        <f t="shared" si="9"/>
        <v>2.2360679774997894</v>
      </c>
      <c r="C575" s="9">
        <f>SUMIFS(data!$M:$M,data!$J:$J, "="&amp;xyz!$A575,data!$A:$A,"="&amp;xyz!C$2)</f>
        <v>0</v>
      </c>
      <c r="D575" s="9">
        <f>SUMIFS(data!$M:$M,data!$J:$J, "="&amp;xyz!$A575,data!$A:$A,"="&amp;xyz!D$2)</f>
        <v>0</v>
      </c>
      <c r="E575" s="9">
        <f>SUMIFS(data!$M:$M,data!$J:$J, "="&amp;xyz!$A575,data!$A:$A,"="&amp;xyz!E$2)</f>
        <v>0</v>
      </c>
      <c r="F575" s="9">
        <f>SUMIFS(data!$M:$M,data!$J:$J, "="&amp;xyz!$A575,data!$A:$A,"="&amp;xyz!F$2)</f>
        <v>0</v>
      </c>
      <c r="G575" s="9">
        <f>SUMIFS(data!$M:$M,data!$J:$J, "="&amp;xyz!$A575,data!$A:$A,"="&amp;xyz!G$2)</f>
        <v>1</v>
      </c>
    </row>
    <row r="576" spans="1:7" x14ac:dyDescent="0.35">
      <c r="A576" s="9" t="s">
        <v>558</v>
      </c>
      <c r="B576" s="16">
        <f t="shared" si="9"/>
        <v>2.2360679774997894</v>
      </c>
      <c r="C576" s="9">
        <f>SUMIFS(data!$M:$M,data!$J:$J, "="&amp;xyz!$A576,data!$A:$A,"="&amp;xyz!C$2)</f>
        <v>0</v>
      </c>
      <c r="D576" s="9">
        <f>SUMIFS(data!$M:$M,data!$J:$J, "="&amp;xyz!$A576,data!$A:$A,"="&amp;xyz!D$2)</f>
        <v>0</v>
      </c>
      <c r="E576" s="9">
        <f>SUMIFS(data!$M:$M,data!$J:$J, "="&amp;xyz!$A576,data!$A:$A,"="&amp;xyz!E$2)</f>
        <v>0</v>
      </c>
      <c r="F576" s="9">
        <f>SUMIFS(data!$M:$M,data!$J:$J, "="&amp;xyz!$A576,data!$A:$A,"="&amp;xyz!F$2)</f>
        <v>0</v>
      </c>
      <c r="G576" s="9">
        <f>SUMIFS(data!$M:$M,data!$J:$J, "="&amp;xyz!$A576,data!$A:$A,"="&amp;xyz!G$2)</f>
        <v>1</v>
      </c>
    </row>
    <row r="577" spans="1:7" x14ac:dyDescent="0.35">
      <c r="A577" s="9" t="s">
        <v>534</v>
      </c>
      <c r="B577" s="16">
        <f t="shared" si="9"/>
        <v>2.2360679774997894</v>
      </c>
      <c r="C577" s="9">
        <f>SUMIFS(data!$M:$M,data!$J:$J, "="&amp;xyz!$A577,data!$A:$A,"="&amp;xyz!C$2)</f>
        <v>0</v>
      </c>
      <c r="D577" s="9">
        <f>SUMIFS(data!$M:$M,data!$J:$J, "="&amp;xyz!$A577,data!$A:$A,"="&amp;xyz!D$2)</f>
        <v>0</v>
      </c>
      <c r="E577" s="9">
        <f>SUMIFS(data!$M:$M,data!$J:$J, "="&amp;xyz!$A577,data!$A:$A,"="&amp;xyz!E$2)</f>
        <v>0</v>
      </c>
      <c r="F577" s="9">
        <f>SUMIFS(data!$M:$M,data!$J:$J, "="&amp;xyz!$A577,data!$A:$A,"="&amp;xyz!F$2)</f>
        <v>0</v>
      </c>
      <c r="G577" s="9">
        <f>SUMIFS(data!$M:$M,data!$J:$J, "="&amp;xyz!$A577,data!$A:$A,"="&amp;xyz!G$2)</f>
        <v>1</v>
      </c>
    </row>
    <row r="578" spans="1:7" x14ac:dyDescent="0.35">
      <c r="A578" s="9" t="s">
        <v>528</v>
      </c>
      <c r="B578" s="16">
        <f t="shared" si="9"/>
        <v>2.2360679774997894</v>
      </c>
      <c r="C578" s="9">
        <f>SUMIFS(data!$M:$M,data!$J:$J, "="&amp;xyz!$A578,data!$A:$A,"="&amp;xyz!C$2)</f>
        <v>0</v>
      </c>
      <c r="D578" s="9">
        <f>SUMIFS(data!$M:$M,data!$J:$J, "="&amp;xyz!$A578,data!$A:$A,"="&amp;xyz!D$2)</f>
        <v>0</v>
      </c>
      <c r="E578" s="9">
        <f>SUMIFS(data!$M:$M,data!$J:$J, "="&amp;xyz!$A578,data!$A:$A,"="&amp;xyz!E$2)</f>
        <v>0</v>
      </c>
      <c r="F578" s="9">
        <f>SUMIFS(data!$M:$M,data!$J:$J, "="&amp;xyz!$A578,data!$A:$A,"="&amp;xyz!F$2)</f>
        <v>1</v>
      </c>
      <c r="G578" s="9">
        <f>SUMIFS(data!$M:$M,data!$J:$J, "="&amp;xyz!$A578,data!$A:$A,"="&amp;xyz!G$2)</f>
        <v>0</v>
      </c>
    </row>
    <row r="579" spans="1:7" x14ac:dyDescent="0.35">
      <c r="A579" s="9" t="s">
        <v>991</v>
      </c>
      <c r="B579" s="16">
        <f t="shared" si="9"/>
        <v>2.2360679774997894</v>
      </c>
      <c r="C579" s="9">
        <f>SUMIFS(data!$M:$M,data!$J:$J, "="&amp;xyz!$A579,data!$A:$A,"="&amp;xyz!C$2)</f>
        <v>0</v>
      </c>
      <c r="D579" s="9">
        <f>SUMIFS(data!$M:$M,data!$J:$J, "="&amp;xyz!$A579,data!$A:$A,"="&amp;xyz!D$2)</f>
        <v>1</v>
      </c>
      <c r="E579" s="9">
        <f>SUMIFS(data!$M:$M,data!$J:$J, "="&amp;xyz!$A579,data!$A:$A,"="&amp;xyz!E$2)</f>
        <v>0</v>
      </c>
      <c r="F579" s="9">
        <f>SUMIFS(data!$M:$M,data!$J:$J, "="&amp;xyz!$A579,data!$A:$A,"="&amp;xyz!F$2)</f>
        <v>0</v>
      </c>
      <c r="G579" s="9">
        <f>SUMIFS(data!$M:$M,data!$J:$J, "="&amp;xyz!$A579,data!$A:$A,"="&amp;xyz!G$2)</f>
        <v>0</v>
      </c>
    </row>
    <row r="580" spans="1:7" x14ac:dyDescent="0.35">
      <c r="A580" s="9" t="s">
        <v>1009</v>
      </c>
      <c r="B580" s="16">
        <f t="shared" ref="B580:B643" si="10">_xlfn.STDEV.S(C580:G580)/AVERAGE(C580:G580)</f>
        <v>2.2360679774997894</v>
      </c>
      <c r="C580" s="9">
        <f>SUMIFS(data!$M:$M,data!$J:$J, "="&amp;xyz!$A580,data!$A:$A,"="&amp;xyz!C$2)</f>
        <v>0</v>
      </c>
      <c r="D580" s="9">
        <f>SUMIFS(data!$M:$M,data!$J:$J, "="&amp;xyz!$A580,data!$A:$A,"="&amp;xyz!D$2)</f>
        <v>0</v>
      </c>
      <c r="E580" s="9">
        <f>SUMIFS(data!$M:$M,data!$J:$J, "="&amp;xyz!$A580,data!$A:$A,"="&amp;xyz!E$2)</f>
        <v>0</v>
      </c>
      <c r="F580" s="9">
        <f>SUMIFS(data!$M:$M,data!$J:$J, "="&amp;xyz!$A580,data!$A:$A,"="&amp;xyz!F$2)</f>
        <v>0</v>
      </c>
      <c r="G580" s="9">
        <f>SUMIFS(data!$M:$M,data!$J:$J, "="&amp;xyz!$A580,data!$A:$A,"="&amp;xyz!G$2)</f>
        <v>1</v>
      </c>
    </row>
    <row r="581" spans="1:7" x14ac:dyDescent="0.35">
      <c r="A581" s="9" t="s">
        <v>293</v>
      </c>
      <c r="B581" s="16">
        <f t="shared" si="10"/>
        <v>2.2360679774997894</v>
      </c>
      <c r="C581" s="9">
        <f>SUMIFS(data!$M:$M,data!$J:$J, "="&amp;xyz!$A581,data!$A:$A,"="&amp;xyz!C$2)</f>
        <v>0</v>
      </c>
      <c r="D581" s="9">
        <f>SUMIFS(data!$M:$M,data!$J:$J, "="&amp;xyz!$A581,data!$A:$A,"="&amp;xyz!D$2)</f>
        <v>0</v>
      </c>
      <c r="E581" s="9">
        <f>SUMIFS(data!$M:$M,data!$J:$J, "="&amp;xyz!$A581,data!$A:$A,"="&amp;xyz!E$2)</f>
        <v>0</v>
      </c>
      <c r="F581" s="9">
        <f>SUMIFS(data!$M:$M,data!$J:$J, "="&amp;xyz!$A581,data!$A:$A,"="&amp;xyz!F$2)</f>
        <v>0</v>
      </c>
      <c r="G581" s="9">
        <f>SUMIFS(data!$M:$M,data!$J:$J, "="&amp;xyz!$A581,data!$A:$A,"="&amp;xyz!G$2)</f>
        <v>1</v>
      </c>
    </row>
    <row r="582" spans="1:7" x14ac:dyDescent="0.35">
      <c r="A582" s="9" t="s">
        <v>640</v>
      </c>
      <c r="B582" s="16">
        <f t="shared" si="10"/>
        <v>2.2360679774997894</v>
      </c>
      <c r="C582" s="9">
        <f>SUMIFS(data!$M:$M,data!$J:$J, "="&amp;xyz!$A582,data!$A:$A,"="&amp;xyz!C$2)</f>
        <v>0</v>
      </c>
      <c r="D582" s="9">
        <f>SUMIFS(data!$M:$M,data!$J:$J, "="&amp;xyz!$A582,data!$A:$A,"="&amp;xyz!D$2)</f>
        <v>0</v>
      </c>
      <c r="E582" s="9">
        <f>SUMIFS(data!$M:$M,data!$J:$J, "="&amp;xyz!$A582,data!$A:$A,"="&amp;xyz!E$2)</f>
        <v>0</v>
      </c>
      <c r="F582" s="9">
        <f>SUMIFS(data!$M:$M,data!$J:$J, "="&amp;xyz!$A582,data!$A:$A,"="&amp;xyz!F$2)</f>
        <v>0</v>
      </c>
      <c r="G582" s="9">
        <f>SUMIFS(data!$M:$M,data!$J:$J, "="&amp;xyz!$A582,data!$A:$A,"="&amp;xyz!G$2)</f>
        <v>1</v>
      </c>
    </row>
    <row r="583" spans="1:7" x14ac:dyDescent="0.35">
      <c r="A583" s="9" t="s">
        <v>1153</v>
      </c>
      <c r="B583" s="16">
        <f t="shared" si="10"/>
        <v>2.2360679774997894</v>
      </c>
      <c r="C583" s="9">
        <f>SUMIFS(data!$M:$M,data!$J:$J, "="&amp;xyz!$A583,data!$A:$A,"="&amp;xyz!C$2)</f>
        <v>0</v>
      </c>
      <c r="D583" s="9">
        <f>SUMIFS(data!$M:$M,data!$J:$J, "="&amp;xyz!$A583,data!$A:$A,"="&amp;xyz!D$2)</f>
        <v>0</v>
      </c>
      <c r="E583" s="9">
        <f>SUMIFS(data!$M:$M,data!$J:$J, "="&amp;xyz!$A583,data!$A:$A,"="&amp;xyz!E$2)</f>
        <v>0</v>
      </c>
      <c r="F583" s="9">
        <f>SUMIFS(data!$M:$M,data!$J:$J, "="&amp;xyz!$A583,data!$A:$A,"="&amp;xyz!F$2)</f>
        <v>1</v>
      </c>
      <c r="G583" s="9">
        <f>SUMIFS(data!$M:$M,data!$J:$J, "="&amp;xyz!$A583,data!$A:$A,"="&amp;xyz!G$2)</f>
        <v>0</v>
      </c>
    </row>
    <row r="584" spans="1:7" x14ac:dyDescent="0.35">
      <c r="A584" s="9" t="s">
        <v>481</v>
      </c>
      <c r="B584" s="16">
        <f t="shared" si="10"/>
        <v>2.2360679774997894</v>
      </c>
      <c r="C584" s="9">
        <f>SUMIFS(data!$M:$M,data!$J:$J, "="&amp;xyz!$A584,data!$A:$A,"="&amp;xyz!C$2)</f>
        <v>0</v>
      </c>
      <c r="D584" s="9">
        <f>SUMIFS(data!$M:$M,data!$J:$J, "="&amp;xyz!$A584,data!$A:$A,"="&amp;xyz!D$2)</f>
        <v>0</v>
      </c>
      <c r="E584" s="9">
        <f>SUMIFS(data!$M:$M,data!$J:$J, "="&amp;xyz!$A584,data!$A:$A,"="&amp;xyz!E$2)</f>
        <v>0</v>
      </c>
      <c r="F584" s="9">
        <f>SUMIFS(data!$M:$M,data!$J:$J, "="&amp;xyz!$A584,data!$A:$A,"="&amp;xyz!F$2)</f>
        <v>1</v>
      </c>
      <c r="G584" s="9">
        <f>SUMIFS(data!$M:$M,data!$J:$J, "="&amp;xyz!$A584,data!$A:$A,"="&amp;xyz!G$2)</f>
        <v>0</v>
      </c>
    </row>
    <row r="585" spans="1:7" x14ac:dyDescent="0.35">
      <c r="A585" s="9" t="s">
        <v>575</v>
      </c>
      <c r="B585" s="16">
        <f t="shared" si="10"/>
        <v>2.2360679774997894</v>
      </c>
      <c r="C585" s="9">
        <f>SUMIFS(data!$M:$M,data!$J:$J, "="&amp;xyz!$A585,data!$A:$A,"="&amp;xyz!C$2)</f>
        <v>0</v>
      </c>
      <c r="D585" s="9">
        <f>SUMIFS(data!$M:$M,data!$J:$J, "="&amp;xyz!$A585,data!$A:$A,"="&amp;xyz!D$2)</f>
        <v>0</v>
      </c>
      <c r="E585" s="9">
        <f>SUMIFS(data!$M:$M,data!$J:$J, "="&amp;xyz!$A585,data!$A:$A,"="&amp;xyz!E$2)</f>
        <v>1</v>
      </c>
      <c r="F585" s="9">
        <f>SUMIFS(data!$M:$M,data!$J:$J, "="&amp;xyz!$A585,data!$A:$A,"="&amp;xyz!F$2)</f>
        <v>0</v>
      </c>
      <c r="G585" s="9">
        <f>SUMIFS(data!$M:$M,data!$J:$J, "="&amp;xyz!$A585,data!$A:$A,"="&amp;xyz!G$2)</f>
        <v>0</v>
      </c>
    </row>
    <row r="586" spans="1:7" x14ac:dyDescent="0.35">
      <c r="A586" s="9" t="s">
        <v>1314</v>
      </c>
      <c r="B586" s="16">
        <f t="shared" si="10"/>
        <v>2.2360679774997894</v>
      </c>
      <c r="C586" s="9">
        <f>SUMIFS(data!$M:$M,data!$J:$J, "="&amp;xyz!$A586,data!$A:$A,"="&amp;xyz!C$2)</f>
        <v>0</v>
      </c>
      <c r="D586" s="9">
        <f>SUMIFS(data!$M:$M,data!$J:$J, "="&amp;xyz!$A586,data!$A:$A,"="&amp;xyz!D$2)</f>
        <v>0</v>
      </c>
      <c r="E586" s="9">
        <f>SUMIFS(data!$M:$M,data!$J:$J, "="&amp;xyz!$A586,data!$A:$A,"="&amp;xyz!E$2)</f>
        <v>1</v>
      </c>
      <c r="F586" s="9">
        <f>SUMIFS(data!$M:$M,data!$J:$J, "="&amp;xyz!$A586,data!$A:$A,"="&amp;xyz!F$2)</f>
        <v>0</v>
      </c>
      <c r="G586" s="9">
        <f>SUMIFS(data!$M:$M,data!$J:$J, "="&amp;xyz!$A586,data!$A:$A,"="&amp;xyz!G$2)</f>
        <v>0</v>
      </c>
    </row>
    <row r="587" spans="1:7" x14ac:dyDescent="0.35">
      <c r="A587" s="9" t="s">
        <v>205</v>
      </c>
      <c r="B587" s="16">
        <f t="shared" si="10"/>
        <v>2.2360679774997894</v>
      </c>
      <c r="C587" s="9">
        <f>SUMIFS(data!$M:$M,data!$J:$J, "="&amp;xyz!$A587,data!$A:$A,"="&amp;xyz!C$2)</f>
        <v>0</v>
      </c>
      <c r="D587" s="9">
        <f>SUMIFS(data!$M:$M,data!$J:$J, "="&amp;xyz!$A587,data!$A:$A,"="&amp;xyz!D$2)</f>
        <v>0</v>
      </c>
      <c r="E587" s="9">
        <f>SUMIFS(data!$M:$M,data!$J:$J, "="&amp;xyz!$A587,data!$A:$A,"="&amp;xyz!E$2)</f>
        <v>1</v>
      </c>
      <c r="F587" s="9">
        <f>SUMIFS(data!$M:$M,data!$J:$J, "="&amp;xyz!$A587,data!$A:$A,"="&amp;xyz!F$2)</f>
        <v>0</v>
      </c>
      <c r="G587" s="9">
        <f>SUMIFS(data!$M:$M,data!$J:$J, "="&amp;xyz!$A587,data!$A:$A,"="&amp;xyz!G$2)</f>
        <v>0</v>
      </c>
    </row>
    <row r="588" spans="1:7" x14ac:dyDescent="0.35">
      <c r="A588" s="9" t="s">
        <v>610</v>
      </c>
      <c r="B588" s="16">
        <f t="shared" si="10"/>
        <v>2.2360679774997894</v>
      </c>
      <c r="C588" s="9">
        <f>SUMIFS(data!$M:$M,data!$J:$J, "="&amp;xyz!$A588,data!$A:$A,"="&amp;xyz!C$2)</f>
        <v>0</v>
      </c>
      <c r="D588" s="9">
        <f>SUMIFS(data!$M:$M,data!$J:$J, "="&amp;xyz!$A588,data!$A:$A,"="&amp;xyz!D$2)</f>
        <v>0</v>
      </c>
      <c r="E588" s="9">
        <f>SUMIFS(data!$M:$M,data!$J:$J, "="&amp;xyz!$A588,data!$A:$A,"="&amp;xyz!E$2)</f>
        <v>0</v>
      </c>
      <c r="F588" s="9">
        <f>SUMIFS(data!$M:$M,data!$J:$J, "="&amp;xyz!$A588,data!$A:$A,"="&amp;xyz!F$2)</f>
        <v>1</v>
      </c>
      <c r="G588" s="9">
        <f>SUMIFS(data!$M:$M,data!$J:$J, "="&amp;xyz!$A588,data!$A:$A,"="&amp;xyz!G$2)</f>
        <v>0</v>
      </c>
    </row>
    <row r="589" spans="1:7" x14ac:dyDescent="0.35">
      <c r="A589" s="9" t="s">
        <v>1174</v>
      </c>
      <c r="B589" s="16">
        <f t="shared" si="10"/>
        <v>2.2360679774997894</v>
      </c>
      <c r="C589" s="9">
        <f>SUMIFS(data!$M:$M,data!$J:$J, "="&amp;xyz!$A589,data!$A:$A,"="&amp;xyz!C$2)</f>
        <v>0</v>
      </c>
      <c r="D589" s="9">
        <f>SUMIFS(data!$M:$M,data!$J:$J, "="&amp;xyz!$A589,data!$A:$A,"="&amp;xyz!D$2)</f>
        <v>0</v>
      </c>
      <c r="E589" s="9">
        <f>SUMIFS(data!$M:$M,data!$J:$J, "="&amp;xyz!$A589,data!$A:$A,"="&amp;xyz!E$2)</f>
        <v>0</v>
      </c>
      <c r="F589" s="9">
        <f>SUMIFS(data!$M:$M,data!$J:$J, "="&amp;xyz!$A589,data!$A:$A,"="&amp;xyz!F$2)</f>
        <v>1</v>
      </c>
      <c r="G589" s="9">
        <f>SUMIFS(data!$M:$M,data!$J:$J, "="&amp;xyz!$A589,data!$A:$A,"="&amp;xyz!G$2)</f>
        <v>0</v>
      </c>
    </row>
    <row r="590" spans="1:7" x14ac:dyDescent="0.35">
      <c r="A590" s="9" t="s">
        <v>1042</v>
      </c>
      <c r="B590" s="16">
        <f t="shared" si="10"/>
        <v>2.2360679774997894</v>
      </c>
      <c r="C590" s="9">
        <f>SUMIFS(data!$M:$M,data!$J:$J, "="&amp;xyz!$A590,data!$A:$A,"="&amp;xyz!C$2)</f>
        <v>0</v>
      </c>
      <c r="D590" s="9">
        <f>SUMIFS(data!$M:$M,data!$J:$J, "="&amp;xyz!$A590,data!$A:$A,"="&amp;xyz!D$2)</f>
        <v>0</v>
      </c>
      <c r="E590" s="9">
        <f>SUMIFS(data!$M:$M,data!$J:$J, "="&amp;xyz!$A590,data!$A:$A,"="&amp;xyz!E$2)</f>
        <v>0</v>
      </c>
      <c r="F590" s="9">
        <f>SUMIFS(data!$M:$M,data!$J:$J, "="&amp;xyz!$A590,data!$A:$A,"="&amp;xyz!F$2)</f>
        <v>1</v>
      </c>
      <c r="G590" s="9">
        <f>SUMIFS(data!$M:$M,data!$J:$J, "="&amp;xyz!$A590,data!$A:$A,"="&amp;xyz!G$2)</f>
        <v>0</v>
      </c>
    </row>
    <row r="591" spans="1:7" x14ac:dyDescent="0.35">
      <c r="A591" s="9" t="s">
        <v>1192</v>
      </c>
      <c r="B591" s="16">
        <f t="shared" si="10"/>
        <v>2.2360679774997894</v>
      </c>
      <c r="C591" s="9">
        <f>SUMIFS(data!$M:$M,data!$J:$J, "="&amp;xyz!$A591,data!$A:$A,"="&amp;xyz!C$2)</f>
        <v>0</v>
      </c>
      <c r="D591" s="9">
        <f>SUMIFS(data!$M:$M,data!$J:$J, "="&amp;xyz!$A591,data!$A:$A,"="&amp;xyz!D$2)</f>
        <v>1</v>
      </c>
      <c r="E591" s="9">
        <f>SUMIFS(data!$M:$M,data!$J:$J, "="&amp;xyz!$A591,data!$A:$A,"="&amp;xyz!E$2)</f>
        <v>0</v>
      </c>
      <c r="F591" s="9">
        <f>SUMIFS(data!$M:$M,data!$J:$J, "="&amp;xyz!$A591,data!$A:$A,"="&amp;xyz!F$2)</f>
        <v>0</v>
      </c>
      <c r="G591" s="9">
        <f>SUMIFS(data!$M:$M,data!$J:$J, "="&amp;xyz!$A591,data!$A:$A,"="&amp;xyz!G$2)</f>
        <v>0</v>
      </c>
    </row>
    <row r="592" spans="1:7" x14ac:dyDescent="0.35">
      <c r="A592" s="9" t="s">
        <v>389</v>
      </c>
      <c r="B592" s="16">
        <f t="shared" si="10"/>
        <v>2.2360679774997894</v>
      </c>
      <c r="C592" s="9">
        <f>SUMIFS(data!$M:$M,data!$J:$J, "="&amp;xyz!$A592,data!$A:$A,"="&amp;xyz!C$2)</f>
        <v>0</v>
      </c>
      <c r="D592" s="9">
        <f>SUMIFS(data!$M:$M,data!$J:$J, "="&amp;xyz!$A592,data!$A:$A,"="&amp;xyz!D$2)</f>
        <v>0</v>
      </c>
      <c r="E592" s="9">
        <f>SUMIFS(data!$M:$M,data!$J:$J, "="&amp;xyz!$A592,data!$A:$A,"="&amp;xyz!E$2)</f>
        <v>0</v>
      </c>
      <c r="F592" s="9">
        <f>SUMIFS(data!$M:$M,data!$J:$J, "="&amp;xyz!$A592,data!$A:$A,"="&amp;xyz!F$2)</f>
        <v>0</v>
      </c>
      <c r="G592" s="9">
        <f>SUMIFS(data!$M:$M,data!$J:$J, "="&amp;xyz!$A592,data!$A:$A,"="&amp;xyz!G$2)</f>
        <v>1</v>
      </c>
    </row>
    <row r="593" spans="1:7" x14ac:dyDescent="0.35">
      <c r="A593" s="9" t="s">
        <v>797</v>
      </c>
      <c r="B593" s="16">
        <f t="shared" si="10"/>
        <v>2.2360679774997894</v>
      </c>
      <c r="C593" s="9">
        <f>SUMIFS(data!$M:$M,data!$J:$J, "="&amp;xyz!$A593,data!$A:$A,"="&amp;xyz!C$2)</f>
        <v>0</v>
      </c>
      <c r="D593" s="9">
        <f>SUMIFS(data!$M:$M,data!$J:$J, "="&amp;xyz!$A593,data!$A:$A,"="&amp;xyz!D$2)</f>
        <v>1</v>
      </c>
      <c r="E593" s="9">
        <f>SUMIFS(data!$M:$M,data!$J:$J, "="&amp;xyz!$A593,data!$A:$A,"="&amp;xyz!E$2)</f>
        <v>0</v>
      </c>
      <c r="F593" s="9">
        <f>SUMIFS(data!$M:$M,data!$J:$J, "="&amp;xyz!$A593,data!$A:$A,"="&amp;xyz!F$2)</f>
        <v>0</v>
      </c>
      <c r="G593" s="9">
        <f>SUMIFS(data!$M:$M,data!$J:$J, "="&amp;xyz!$A593,data!$A:$A,"="&amp;xyz!G$2)</f>
        <v>0</v>
      </c>
    </row>
    <row r="594" spans="1:7" x14ac:dyDescent="0.35">
      <c r="A594" s="9" t="s">
        <v>203</v>
      </c>
      <c r="B594" s="16">
        <f t="shared" si="10"/>
        <v>2.2360679774997894</v>
      </c>
      <c r="C594" s="9">
        <f>SUMIFS(data!$M:$M,data!$J:$J, "="&amp;xyz!$A594,data!$A:$A,"="&amp;xyz!C$2)</f>
        <v>0</v>
      </c>
      <c r="D594" s="9">
        <f>SUMIFS(data!$M:$M,data!$J:$J, "="&amp;xyz!$A594,data!$A:$A,"="&amp;xyz!D$2)</f>
        <v>0</v>
      </c>
      <c r="E594" s="9">
        <f>SUMIFS(data!$M:$M,data!$J:$J, "="&amp;xyz!$A594,data!$A:$A,"="&amp;xyz!E$2)</f>
        <v>0</v>
      </c>
      <c r="F594" s="9">
        <f>SUMIFS(data!$M:$M,data!$J:$J, "="&amp;xyz!$A594,data!$A:$A,"="&amp;xyz!F$2)</f>
        <v>1</v>
      </c>
      <c r="G594" s="9">
        <f>SUMIFS(data!$M:$M,data!$J:$J, "="&amp;xyz!$A594,data!$A:$A,"="&amp;xyz!G$2)</f>
        <v>0</v>
      </c>
    </row>
    <row r="595" spans="1:7" x14ac:dyDescent="0.35">
      <c r="A595" s="9" t="s">
        <v>221</v>
      </c>
      <c r="B595" s="16">
        <f t="shared" si="10"/>
        <v>2.2360679774997894</v>
      </c>
      <c r="C595" s="9">
        <f>SUMIFS(data!$M:$M,data!$J:$J, "="&amp;xyz!$A595,data!$A:$A,"="&amp;xyz!C$2)</f>
        <v>0</v>
      </c>
      <c r="D595" s="9">
        <f>SUMIFS(data!$M:$M,data!$J:$J, "="&amp;xyz!$A595,data!$A:$A,"="&amp;xyz!D$2)</f>
        <v>1</v>
      </c>
      <c r="E595" s="9">
        <f>SUMIFS(data!$M:$M,data!$J:$J, "="&amp;xyz!$A595,data!$A:$A,"="&amp;xyz!E$2)</f>
        <v>0</v>
      </c>
      <c r="F595" s="9">
        <f>SUMIFS(data!$M:$M,data!$J:$J, "="&amp;xyz!$A595,data!$A:$A,"="&amp;xyz!F$2)</f>
        <v>0</v>
      </c>
      <c r="G595" s="9">
        <f>SUMIFS(data!$M:$M,data!$J:$J, "="&amp;xyz!$A595,data!$A:$A,"="&amp;xyz!G$2)</f>
        <v>0</v>
      </c>
    </row>
    <row r="596" spans="1:7" x14ac:dyDescent="0.35">
      <c r="A596" s="9" t="s">
        <v>1178</v>
      </c>
      <c r="B596" s="16">
        <f t="shared" si="10"/>
        <v>2.2360679774997894</v>
      </c>
      <c r="C596" s="9">
        <f>SUMIFS(data!$M:$M,data!$J:$J, "="&amp;xyz!$A596,data!$A:$A,"="&amp;xyz!C$2)</f>
        <v>0</v>
      </c>
      <c r="D596" s="9">
        <f>SUMIFS(data!$M:$M,data!$J:$J, "="&amp;xyz!$A596,data!$A:$A,"="&amp;xyz!D$2)</f>
        <v>1</v>
      </c>
      <c r="E596" s="9">
        <f>SUMIFS(data!$M:$M,data!$J:$J, "="&amp;xyz!$A596,data!$A:$A,"="&amp;xyz!E$2)</f>
        <v>0</v>
      </c>
      <c r="F596" s="9">
        <f>SUMIFS(data!$M:$M,data!$J:$J, "="&amp;xyz!$A596,data!$A:$A,"="&amp;xyz!F$2)</f>
        <v>0</v>
      </c>
      <c r="G596" s="9">
        <f>SUMIFS(data!$M:$M,data!$J:$J, "="&amp;xyz!$A596,data!$A:$A,"="&amp;xyz!G$2)</f>
        <v>0</v>
      </c>
    </row>
    <row r="597" spans="1:7" x14ac:dyDescent="0.35">
      <c r="A597" s="9" t="s">
        <v>687</v>
      </c>
      <c r="B597" s="16">
        <f t="shared" si="10"/>
        <v>2.2360679774997894</v>
      </c>
      <c r="C597" s="9">
        <f>SUMIFS(data!$M:$M,data!$J:$J, "="&amp;xyz!$A597,data!$A:$A,"="&amp;xyz!C$2)</f>
        <v>0</v>
      </c>
      <c r="D597" s="9">
        <f>SUMIFS(data!$M:$M,data!$J:$J, "="&amp;xyz!$A597,data!$A:$A,"="&amp;xyz!D$2)</f>
        <v>0</v>
      </c>
      <c r="E597" s="9">
        <f>SUMIFS(data!$M:$M,data!$J:$J, "="&amp;xyz!$A597,data!$A:$A,"="&amp;xyz!E$2)</f>
        <v>0</v>
      </c>
      <c r="F597" s="9">
        <f>SUMIFS(data!$M:$M,data!$J:$J, "="&amp;xyz!$A597,data!$A:$A,"="&amp;xyz!F$2)</f>
        <v>1</v>
      </c>
      <c r="G597" s="9">
        <f>SUMIFS(data!$M:$M,data!$J:$J, "="&amp;xyz!$A597,data!$A:$A,"="&amp;xyz!G$2)</f>
        <v>0</v>
      </c>
    </row>
    <row r="598" spans="1:7" x14ac:dyDescent="0.35">
      <c r="A598" s="9" t="s">
        <v>223</v>
      </c>
      <c r="B598" s="16">
        <f t="shared" si="10"/>
        <v>2.2360679774997894</v>
      </c>
      <c r="C598" s="9">
        <f>SUMIFS(data!$M:$M,data!$J:$J, "="&amp;xyz!$A598,data!$A:$A,"="&amp;xyz!C$2)</f>
        <v>0</v>
      </c>
      <c r="D598" s="9">
        <f>SUMIFS(data!$M:$M,data!$J:$J, "="&amp;xyz!$A598,data!$A:$A,"="&amp;xyz!D$2)</f>
        <v>0</v>
      </c>
      <c r="E598" s="9">
        <f>SUMIFS(data!$M:$M,data!$J:$J, "="&amp;xyz!$A598,data!$A:$A,"="&amp;xyz!E$2)</f>
        <v>0</v>
      </c>
      <c r="F598" s="9">
        <f>SUMIFS(data!$M:$M,data!$J:$J, "="&amp;xyz!$A598,data!$A:$A,"="&amp;xyz!F$2)</f>
        <v>0</v>
      </c>
      <c r="G598" s="9">
        <f>SUMIFS(data!$M:$M,data!$J:$J, "="&amp;xyz!$A598,data!$A:$A,"="&amp;xyz!G$2)</f>
        <v>1</v>
      </c>
    </row>
    <row r="599" spans="1:7" x14ac:dyDescent="0.35">
      <c r="A599" s="9" t="s">
        <v>1334</v>
      </c>
      <c r="B599" s="16">
        <f t="shared" si="10"/>
        <v>2.2360679774997894</v>
      </c>
      <c r="C599" s="9">
        <f>SUMIFS(data!$M:$M,data!$J:$J, "="&amp;xyz!$A599,data!$A:$A,"="&amp;xyz!C$2)</f>
        <v>0</v>
      </c>
      <c r="D599" s="9">
        <f>SUMIFS(data!$M:$M,data!$J:$J, "="&amp;xyz!$A599,data!$A:$A,"="&amp;xyz!D$2)</f>
        <v>0</v>
      </c>
      <c r="E599" s="9">
        <f>SUMIFS(data!$M:$M,data!$J:$J, "="&amp;xyz!$A599,data!$A:$A,"="&amp;xyz!E$2)</f>
        <v>0</v>
      </c>
      <c r="F599" s="9">
        <f>SUMIFS(data!$M:$M,data!$J:$J, "="&amp;xyz!$A599,data!$A:$A,"="&amp;xyz!F$2)</f>
        <v>1</v>
      </c>
      <c r="G599" s="9">
        <f>SUMIFS(data!$M:$M,data!$J:$J, "="&amp;xyz!$A599,data!$A:$A,"="&amp;xyz!G$2)</f>
        <v>0</v>
      </c>
    </row>
    <row r="600" spans="1:7" x14ac:dyDescent="0.35">
      <c r="A600" s="9" t="s">
        <v>376</v>
      </c>
      <c r="B600" s="16">
        <f t="shared" si="10"/>
        <v>2.2360679774997894</v>
      </c>
      <c r="C600" s="9">
        <f>SUMIFS(data!$M:$M,data!$J:$J, "="&amp;xyz!$A600,data!$A:$A,"="&amp;xyz!C$2)</f>
        <v>0</v>
      </c>
      <c r="D600" s="9">
        <f>SUMIFS(data!$M:$M,data!$J:$J, "="&amp;xyz!$A600,data!$A:$A,"="&amp;xyz!D$2)</f>
        <v>0</v>
      </c>
      <c r="E600" s="9">
        <f>SUMIFS(data!$M:$M,data!$J:$J, "="&amp;xyz!$A600,data!$A:$A,"="&amp;xyz!E$2)</f>
        <v>0</v>
      </c>
      <c r="F600" s="9">
        <f>SUMIFS(data!$M:$M,data!$J:$J, "="&amp;xyz!$A600,data!$A:$A,"="&amp;xyz!F$2)</f>
        <v>1</v>
      </c>
      <c r="G600" s="9">
        <f>SUMIFS(data!$M:$M,data!$J:$J, "="&amp;xyz!$A600,data!$A:$A,"="&amp;xyz!G$2)</f>
        <v>0</v>
      </c>
    </row>
    <row r="601" spans="1:7" x14ac:dyDescent="0.35">
      <c r="A601" s="9" t="s">
        <v>1240</v>
      </c>
      <c r="B601" s="16">
        <f t="shared" si="10"/>
        <v>2.2360679774997894</v>
      </c>
      <c r="C601" s="9">
        <f>SUMIFS(data!$M:$M,data!$J:$J, "="&amp;xyz!$A601,data!$A:$A,"="&amp;xyz!C$2)</f>
        <v>0</v>
      </c>
      <c r="D601" s="9">
        <f>SUMIFS(data!$M:$M,data!$J:$J, "="&amp;xyz!$A601,data!$A:$A,"="&amp;xyz!D$2)</f>
        <v>0</v>
      </c>
      <c r="E601" s="9">
        <f>SUMIFS(data!$M:$M,data!$J:$J, "="&amp;xyz!$A601,data!$A:$A,"="&amp;xyz!E$2)</f>
        <v>0</v>
      </c>
      <c r="F601" s="9">
        <f>SUMIFS(data!$M:$M,data!$J:$J, "="&amp;xyz!$A601,data!$A:$A,"="&amp;xyz!F$2)</f>
        <v>0</v>
      </c>
      <c r="G601" s="9">
        <f>SUMIFS(data!$M:$M,data!$J:$J, "="&amp;xyz!$A601,data!$A:$A,"="&amp;xyz!G$2)</f>
        <v>1</v>
      </c>
    </row>
    <row r="602" spans="1:7" x14ac:dyDescent="0.35">
      <c r="A602" s="9" t="s">
        <v>1263</v>
      </c>
      <c r="B602" s="16">
        <f t="shared" si="10"/>
        <v>2.2360679774997894</v>
      </c>
      <c r="C602" s="9">
        <f>SUMIFS(data!$M:$M,data!$J:$J, "="&amp;xyz!$A602,data!$A:$A,"="&amp;xyz!C$2)</f>
        <v>0</v>
      </c>
      <c r="D602" s="9">
        <f>SUMIFS(data!$M:$M,data!$J:$J, "="&amp;xyz!$A602,data!$A:$A,"="&amp;xyz!D$2)</f>
        <v>0</v>
      </c>
      <c r="E602" s="9">
        <f>SUMIFS(data!$M:$M,data!$J:$J, "="&amp;xyz!$A602,data!$A:$A,"="&amp;xyz!E$2)</f>
        <v>0</v>
      </c>
      <c r="F602" s="9">
        <f>SUMIFS(data!$M:$M,data!$J:$J, "="&amp;xyz!$A602,data!$A:$A,"="&amp;xyz!F$2)</f>
        <v>0</v>
      </c>
      <c r="G602" s="9">
        <f>SUMIFS(data!$M:$M,data!$J:$J, "="&amp;xyz!$A602,data!$A:$A,"="&amp;xyz!G$2)</f>
        <v>1</v>
      </c>
    </row>
    <row r="603" spans="1:7" x14ac:dyDescent="0.35">
      <c r="A603" s="9" t="s">
        <v>1083</v>
      </c>
      <c r="B603" s="16">
        <f t="shared" si="10"/>
        <v>2.2360679774997894</v>
      </c>
      <c r="C603" s="9">
        <f>SUMIFS(data!$M:$M,data!$J:$J, "="&amp;xyz!$A603,data!$A:$A,"="&amp;xyz!C$2)</f>
        <v>0</v>
      </c>
      <c r="D603" s="9">
        <f>SUMIFS(data!$M:$M,data!$J:$J, "="&amp;xyz!$A603,data!$A:$A,"="&amp;xyz!D$2)</f>
        <v>0</v>
      </c>
      <c r="E603" s="9">
        <f>SUMIFS(data!$M:$M,data!$J:$J, "="&amp;xyz!$A603,data!$A:$A,"="&amp;xyz!E$2)</f>
        <v>0</v>
      </c>
      <c r="F603" s="9">
        <f>SUMIFS(data!$M:$M,data!$J:$J, "="&amp;xyz!$A603,data!$A:$A,"="&amp;xyz!F$2)</f>
        <v>0</v>
      </c>
      <c r="G603" s="9">
        <f>SUMIFS(data!$M:$M,data!$J:$J, "="&amp;xyz!$A603,data!$A:$A,"="&amp;xyz!G$2)</f>
        <v>1</v>
      </c>
    </row>
    <row r="604" spans="1:7" x14ac:dyDescent="0.35">
      <c r="A604" s="9" t="s">
        <v>1353</v>
      </c>
      <c r="B604" s="16">
        <f t="shared" si="10"/>
        <v>2.2360679774997894</v>
      </c>
      <c r="C604" s="9">
        <f>SUMIFS(data!$M:$M,data!$J:$J, "="&amp;xyz!$A604,data!$A:$A,"="&amp;xyz!C$2)</f>
        <v>0</v>
      </c>
      <c r="D604" s="9">
        <f>SUMIFS(data!$M:$M,data!$J:$J, "="&amp;xyz!$A604,data!$A:$A,"="&amp;xyz!D$2)</f>
        <v>1</v>
      </c>
      <c r="E604" s="9">
        <f>SUMIFS(data!$M:$M,data!$J:$J, "="&amp;xyz!$A604,data!$A:$A,"="&amp;xyz!E$2)</f>
        <v>0</v>
      </c>
      <c r="F604" s="9">
        <f>SUMIFS(data!$M:$M,data!$J:$J, "="&amp;xyz!$A604,data!$A:$A,"="&amp;xyz!F$2)</f>
        <v>0</v>
      </c>
      <c r="G604" s="9">
        <f>SUMIFS(data!$M:$M,data!$J:$J, "="&amp;xyz!$A604,data!$A:$A,"="&amp;xyz!G$2)</f>
        <v>0</v>
      </c>
    </row>
    <row r="605" spans="1:7" x14ac:dyDescent="0.35">
      <c r="A605" s="9" t="s">
        <v>872</v>
      </c>
      <c r="B605" s="16">
        <f t="shared" si="10"/>
        <v>2.2360679774997894</v>
      </c>
      <c r="C605" s="9">
        <f>SUMIFS(data!$M:$M,data!$J:$J, "="&amp;xyz!$A605,data!$A:$A,"="&amp;xyz!C$2)</f>
        <v>0</v>
      </c>
      <c r="D605" s="9">
        <f>SUMIFS(data!$M:$M,data!$J:$J, "="&amp;xyz!$A605,data!$A:$A,"="&amp;xyz!D$2)</f>
        <v>0</v>
      </c>
      <c r="E605" s="9">
        <f>SUMIFS(data!$M:$M,data!$J:$J, "="&amp;xyz!$A605,data!$A:$A,"="&amp;xyz!E$2)</f>
        <v>0</v>
      </c>
      <c r="F605" s="9">
        <f>SUMIFS(data!$M:$M,data!$J:$J, "="&amp;xyz!$A605,data!$A:$A,"="&amp;xyz!F$2)</f>
        <v>1</v>
      </c>
      <c r="G605" s="9">
        <f>SUMIFS(data!$M:$M,data!$J:$J, "="&amp;xyz!$A605,data!$A:$A,"="&amp;xyz!G$2)</f>
        <v>0</v>
      </c>
    </row>
    <row r="606" spans="1:7" x14ac:dyDescent="0.35">
      <c r="A606" s="9" t="s">
        <v>1277</v>
      </c>
      <c r="B606" s="16">
        <f t="shared" si="10"/>
        <v>2.2360679774997894</v>
      </c>
      <c r="C606" s="9">
        <f>SUMIFS(data!$M:$M,data!$J:$J, "="&amp;xyz!$A606,data!$A:$A,"="&amp;xyz!C$2)</f>
        <v>1</v>
      </c>
      <c r="D606" s="9">
        <f>SUMIFS(data!$M:$M,data!$J:$J, "="&amp;xyz!$A606,data!$A:$A,"="&amp;xyz!D$2)</f>
        <v>0</v>
      </c>
      <c r="E606" s="9">
        <f>SUMIFS(data!$M:$M,data!$J:$J, "="&amp;xyz!$A606,data!$A:$A,"="&amp;xyz!E$2)</f>
        <v>0</v>
      </c>
      <c r="F606" s="9">
        <f>SUMIFS(data!$M:$M,data!$J:$J, "="&amp;xyz!$A606,data!$A:$A,"="&amp;xyz!F$2)</f>
        <v>0</v>
      </c>
      <c r="G606" s="9">
        <f>SUMIFS(data!$M:$M,data!$J:$J, "="&amp;xyz!$A606,data!$A:$A,"="&amp;xyz!G$2)</f>
        <v>0</v>
      </c>
    </row>
    <row r="607" spans="1:7" x14ac:dyDescent="0.35">
      <c r="A607" s="9" t="s">
        <v>485</v>
      </c>
      <c r="B607" s="16">
        <f t="shared" si="10"/>
        <v>2.2360679774997894</v>
      </c>
      <c r="C607" s="9">
        <f>SUMIFS(data!$M:$M,data!$J:$J, "="&amp;xyz!$A607,data!$A:$A,"="&amp;xyz!C$2)</f>
        <v>0</v>
      </c>
      <c r="D607" s="9">
        <f>SUMIFS(data!$M:$M,data!$J:$J, "="&amp;xyz!$A607,data!$A:$A,"="&amp;xyz!D$2)</f>
        <v>0</v>
      </c>
      <c r="E607" s="9">
        <f>SUMIFS(data!$M:$M,data!$J:$J, "="&amp;xyz!$A607,data!$A:$A,"="&amp;xyz!E$2)</f>
        <v>0</v>
      </c>
      <c r="F607" s="9">
        <f>SUMIFS(data!$M:$M,data!$J:$J, "="&amp;xyz!$A607,data!$A:$A,"="&amp;xyz!F$2)</f>
        <v>1</v>
      </c>
      <c r="G607" s="9">
        <f>SUMIFS(data!$M:$M,data!$J:$J, "="&amp;xyz!$A607,data!$A:$A,"="&amp;xyz!G$2)</f>
        <v>0</v>
      </c>
    </row>
    <row r="608" spans="1:7" x14ac:dyDescent="0.35">
      <c r="A608" s="9" t="s">
        <v>1109</v>
      </c>
      <c r="B608" s="16">
        <f t="shared" si="10"/>
        <v>2.2360679774997894</v>
      </c>
      <c r="C608" s="9">
        <f>SUMIFS(data!$M:$M,data!$J:$J, "="&amp;xyz!$A608,data!$A:$A,"="&amp;xyz!C$2)</f>
        <v>0</v>
      </c>
      <c r="D608" s="9">
        <f>SUMIFS(data!$M:$M,data!$J:$J, "="&amp;xyz!$A608,data!$A:$A,"="&amp;xyz!D$2)</f>
        <v>0</v>
      </c>
      <c r="E608" s="9">
        <f>SUMIFS(data!$M:$M,data!$J:$J, "="&amp;xyz!$A608,data!$A:$A,"="&amp;xyz!E$2)</f>
        <v>0</v>
      </c>
      <c r="F608" s="9">
        <f>SUMIFS(data!$M:$M,data!$J:$J, "="&amp;xyz!$A608,data!$A:$A,"="&amp;xyz!F$2)</f>
        <v>0</v>
      </c>
      <c r="G608" s="9">
        <f>SUMIFS(data!$M:$M,data!$J:$J, "="&amp;xyz!$A608,data!$A:$A,"="&amp;xyz!G$2)</f>
        <v>1</v>
      </c>
    </row>
    <row r="609" spans="1:7" x14ac:dyDescent="0.35">
      <c r="A609" s="9" t="s">
        <v>1110</v>
      </c>
      <c r="B609" s="16">
        <f t="shared" si="10"/>
        <v>2.2360679774997894</v>
      </c>
      <c r="C609" s="9">
        <f>SUMIFS(data!$M:$M,data!$J:$J, "="&amp;xyz!$A609,data!$A:$A,"="&amp;xyz!C$2)</f>
        <v>0</v>
      </c>
      <c r="D609" s="9">
        <f>SUMIFS(data!$M:$M,data!$J:$J, "="&amp;xyz!$A609,data!$A:$A,"="&amp;xyz!D$2)</f>
        <v>0</v>
      </c>
      <c r="E609" s="9">
        <f>SUMIFS(data!$M:$M,data!$J:$J, "="&amp;xyz!$A609,data!$A:$A,"="&amp;xyz!E$2)</f>
        <v>0</v>
      </c>
      <c r="F609" s="9">
        <f>SUMIFS(data!$M:$M,data!$J:$J, "="&amp;xyz!$A609,data!$A:$A,"="&amp;xyz!F$2)</f>
        <v>1</v>
      </c>
      <c r="G609" s="9">
        <f>SUMIFS(data!$M:$M,data!$J:$J, "="&amp;xyz!$A609,data!$A:$A,"="&amp;xyz!G$2)</f>
        <v>0</v>
      </c>
    </row>
    <row r="610" spans="1:7" x14ac:dyDescent="0.35">
      <c r="A610" s="9" t="s">
        <v>143</v>
      </c>
      <c r="B610" s="16">
        <f t="shared" si="10"/>
        <v>2.2360679774997894</v>
      </c>
      <c r="C610" s="9">
        <f>SUMIFS(data!$M:$M,data!$J:$J, "="&amp;xyz!$A610,data!$A:$A,"="&amp;xyz!C$2)</f>
        <v>0</v>
      </c>
      <c r="D610" s="9">
        <f>SUMIFS(data!$M:$M,data!$J:$J, "="&amp;xyz!$A610,data!$A:$A,"="&amp;xyz!D$2)</f>
        <v>0</v>
      </c>
      <c r="E610" s="9">
        <f>SUMIFS(data!$M:$M,data!$J:$J, "="&amp;xyz!$A610,data!$A:$A,"="&amp;xyz!E$2)</f>
        <v>0</v>
      </c>
      <c r="F610" s="9">
        <f>SUMIFS(data!$M:$M,data!$J:$J, "="&amp;xyz!$A610,data!$A:$A,"="&amp;xyz!F$2)</f>
        <v>1</v>
      </c>
      <c r="G610" s="9">
        <f>SUMIFS(data!$M:$M,data!$J:$J, "="&amp;xyz!$A610,data!$A:$A,"="&amp;xyz!G$2)</f>
        <v>0</v>
      </c>
    </row>
    <row r="611" spans="1:7" x14ac:dyDescent="0.35">
      <c r="A611" s="9" t="s">
        <v>69</v>
      </c>
      <c r="B611" s="16">
        <f t="shared" si="10"/>
        <v>2.2360679774997894</v>
      </c>
      <c r="C611" s="9">
        <f>SUMIFS(data!$M:$M,data!$J:$J, "="&amp;xyz!$A611,data!$A:$A,"="&amp;xyz!C$2)</f>
        <v>0</v>
      </c>
      <c r="D611" s="9">
        <f>SUMIFS(data!$M:$M,data!$J:$J, "="&amp;xyz!$A611,data!$A:$A,"="&amp;xyz!D$2)</f>
        <v>1</v>
      </c>
      <c r="E611" s="9">
        <f>SUMIFS(data!$M:$M,data!$J:$J, "="&amp;xyz!$A611,data!$A:$A,"="&amp;xyz!E$2)</f>
        <v>0</v>
      </c>
      <c r="F611" s="9">
        <f>SUMIFS(data!$M:$M,data!$J:$J, "="&amp;xyz!$A611,data!$A:$A,"="&amp;xyz!F$2)</f>
        <v>0</v>
      </c>
      <c r="G611" s="9">
        <f>SUMIFS(data!$M:$M,data!$J:$J, "="&amp;xyz!$A611,data!$A:$A,"="&amp;xyz!G$2)</f>
        <v>0</v>
      </c>
    </row>
    <row r="612" spans="1:7" x14ac:dyDescent="0.35">
      <c r="A612" s="9" t="s">
        <v>750</v>
      </c>
      <c r="B612" s="16">
        <f t="shared" si="10"/>
        <v>2.2360679774997894</v>
      </c>
      <c r="C612" s="9">
        <f>SUMIFS(data!$M:$M,data!$J:$J, "="&amp;xyz!$A612,data!$A:$A,"="&amp;xyz!C$2)</f>
        <v>0</v>
      </c>
      <c r="D612" s="9">
        <f>SUMIFS(data!$M:$M,data!$J:$J, "="&amp;xyz!$A612,data!$A:$A,"="&amp;xyz!D$2)</f>
        <v>1</v>
      </c>
      <c r="E612" s="9">
        <f>SUMIFS(data!$M:$M,data!$J:$J, "="&amp;xyz!$A612,data!$A:$A,"="&amp;xyz!E$2)</f>
        <v>0</v>
      </c>
      <c r="F612" s="9">
        <f>SUMIFS(data!$M:$M,data!$J:$J, "="&amp;xyz!$A612,data!$A:$A,"="&amp;xyz!F$2)</f>
        <v>0</v>
      </c>
      <c r="G612" s="9">
        <f>SUMIFS(data!$M:$M,data!$J:$J, "="&amp;xyz!$A612,data!$A:$A,"="&amp;xyz!G$2)</f>
        <v>0</v>
      </c>
    </row>
    <row r="613" spans="1:7" x14ac:dyDescent="0.35">
      <c r="A613" s="9" t="s">
        <v>620</v>
      </c>
      <c r="B613" s="16">
        <f t="shared" si="10"/>
        <v>2.2360679774997894</v>
      </c>
      <c r="C613" s="9">
        <f>SUMIFS(data!$M:$M,data!$J:$J, "="&amp;xyz!$A613,data!$A:$A,"="&amp;xyz!C$2)</f>
        <v>0</v>
      </c>
      <c r="D613" s="9">
        <f>SUMIFS(data!$M:$M,data!$J:$J, "="&amp;xyz!$A613,data!$A:$A,"="&amp;xyz!D$2)</f>
        <v>1</v>
      </c>
      <c r="E613" s="9">
        <f>SUMIFS(data!$M:$M,data!$J:$J, "="&amp;xyz!$A613,data!$A:$A,"="&amp;xyz!E$2)</f>
        <v>0</v>
      </c>
      <c r="F613" s="9">
        <f>SUMIFS(data!$M:$M,data!$J:$J, "="&amp;xyz!$A613,data!$A:$A,"="&amp;xyz!F$2)</f>
        <v>0</v>
      </c>
      <c r="G613" s="9">
        <f>SUMIFS(data!$M:$M,data!$J:$J, "="&amp;xyz!$A613,data!$A:$A,"="&amp;xyz!G$2)</f>
        <v>0</v>
      </c>
    </row>
    <row r="614" spans="1:7" x14ac:dyDescent="0.35">
      <c r="A614" s="9" t="s">
        <v>1166</v>
      </c>
      <c r="B614" s="16">
        <f t="shared" si="10"/>
        <v>2.2360679774997894</v>
      </c>
      <c r="C614" s="9">
        <f>SUMIFS(data!$M:$M,data!$J:$J, "="&amp;xyz!$A614,data!$A:$A,"="&amp;xyz!C$2)</f>
        <v>0</v>
      </c>
      <c r="D614" s="9">
        <f>SUMIFS(data!$M:$M,data!$J:$J, "="&amp;xyz!$A614,data!$A:$A,"="&amp;xyz!D$2)</f>
        <v>0</v>
      </c>
      <c r="E614" s="9">
        <f>SUMIFS(data!$M:$M,data!$J:$J, "="&amp;xyz!$A614,data!$A:$A,"="&amp;xyz!E$2)</f>
        <v>0</v>
      </c>
      <c r="F614" s="9">
        <f>SUMIFS(data!$M:$M,data!$J:$J, "="&amp;xyz!$A614,data!$A:$A,"="&amp;xyz!F$2)</f>
        <v>0</v>
      </c>
      <c r="G614" s="9">
        <f>SUMIFS(data!$M:$M,data!$J:$J, "="&amp;xyz!$A614,data!$A:$A,"="&amp;xyz!G$2)</f>
        <v>1</v>
      </c>
    </row>
    <row r="615" spans="1:7" x14ac:dyDescent="0.35">
      <c r="A615" s="9" t="s">
        <v>377</v>
      </c>
      <c r="B615" s="16">
        <f t="shared" si="10"/>
        <v>2.2360679774997894</v>
      </c>
      <c r="C615" s="9">
        <f>SUMIFS(data!$M:$M,data!$J:$J, "="&amp;xyz!$A615,data!$A:$A,"="&amp;xyz!C$2)</f>
        <v>0</v>
      </c>
      <c r="D615" s="9">
        <f>SUMIFS(data!$M:$M,data!$J:$J, "="&amp;xyz!$A615,data!$A:$A,"="&amp;xyz!D$2)</f>
        <v>0</v>
      </c>
      <c r="E615" s="9">
        <f>SUMIFS(data!$M:$M,data!$J:$J, "="&amp;xyz!$A615,data!$A:$A,"="&amp;xyz!E$2)</f>
        <v>0</v>
      </c>
      <c r="F615" s="9">
        <f>SUMIFS(data!$M:$M,data!$J:$J, "="&amp;xyz!$A615,data!$A:$A,"="&amp;xyz!F$2)</f>
        <v>0</v>
      </c>
      <c r="G615" s="9">
        <f>SUMIFS(data!$M:$M,data!$J:$J, "="&amp;xyz!$A615,data!$A:$A,"="&amp;xyz!G$2)</f>
        <v>1</v>
      </c>
    </row>
    <row r="616" spans="1:7" x14ac:dyDescent="0.35">
      <c r="A616" s="9" t="s">
        <v>1130</v>
      </c>
      <c r="B616" s="16">
        <f t="shared" si="10"/>
        <v>2.2360679774997894</v>
      </c>
      <c r="C616" s="9">
        <f>SUMIFS(data!$M:$M,data!$J:$J, "="&amp;xyz!$A616,data!$A:$A,"="&amp;xyz!C$2)</f>
        <v>0</v>
      </c>
      <c r="D616" s="9">
        <f>SUMIFS(data!$M:$M,data!$J:$J, "="&amp;xyz!$A616,data!$A:$A,"="&amp;xyz!D$2)</f>
        <v>0</v>
      </c>
      <c r="E616" s="9">
        <f>SUMIFS(data!$M:$M,data!$J:$J, "="&amp;xyz!$A616,data!$A:$A,"="&amp;xyz!E$2)</f>
        <v>0</v>
      </c>
      <c r="F616" s="9">
        <f>SUMIFS(data!$M:$M,data!$J:$J, "="&amp;xyz!$A616,data!$A:$A,"="&amp;xyz!F$2)</f>
        <v>0</v>
      </c>
      <c r="G616" s="9">
        <f>SUMIFS(data!$M:$M,data!$J:$J, "="&amp;xyz!$A616,data!$A:$A,"="&amp;xyz!G$2)</f>
        <v>1</v>
      </c>
    </row>
    <row r="617" spans="1:7" x14ac:dyDescent="0.35">
      <c r="A617" s="9" t="s">
        <v>616</v>
      </c>
      <c r="B617" s="16">
        <f t="shared" si="10"/>
        <v>2.2360679774997894</v>
      </c>
      <c r="C617" s="9">
        <f>SUMIFS(data!$M:$M,data!$J:$J, "="&amp;xyz!$A617,data!$A:$A,"="&amp;xyz!C$2)</f>
        <v>0</v>
      </c>
      <c r="D617" s="9">
        <f>SUMIFS(data!$M:$M,data!$J:$J, "="&amp;xyz!$A617,data!$A:$A,"="&amp;xyz!D$2)</f>
        <v>0</v>
      </c>
      <c r="E617" s="9">
        <f>SUMIFS(data!$M:$M,data!$J:$J, "="&amp;xyz!$A617,data!$A:$A,"="&amp;xyz!E$2)</f>
        <v>0</v>
      </c>
      <c r="F617" s="9">
        <f>SUMIFS(data!$M:$M,data!$J:$J, "="&amp;xyz!$A617,data!$A:$A,"="&amp;xyz!F$2)</f>
        <v>0</v>
      </c>
      <c r="G617" s="9">
        <f>SUMIFS(data!$M:$M,data!$J:$J, "="&amp;xyz!$A617,data!$A:$A,"="&amp;xyz!G$2)</f>
        <v>1</v>
      </c>
    </row>
    <row r="618" spans="1:7" x14ac:dyDescent="0.35">
      <c r="A618" s="9" t="s">
        <v>1093</v>
      </c>
      <c r="B618" s="16">
        <f t="shared" si="10"/>
        <v>2.2360679774997894</v>
      </c>
      <c r="C618" s="9">
        <f>SUMIFS(data!$M:$M,data!$J:$J, "="&amp;xyz!$A618,data!$A:$A,"="&amp;xyz!C$2)</f>
        <v>0</v>
      </c>
      <c r="D618" s="9">
        <f>SUMIFS(data!$M:$M,data!$J:$J, "="&amp;xyz!$A618,data!$A:$A,"="&amp;xyz!D$2)</f>
        <v>0</v>
      </c>
      <c r="E618" s="9">
        <f>SUMIFS(data!$M:$M,data!$J:$J, "="&amp;xyz!$A618,data!$A:$A,"="&amp;xyz!E$2)</f>
        <v>1</v>
      </c>
      <c r="F618" s="9">
        <f>SUMIFS(data!$M:$M,data!$J:$J, "="&amp;xyz!$A618,data!$A:$A,"="&amp;xyz!F$2)</f>
        <v>0</v>
      </c>
      <c r="G618" s="9">
        <f>SUMIFS(data!$M:$M,data!$J:$J, "="&amp;xyz!$A618,data!$A:$A,"="&amp;xyz!G$2)</f>
        <v>0</v>
      </c>
    </row>
    <row r="619" spans="1:7" x14ac:dyDescent="0.35">
      <c r="A619" s="9" t="s">
        <v>191</v>
      </c>
      <c r="B619" s="16">
        <f t="shared" si="10"/>
        <v>2.2360679774997894</v>
      </c>
      <c r="C619" s="9">
        <f>SUMIFS(data!$M:$M,data!$J:$J, "="&amp;xyz!$A619,data!$A:$A,"="&amp;xyz!C$2)</f>
        <v>0</v>
      </c>
      <c r="D619" s="9">
        <f>SUMIFS(data!$M:$M,data!$J:$J, "="&amp;xyz!$A619,data!$A:$A,"="&amp;xyz!D$2)</f>
        <v>0</v>
      </c>
      <c r="E619" s="9">
        <f>SUMIFS(data!$M:$M,data!$J:$J, "="&amp;xyz!$A619,data!$A:$A,"="&amp;xyz!E$2)</f>
        <v>0</v>
      </c>
      <c r="F619" s="9">
        <f>SUMIFS(data!$M:$M,data!$J:$J, "="&amp;xyz!$A619,data!$A:$A,"="&amp;xyz!F$2)</f>
        <v>0</v>
      </c>
      <c r="G619" s="9">
        <f>SUMIFS(data!$M:$M,data!$J:$J, "="&amp;xyz!$A619,data!$A:$A,"="&amp;xyz!G$2)</f>
        <v>1</v>
      </c>
    </row>
    <row r="620" spans="1:7" x14ac:dyDescent="0.35">
      <c r="A620" s="9" t="s">
        <v>990</v>
      </c>
      <c r="B620" s="16">
        <f t="shared" si="10"/>
        <v>2.2360679774997894</v>
      </c>
      <c r="C620" s="9">
        <f>SUMIFS(data!$M:$M,data!$J:$J, "="&amp;xyz!$A620,data!$A:$A,"="&amp;xyz!C$2)</f>
        <v>0</v>
      </c>
      <c r="D620" s="9">
        <f>SUMIFS(data!$M:$M,data!$J:$J, "="&amp;xyz!$A620,data!$A:$A,"="&amp;xyz!D$2)</f>
        <v>0</v>
      </c>
      <c r="E620" s="9">
        <f>SUMIFS(data!$M:$M,data!$J:$J, "="&amp;xyz!$A620,data!$A:$A,"="&amp;xyz!E$2)</f>
        <v>0</v>
      </c>
      <c r="F620" s="9">
        <f>SUMIFS(data!$M:$M,data!$J:$J, "="&amp;xyz!$A620,data!$A:$A,"="&amp;xyz!F$2)</f>
        <v>0</v>
      </c>
      <c r="G620" s="9">
        <f>SUMIFS(data!$M:$M,data!$J:$J, "="&amp;xyz!$A620,data!$A:$A,"="&amp;xyz!G$2)</f>
        <v>1</v>
      </c>
    </row>
    <row r="621" spans="1:7" x14ac:dyDescent="0.35">
      <c r="A621" s="9" t="s">
        <v>852</v>
      </c>
      <c r="B621" s="16">
        <f t="shared" si="10"/>
        <v>2.2360679774997894</v>
      </c>
      <c r="C621" s="9">
        <f>SUMIFS(data!$M:$M,data!$J:$J, "="&amp;xyz!$A621,data!$A:$A,"="&amp;xyz!C$2)</f>
        <v>0</v>
      </c>
      <c r="D621" s="9">
        <f>SUMIFS(data!$M:$M,data!$J:$J, "="&amp;xyz!$A621,data!$A:$A,"="&amp;xyz!D$2)</f>
        <v>0</v>
      </c>
      <c r="E621" s="9">
        <f>SUMIFS(data!$M:$M,data!$J:$J, "="&amp;xyz!$A621,data!$A:$A,"="&amp;xyz!E$2)</f>
        <v>0</v>
      </c>
      <c r="F621" s="9">
        <f>SUMIFS(data!$M:$M,data!$J:$J, "="&amp;xyz!$A621,data!$A:$A,"="&amp;xyz!F$2)</f>
        <v>0</v>
      </c>
      <c r="G621" s="9">
        <f>SUMIFS(data!$M:$M,data!$J:$J, "="&amp;xyz!$A621,data!$A:$A,"="&amp;xyz!G$2)</f>
        <v>1</v>
      </c>
    </row>
    <row r="622" spans="1:7" x14ac:dyDescent="0.35">
      <c r="A622" s="9" t="s">
        <v>1256</v>
      </c>
      <c r="B622" s="16">
        <f t="shared" si="10"/>
        <v>2.2360679774997894</v>
      </c>
      <c r="C622" s="9">
        <f>SUMIFS(data!$M:$M,data!$J:$J, "="&amp;xyz!$A622,data!$A:$A,"="&amp;xyz!C$2)</f>
        <v>0</v>
      </c>
      <c r="D622" s="9">
        <f>SUMIFS(data!$M:$M,data!$J:$J, "="&amp;xyz!$A622,data!$A:$A,"="&amp;xyz!D$2)</f>
        <v>1</v>
      </c>
      <c r="E622" s="9">
        <f>SUMIFS(data!$M:$M,data!$J:$J, "="&amp;xyz!$A622,data!$A:$A,"="&amp;xyz!E$2)</f>
        <v>0</v>
      </c>
      <c r="F622" s="9">
        <f>SUMIFS(data!$M:$M,data!$J:$J, "="&amp;xyz!$A622,data!$A:$A,"="&amp;xyz!F$2)</f>
        <v>0</v>
      </c>
      <c r="G622" s="9">
        <f>SUMIFS(data!$M:$M,data!$J:$J, "="&amp;xyz!$A622,data!$A:$A,"="&amp;xyz!G$2)</f>
        <v>0</v>
      </c>
    </row>
    <row r="623" spans="1:7" x14ac:dyDescent="0.35">
      <c r="A623" s="9" t="s">
        <v>197</v>
      </c>
      <c r="B623" s="16">
        <f t="shared" si="10"/>
        <v>2.2360679774997894</v>
      </c>
      <c r="C623" s="9">
        <f>SUMIFS(data!$M:$M,data!$J:$J, "="&amp;xyz!$A623,data!$A:$A,"="&amp;xyz!C$2)</f>
        <v>0</v>
      </c>
      <c r="D623" s="9">
        <f>SUMIFS(data!$M:$M,data!$J:$J, "="&amp;xyz!$A623,data!$A:$A,"="&amp;xyz!D$2)</f>
        <v>0</v>
      </c>
      <c r="E623" s="9">
        <f>SUMIFS(data!$M:$M,data!$J:$J, "="&amp;xyz!$A623,data!$A:$A,"="&amp;xyz!E$2)</f>
        <v>0</v>
      </c>
      <c r="F623" s="9">
        <f>SUMIFS(data!$M:$M,data!$J:$J, "="&amp;xyz!$A623,data!$A:$A,"="&amp;xyz!F$2)</f>
        <v>0</v>
      </c>
      <c r="G623" s="9">
        <f>SUMIFS(data!$M:$M,data!$J:$J, "="&amp;xyz!$A623,data!$A:$A,"="&amp;xyz!G$2)</f>
        <v>1</v>
      </c>
    </row>
    <row r="624" spans="1:7" x14ac:dyDescent="0.35">
      <c r="A624" s="9" t="s">
        <v>1122</v>
      </c>
      <c r="B624" s="16">
        <f t="shared" si="10"/>
        <v>2.2360679774997894</v>
      </c>
      <c r="C624" s="9">
        <f>SUMIFS(data!$M:$M,data!$J:$J, "="&amp;xyz!$A624,data!$A:$A,"="&amp;xyz!C$2)</f>
        <v>0</v>
      </c>
      <c r="D624" s="9">
        <f>SUMIFS(data!$M:$M,data!$J:$J, "="&amp;xyz!$A624,data!$A:$A,"="&amp;xyz!D$2)</f>
        <v>1</v>
      </c>
      <c r="E624" s="9">
        <f>SUMIFS(data!$M:$M,data!$J:$J, "="&amp;xyz!$A624,data!$A:$A,"="&amp;xyz!E$2)</f>
        <v>0</v>
      </c>
      <c r="F624" s="9">
        <f>SUMIFS(data!$M:$M,data!$J:$J, "="&amp;xyz!$A624,data!$A:$A,"="&amp;xyz!F$2)</f>
        <v>0</v>
      </c>
      <c r="G624" s="9">
        <f>SUMIFS(data!$M:$M,data!$J:$J, "="&amp;xyz!$A624,data!$A:$A,"="&amp;xyz!G$2)</f>
        <v>0</v>
      </c>
    </row>
    <row r="625" spans="1:7" x14ac:dyDescent="0.35">
      <c r="A625" s="9" t="s">
        <v>137</v>
      </c>
      <c r="B625" s="16">
        <f t="shared" si="10"/>
        <v>2.2360679774997894</v>
      </c>
      <c r="C625" s="9">
        <f>SUMIFS(data!$M:$M,data!$J:$J, "="&amp;xyz!$A625,data!$A:$A,"="&amp;xyz!C$2)</f>
        <v>0</v>
      </c>
      <c r="D625" s="9">
        <f>SUMIFS(data!$M:$M,data!$J:$J, "="&amp;xyz!$A625,data!$A:$A,"="&amp;xyz!D$2)</f>
        <v>0</v>
      </c>
      <c r="E625" s="9">
        <f>SUMIFS(data!$M:$M,data!$J:$J, "="&amp;xyz!$A625,data!$A:$A,"="&amp;xyz!E$2)</f>
        <v>1</v>
      </c>
      <c r="F625" s="9">
        <f>SUMIFS(data!$M:$M,data!$J:$J, "="&amp;xyz!$A625,data!$A:$A,"="&amp;xyz!F$2)</f>
        <v>0</v>
      </c>
      <c r="G625" s="9">
        <f>SUMIFS(data!$M:$M,data!$J:$J, "="&amp;xyz!$A625,data!$A:$A,"="&amp;xyz!G$2)</f>
        <v>0</v>
      </c>
    </row>
    <row r="626" spans="1:7" x14ac:dyDescent="0.35">
      <c r="A626" s="9" t="s">
        <v>545</v>
      </c>
      <c r="B626" s="16">
        <f t="shared" si="10"/>
        <v>2.2360679774997894</v>
      </c>
      <c r="C626" s="9">
        <f>SUMIFS(data!$M:$M,data!$J:$J, "="&amp;xyz!$A626,data!$A:$A,"="&amp;xyz!C$2)</f>
        <v>0</v>
      </c>
      <c r="D626" s="9">
        <f>SUMIFS(data!$M:$M,data!$J:$J, "="&amp;xyz!$A626,data!$A:$A,"="&amp;xyz!D$2)</f>
        <v>0</v>
      </c>
      <c r="E626" s="9">
        <f>SUMIFS(data!$M:$M,data!$J:$J, "="&amp;xyz!$A626,data!$A:$A,"="&amp;xyz!E$2)</f>
        <v>0</v>
      </c>
      <c r="F626" s="9">
        <f>SUMIFS(data!$M:$M,data!$J:$J, "="&amp;xyz!$A626,data!$A:$A,"="&amp;xyz!F$2)</f>
        <v>0</v>
      </c>
      <c r="G626" s="9">
        <f>SUMIFS(data!$M:$M,data!$J:$J, "="&amp;xyz!$A626,data!$A:$A,"="&amp;xyz!G$2)</f>
        <v>1</v>
      </c>
    </row>
    <row r="627" spans="1:7" x14ac:dyDescent="0.35">
      <c r="A627" s="9" t="s">
        <v>639</v>
      </c>
      <c r="B627" s="16">
        <f t="shared" si="10"/>
        <v>2.2360679774997894</v>
      </c>
      <c r="C627" s="9">
        <f>SUMIFS(data!$M:$M,data!$J:$J, "="&amp;xyz!$A627,data!$A:$A,"="&amp;xyz!C$2)</f>
        <v>0</v>
      </c>
      <c r="D627" s="9">
        <f>SUMIFS(data!$M:$M,data!$J:$J, "="&amp;xyz!$A627,data!$A:$A,"="&amp;xyz!D$2)</f>
        <v>0</v>
      </c>
      <c r="E627" s="9">
        <f>SUMIFS(data!$M:$M,data!$J:$J, "="&amp;xyz!$A627,data!$A:$A,"="&amp;xyz!E$2)</f>
        <v>0</v>
      </c>
      <c r="F627" s="9">
        <f>SUMIFS(data!$M:$M,data!$J:$J, "="&amp;xyz!$A627,data!$A:$A,"="&amp;xyz!F$2)</f>
        <v>1</v>
      </c>
      <c r="G627" s="9">
        <f>SUMIFS(data!$M:$M,data!$J:$J, "="&amp;xyz!$A627,data!$A:$A,"="&amp;xyz!G$2)</f>
        <v>0</v>
      </c>
    </row>
    <row r="628" spans="1:7" x14ac:dyDescent="0.35">
      <c r="A628" s="9" t="s">
        <v>979</v>
      </c>
      <c r="B628" s="16">
        <f t="shared" si="10"/>
        <v>2.2360679774997894</v>
      </c>
      <c r="C628" s="9">
        <f>SUMIFS(data!$M:$M,data!$J:$J, "="&amp;xyz!$A628,data!$A:$A,"="&amp;xyz!C$2)</f>
        <v>0</v>
      </c>
      <c r="D628" s="9">
        <f>SUMIFS(data!$M:$M,data!$J:$J, "="&amp;xyz!$A628,data!$A:$A,"="&amp;xyz!D$2)</f>
        <v>0</v>
      </c>
      <c r="E628" s="9">
        <f>SUMIFS(data!$M:$M,data!$J:$J, "="&amp;xyz!$A628,data!$A:$A,"="&amp;xyz!E$2)</f>
        <v>0</v>
      </c>
      <c r="F628" s="9">
        <f>SUMIFS(data!$M:$M,data!$J:$J, "="&amp;xyz!$A628,data!$A:$A,"="&amp;xyz!F$2)</f>
        <v>0</v>
      </c>
      <c r="G628" s="9">
        <f>SUMIFS(data!$M:$M,data!$J:$J, "="&amp;xyz!$A628,data!$A:$A,"="&amp;xyz!G$2)</f>
        <v>1</v>
      </c>
    </row>
    <row r="629" spans="1:7" x14ac:dyDescent="0.35">
      <c r="A629" s="9" t="s">
        <v>502</v>
      </c>
      <c r="B629" s="16">
        <f t="shared" si="10"/>
        <v>2.2360679774997894</v>
      </c>
      <c r="C629" s="9">
        <f>SUMIFS(data!$M:$M,data!$J:$J, "="&amp;xyz!$A629,data!$A:$A,"="&amp;xyz!C$2)</f>
        <v>0</v>
      </c>
      <c r="D629" s="9">
        <f>SUMIFS(data!$M:$M,data!$J:$J, "="&amp;xyz!$A629,data!$A:$A,"="&amp;xyz!D$2)</f>
        <v>0</v>
      </c>
      <c r="E629" s="9">
        <f>SUMIFS(data!$M:$M,data!$J:$J, "="&amp;xyz!$A629,data!$A:$A,"="&amp;xyz!E$2)</f>
        <v>0</v>
      </c>
      <c r="F629" s="9">
        <f>SUMIFS(data!$M:$M,data!$J:$J, "="&amp;xyz!$A629,data!$A:$A,"="&amp;xyz!F$2)</f>
        <v>1</v>
      </c>
      <c r="G629" s="9">
        <f>SUMIFS(data!$M:$M,data!$J:$J, "="&amp;xyz!$A629,data!$A:$A,"="&amp;xyz!G$2)</f>
        <v>0</v>
      </c>
    </row>
    <row r="630" spans="1:7" x14ac:dyDescent="0.35">
      <c r="A630" s="9" t="s">
        <v>982</v>
      </c>
      <c r="B630" s="16">
        <f t="shared" si="10"/>
        <v>2.2360679774997894</v>
      </c>
      <c r="C630" s="9">
        <f>SUMIFS(data!$M:$M,data!$J:$J, "="&amp;xyz!$A630,data!$A:$A,"="&amp;xyz!C$2)</f>
        <v>0</v>
      </c>
      <c r="D630" s="9">
        <f>SUMIFS(data!$M:$M,data!$J:$J, "="&amp;xyz!$A630,data!$A:$A,"="&amp;xyz!D$2)</f>
        <v>0</v>
      </c>
      <c r="E630" s="9">
        <f>SUMIFS(data!$M:$M,data!$J:$J, "="&amp;xyz!$A630,data!$A:$A,"="&amp;xyz!E$2)</f>
        <v>0</v>
      </c>
      <c r="F630" s="9">
        <f>SUMIFS(data!$M:$M,data!$J:$J, "="&amp;xyz!$A630,data!$A:$A,"="&amp;xyz!F$2)</f>
        <v>0</v>
      </c>
      <c r="G630" s="9">
        <f>SUMIFS(data!$M:$M,data!$J:$J, "="&amp;xyz!$A630,data!$A:$A,"="&amp;xyz!G$2)</f>
        <v>1</v>
      </c>
    </row>
    <row r="631" spans="1:7" x14ac:dyDescent="0.35">
      <c r="A631" s="9" t="s">
        <v>163</v>
      </c>
      <c r="B631" s="16">
        <f t="shared" si="10"/>
        <v>2.2360679774997894</v>
      </c>
      <c r="C631" s="9">
        <f>SUMIFS(data!$M:$M,data!$J:$J, "="&amp;xyz!$A631,data!$A:$A,"="&amp;xyz!C$2)</f>
        <v>0</v>
      </c>
      <c r="D631" s="9">
        <f>SUMIFS(data!$M:$M,data!$J:$J, "="&amp;xyz!$A631,data!$A:$A,"="&amp;xyz!D$2)</f>
        <v>0</v>
      </c>
      <c r="E631" s="9">
        <f>SUMIFS(data!$M:$M,data!$J:$J, "="&amp;xyz!$A631,data!$A:$A,"="&amp;xyz!E$2)</f>
        <v>0</v>
      </c>
      <c r="F631" s="9">
        <f>SUMIFS(data!$M:$M,data!$J:$J, "="&amp;xyz!$A631,data!$A:$A,"="&amp;xyz!F$2)</f>
        <v>1</v>
      </c>
      <c r="G631" s="9">
        <f>SUMIFS(data!$M:$M,data!$J:$J, "="&amp;xyz!$A631,data!$A:$A,"="&amp;xyz!G$2)</f>
        <v>0</v>
      </c>
    </row>
    <row r="632" spans="1:7" x14ac:dyDescent="0.35">
      <c r="A632" s="9" t="s">
        <v>549</v>
      </c>
      <c r="B632" s="16">
        <f t="shared" si="10"/>
        <v>2.2360679774997894</v>
      </c>
      <c r="C632" s="9">
        <f>SUMIFS(data!$M:$M,data!$J:$J, "="&amp;xyz!$A632,data!$A:$A,"="&amp;xyz!C$2)</f>
        <v>0</v>
      </c>
      <c r="D632" s="9">
        <f>SUMIFS(data!$M:$M,data!$J:$J, "="&amp;xyz!$A632,data!$A:$A,"="&amp;xyz!D$2)</f>
        <v>1</v>
      </c>
      <c r="E632" s="9">
        <f>SUMIFS(data!$M:$M,data!$J:$J, "="&amp;xyz!$A632,data!$A:$A,"="&amp;xyz!E$2)</f>
        <v>0</v>
      </c>
      <c r="F632" s="9">
        <f>SUMIFS(data!$M:$M,data!$J:$J, "="&amp;xyz!$A632,data!$A:$A,"="&amp;xyz!F$2)</f>
        <v>0</v>
      </c>
      <c r="G632" s="9">
        <f>SUMIFS(data!$M:$M,data!$J:$J, "="&amp;xyz!$A632,data!$A:$A,"="&amp;xyz!G$2)</f>
        <v>0</v>
      </c>
    </row>
    <row r="633" spans="1:7" x14ac:dyDescent="0.35">
      <c r="A633" s="9" t="s">
        <v>175</v>
      </c>
      <c r="B633" s="16">
        <f t="shared" si="10"/>
        <v>2.2360679774997894</v>
      </c>
      <c r="C633" s="9">
        <f>SUMIFS(data!$M:$M,data!$J:$J, "="&amp;xyz!$A633,data!$A:$A,"="&amp;xyz!C$2)</f>
        <v>0</v>
      </c>
      <c r="D633" s="9">
        <f>SUMIFS(data!$M:$M,data!$J:$J, "="&amp;xyz!$A633,data!$A:$A,"="&amp;xyz!D$2)</f>
        <v>0</v>
      </c>
      <c r="E633" s="9">
        <f>SUMIFS(data!$M:$M,data!$J:$J, "="&amp;xyz!$A633,data!$A:$A,"="&amp;xyz!E$2)</f>
        <v>0</v>
      </c>
      <c r="F633" s="9">
        <f>SUMIFS(data!$M:$M,data!$J:$J, "="&amp;xyz!$A633,data!$A:$A,"="&amp;xyz!F$2)</f>
        <v>1</v>
      </c>
      <c r="G633" s="9">
        <f>SUMIFS(data!$M:$M,data!$J:$J, "="&amp;xyz!$A633,data!$A:$A,"="&amp;xyz!G$2)</f>
        <v>0</v>
      </c>
    </row>
    <row r="634" spans="1:7" x14ac:dyDescent="0.35">
      <c r="A634" s="9" t="s">
        <v>972</v>
      </c>
      <c r="B634" s="16">
        <f t="shared" si="10"/>
        <v>2.2360679774997894</v>
      </c>
      <c r="C634" s="9">
        <f>SUMIFS(data!$M:$M,data!$J:$J, "="&amp;xyz!$A634,data!$A:$A,"="&amp;xyz!C$2)</f>
        <v>0</v>
      </c>
      <c r="D634" s="9">
        <f>SUMIFS(data!$M:$M,data!$J:$J, "="&amp;xyz!$A634,data!$A:$A,"="&amp;xyz!D$2)</f>
        <v>0</v>
      </c>
      <c r="E634" s="9">
        <f>SUMIFS(data!$M:$M,data!$J:$J, "="&amp;xyz!$A634,data!$A:$A,"="&amp;xyz!E$2)</f>
        <v>0</v>
      </c>
      <c r="F634" s="9">
        <f>SUMIFS(data!$M:$M,data!$J:$J, "="&amp;xyz!$A634,data!$A:$A,"="&amp;xyz!F$2)</f>
        <v>0</v>
      </c>
      <c r="G634" s="9">
        <f>SUMIFS(data!$M:$M,data!$J:$J, "="&amp;xyz!$A634,data!$A:$A,"="&amp;xyz!G$2)</f>
        <v>1</v>
      </c>
    </row>
    <row r="635" spans="1:7" x14ac:dyDescent="0.35">
      <c r="A635" s="9" t="s">
        <v>440</v>
      </c>
      <c r="B635" s="16">
        <f t="shared" si="10"/>
        <v>2.2360679774997894</v>
      </c>
      <c r="C635" s="9">
        <f>SUMIFS(data!$M:$M,data!$J:$J, "="&amp;xyz!$A635,data!$A:$A,"="&amp;xyz!C$2)</f>
        <v>0</v>
      </c>
      <c r="D635" s="9">
        <f>SUMIFS(data!$M:$M,data!$J:$J, "="&amp;xyz!$A635,data!$A:$A,"="&amp;xyz!D$2)</f>
        <v>0</v>
      </c>
      <c r="E635" s="9">
        <f>SUMIFS(data!$M:$M,data!$J:$J, "="&amp;xyz!$A635,data!$A:$A,"="&amp;xyz!E$2)</f>
        <v>0</v>
      </c>
      <c r="F635" s="9">
        <f>SUMIFS(data!$M:$M,data!$J:$J, "="&amp;xyz!$A635,data!$A:$A,"="&amp;xyz!F$2)</f>
        <v>0</v>
      </c>
      <c r="G635" s="9">
        <f>SUMIFS(data!$M:$M,data!$J:$J, "="&amp;xyz!$A635,data!$A:$A,"="&amp;xyz!G$2)</f>
        <v>1</v>
      </c>
    </row>
    <row r="636" spans="1:7" x14ac:dyDescent="0.35">
      <c r="A636" s="9" t="s">
        <v>1247</v>
      </c>
      <c r="B636" s="16">
        <f t="shared" si="10"/>
        <v>2.2360679774997894</v>
      </c>
      <c r="C636" s="9">
        <f>SUMIFS(data!$M:$M,data!$J:$J, "="&amp;xyz!$A636,data!$A:$A,"="&amp;xyz!C$2)</f>
        <v>0</v>
      </c>
      <c r="D636" s="9">
        <f>SUMIFS(data!$M:$M,data!$J:$J, "="&amp;xyz!$A636,data!$A:$A,"="&amp;xyz!D$2)</f>
        <v>0</v>
      </c>
      <c r="E636" s="9">
        <f>SUMIFS(data!$M:$M,data!$J:$J, "="&amp;xyz!$A636,data!$A:$A,"="&amp;xyz!E$2)</f>
        <v>0</v>
      </c>
      <c r="F636" s="9">
        <f>SUMIFS(data!$M:$M,data!$J:$J, "="&amp;xyz!$A636,data!$A:$A,"="&amp;xyz!F$2)</f>
        <v>1</v>
      </c>
      <c r="G636" s="9">
        <f>SUMIFS(data!$M:$M,data!$J:$J, "="&amp;xyz!$A636,data!$A:$A,"="&amp;xyz!G$2)</f>
        <v>0</v>
      </c>
    </row>
    <row r="637" spans="1:7" x14ac:dyDescent="0.35">
      <c r="A637" s="9" t="s">
        <v>669</v>
      </c>
      <c r="B637" s="16">
        <f t="shared" si="10"/>
        <v>2.2360679774997894</v>
      </c>
      <c r="C637" s="9">
        <f>SUMIFS(data!$M:$M,data!$J:$J, "="&amp;xyz!$A637,data!$A:$A,"="&amp;xyz!C$2)</f>
        <v>0</v>
      </c>
      <c r="D637" s="9">
        <f>SUMIFS(data!$M:$M,data!$J:$J, "="&amp;xyz!$A637,data!$A:$A,"="&amp;xyz!D$2)</f>
        <v>0</v>
      </c>
      <c r="E637" s="9">
        <f>SUMIFS(data!$M:$M,data!$J:$J, "="&amp;xyz!$A637,data!$A:$A,"="&amp;xyz!E$2)</f>
        <v>0</v>
      </c>
      <c r="F637" s="9">
        <f>SUMIFS(data!$M:$M,data!$J:$J, "="&amp;xyz!$A637,data!$A:$A,"="&amp;xyz!F$2)</f>
        <v>0</v>
      </c>
      <c r="G637" s="9">
        <f>SUMIFS(data!$M:$M,data!$J:$J, "="&amp;xyz!$A637,data!$A:$A,"="&amp;xyz!G$2)</f>
        <v>1</v>
      </c>
    </row>
    <row r="638" spans="1:7" x14ac:dyDescent="0.35">
      <c r="A638" s="9" t="s">
        <v>1332</v>
      </c>
      <c r="B638" s="16">
        <f t="shared" si="10"/>
        <v>2.2360679774997894</v>
      </c>
      <c r="C638" s="9">
        <f>SUMIFS(data!$M:$M,data!$J:$J, "="&amp;xyz!$A638,data!$A:$A,"="&amp;xyz!C$2)</f>
        <v>0</v>
      </c>
      <c r="D638" s="9">
        <f>SUMIFS(data!$M:$M,data!$J:$J, "="&amp;xyz!$A638,data!$A:$A,"="&amp;xyz!D$2)</f>
        <v>0</v>
      </c>
      <c r="E638" s="9">
        <f>SUMIFS(data!$M:$M,data!$J:$J, "="&amp;xyz!$A638,data!$A:$A,"="&amp;xyz!E$2)</f>
        <v>0</v>
      </c>
      <c r="F638" s="9">
        <f>SUMIFS(data!$M:$M,data!$J:$J, "="&amp;xyz!$A638,data!$A:$A,"="&amp;xyz!F$2)</f>
        <v>0</v>
      </c>
      <c r="G638" s="9">
        <f>SUMIFS(data!$M:$M,data!$J:$J, "="&amp;xyz!$A638,data!$A:$A,"="&amp;xyz!G$2)</f>
        <v>1</v>
      </c>
    </row>
    <row r="639" spans="1:7" x14ac:dyDescent="0.35">
      <c r="A639" s="9" t="s">
        <v>1206</v>
      </c>
      <c r="B639" s="16">
        <f t="shared" si="10"/>
        <v>2.2360679774997894</v>
      </c>
      <c r="C639" s="9">
        <f>SUMIFS(data!$M:$M,data!$J:$J, "="&amp;xyz!$A639,data!$A:$A,"="&amp;xyz!C$2)</f>
        <v>0</v>
      </c>
      <c r="D639" s="9">
        <f>SUMIFS(data!$M:$M,data!$J:$J, "="&amp;xyz!$A639,data!$A:$A,"="&amp;xyz!D$2)</f>
        <v>0</v>
      </c>
      <c r="E639" s="9">
        <f>SUMIFS(data!$M:$M,data!$J:$J, "="&amp;xyz!$A639,data!$A:$A,"="&amp;xyz!E$2)</f>
        <v>1</v>
      </c>
      <c r="F639" s="9">
        <f>SUMIFS(data!$M:$M,data!$J:$J, "="&amp;xyz!$A639,data!$A:$A,"="&amp;xyz!F$2)</f>
        <v>0</v>
      </c>
      <c r="G639" s="9">
        <f>SUMIFS(data!$M:$M,data!$J:$J, "="&amp;xyz!$A639,data!$A:$A,"="&amp;xyz!G$2)</f>
        <v>0</v>
      </c>
    </row>
    <row r="640" spans="1:7" x14ac:dyDescent="0.35">
      <c r="A640" s="9" t="s">
        <v>743</v>
      </c>
      <c r="B640" s="16">
        <f t="shared" si="10"/>
        <v>2.2360679774997894</v>
      </c>
      <c r="C640" s="9">
        <f>SUMIFS(data!$M:$M,data!$J:$J, "="&amp;xyz!$A640,data!$A:$A,"="&amp;xyz!C$2)</f>
        <v>0</v>
      </c>
      <c r="D640" s="9">
        <f>SUMIFS(data!$M:$M,data!$J:$J, "="&amp;xyz!$A640,data!$A:$A,"="&amp;xyz!D$2)</f>
        <v>0</v>
      </c>
      <c r="E640" s="9">
        <f>SUMIFS(data!$M:$M,data!$J:$J, "="&amp;xyz!$A640,data!$A:$A,"="&amp;xyz!E$2)</f>
        <v>0</v>
      </c>
      <c r="F640" s="9">
        <f>SUMIFS(data!$M:$M,data!$J:$J, "="&amp;xyz!$A640,data!$A:$A,"="&amp;xyz!F$2)</f>
        <v>1</v>
      </c>
      <c r="G640" s="9">
        <f>SUMIFS(data!$M:$M,data!$J:$J, "="&amp;xyz!$A640,data!$A:$A,"="&amp;xyz!G$2)</f>
        <v>0</v>
      </c>
    </row>
    <row r="641" spans="1:7" x14ac:dyDescent="0.35">
      <c r="A641" s="9" t="s">
        <v>958</v>
      </c>
      <c r="B641" s="16">
        <f t="shared" si="10"/>
        <v>2.2360679774997894</v>
      </c>
      <c r="C641" s="9">
        <f>SUMIFS(data!$M:$M,data!$J:$J, "="&amp;xyz!$A641,data!$A:$A,"="&amp;xyz!C$2)</f>
        <v>0</v>
      </c>
      <c r="D641" s="9">
        <f>SUMIFS(data!$M:$M,data!$J:$J, "="&amp;xyz!$A641,data!$A:$A,"="&amp;xyz!D$2)</f>
        <v>0</v>
      </c>
      <c r="E641" s="9">
        <f>SUMIFS(data!$M:$M,data!$J:$J, "="&amp;xyz!$A641,data!$A:$A,"="&amp;xyz!E$2)</f>
        <v>1</v>
      </c>
      <c r="F641" s="9">
        <f>SUMIFS(data!$M:$M,data!$J:$J, "="&amp;xyz!$A641,data!$A:$A,"="&amp;xyz!F$2)</f>
        <v>0</v>
      </c>
      <c r="G641" s="9">
        <f>SUMIFS(data!$M:$M,data!$J:$J, "="&amp;xyz!$A641,data!$A:$A,"="&amp;xyz!G$2)</f>
        <v>0</v>
      </c>
    </row>
    <row r="642" spans="1:7" x14ac:dyDescent="0.35">
      <c r="A642" s="9" t="s">
        <v>145</v>
      </c>
      <c r="B642" s="16">
        <f t="shared" si="10"/>
        <v>2.2360679774997894</v>
      </c>
      <c r="C642" s="9">
        <f>SUMIFS(data!$M:$M,data!$J:$J, "="&amp;xyz!$A642,data!$A:$A,"="&amp;xyz!C$2)</f>
        <v>0</v>
      </c>
      <c r="D642" s="9">
        <f>SUMIFS(data!$M:$M,data!$J:$J, "="&amp;xyz!$A642,data!$A:$A,"="&amp;xyz!D$2)</f>
        <v>0</v>
      </c>
      <c r="E642" s="9">
        <f>SUMIFS(data!$M:$M,data!$J:$J, "="&amp;xyz!$A642,data!$A:$A,"="&amp;xyz!E$2)</f>
        <v>0</v>
      </c>
      <c r="F642" s="9">
        <f>SUMIFS(data!$M:$M,data!$J:$J, "="&amp;xyz!$A642,data!$A:$A,"="&amp;xyz!F$2)</f>
        <v>1</v>
      </c>
      <c r="G642" s="9">
        <f>SUMIFS(data!$M:$M,data!$J:$J, "="&amp;xyz!$A642,data!$A:$A,"="&amp;xyz!G$2)</f>
        <v>0</v>
      </c>
    </row>
    <row r="643" spans="1:7" x14ac:dyDescent="0.35">
      <c r="A643" s="9" t="s">
        <v>888</v>
      </c>
      <c r="B643" s="16">
        <f t="shared" si="10"/>
        <v>2.2360679774997894</v>
      </c>
      <c r="C643" s="9">
        <f>SUMIFS(data!$M:$M,data!$J:$J, "="&amp;xyz!$A643,data!$A:$A,"="&amp;xyz!C$2)</f>
        <v>0</v>
      </c>
      <c r="D643" s="9">
        <f>SUMIFS(data!$M:$M,data!$J:$J, "="&amp;xyz!$A643,data!$A:$A,"="&amp;xyz!D$2)</f>
        <v>0</v>
      </c>
      <c r="E643" s="9">
        <f>SUMIFS(data!$M:$M,data!$J:$J, "="&amp;xyz!$A643,data!$A:$A,"="&amp;xyz!E$2)</f>
        <v>0</v>
      </c>
      <c r="F643" s="9">
        <f>SUMIFS(data!$M:$M,data!$J:$J, "="&amp;xyz!$A643,data!$A:$A,"="&amp;xyz!F$2)</f>
        <v>1</v>
      </c>
      <c r="G643" s="9">
        <f>SUMIFS(data!$M:$M,data!$J:$J, "="&amp;xyz!$A643,data!$A:$A,"="&amp;xyz!G$2)</f>
        <v>0</v>
      </c>
    </row>
    <row r="644" spans="1:7" x14ac:dyDescent="0.35">
      <c r="A644" s="9" t="s">
        <v>1203</v>
      </c>
      <c r="B644" s="16">
        <f t="shared" ref="B644:B707" si="11">_xlfn.STDEV.S(C644:G644)/AVERAGE(C644:G644)</f>
        <v>2.2360679774997894</v>
      </c>
      <c r="C644" s="9">
        <f>SUMIFS(data!$M:$M,data!$J:$J, "="&amp;xyz!$A644,data!$A:$A,"="&amp;xyz!C$2)</f>
        <v>0</v>
      </c>
      <c r="D644" s="9">
        <f>SUMIFS(data!$M:$M,data!$J:$J, "="&amp;xyz!$A644,data!$A:$A,"="&amp;xyz!D$2)</f>
        <v>0</v>
      </c>
      <c r="E644" s="9">
        <f>SUMIFS(data!$M:$M,data!$J:$J, "="&amp;xyz!$A644,data!$A:$A,"="&amp;xyz!E$2)</f>
        <v>0</v>
      </c>
      <c r="F644" s="9">
        <f>SUMIFS(data!$M:$M,data!$J:$J, "="&amp;xyz!$A644,data!$A:$A,"="&amp;xyz!F$2)</f>
        <v>1</v>
      </c>
      <c r="G644" s="9">
        <f>SUMIFS(data!$M:$M,data!$J:$J, "="&amp;xyz!$A644,data!$A:$A,"="&amp;xyz!G$2)</f>
        <v>0</v>
      </c>
    </row>
    <row r="645" spans="1:7" x14ac:dyDescent="0.35">
      <c r="A645" s="9" t="s">
        <v>1103</v>
      </c>
      <c r="B645" s="16">
        <f t="shared" si="11"/>
        <v>2.2360679774997894</v>
      </c>
      <c r="C645" s="9">
        <f>SUMIFS(data!$M:$M,data!$J:$J, "="&amp;xyz!$A645,data!$A:$A,"="&amp;xyz!C$2)</f>
        <v>0</v>
      </c>
      <c r="D645" s="9">
        <f>SUMIFS(data!$M:$M,data!$J:$J, "="&amp;xyz!$A645,data!$A:$A,"="&amp;xyz!D$2)</f>
        <v>1</v>
      </c>
      <c r="E645" s="9">
        <f>SUMIFS(data!$M:$M,data!$J:$J, "="&amp;xyz!$A645,data!$A:$A,"="&amp;xyz!E$2)</f>
        <v>0</v>
      </c>
      <c r="F645" s="9">
        <f>SUMIFS(data!$M:$M,data!$J:$J, "="&amp;xyz!$A645,data!$A:$A,"="&amp;xyz!F$2)</f>
        <v>0</v>
      </c>
      <c r="G645" s="9">
        <f>SUMIFS(data!$M:$M,data!$J:$J, "="&amp;xyz!$A645,data!$A:$A,"="&amp;xyz!G$2)</f>
        <v>0</v>
      </c>
    </row>
    <row r="646" spans="1:7" x14ac:dyDescent="0.35">
      <c r="A646" s="9" t="s">
        <v>289</v>
      </c>
      <c r="B646" s="16">
        <f t="shared" si="11"/>
        <v>2.2360679774997894</v>
      </c>
      <c r="C646" s="9">
        <f>SUMIFS(data!$M:$M,data!$J:$J, "="&amp;xyz!$A646,data!$A:$A,"="&amp;xyz!C$2)</f>
        <v>0</v>
      </c>
      <c r="D646" s="9">
        <f>SUMIFS(data!$M:$M,data!$J:$J, "="&amp;xyz!$A646,data!$A:$A,"="&amp;xyz!D$2)</f>
        <v>0</v>
      </c>
      <c r="E646" s="9">
        <f>SUMIFS(data!$M:$M,data!$J:$J, "="&amp;xyz!$A646,data!$A:$A,"="&amp;xyz!E$2)</f>
        <v>0</v>
      </c>
      <c r="F646" s="9">
        <f>SUMIFS(data!$M:$M,data!$J:$J, "="&amp;xyz!$A646,data!$A:$A,"="&amp;xyz!F$2)</f>
        <v>1</v>
      </c>
      <c r="G646" s="9">
        <f>SUMIFS(data!$M:$M,data!$J:$J, "="&amp;xyz!$A646,data!$A:$A,"="&amp;xyz!G$2)</f>
        <v>0</v>
      </c>
    </row>
    <row r="647" spans="1:7" x14ac:dyDescent="0.35">
      <c r="A647" s="9" t="s">
        <v>1060</v>
      </c>
      <c r="B647" s="16">
        <f t="shared" si="11"/>
        <v>2.2360679774997894</v>
      </c>
      <c r="C647" s="9">
        <f>SUMIFS(data!$M:$M,data!$J:$J, "="&amp;xyz!$A647,data!$A:$A,"="&amp;xyz!C$2)</f>
        <v>1</v>
      </c>
      <c r="D647" s="9">
        <f>SUMIFS(data!$M:$M,data!$J:$J, "="&amp;xyz!$A647,data!$A:$A,"="&amp;xyz!D$2)</f>
        <v>0</v>
      </c>
      <c r="E647" s="9">
        <f>SUMIFS(data!$M:$M,data!$J:$J, "="&amp;xyz!$A647,data!$A:$A,"="&amp;xyz!E$2)</f>
        <v>0</v>
      </c>
      <c r="F647" s="9">
        <f>SUMIFS(data!$M:$M,data!$J:$J, "="&amp;xyz!$A647,data!$A:$A,"="&amp;xyz!F$2)</f>
        <v>0</v>
      </c>
      <c r="G647" s="9">
        <f>SUMIFS(data!$M:$M,data!$J:$J, "="&amp;xyz!$A647,data!$A:$A,"="&amp;xyz!G$2)</f>
        <v>0</v>
      </c>
    </row>
    <row r="648" spans="1:7" x14ac:dyDescent="0.35">
      <c r="A648" s="9" t="s">
        <v>434</v>
      </c>
      <c r="B648" s="16">
        <f t="shared" si="11"/>
        <v>2.2360679774997894</v>
      </c>
      <c r="C648" s="9">
        <f>SUMIFS(data!$M:$M,data!$J:$J, "="&amp;xyz!$A648,data!$A:$A,"="&amp;xyz!C$2)</f>
        <v>1</v>
      </c>
      <c r="D648" s="9">
        <f>SUMIFS(data!$M:$M,data!$J:$J, "="&amp;xyz!$A648,data!$A:$A,"="&amp;xyz!D$2)</f>
        <v>0</v>
      </c>
      <c r="E648" s="9">
        <f>SUMIFS(data!$M:$M,data!$J:$J, "="&amp;xyz!$A648,data!$A:$A,"="&amp;xyz!E$2)</f>
        <v>0</v>
      </c>
      <c r="F648" s="9">
        <f>SUMIFS(data!$M:$M,data!$J:$J, "="&amp;xyz!$A648,data!$A:$A,"="&amp;xyz!F$2)</f>
        <v>0</v>
      </c>
      <c r="G648" s="9">
        <f>SUMIFS(data!$M:$M,data!$J:$J, "="&amp;xyz!$A648,data!$A:$A,"="&amp;xyz!G$2)</f>
        <v>0</v>
      </c>
    </row>
    <row r="649" spans="1:7" x14ac:dyDescent="0.35">
      <c r="A649" s="9" t="s">
        <v>283</v>
      </c>
      <c r="B649" s="16">
        <f t="shared" si="11"/>
        <v>2.2360679774997894</v>
      </c>
      <c r="C649" s="9">
        <f>SUMIFS(data!$M:$M,data!$J:$J, "="&amp;xyz!$A649,data!$A:$A,"="&amp;xyz!C$2)</f>
        <v>0</v>
      </c>
      <c r="D649" s="9">
        <f>SUMIFS(data!$M:$M,data!$J:$J, "="&amp;xyz!$A649,data!$A:$A,"="&amp;xyz!D$2)</f>
        <v>1</v>
      </c>
      <c r="E649" s="9">
        <f>SUMIFS(data!$M:$M,data!$J:$J, "="&amp;xyz!$A649,data!$A:$A,"="&amp;xyz!E$2)</f>
        <v>0</v>
      </c>
      <c r="F649" s="9">
        <f>SUMIFS(data!$M:$M,data!$J:$J, "="&amp;xyz!$A649,data!$A:$A,"="&amp;xyz!F$2)</f>
        <v>0</v>
      </c>
      <c r="G649" s="9">
        <f>SUMIFS(data!$M:$M,data!$J:$J, "="&amp;xyz!$A649,data!$A:$A,"="&amp;xyz!G$2)</f>
        <v>0</v>
      </c>
    </row>
    <row r="650" spans="1:7" x14ac:dyDescent="0.35">
      <c r="A650" s="9" t="s">
        <v>538</v>
      </c>
      <c r="B650" s="16">
        <f t="shared" si="11"/>
        <v>2.2360679774997894</v>
      </c>
      <c r="C650" s="9">
        <f>SUMIFS(data!$M:$M,data!$J:$J, "="&amp;xyz!$A650,data!$A:$A,"="&amp;xyz!C$2)</f>
        <v>0</v>
      </c>
      <c r="D650" s="9">
        <f>SUMIFS(data!$M:$M,data!$J:$J, "="&amp;xyz!$A650,data!$A:$A,"="&amp;xyz!D$2)</f>
        <v>0</v>
      </c>
      <c r="E650" s="9">
        <f>SUMIFS(data!$M:$M,data!$J:$J, "="&amp;xyz!$A650,data!$A:$A,"="&amp;xyz!E$2)</f>
        <v>1</v>
      </c>
      <c r="F650" s="9">
        <f>SUMIFS(data!$M:$M,data!$J:$J, "="&amp;xyz!$A650,data!$A:$A,"="&amp;xyz!F$2)</f>
        <v>0</v>
      </c>
      <c r="G650" s="9">
        <f>SUMIFS(data!$M:$M,data!$J:$J, "="&amp;xyz!$A650,data!$A:$A,"="&amp;xyz!G$2)</f>
        <v>0</v>
      </c>
    </row>
    <row r="651" spans="1:7" x14ac:dyDescent="0.35">
      <c r="A651" s="9" t="s">
        <v>431</v>
      </c>
      <c r="B651" s="16">
        <f t="shared" si="11"/>
        <v>2.2360679774997894</v>
      </c>
      <c r="C651" s="9">
        <f>SUMIFS(data!$M:$M,data!$J:$J, "="&amp;xyz!$A651,data!$A:$A,"="&amp;xyz!C$2)</f>
        <v>0</v>
      </c>
      <c r="D651" s="9">
        <f>SUMIFS(data!$M:$M,data!$J:$J, "="&amp;xyz!$A651,data!$A:$A,"="&amp;xyz!D$2)</f>
        <v>0</v>
      </c>
      <c r="E651" s="9">
        <f>SUMIFS(data!$M:$M,data!$J:$J, "="&amp;xyz!$A651,data!$A:$A,"="&amp;xyz!E$2)</f>
        <v>1</v>
      </c>
      <c r="F651" s="9">
        <f>SUMIFS(data!$M:$M,data!$J:$J, "="&amp;xyz!$A651,data!$A:$A,"="&amp;xyz!F$2)</f>
        <v>0</v>
      </c>
      <c r="G651" s="9">
        <f>SUMIFS(data!$M:$M,data!$J:$J, "="&amp;xyz!$A651,data!$A:$A,"="&amp;xyz!G$2)</f>
        <v>0</v>
      </c>
    </row>
    <row r="652" spans="1:7" x14ac:dyDescent="0.35">
      <c r="A652" s="9" t="s">
        <v>463</v>
      </c>
      <c r="B652" s="16">
        <f t="shared" si="11"/>
        <v>2.2360679774997894</v>
      </c>
      <c r="C652" s="9">
        <f>SUMIFS(data!$M:$M,data!$J:$J, "="&amp;xyz!$A652,data!$A:$A,"="&amp;xyz!C$2)</f>
        <v>0</v>
      </c>
      <c r="D652" s="9">
        <f>SUMIFS(data!$M:$M,data!$J:$J, "="&amp;xyz!$A652,data!$A:$A,"="&amp;xyz!D$2)</f>
        <v>0</v>
      </c>
      <c r="E652" s="9">
        <f>SUMIFS(data!$M:$M,data!$J:$J, "="&amp;xyz!$A652,data!$A:$A,"="&amp;xyz!E$2)</f>
        <v>0</v>
      </c>
      <c r="F652" s="9">
        <f>SUMIFS(data!$M:$M,data!$J:$J, "="&amp;xyz!$A652,data!$A:$A,"="&amp;xyz!F$2)</f>
        <v>0</v>
      </c>
      <c r="G652" s="9">
        <f>SUMIFS(data!$M:$M,data!$J:$J, "="&amp;xyz!$A652,data!$A:$A,"="&amp;xyz!G$2)</f>
        <v>1</v>
      </c>
    </row>
    <row r="653" spans="1:7" x14ac:dyDescent="0.35">
      <c r="A653" s="9" t="s">
        <v>936</v>
      </c>
      <c r="B653" s="16">
        <f t="shared" si="11"/>
        <v>2.2360679774997894</v>
      </c>
      <c r="C653" s="9">
        <f>SUMIFS(data!$M:$M,data!$J:$J, "="&amp;xyz!$A653,data!$A:$A,"="&amp;xyz!C$2)</f>
        <v>0</v>
      </c>
      <c r="D653" s="9">
        <f>SUMIFS(data!$M:$M,data!$J:$J, "="&amp;xyz!$A653,data!$A:$A,"="&amp;xyz!D$2)</f>
        <v>1</v>
      </c>
      <c r="E653" s="9">
        <f>SUMIFS(data!$M:$M,data!$J:$J, "="&amp;xyz!$A653,data!$A:$A,"="&amp;xyz!E$2)</f>
        <v>0</v>
      </c>
      <c r="F653" s="9">
        <f>SUMIFS(data!$M:$M,data!$J:$J, "="&amp;xyz!$A653,data!$A:$A,"="&amp;xyz!F$2)</f>
        <v>0</v>
      </c>
      <c r="G653" s="9">
        <f>SUMIFS(data!$M:$M,data!$J:$J, "="&amp;xyz!$A653,data!$A:$A,"="&amp;xyz!G$2)</f>
        <v>0</v>
      </c>
    </row>
    <row r="654" spans="1:7" x14ac:dyDescent="0.35">
      <c r="A654" s="9" t="s">
        <v>1144</v>
      </c>
      <c r="B654" s="16">
        <f t="shared" si="11"/>
        <v>2.2360679774997894</v>
      </c>
      <c r="C654" s="9">
        <f>SUMIFS(data!$M:$M,data!$J:$J, "="&amp;xyz!$A654,data!$A:$A,"="&amp;xyz!C$2)</f>
        <v>0</v>
      </c>
      <c r="D654" s="9">
        <f>SUMIFS(data!$M:$M,data!$J:$J, "="&amp;xyz!$A654,data!$A:$A,"="&amp;xyz!D$2)</f>
        <v>0</v>
      </c>
      <c r="E654" s="9">
        <f>SUMIFS(data!$M:$M,data!$J:$J, "="&amp;xyz!$A654,data!$A:$A,"="&amp;xyz!E$2)</f>
        <v>0</v>
      </c>
      <c r="F654" s="9">
        <f>SUMIFS(data!$M:$M,data!$J:$J, "="&amp;xyz!$A654,data!$A:$A,"="&amp;xyz!F$2)</f>
        <v>0</v>
      </c>
      <c r="G654" s="9">
        <f>SUMIFS(data!$M:$M,data!$J:$J, "="&amp;xyz!$A654,data!$A:$A,"="&amp;xyz!G$2)</f>
        <v>1</v>
      </c>
    </row>
    <row r="655" spans="1:7" x14ac:dyDescent="0.35">
      <c r="A655" s="9" t="s">
        <v>258</v>
      </c>
      <c r="B655" s="16">
        <f t="shared" si="11"/>
        <v>2.2360679774997894</v>
      </c>
      <c r="C655" s="9">
        <f>SUMIFS(data!$M:$M,data!$J:$J, "="&amp;xyz!$A655,data!$A:$A,"="&amp;xyz!C$2)</f>
        <v>0</v>
      </c>
      <c r="D655" s="9">
        <f>SUMIFS(data!$M:$M,data!$J:$J, "="&amp;xyz!$A655,data!$A:$A,"="&amp;xyz!D$2)</f>
        <v>0</v>
      </c>
      <c r="E655" s="9">
        <f>SUMIFS(data!$M:$M,data!$J:$J, "="&amp;xyz!$A655,data!$A:$A,"="&amp;xyz!E$2)</f>
        <v>0</v>
      </c>
      <c r="F655" s="9">
        <f>SUMIFS(data!$M:$M,data!$J:$J, "="&amp;xyz!$A655,data!$A:$A,"="&amp;xyz!F$2)</f>
        <v>0</v>
      </c>
      <c r="G655" s="9">
        <f>SUMIFS(data!$M:$M,data!$J:$J, "="&amp;xyz!$A655,data!$A:$A,"="&amp;xyz!G$2)</f>
        <v>1</v>
      </c>
    </row>
    <row r="656" spans="1:7" x14ac:dyDescent="0.35">
      <c r="A656" s="9" t="s">
        <v>574</v>
      </c>
      <c r="B656" s="16">
        <f t="shared" si="11"/>
        <v>2.2360679774997894</v>
      </c>
      <c r="C656" s="9">
        <f>SUMIFS(data!$M:$M,data!$J:$J, "="&amp;xyz!$A656,data!$A:$A,"="&amp;xyz!C$2)</f>
        <v>0</v>
      </c>
      <c r="D656" s="9">
        <f>SUMIFS(data!$M:$M,data!$J:$J, "="&amp;xyz!$A656,data!$A:$A,"="&amp;xyz!D$2)</f>
        <v>0</v>
      </c>
      <c r="E656" s="9">
        <f>SUMIFS(data!$M:$M,data!$J:$J, "="&amp;xyz!$A656,data!$A:$A,"="&amp;xyz!E$2)</f>
        <v>0</v>
      </c>
      <c r="F656" s="9">
        <f>SUMIFS(data!$M:$M,data!$J:$J, "="&amp;xyz!$A656,data!$A:$A,"="&amp;xyz!F$2)</f>
        <v>0</v>
      </c>
      <c r="G656" s="9">
        <f>SUMIFS(data!$M:$M,data!$J:$J, "="&amp;xyz!$A656,data!$A:$A,"="&amp;xyz!G$2)</f>
        <v>1</v>
      </c>
    </row>
    <row r="657" spans="1:7" x14ac:dyDescent="0.35">
      <c r="A657" s="9" t="s">
        <v>727</v>
      </c>
      <c r="B657" s="16">
        <f t="shared" si="11"/>
        <v>2.2360679774997894</v>
      </c>
      <c r="C657" s="9">
        <f>SUMIFS(data!$M:$M,data!$J:$J, "="&amp;xyz!$A657,data!$A:$A,"="&amp;xyz!C$2)</f>
        <v>0</v>
      </c>
      <c r="D657" s="9">
        <f>SUMIFS(data!$M:$M,data!$J:$J, "="&amp;xyz!$A657,data!$A:$A,"="&amp;xyz!D$2)</f>
        <v>0</v>
      </c>
      <c r="E657" s="9">
        <f>SUMIFS(data!$M:$M,data!$J:$J, "="&amp;xyz!$A657,data!$A:$A,"="&amp;xyz!E$2)</f>
        <v>0</v>
      </c>
      <c r="F657" s="9">
        <f>SUMIFS(data!$M:$M,data!$J:$J, "="&amp;xyz!$A657,data!$A:$A,"="&amp;xyz!F$2)</f>
        <v>1</v>
      </c>
      <c r="G657" s="9">
        <f>SUMIFS(data!$M:$M,data!$J:$J, "="&amp;xyz!$A657,data!$A:$A,"="&amp;xyz!G$2)</f>
        <v>0</v>
      </c>
    </row>
    <row r="658" spans="1:7" x14ac:dyDescent="0.35">
      <c r="A658" s="9" t="s">
        <v>506</v>
      </c>
      <c r="B658" s="16">
        <f t="shared" si="11"/>
        <v>2.2360679774997894</v>
      </c>
      <c r="C658" s="9">
        <f>SUMIFS(data!$M:$M,data!$J:$J, "="&amp;xyz!$A658,data!$A:$A,"="&amp;xyz!C$2)</f>
        <v>0</v>
      </c>
      <c r="D658" s="9">
        <f>SUMIFS(data!$M:$M,data!$J:$J, "="&amp;xyz!$A658,data!$A:$A,"="&amp;xyz!D$2)</f>
        <v>0</v>
      </c>
      <c r="E658" s="9">
        <f>SUMIFS(data!$M:$M,data!$J:$J, "="&amp;xyz!$A658,data!$A:$A,"="&amp;xyz!E$2)</f>
        <v>0</v>
      </c>
      <c r="F658" s="9">
        <f>SUMIFS(data!$M:$M,data!$J:$J, "="&amp;xyz!$A658,data!$A:$A,"="&amp;xyz!F$2)</f>
        <v>1</v>
      </c>
      <c r="G658" s="9">
        <f>SUMIFS(data!$M:$M,data!$J:$J, "="&amp;xyz!$A658,data!$A:$A,"="&amp;xyz!G$2)</f>
        <v>0</v>
      </c>
    </row>
    <row r="659" spans="1:7" x14ac:dyDescent="0.35">
      <c r="A659" s="9" t="s">
        <v>367</v>
      </c>
      <c r="B659" s="16">
        <f t="shared" si="11"/>
        <v>2.2360679774997894</v>
      </c>
      <c r="C659" s="9">
        <f>SUMIFS(data!$M:$M,data!$J:$J, "="&amp;xyz!$A659,data!$A:$A,"="&amp;xyz!C$2)</f>
        <v>0</v>
      </c>
      <c r="D659" s="9">
        <f>SUMIFS(data!$M:$M,data!$J:$J, "="&amp;xyz!$A659,data!$A:$A,"="&amp;xyz!D$2)</f>
        <v>0</v>
      </c>
      <c r="E659" s="9">
        <f>SUMIFS(data!$M:$M,data!$J:$J, "="&amp;xyz!$A659,data!$A:$A,"="&amp;xyz!E$2)</f>
        <v>1</v>
      </c>
      <c r="F659" s="9">
        <f>SUMIFS(data!$M:$M,data!$J:$J, "="&amp;xyz!$A659,data!$A:$A,"="&amp;xyz!F$2)</f>
        <v>0</v>
      </c>
      <c r="G659" s="9">
        <f>SUMIFS(data!$M:$M,data!$J:$J, "="&amp;xyz!$A659,data!$A:$A,"="&amp;xyz!G$2)</f>
        <v>0</v>
      </c>
    </row>
    <row r="660" spans="1:7" x14ac:dyDescent="0.35">
      <c r="A660" s="9" t="s">
        <v>261</v>
      </c>
      <c r="B660" s="16">
        <f t="shared" si="11"/>
        <v>2.2360679774997894</v>
      </c>
      <c r="C660" s="9">
        <f>SUMIFS(data!$M:$M,data!$J:$J, "="&amp;xyz!$A660,data!$A:$A,"="&amp;xyz!C$2)</f>
        <v>0</v>
      </c>
      <c r="D660" s="9">
        <f>SUMIFS(data!$M:$M,data!$J:$J, "="&amp;xyz!$A660,data!$A:$A,"="&amp;xyz!D$2)</f>
        <v>0</v>
      </c>
      <c r="E660" s="9">
        <f>SUMIFS(data!$M:$M,data!$J:$J, "="&amp;xyz!$A660,data!$A:$A,"="&amp;xyz!E$2)</f>
        <v>0</v>
      </c>
      <c r="F660" s="9">
        <f>SUMIFS(data!$M:$M,data!$J:$J, "="&amp;xyz!$A660,data!$A:$A,"="&amp;xyz!F$2)</f>
        <v>0</v>
      </c>
      <c r="G660" s="9">
        <f>SUMIFS(data!$M:$M,data!$J:$J, "="&amp;xyz!$A660,data!$A:$A,"="&amp;xyz!G$2)</f>
        <v>1</v>
      </c>
    </row>
    <row r="661" spans="1:7" x14ac:dyDescent="0.35">
      <c r="A661" s="9" t="s">
        <v>393</v>
      </c>
      <c r="B661" s="16">
        <f t="shared" si="11"/>
        <v>2.2360679774997894</v>
      </c>
      <c r="C661" s="9">
        <f>SUMIFS(data!$M:$M,data!$J:$J, "="&amp;xyz!$A661,data!$A:$A,"="&amp;xyz!C$2)</f>
        <v>1</v>
      </c>
      <c r="D661" s="9">
        <f>SUMIFS(data!$M:$M,data!$J:$J, "="&amp;xyz!$A661,data!$A:$A,"="&amp;xyz!D$2)</f>
        <v>0</v>
      </c>
      <c r="E661" s="9">
        <f>SUMIFS(data!$M:$M,data!$J:$J, "="&amp;xyz!$A661,data!$A:$A,"="&amp;xyz!E$2)</f>
        <v>0</v>
      </c>
      <c r="F661" s="9">
        <f>SUMIFS(data!$M:$M,data!$J:$J, "="&amp;xyz!$A661,data!$A:$A,"="&amp;xyz!F$2)</f>
        <v>0</v>
      </c>
      <c r="G661" s="9">
        <f>SUMIFS(data!$M:$M,data!$J:$J, "="&amp;xyz!$A661,data!$A:$A,"="&amp;xyz!G$2)</f>
        <v>0</v>
      </c>
    </row>
    <row r="662" spans="1:7" x14ac:dyDescent="0.35">
      <c r="A662" s="9" t="s">
        <v>384</v>
      </c>
      <c r="B662" s="16">
        <f t="shared" si="11"/>
        <v>2.2360679774997894</v>
      </c>
      <c r="C662" s="9">
        <f>SUMIFS(data!$M:$M,data!$J:$J, "="&amp;xyz!$A662,data!$A:$A,"="&amp;xyz!C$2)</f>
        <v>0</v>
      </c>
      <c r="D662" s="9">
        <f>SUMIFS(data!$M:$M,data!$J:$J, "="&amp;xyz!$A662,data!$A:$A,"="&amp;xyz!D$2)</f>
        <v>1</v>
      </c>
      <c r="E662" s="9">
        <f>SUMIFS(data!$M:$M,data!$J:$J, "="&amp;xyz!$A662,data!$A:$A,"="&amp;xyz!E$2)</f>
        <v>0</v>
      </c>
      <c r="F662" s="9">
        <f>SUMIFS(data!$M:$M,data!$J:$J, "="&amp;xyz!$A662,data!$A:$A,"="&amp;xyz!F$2)</f>
        <v>0</v>
      </c>
      <c r="G662" s="9">
        <f>SUMIFS(data!$M:$M,data!$J:$J, "="&amp;xyz!$A662,data!$A:$A,"="&amp;xyz!G$2)</f>
        <v>0</v>
      </c>
    </row>
    <row r="663" spans="1:7" x14ac:dyDescent="0.35">
      <c r="A663" s="9" t="s">
        <v>1355</v>
      </c>
      <c r="B663" s="16">
        <f t="shared" si="11"/>
        <v>2.2360679774997894</v>
      </c>
      <c r="C663" s="9">
        <f>SUMIFS(data!$M:$M,data!$J:$J, "="&amp;xyz!$A663,data!$A:$A,"="&amp;xyz!C$2)</f>
        <v>0</v>
      </c>
      <c r="D663" s="9">
        <f>SUMIFS(data!$M:$M,data!$J:$J, "="&amp;xyz!$A663,data!$A:$A,"="&amp;xyz!D$2)</f>
        <v>0</v>
      </c>
      <c r="E663" s="9">
        <f>SUMIFS(data!$M:$M,data!$J:$J, "="&amp;xyz!$A663,data!$A:$A,"="&amp;xyz!E$2)</f>
        <v>0</v>
      </c>
      <c r="F663" s="9">
        <f>SUMIFS(data!$M:$M,data!$J:$J, "="&amp;xyz!$A663,data!$A:$A,"="&amp;xyz!F$2)</f>
        <v>1</v>
      </c>
      <c r="G663" s="9">
        <f>SUMIFS(data!$M:$M,data!$J:$J, "="&amp;xyz!$A663,data!$A:$A,"="&amp;xyz!G$2)</f>
        <v>0</v>
      </c>
    </row>
    <row r="664" spans="1:7" x14ac:dyDescent="0.35">
      <c r="A664" s="9" t="s">
        <v>1073</v>
      </c>
      <c r="B664" s="16">
        <f t="shared" si="11"/>
        <v>2.2360679774997894</v>
      </c>
      <c r="C664" s="9">
        <f>SUMIFS(data!$M:$M,data!$J:$J, "="&amp;xyz!$A664,data!$A:$A,"="&amp;xyz!C$2)</f>
        <v>0</v>
      </c>
      <c r="D664" s="9">
        <f>SUMIFS(data!$M:$M,data!$J:$J, "="&amp;xyz!$A664,data!$A:$A,"="&amp;xyz!D$2)</f>
        <v>0</v>
      </c>
      <c r="E664" s="9">
        <f>SUMIFS(data!$M:$M,data!$J:$J, "="&amp;xyz!$A664,data!$A:$A,"="&amp;xyz!E$2)</f>
        <v>0</v>
      </c>
      <c r="F664" s="9">
        <f>SUMIFS(data!$M:$M,data!$J:$J, "="&amp;xyz!$A664,data!$A:$A,"="&amp;xyz!F$2)</f>
        <v>1</v>
      </c>
      <c r="G664" s="9">
        <f>SUMIFS(data!$M:$M,data!$J:$J, "="&amp;xyz!$A664,data!$A:$A,"="&amp;xyz!G$2)</f>
        <v>0</v>
      </c>
    </row>
    <row r="665" spans="1:7" x14ac:dyDescent="0.35">
      <c r="A665" s="9" t="s">
        <v>1316</v>
      </c>
      <c r="B665" s="16">
        <f t="shared" si="11"/>
        <v>2.2360679774997894</v>
      </c>
      <c r="C665" s="9">
        <f>SUMIFS(data!$M:$M,data!$J:$J, "="&amp;xyz!$A665,data!$A:$A,"="&amp;xyz!C$2)</f>
        <v>0</v>
      </c>
      <c r="D665" s="9">
        <f>SUMIFS(data!$M:$M,data!$J:$J, "="&amp;xyz!$A665,data!$A:$A,"="&amp;xyz!D$2)</f>
        <v>0</v>
      </c>
      <c r="E665" s="9">
        <f>SUMIFS(data!$M:$M,data!$J:$J, "="&amp;xyz!$A665,data!$A:$A,"="&amp;xyz!E$2)</f>
        <v>0</v>
      </c>
      <c r="F665" s="9">
        <f>SUMIFS(data!$M:$M,data!$J:$J, "="&amp;xyz!$A665,data!$A:$A,"="&amp;xyz!F$2)</f>
        <v>1</v>
      </c>
      <c r="G665" s="9">
        <f>SUMIFS(data!$M:$M,data!$J:$J, "="&amp;xyz!$A665,data!$A:$A,"="&amp;xyz!G$2)</f>
        <v>0</v>
      </c>
    </row>
    <row r="666" spans="1:7" x14ac:dyDescent="0.35">
      <c r="A666" s="9" t="s">
        <v>869</v>
      </c>
      <c r="B666" s="16">
        <f t="shared" si="11"/>
        <v>2.2360679774997894</v>
      </c>
      <c r="C666" s="9">
        <f>SUMIFS(data!$M:$M,data!$J:$J, "="&amp;xyz!$A666,data!$A:$A,"="&amp;xyz!C$2)</f>
        <v>0</v>
      </c>
      <c r="D666" s="9">
        <f>SUMIFS(data!$M:$M,data!$J:$J, "="&amp;xyz!$A666,data!$A:$A,"="&amp;xyz!D$2)</f>
        <v>0</v>
      </c>
      <c r="E666" s="9">
        <f>SUMIFS(data!$M:$M,data!$J:$J, "="&amp;xyz!$A666,data!$A:$A,"="&amp;xyz!E$2)</f>
        <v>1</v>
      </c>
      <c r="F666" s="9">
        <f>SUMIFS(data!$M:$M,data!$J:$J, "="&amp;xyz!$A666,data!$A:$A,"="&amp;xyz!F$2)</f>
        <v>0</v>
      </c>
      <c r="G666" s="9">
        <f>SUMIFS(data!$M:$M,data!$J:$J, "="&amp;xyz!$A666,data!$A:$A,"="&amp;xyz!G$2)</f>
        <v>0</v>
      </c>
    </row>
    <row r="667" spans="1:7" x14ac:dyDescent="0.35">
      <c r="A667" s="9" t="s">
        <v>237</v>
      </c>
      <c r="B667" s="16">
        <f t="shared" si="11"/>
        <v>2.2360679774997894</v>
      </c>
      <c r="C667" s="9">
        <f>SUMIFS(data!$M:$M,data!$J:$J, "="&amp;xyz!$A667,data!$A:$A,"="&amp;xyz!C$2)</f>
        <v>0</v>
      </c>
      <c r="D667" s="9">
        <f>SUMIFS(data!$M:$M,data!$J:$J, "="&amp;xyz!$A667,data!$A:$A,"="&amp;xyz!D$2)</f>
        <v>0</v>
      </c>
      <c r="E667" s="9">
        <f>SUMIFS(data!$M:$M,data!$J:$J, "="&amp;xyz!$A667,data!$A:$A,"="&amp;xyz!E$2)</f>
        <v>1</v>
      </c>
      <c r="F667" s="9">
        <f>SUMIFS(data!$M:$M,data!$J:$J, "="&amp;xyz!$A667,data!$A:$A,"="&amp;xyz!F$2)</f>
        <v>0</v>
      </c>
      <c r="G667" s="9">
        <f>SUMIFS(data!$M:$M,data!$J:$J, "="&amp;xyz!$A667,data!$A:$A,"="&amp;xyz!G$2)</f>
        <v>0</v>
      </c>
    </row>
    <row r="668" spans="1:7" x14ac:dyDescent="0.35">
      <c r="A668" s="9" t="s">
        <v>861</v>
      </c>
      <c r="B668" s="16">
        <f t="shared" si="11"/>
        <v>2.2360679774997894</v>
      </c>
      <c r="C668" s="9">
        <f>SUMIFS(data!$M:$M,data!$J:$J, "="&amp;xyz!$A668,data!$A:$A,"="&amp;xyz!C$2)</f>
        <v>0</v>
      </c>
      <c r="D668" s="9">
        <f>SUMIFS(data!$M:$M,data!$J:$J, "="&amp;xyz!$A668,data!$A:$A,"="&amp;xyz!D$2)</f>
        <v>0</v>
      </c>
      <c r="E668" s="9">
        <f>SUMIFS(data!$M:$M,data!$J:$J, "="&amp;xyz!$A668,data!$A:$A,"="&amp;xyz!E$2)</f>
        <v>0</v>
      </c>
      <c r="F668" s="9">
        <f>SUMIFS(data!$M:$M,data!$J:$J, "="&amp;xyz!$A668,data!$A:$A,"="&amp;xyz!F$2)</f>
        <v>0</v>
      </c>
      <c r="G668" s="9">
        <f>SUMIFS(data!$M:$M,data!$J:$J, "="&amp;xyz!$A668,data!$A:$A,"="&amp;xyz!G$2)</f>
        <v>1</v>
      </c>
    </row>
    <row r="669" spans="1:7" x14ac:dyDescent="0.35">
      <c r="A669" s="9" t="s">
        <v>1124</v>
      </c>
      <c r="B669" s="16">
        <f t="shared" si="11"/>
        <v>2.2360679774997894</v>
      </c>
      <c r="C669" s="9">
        <f>SUMIFS(data!$M:$M,data!$J:$J, "="&amp;xyz!$A669,data!$A:$A,"="&amp;xyz!C$2)</f>
        <v>0</v>
      </c>
      <c r="D669" s="9">
        <f>SUMIFS(data!$M:$M,data!$J:$J, "="&amp;xyz!$A669,data!$A:$A,"="&amp;xyz!D$2)</f>
        <v>0</v>
      </c>
      <c r="E669" s="9">
        <f>SUMIFS(data!$M:$M,data!$J:$J, "="&amp;xyz!$A669,data!$A:$A,"="&amp;xyz!E$2)</f>
        <v>0</v>
      </c>
      <c r="F669" s="9">
        <f>SUMIFS(data!$M:$M,data!$J:$J, "="&amp;xyz!$A669,data!$A:$A,"="&amp;xyz!F$2)</f>
        <v>1</v>
      </c>
      <c r="G669" s="9">
        <f>SUMIFS(data!$M:$M,data!$J:$J, "="&amp;xyz!$A669,data!$A:$A,"="&amp;xyz!G$2)</f>
        <v>0</v>
      </c>
    </row>
    <row r="670" spans="1:7" x14ac:dyDescent="0.35">
      <c r="A670" s="9" t="s">
        <v>599</v>
      </c>
      <c r="B670" s="16">
        <f t="shared" si="11"/>
        <v>2.2360679774997894</v>
      </c>
      <c r="C670" s="9">
        <f>SUMIFS(data!$M:$M,data!$J:$J, "="&amp;xyz!$A670,data!$A:$A,"="&amp;xyz!C$2)</f>
        <v>0</v>
      </c>
      <c r="D670" s="9">
        <f>SUMIFS(data!$M:$M,data!$J:$J, "="&amp;xyz!$A670,data!$A:$A,"="&amp;xyz!D$2)</f>
        <v>0</v>
      </c>
      <c r="E670" s="9">
        <f>SUMIFS(data!$M:$M,data!$J:$J, "="&amp;xyz!$A670,data!$A:$A,"="&amp;xyz!E$2)</f>
        <v>0</v>
      </c>
      <c r="F670" s="9">
        <f>SUMIFS(data!$M:$M,data!$J:$J, "="&amp;xyz!$A670,data!$A:$A,"="&amp;xyz!F$2)</f>
        <v>1</v>
      </c>
      <c r="G670" s="9">
        <f>SUMIFS(data!$M:$M,data!$J:$J, "="&amp;xyz!$A670,data!$A:$A,"="&amp;xyz!G$2)</f>
        <v>0</v>
      </c>
    </row>
    <row r="671" spans="1:7" x14ac:dyDescent="0.35">
      <c r="A671" s="9" t="s">
        <v>116</v>
      </c>
      <c r="B671" s="16">
        <f t="shared" si="11"/>
        <v>2.2360679774997894</v>
      </c>
      <c r="C671" s="9">
        <f>SUMIFS(data!$M:$M,data!$J:$J, "="&amp;xyz!$A671,data!$A:$A,"="&amp;xyz!C$2)</f>
        <v>0</v>
      </c>
      <c r="D671" s="9">
        <f>SUMIFS(data!$M:$M,data!$J:$J, "="&amp;xyz!$A671,data!$A:$A,"="&amp;xyz!D$2)</f>
        <v>0</v>
      </c>
      <c r="E671" s="9">
        <f>SUMIFS(data!$M:$M,data!$J:$J, "="&amp;xyz!$A671,data!$A:$A,"="&amp;xyz!E$2)</f>
        <v>1</v>
      </c>
      <c r="F671" s="9">
        <f>SUMIFS(data!$M:$M,data!$J:$J, "="&amp;xyz!$A671,data!$A:$A,"="&amp;xyz!F$2)</f>
        <v>0</v>
      </c>
      <c r="G671" s="9">
        <f>SUMIFS(data!$M:$M,data!$J:$J, "="&amp;xyz!$A671,data!$A:$A,"="&amp;xyz!G$2)</f>
        <v>0</v>
      </c>
    </row>
    <row r="672" spans="1:7" x14ac:dyDescent="0.35">
      <c r="A672" s="9" t="s">
        <v>1149</v>
      </c>
      <c r="B672" s="16">
        <f t="shared" si="11"/>
        <v>2.2360679774997894</v>
      </c>
      <c r="C672" s="9">
        <f>SUMIFS(data!$M:$M,data!$J:$J, "="&amp;xyz!$A672,data!$A:$A,"="&amp;xyz!C$2)</f>
        <v>0</v>
      </c>
      <c r="D672" s="9">
        <f>SUMIFS(data!$M:$M,data!$J:$J, "="&amp;xyz!$A672,data!$A:$A,"="&amp;xyz!D$2)</f>
        <v>0</v>
      </c>
      <c r="E672" s="9">
        <f>SUMIFS(data!$M:$M,data!$J:$J, "="&amp;xyz!$A672,data!$A:$A,"="&amp;xyz!E$2)</f>
        <v>0</v>
      </c>
      <c r="F672" s="9">
        <f>SUMIFS(data!$M:$M,data!$J:$J, "="&amp;xyz!$A672,data!$A:$A,"="&amp;xyz!F$2)</f>
        <v>0</v>
      </c>
      <c r="G672" s="9">
        <f>SUMIFS(data!$M:$M,data!$J:$J, "="&amp;xyz!$A672,data!$A:$A,"="&amp;xyz!G$2)</f>
        <v>1</v>
      </c>
    </row>
    <row r="673" spans="1:7" x14ac:dyDescent="0.35">
      <c r="A673" s="9" t="s">
        <v>818</v>
      </c>
      <c r="B673" s="16">
        <f t="shared" si="11"/>
        <v>2.2360679774997894</v>
      </c>
      <c r="C673" s="9">
        <f>SUMIFS(data!$M:$M,data!$J:$J, "="&amp;xyz!$A673,data!$A:$A,"="&amp;xyz!C$2)</f>
        <v>0</v>
      </c>
      <c r="D673" s="9">
        <f>SUMIFS(data!$M:$M,data!$J:$J, "="&amp;xyz!$A673,data!$A:$A,"="&amp;xyz!D$2)</f>
        <v>0</v>
      </c>
      <c r="E673" s="9">
        <f>SUMIFS(data!$M:$M,data!$J:$J, "="&amp;xyz!$A673,data!$A:$A,"="&amp;xyz!E$2)</f>
        <v>0</v>
      </c>
      <c r="F673" s="9">
        <f>SUMIFS(data!$M:$M,data!$J:$J, "="&amp;xyz!$A673,data!$A:$A,"="&amp;xyz!F$2)</f>
        <v>0</v>
      </c>
      <c r="G673" s="9">
        <f>SUMIFS(data!$M:$M,data!$J:$J, "="&amp;xyz!$A673,data!$A:$A,"="&amp;xyz!G$2)</f>
        <v>1</v>
      </c>
    </row>
    <row r="674" spans="1:7" x14ac:dyDescent="0.35">
      <c r="A674" s="9" t="s">
        <v>1283</v>
      </c>
      <c r="B674" s="16">
        <f t="shared" si="11"/>
        <v>2.2360679774997894</v>
      </c>
      <c r="C674" s="9">
        <f>SUMIFS(data!$M:$M,data!$J:$J, "="&amp;xyz!$A674,data!$A:$A,"="&amp;xyz!C$2)</f>
        <v>0</v>
      </c>
      <c r="D674" s="9">
        <f>SUMIFS(data!$M:$M,data!$J:$J, "="&amp;xyz!$A674,data!$A:$A,"="&amp;xyz!D$2)</f>
        <v>0</v>
      </c>
      <c r="E674" s="9">
        <f>SUMIFS(data!$M:$M,data!$J:$J, "="&amp;xyz!$A674,data!$A:$A,"="&amp;xyz!E$2)</f>
        <v>0</v>
      </c>
      <c r="F674" s="9">
        <f>SUMIFS(data!$M:$M,data!$J:$J, "="&amp;xyz!$A674,data!$A:$A,"="&amp;xyz!F$2)</f>
        <v>1</v>
      </c>
      <c r="G674" s="9">
        <f>SUMIFS(data!$M:$M,data!$J:$J, "="&amp;xyz!$A674,data!$A:$A,"="&amp;xyz!G$2)</f>
        <v>0</v>
      </c>
    </row>
    <row r="675" spans="1:7" x14ac:dyDescent="0.35">
      <c r="A675" s="9" t="s">
        <v>656</v>
      </c>
      <c r="B675" s="16">
        <f t="shared" si="11"/>
        <v>2.2360679774997894</v>
      </c>
      <c r="C675" s="9">
        <f>SUMIFS(data!$M:$M,data!$J:$J, "="&amp;xyz!$A675,data!$A:$A,"="&amp;xyz!C$2)</f>
        <v>0</v>
      </c>
      <c r="D675" s="9">
        <f>SUMIFS(data!$M:$M,data!$J:$J, "="&amp;xyz!$A675,data!$A:$A,"="&amp;xyz!D$2)</f>
        <v>0</v>
      </c>
      <c r="E675" s="9">
        <f>SUMIFS(data!$M:$M,data!$J:$J, "="&amp;xyz!$A675,data!$A:$A,"="&amp;xyz!E$2)</f>
        <v>0</v>
      </c>
      <c r="F675" s="9">
        <f>SUMIFS(data!$M:$M,data!$J:$J, "="&amp;xyz!$A675,data!$A:$A,"="&amp;xyz!F$2)</f>
        <v>0</v>
      </c>
      <c r="G675" s="9">
        <f>SUMIFS(data!$M:$M,data!$J:$J, "="&amp;xyz!$A675,data!$A:$A,"="&amp;xyz!G$2)</f>
        <v>1</v>
      </c>
    </row>
    <row r="676" spans="1:7" x14ac:dyDescent="0.35">
      <c r="A676" s="9" t="s">
        <v>1251</v>
      </c>
      <c r="B676" s="16">
        <f t="shared" si="11"/>
        <v>2.2360679774997894</v>
      </c>
      <c r="C676" s="9">
        <f>SUMIFS(data!$M:$M,data!$J:$J, "="&amp;xyz!$A676,data!$A:$A,"="&amp;xyz!C$2)</f>
        <v>0</v>
      </c>
      <c r="D676" s="9">
        <f>SUMIFS(data!$M:$M,data!$J:$J, "="&amp;xyz!$A676,data!$A:$A,"="&amp;xyz!D$2)</f>
        <v>0</v>
      </c>
      <c r="E676" s="9">
        <f>SUMIFS(data!$M:$M,data!$J:$J, "="&amp;xyz!$A676,data!$A:$A,"="&amp;xyz!E$2)</f>
        <v>0</v>
      </c>
      <c r="F676" s="9">
        <f>SUMIFS(data!$M:$M,data!$J:$J, "="&amp;xyz!$A676,data!$A:$A,"="&amp;xyz!F$2)</f>
        <v>1</v>
      </c>
      <c r="G676" s="9">
        <f>SUMIFS(data!$M:$M,data!$J:$J, "="&amp;xyz!$A676,data!$A:$A,"="&amp;xyz!G$2)</f>
        <v>0</v>
      </c>
    </row>
    <row r="677" spans="1:7" x14ac:dyDescent="0.35">
      <c r="A677" s="9" t="s">
        <v>598</v>
      </c>
      <c r="B677" s="16">
        <f t="shared" si="11"/>
        <v>2.2360679774997894</v>
      </c>
      <c r="C677" s="9">
        <f>SUMIFS(data!$M:$M,data!$J:$J, "="&amp;xyz!$A677,data!$A:$A,"="&amp;xyz!C$2)</f>
        <v>0</v>
      </c>
      <c r="D677" s="9">
        <f>SUMIFS(data!$M:$M,data!$J:$J, "="&amp;xyz!$A677,data!$A:$A,"="&amp;xyz!D$2)</f>
        <v>0</v>
      </c>
      <c r="E677" s="9">
        <f>SUMIFS(data!$M:$M,data!$J:$J, "="&amp;xyz!$A677,data!$A:$A,"="&amp;xyz!E$2)</f>
        <v>0</v>
      </c>
      <c r="F677" s="9">
        <f>SUMIFS(data!$M:$M,data!$J:$J, "="&amp;xyz!$A677,data!$A:$A,"="&amp;xyz!F$2)</f>
        <v>1</v>
      </c>
      <c r="G677" s="9">
        <f>SUMIFS(data!$M:$M,data!$J:$J, "="&amp;xyz!$A677,data!$A:$A,"="&amp;xyz!G$2)</f>
        <v>0</v>
      </c>
    </row>
    <row r="678" spans="1:7" x14ac:dyDescent="0.35">
      <c r="A678" s="9" t="s">
        <v>1254</v>
      </c>
      <c r="B678" s="16">
        <f t="shared" si="11"/>
        <v>2.2360679774997894</v>
      </c>
      <c r="C678" s="9">
        <f>SUMIFS(data!$M:$M,data!$J:$J, "="&amp;xyz!$A678,data!$A:$A,"="&amp;xyz!C$2)</f>
        <v>0</v>
      </c>
      <c r="D678" s="9">
        <f>SUMIFS(data!$M:$M,data!$J:$J, "="&amp;xyz!$A678,data!$A:$A,"="&amp;xyz!D$2)</f>
        <v>1</v>
      </c>
      <c r="E678" s="9">
        <f>SUMIFS(data!$M:$M,data!$J:$J, "="&amp;xyz!$A678,data!$A:$A,"="&amp;xyz!E$2)</f>
        <v>0</v>
      </c>
      <c r="F678" s="9">
        <f>SUMIFS(data!$M:$M,data!$J:$J, "="&amp;xyz!$A678,data!$A:$A,"="&amp;xyz!F$2)</f>
        <v>0</v>
      </c>
      <c r="G678" s="9">
        <f>SUMIFS(data!$M:$M,data!$J:$J, "="&amp;xyz!$A678,data!$A:$A,"="&amp;xyz!G$2)</f>
        <v>0</v>
      </c>
    </row>
    <row r="679" spans="1:7" x14ac:dyDescent="0.35">
      <c r="A679" s="9" t="s">
        <v>1287</v>
      </c>
      <c r="B679" s="16">
        <f t="shared" si="11"/>
        <v>2.2360679774997894</v>
      </c>
      <c r="C679" s="9">
        <f>SUMIFS(data!$M:$M,data!$J:$J, "="&amp;xyz!$A679,data!$A:$A,"="&amp;xyz!C$2)</f>
        <v>0</v>
      </c>
      <c r="D679" s="9">
        <f>SUMIFS(data!$M:$M,data!$J:$J, "="&amp;xyz!$A679,data!$A:$A,"="&amp;xyz!D$2)</f>
        <v>0</v>
      </c>
      <c r="E679" s="9">
        <f>SUMIFS(data!$M:$M,data!$J:$J, "="&amp;xyz!$A679,data!$A:$A,"="&amp;xyz!E$2)</f>
        <v>0</v>
      </c>
      <c r="F679" s="9">
        <f>SUMIFS(data!$M:$M,data!$J:$J, "="&amp;xyz!$A679,data!$A:$A,"="&amp;xyz!F$2)</f>
        <v>0</v>
      </c>
      <c r="G679" s="9">
        <f>SUMIFS(data!$M:$M,data!$J:$J, "="&amp;xyz!$A679,data!$A:$A,"="&amp;xyz!G$2)</f>
        <v>1</v>
      </c>
    </row>
    <row r="680" spans="1:7" x14ac:dyDescent="0.35">
      <c r="A680" s="9" t="s">
        <v>744</v>
      </c>
      <c r="B680" s="16">
        <f t="shared" si="11"/>
        <v>2.2360679774997894</v>
      </c>
      <c r="C680" s="9">
        <f>SUMIFS(data!$M:$M,data!$J:$J, "="&amp;xyz!$A680,data!$A:$A,"="&amp;xyz!C$2)</f>
        <v>0</v>
      </c>
      <c r="D680" s="9">
        <f>SUMIFS(data!$M:$M,data!$J:$J, "="&amp;xyz!$A680,data!$A:$A,"="&amp;xyz!D$2)</f>
        <v>0</v>
      </c>
      <c r="E680" s="9">
        <f>SUMIFS(data!$M:$M,data!$J:$J, "="&amp;xyz!$A680,data!$A:$A,"="&amp;xyz!E$2)</f>
        <v>0</v>
      </c>
      <c r="F680" s="9">
        <f>SUMIFS(data!$M:$M,data!$J:$J, "="&amp;xyz!$A680,data!$A:$A,"="&amp;xyz!F$2)</f>
        <v>0</v>
      </c>
      <c r="G680" s="9">
        <f>SUMIFS(data!$M:$M,data!$J:$J, "="&amp;xyz!$A680,data!$A:$A,"="&amp;xyz!G$2)</f>
        <v>1</v>
      </c>
    </row>
    <row r="681" spans="1:7" x14ac:dyDescent="0.35">
      <c r="A681" s="9" t="s">
        <v>971</v>
      </c>
      <c r="B681" s="16">
        <f t="shared" si="11"/>
        <v>2.2360679774997894</v>
      </c>
      <c r="C681" s="9">
        <f>SUMIFS(data!$M:$M,data!$J:$J, "="&amp;xyz!$A681,data!$A:$A,"="&amp;xyz!C$2)</f>
        <v>0</v>
      </c>
      <c r="D681" s="9">
        <f>SUMIFS(data!$M:$M,data!$J:$J, "="&amp;xyz!$A681,data!$A:$A,"="&amp;xyz!D$2)</f>
        <v>0</v>
      </c>
      <c r="E681" s="9">
        <f>SUMIFS(data!$M:$M,data!$J:$J, "="&amp;xyz!$A681,data!$A:$A,"="&amp;xyz!E$2)</f>
        <v>0</v>
      </c>
      <c r="F681" s="9">
        <f>SUMIFS(data!$M:$M,data!$J:$J, "="&amp;xyz!$A681,data!$A:$A,"="&amp;xyz!F$2)</f>
        <v>1</v>
      </c>
      <c r="G681" s="9">
        <f>SUMIFS(data!$M:$M,data!$J:$J, "="&amp;xyz!$A681,data!$A:$A,"="&amp;xyz!G$2)</f>
        <v>0</v>
      </c>
    </row>
    <row r="682" spans="1:7" x14ac:dyDescent="0.35">
      <c r="A682" s="9" t="s">
        <v>370</v>
      </c>
      <c r="B682" s="16">
        <f t="shared" si="11"/>
        <v>2.2360679774997894</v>
      </c>
      <c r="C682" s="9">
        <f>SUMIFS(data!$M:$M,data!$J:$J, "="&amp;xyz!$A682,data!$A:$A,"="&amp;xyz!C$2)</f>
        <v>0</v>
      </c>
      <c r="D682" s="9">
        <f>SUMIFS(data!$M:$M,data!$J:$J, "="&amp;xyz!$A682,data!$A:$A,"="&amp;xyz!D$2)</f>
        <v>1</v>
      </c>
      <c r="E682" s="9">
        <f>SUMIFS(data!$M:$M,data!$J:$J, "="&amp;xyz!$A682,data!$A:$A,"="&amp;xyz!E$2)</f>
        <v>0</v>
      </c>
      <c r="F682" s="9">
        <f>SUMIFS(data!$M:$M,data!$J:$J, "="&amp;xyz!$A682,data!$A:$A,"="&amp;xyz!F$2)</f>
        <v>0</v>
      </c>
      <c r="G682" s="9">
        <f>SUMIFS(data!$M:$M,data!$J:$J, "="&amp;xyz!$A682,data!$A:$A,"="&amp;xyz!G$2)</f>
        <v>0</v>
      </c>
    </row>
    <row r="683" spans="1:7" x14ac:dyDescent="0.35">
      <c r="A683" s="9" t="s">
        <v>1202</v>
      </c>
      <c r="B683" s="16">
        <f t="shared" si="11"/>
        <v>2.2360679774997894</v>
      </c>
      <c r="C683" s="9">
        <f>SUMIFS(data!$M:$M,data!$J:$J, "="&amp;xyz!$A683,data!$A:$A,"="&amp;xyz!C$2)</f>
        <v>0</v>
      </c>
      <c r="D683" s="9">
        <f>SUMIFS(data!$M:$M,data!$J:$J, "="&amp;xyz!$A683,data!$A:$A,"="&amp;xyz!D$2)</f>
        <v>1</v>
      </c>
      <c r="E683" s="9">
        <f>SUMIFS(data!$M:$M,data!$J:$J, "="&amp;xyz!$A683,data!$A:$A,"="&amp;xyz!E$2)</f>
        <v>0</v>
      </c>
      <c r="F683" s="9">
        <f>SUMIFS(data!$M:$M,data!$J:$J, "="&amp;xyz!$A683,data!$A:$A,"="&amp;xyz!F$2)</f>
        <v>0</v>
      </c>
      <c r="G683" s="9">
        <f>SUMIFS(data!$M:$M,data!$J:$J, "="&amp;xyz!$A683,data!$A:$A,"="&amp;xyz!G$2)</f>
        <v>0</v>
      </c>
    </row>
    <row r="684" spans="1:7" x14ac:dyDescent="0.35">
      <c r="A684" s="9" t="s">
        <v>1040</v>
      </c>
      <c r="B684" s="16">
        <f t="shared" si="11"/>
        <v>2.2360679774997894</v>
      </c>
      <c r="C684" s="9">
        <f>SUMIFS(data!$M:$M,data!$J:$J, "="&amp;xyz!$A684,data!$A:$A,"="&amp;xyz!C$2)</f>
        <v>0</v>
      </c>
      <c r="D684" s="9">
        <f>SUMIFS(data!$M:$M,data!$J:$J, "="&amp;xyz!$A684,data!$A:$A,"="&amp;xyz!D$2)</f>
        <v>0</v>
      </c>
      <c r="E684" s="9">
        <f>SUMIFS(data!$M:$M,data!$J:$J, "="&amp;xyz!$A684,data!$A:$A,"="&amp;xyz!E$2)</f>
        <v>0</v>
      </c>
      <c r="F684" s="9">
        <f>SUMIFS(data!$M:$M,data!$J:$J, "="&amp;xyz!$A684,data!$A:$A,"="&amp;xyz!F$2)</f>
        <v>0</v>
      </c>
      <c r="G684" s="9">
        <f>SUMIFS(data!$M:$M,data!$J:$J, "="&amp;xyz!$A684,data!$A:$A,"="&amp;xyz!G$2)</f>
        <v>1</v>
      </c>
    </row>
    <row r="685" spans="1:7" x14ac:dyDescent="0.35">
      <c r="A685" s="9" t="s">
        <v>535</v>
      </c>
      <c r="B685" s="16">
        <f t="shared" si="11"/>
        <v>2.2360679774997894</v>
      </c>
      <c r="C685" s="9">
        <f>SUMIFS(data!$M:$M,data!$J:$J, "="&amp;xyz!$A685,data!$A:$A,"="&amp;xyz!C$2)</f>
        <v>0</v>
      </c>
      <c r="D685" s="9">
        <f>SUMIFS(data!$M:$M,data!$J:$J, "="&amp;xyz!$A685,data!$A:$A,"="&amp;xyz!D$2)</f>
        <v>0</v>
      </c>
      <c r="E685" s="9">
        <f>SUMIFS(data!$M:$M,data!$J:$J, "="&amp;xyz!$A685,data!$A:$A,"="&amp;xyz!E$2)</f>
        <v>0</v>
      </c>
      <c r="F685" s="9">
        <f>SUMIFS(data!$M:$M,data!$J:$J, "="&amp;xyz!$A685,data!$A:$A,"="&amp;xyz!F$2)</f>
        <v>1</v>
      </c>
      <c r="G685" s="9">
        <f>SUMIFS(data!$M:$M,data!$J:$J, "="&amp;xyz!$A685,data!$A:$A,"="&amp;xyz!G$2)</f>
        <v>0</v>
      </c>
    </row>
    <row r="686" spans="1:7" x14ac:dyDescent="0.35">
      <c r="A686" s="9" t="s">
        <v>601</v>
      </c>
      <c r="B686" s="16">
        <f t="shared" si="11"/>
        <v>2.2360679774997894</v>
      </c>
      <c r="C686" s="9">
        <f>SUMIFS(data!$M:$M,data!$J:$J, "="&amp;xyz!$A686,data!$A:$A,"="&amp;xyz!C$2)</f>
        <v>0</v>
      </c>
      <c r="D686" s="9">
        <f>SUMIFS(data!$M:$M,data!$J:$J, "="&amp;xyz!$A686,data!$A:$A,"="&amp;xyz!D$2)</f>
        <v>0</v>
      </c>
      <c r="E686" s="9">
        <f>SUMIFS(data!$M:$M,data!$J:$J, "="&amp;xyz!$A686,data!$A:$A,"="&amp;xyz!E$2)</f>
        <v>1</v>
      </c>
      <c r="F686" s="9">
        <f>SUMIFS(data!$M:$M,data!$J:$J, "="&amp;xyz!$A686,data!$A:$A,"="&amp;xyz!F$2)</f>
        <v>0</v>
      </c>
      <c r="G686" s="9">
        <f>SUMIFS(data!$M:$M,data!$J:$J, "="&amp;xyz!$A686,data!$A:$A,"="&amp;xyz!G$2)</f>
        <v>0</v>
      </c>
    </row>
    <row r="687" spans="1:7" x14ac:dyDescent="0.35">
      <c r="A687" s="9" t="s">
        <v>374</v>
      </c>
      <c r="B687" s="16">
        <f t="shared" si="11"/>
        <v>2.2360679774997894</v>
      </c>
      <c r="C687" s="9">
        <f>SUMIFS(data!$M:$M,data!$J:$J, "="&amp;xyz!$A687,data!$A:$A,"="&amp;xyz!C$2)</f>
        <v>0</v>
      </c>
      <c r="D687" s="9">
        <f>SUMIFS(data!$M:$M,data!$J:$J, "="&amp;xyz!$A687,data!$A:$A,"="&amp;xyz!D$2)</f>
        <v>0</v>
      </c>
      <c r="E687" s="9">
        <f>SUMIFS(data!$M:$M,data!$J:$J, "="&amp;xyz!$A687,data!$A:$A,"="&amp;xyz!E$2)</f>
        <v>0</v>
      </c>
      <c r="F687" s="9">
        <f>SUMIFS(data!$M:$M,data!$J:$J, "="&amp;xyz!$A687,data!$A:$A,"="&amp;xyz!F$2)</f>
        <v>0</v>
      </c>
      <c r="G687" s="9">
        <f>SUMIFS(data!$M:$M,data!$J:$J, "="&amp;xyz!$A687,data!$A:$A,"="&amp;xyz!G$2)</f>
        <v>1</v>
      </c>
    </row>
    <row r="688" spans="1:7" x14ac:dyDescent="0.35">
      <c r="A688" s="9" t="s">
        <v>369</v>
      </c>
      <c r="B688" s="16">
        <f t="shared" si="11"/>
        <v>2.2360679774997894</v>
      </c>
      <c r="C688" s="9">
        <f>SUMIFS(data!$M:$M,data!$J:$J, "="&amp;xyz!$A688,data!$A:$A,"="&amp;xyz!C$2)</f>
        <v>0</v>
      </c>
      <c r="D688" s="9">
        <f>SUMIFS(data!$M:$M,data!$J:$J, "="&amp;xyz!$A688,data!$A:$A,"="&amp;xyz!D$2)</f>
        <v>0</v>
      </c>
      <c r="E688" s="9">
        <f>SUMIFS(data!$M:$M,data!$J:$J, "="&amp;xyz!$A688,data!$A:$A,"="&amp;xyz!E$2)</f>
        <v>0</v>
      </c>
      <c r="F688" s="9">
        <f>SUMIFS(data!$M:$M,data!$J:$J, "="&amp;xyz!$A688,data!$A:$A,"="&amp;xyz!F$2)</f>
        <v>0</v>
      </c>
      <c r="G688" s="9">
        <f>SUMIFS(data!$M:$M,data!$J:$J, "="&amp;xyz!$A688,data!$A:$A,"="&amp;xyz!G$2)</f>
        <v>1</v>
      </c>
    </row>
    <row r="689" spans="1:7" x14ac:dyDescent="0.35">
      <c r="A689" s="9" t="s">
        <v>814</v>
      </c>
      <c r="B689" s="16">
        <f t="shared" si="11"/>
        <v>2.2360679774997894</v>
      </c>
      <c r="C689" s="9">
        <f>SUMIFS(data!$M:$M,data!$J:$J, "="&amp;xyz!$A689,data!$A:$A,"="&amp;xyz!C$2)</f>
        <v>0</v>
      </c>
      <c r="D689" s="9">
        <f>SUMIFS(data!$M:$M,data!$J:$J, "="&amp;xyz!$A689,data!$A:$A,"="&amp;xyz!D$2)</f>
        <v>0</v>
      </c>
      <c r="E689" s="9">
        <f>SUMIFS(data!$M:$M,data!$J:$J, "="&amp;xyz!$A689,data!$A:$A,"="&amp;xyz!E$2)</f>
        <v>0</v>
      </c>
      <c r="F689" s="9">
        <f>SUMIFS(data!$M:$M,data!$J:$J, "="&amp;xyz!$A689,data!$A:$A,"="&amp;xyz!F$2)</f>
        <v>0</v>
      </c>
      <c r="G689" s="9">
        <f>SUMIFS(data!$M:$M,data!$J:$J, "="&amp;xyz!$A689,data!$A:$A,"="&amp;xyz!G$2)</f>
        <v>1</v>
      </c>
    </row>
    <row r="690" spans="1:7" x14ac:dyDescent="0.35">
      <c r="A690" s="9" t="s">
        <v>1255</v>
      </c>
      <c r="B690" s="16">
        <f t="shared" si="11"/>
        <v>2.2360679774997894</v>
      </c>
      <c r="C690" s="9">
        <f>SUMIFS(data!$M:$M,data!$J:$J, "="&amp;xyz!$A690,data!$A:$A,"="&amp;xyz!C$2)</f>
        <v>0</v>
      </c>
      <c r="D690" s="9">
        <f>SUMIFS(data!$M:$M,data!$J:$J, "="&amp;xyz!$A690,data!$A:$A,"="&amp;xyz!D$2)</f>
        <v>0</v>
      </c>
      <c r="E690" s="9">
        <f>SUMIFS(data!$M:$M,data!$J:$J, "="&amp;xyz!$A690,data!$A:$A,"="&amp;xyz!E$2)</f>
        <v>1</v>
      </c>
      <c r="F690" s="9">
        <f>SUMIFS(data!$M:$M,data!$J:$J, "="&amp;xyz!$A690,data!$A:$A,"="&amp;xyz!F$2)</f>
        <v>0</v>
      </c>
      <c r="G690" s="9">
        <f>SUMIFS(data!$M:$M,data!$J:$J, "="&amp;xyz!$A690,data!$A:$A,"="&amp;xyz!G$2)</f>
        <v>0</v>
      </c>
    </row>
    <row r="691" spans="1:7" x14ac:dyDescent="0.35">
      <c r="A691" s="9" t="s">
        <v>227</v>
      </c>
      <c r="B691" s="16">
        <f t="shared" si="11"/>
        <v>2.2360679774997894</v>
      </c>
      <c r="C691" s="9">
        <f>SUMIFS(data!$M:$M,data!$J:$J, "="&amp;xyz!$A691,data!$A:$A,"="&amp;xyz!C$2)</f>
        <v>0</v>
      </c>
      <c r="D691" s="9">
        <f>SUMIFS(data!$M:$M,data!$J:$J, "="&amp;xyz!$A691,data!$A:$A,"="&amp;xyz!D$2)</f>
        <v>0</v>
      </c>
      <c r="E691" s="9">
        <f>SUMIFS(data!$M:$M,data!$J:$J, "="&amp;xyz!$A691,data!$A:$A,"="&amp;xyz!E$2)</f>
        <v>0</v>
      </c>
      <c r="F691" s="9">
        <f>SUMIFS(data!$M:$M,data!$J:$J, "="&amp;xyz!$A691,data!$A:$A,"="&amp;xyz!F$2)</f>
        <v>1</v>
      </c>
      <c r="G691" s="9">
        <f>SUMIFS(data!$M:$M,data!$J:$J, "="&amp;xyz!$A691,data!$A:$A,"="&amp;xyz!G$2)</f>
        <v>0</v>
      </c>
    </row>
    <row r="692" spans="1:7" x14ac:dyDescent="0.35">
      <c r="A692" s="9" t="s">
        <v>385</v>
      </c>
      <c r="B692" s="16">
        <f t="shared" si="11"/>
        <v>2.2360679774997894</v>
      </c>
      <c r="C692" s="9">
        <f>SUMIFS(data!$M:$M,data!$J:$J, "="&amp;xyz!$A692,data!$A:$A,"="&amp;xyz!C$2)</f>
        <v>0</v>
      </c>
      <c r="D692" s="9">
        <f>SUMIFS(data!$M:$M,data!$J:$J, "="&amp;xyz!$A692,data!$A:$A,"="&amp;xyz!D$2)</f>
        <v>0</v>
      </c>
      <c r="E692" s="9">
        <f>SUMIFS(data!$M:$M,data!$J:$J, "="&amp;xyz!$A692,data!$A:$A,"="&amp;xyz!E$2)</f>
        <v>0</v>
      </c>
      <c r="F692" s="9">
        <f>SUMIFS(data!$M:$M,data!$J:$J, "="&amp;xyz!$A692,data!$A:$A,"="&amp;xyz!F$2)</f>
        <v>1</v>
      </c>
      <c r="G692" s="9">
        <f>SUMIFS(data!$M:$M,data!$J:$J, "="&amp;xyz!$A692,data!$A:$A,"="&amp;xyz!G$2)</f>
        <v>0</v>
      </c>
    </row>
    <row r="693" spans="1:7" x14ac:dyDescent="0.35">
      <c r="A693" s="9" t="s">
        <v>937</v>
      </c>
      <c r="B693" s="16">
        <f t="shared" si="11"/>
        <v>2.2360679774997894</v>
      </c>
      <c r="C693" s="9">
        <f>SUMIFS(data!$M:$M,data!$J:$J, "="&amp;xyz!$A693,data!$A:$A,"="&amp;xyz!C$2)</f>
        <v>0</v>
      </c>
      <c r="D693" s="9">
        <f>SUMIFS(data!$M:$M,data!$J:$J, "="&amp;xyz!$A693,data!$A:$A,"="&amp;xyz!D$2)</f>
        <v>0</v>
      </c>
      <c r="E693" s="9">
        <f>SUMIFS(data!$M:$M,data!$J:$J, "="&amp;xyz!$A693,data!$A:$A,"="&amp;xyz!E$2)</f>
        <v>0</v>
      </c>
      <c r="F693" s="9">
        <f>SUMIFS(data!$M:$M,data!$J:$J, "="&amp;xyz!$A693,data!$A:$A,"="&amp;xyz!F$2)</f>
        <v>1</v>
      </c>
      <c r="G693" s="9">
        <f>SUMIFS(data!$M:$M,data!$J:$J, "="&amp;xyz!$A693,data!$A:$A,"="&amp;xyz!G$2)</f>
        <v>0</v>
      </c>
    </row>
    <row r="694" spans="1:7" x14ac:dyDescent="0.35">
      <c r="A694" s="9" t="s">
        <v>613</v>
      </c>
      <c r="B694" s="16">
        <f t="shared" si="11"/>
        <v>2.2360679774997894</v>
      </c>
      <c r="C694" s="9">
        <f>SUMIFS(data!$M:$M,data!$J:$J, "="&amp;xyz!$A694,data!$A:$A,"="&amp;xyz!C$2)</f>
        <v>0</v>
      </c>
      <c r="D694" s="9">
        <f>SUMIFS(data!$M:$M,data!$J:$J, "="&amp;xyz!$A694,data!$A:$A,"="&amp;xyz!D$2)</f>
        <v>0</v>
      </c>
      <c r="E694" s="9">
        <f>SUMIFS(data!$M:$M,data!$J:$J, "="&amp;xyz!$A694,data!$A:$A,"="&amp;xyz!E$2)</f>
        <v>1</v>
      </c>
      <c r="F694" s="9">
        <f>SUMIFS(data!$M:$M,data!$J:$J, "="&amp;xyz!$A694,data!$A:$A,"="&amp;xyz!F$2)</f>
        <v>0</v>
      </c>
      <c r="G694" s="9">
        <f>SUMIFS(data!$M:$M,data!$J:$J, "="&amp;xyz!$A694,data!$A:$A,"="&amp;xyz!G$2)</f>
        <v>0</v>
      </c>
    </row>
    <row r="695" spans="1:7" x14ac:dyDescent="0.35">
      <c r="A695" s="9" t="s">
        <v>362</v>
      </c>
      <c r="B695" s="16">
        <f t="shared" si="11"/>
        <v>2.2360679774997894</v>
      </c>
      <c r="C695" s="9">
        <f>SUMIFS(data!$M:$M,data!$J:$J, "="&amp;xyz!$A695,data!$A:$A,"="&amp;xyz!C$2)</f>
        <v>0</v>
      </c>
      <c r="D695" s="9">
        <f>SUMIFS(data!$M:$M,data!$J:$J, "="&amp;xyz!$A695,data!$A:$A,"="&amp;xyz!D$2)</f>
        <v>0</v>
      </c>
      <c r="E695" s="9">
        <f>SUMIFS(data!$M:$M,data!$J:$J, "="&amp;xyz!$A695,data!$A:$A,"="&amp;xyz!E$2)</f>
        <v>1</v>
      </c>
      <c r="F695" s="9">
        <f>SUMIFS(data!$M:$M,data!$J:$J, "="&amp;xyz!$A695,data!$A:$A,"="&amp;xyz!F$2)</f>
        <v>0</v>
      </c>
      <c r="G695" s="9">
        <f>SUMIFS(data!$M:$M,data!$J:$J, "="&amp;xyz!$A695,data!$A:$A,"="&amp;xyz!G$2)</f>
        <v>0</v>
      </c>
    </row>
    <row r="696" spans="1:7" x14ac:dyDescent="0.35">
      <c r="A696" s="9" t="s">
        <v>84</v>
      </c>
      <c r="B696" s="16">
        <f t="shared" si="11"/>
        <v>2.2360679774997894</v>
      </c>
      <c r="C696" s="9">
        <f>SUMIFS(data!$M:$M,data!$J:$J, "="&amp;xyz!$A696,data!$A:$A,"="&amp;xyz!C$2)</f>
        <v>0</v>
      </c>
      <c r="D696" s="9">
        <f>SUMIFS(data!$M:$M,data!$J:$J, "="&amp;xyz!$A696,data!$A:$A,"="&amp;xyz!D$2)</f>
        <v>0</v>
      </c>
      <c r="E696" s="9">
        <f>SUMIFS(data!$M:$M,data!$J:$J, "="&amp;xyz!$A696,data!$A:$A,"="&amp;xyz!E$2)</f>
        <v>1</v>
      </c>
      <c r="F696" s="9">
        <f>SUMIFS(data!$M:$M,data!$J:$J, "="&amp;xyz!$A696,data!$A:$A,"="&amp;xyz!F$2)</f>
        <v>0</v>
      </c>
      <c r="G696" s="9">
        <f>SUMIFS(data!$M:$M,data!$J:$J, "="&amp;xyz!$A696,data!$A:$A,"="&amp;xyz!G$2)</f>
        <v>0</v>
      </c>
    </row>
    <row r="697" spans="1:7" x14ac:dyDescent="0.35">
      <c r="A697" s="9" t="s">
        <v>1099</v>
      </c>
      <c r="B697" s="16">
        <f t="shared" si="11"/>
        <v>2.2360679774997894</v>
      </c>
      <c r="C697" s="9">
        <f>SUMIFS(data!$M:$M,data!$J:$J, "="&amp;xyz!$A697,data!$A:$A,"="&amp;xyz!C$2)</f>
        <v>0</v>
      </c>
      <c r="D697" s="9">
        <f>SUMIFS(data!$M:$M,data!$J:$J, "="&amp;xyz!$A697,data!$A:$A,"="&amp;xyz!D$2)</f>
        <v>0</v>
      </c>
      <c r="E697" s="9">
        <f>SUMIFS(data!$M:$M,data!$J:$J, "="&amp;xyz!$A697,data!$A:$A,"="&amp;xyz!E$2)</f>
        <v>1</v>
      </c>
      <c r="F697" s="9">
        <f>SUMIFS(data!$M:$M,data!$J:$J, "="&amp;xyz!$A697,data!$A:$A,"="&amp;xyz!F$2)</f>
        <v>0</v>
      </c>
      <c r="G697" s="9">
        <f>SUMIFS(data!$M:$M,data!$J:$J, "="&amp;xyz!$A697,data!$A:$A,"="&amp;xyz!G$2)</f>
        <v>0</v>
      </c>
    </row>
    <row r="698" spans="1:7" x14ac:dyDescent="0.35">
      <c r="A698" s="9" t="s">
        <v>28</v>
      </c>
      <c r="B698" s="16">
        <f t="shared" si="11"/>
        <v>2.2360679774997894</v>
      </c>
      <c r="C698" s="9">
        <f>SUMIFS(data!$M:$M,data!$J:$J, "="&amp;xyz!$A698,data!$A:$A,"="&amp;xyz!C$2)</f>
        <v>0</v>
      </c>
      <c r="D698" s="9">
        <f>SUMIFS(data!$M:$M,data!$J:$J, "="&amp;xyz!$A698,data!$A:$A,"="&amp;xyz!D$2)</f>
        <v>0</v>
      </c>
      <c r="E698" s="9">
        <f>SUMIFS(data!$M:$M,data!$J:$J, "="&amp;xyz!$A698,data!$A:$A,"="&amp;xyz!E$2)</f>
        <v>1</v>
      </c>
      <c r="F698" s="9">
        <f>SUMIFS(data!$M:$M,data!$J:$J, "="&amp;xyz!$A698,data!$A:$A,"="&amp;xyz!F$2)</f>
        <v>0</v>
      </c>
      <c r="G698" s="9">
        <f>SUMIFS(data!$M:$M,data!$J:$J, "="&amp;xyz!$A698,data!$A:$A,"="&amp;xyz!G$2)</f>
        <v>0</v>
      </c>
    </row>
    <row r="699" spans="1:7" x14ac:dyDescent="0.35">
      <c r="A699" s="9" t="s">
        <v>1111</v>
      </c>
      <c r="B699" s="16">
        <f t="shared" si="11"/>
        <v>2.2360679774997894</v>
      </c>
      <c r="C699" s="9">
        <f>SUMIFS(data!$M:$M,data!$J:$J, "="&amp;xyz!$A699,data!$A:$A,"="&amp;xyz!C$2)</f>
        <v>0</v>
      </c>
      <c r="D699" s="9">
        <f>SUMIFS(data!$M:$M,data!$J:$J, "="&amp;xyz!$A699,data!$A:$A,"="&amp;xyz!D$2)</f>
        <v>0</v>
      </c>
      <c r="E699" s="9">
        <f>SUMIFS(data!$M:$M,data!$J:$J, "="&amp;xyz!$A699,data!$A:$A,"="&amp;xyz!E$2)</f>
        <v>0</v>
      </c>
      <c r="F699" s="9">
        <f>SUMIFS(data!$M:$M,data!$J:$J, "="&amp;xyz!$A699,data!$A:$A,"="&amp;xyz!F$2)</f>
        <v>0</v>
      </c>
      <c r="G699" s="9">
        <f>SUMIFS(data!$M:$M,data!$J:$J, "="&amp;xyz!$A699,data!$A:$A,"="&amp;xyz!G$2)</f>
        <v>1</v>
      </c>
    </row>
    <row r="700" spans="1:7" x14ac:dyDescent="0.35">
      <c r="A700" s="9" t="s">
        <v>604</v>
      </c>
      <c r="B700" s="16">
        <f t="shared" si="11"/>
        <v>2.2360679774997894</v>
      </c>
      <c r="C700" s="9">
        <f>SUMIFS(data!$M:$M,data!$J:$J, "="&amp;xyz!$A700,data!$A:$A,"="&amp;xyz!C$2)</f>
        <v>0</v>
      </c>
      <c r="D700" s="9">
        <f>SUMIFS(data!$M:$M,data!$J:$J, "="&amp;xyz!$A700,data!$A:$A,"="&amp;xyz!D$2)</f>
        <v>0</v>
      </c>
      <c r="E700" s="9">
        <f>SUMIFS(data!$M:$M,data!$J:$J, "="&amp;xyz!$A700,data!$A:$A,"="&amp;xyz!E$2)</f>
        <v>0</v>
      </c>
      <c r="F700" s="9">
        <f>SUMIFS(data!$M:$M,data!$J:$J, "="&amp;xyz!$A700,data!$A:$A,"="&amp;xyz!F$2)</f>
        <v>1</v>
      </c>
      <c r="G700" s="9">
        <f>SUMIFS(data!$M:$M,data!$J:$J, "="&amp;xyz!$A700,data!$A:$A,"="&amp;xyz!G$2)</f>
        <v>0</v>
      </c>
    </row>
    <row r="701" spans="1:7" x14ac:dyDescent="0.35">
      <c r="A701" s="9" t="s">
        <v>1162</v>
      </c>
      <c r="B701" s="16">
        <f t="shared" si="11"/>
        <v>2.2360679774997894</v>
      </c>
      <c r="C701" s="9">
        <f>SUMIFS(data!$M:$M,data!$J:$J, "="&amp;xyz!$A701,data!$A:$A,"="&amp;xyz!C$2)</f>
        <v>0</v>
      </c>
      <c r="D701" s="9">
        <f>SUMIFS(data!$M:$M,data!$J:$J, "="&amp;xyz!$A701,data!$A:$A,"="&amp;xyz!D$2)</f>
        <v>0</v>
      </c>
      <c r="E701" s="9">
        <f>SUMIFS(data!$M:$M,data!$J:$J, "="&amp;xyz!$A701,data!$A:$A,"="&amp;xyz!E$2)</f>
        <v>0</v>
      </c>
      <c r="F701" s="9">
        <f>SUMIFS(data!$M:$M,data!$J:$J, "="&amp;xyz!$A701,data!$A:$A,"="&amp;xyz!F$2)</f>
        <v>0</v>
      </c>
      <c r="G701" s="9">
        <f>SUMIFS(data!$M:$M,data!$J:$J, "="&amp;xyz!$A701,data!$A:$A,"="&amp;xyz!G$2)</f>
        <v>1</v>
      </c>
    </row>
    <row r="702" spans="1:7" x14ac:dyDescent="0.35">
      <c r="A702" s="9" t="s">
        <v>579</v>
      </c>
      <c r="B702" s="16">
        <f t="shared" si="11"/>
        <v>2.2360679774997894</v>
      </c>
      <c r="C702" s="9">
        <f>SUMIFS(data!$M:$M,data!$J:$J, "="&amp;xyz!$A702,data!$A:$A,"="&amp;xyz!C$2)</f>
        <v>0</v>
      </c>
      <c r="D702" s="9">
        <f>SUMIFS(data!$M:$M,data!$J:$J, "="&amp;xyz!$A702,data!$A:$A,"="&amp;xyz!D$2)</f>
        <v>0</v>
      </c>
      <c r="E702" s="9">
        <f>SUMIFS(data!$M:$M,data!$J:$J, "="&amp;xyz!$A702,data!$A:$A,"="&amp;xyz!E$2)</f>
        <v>1</v>
      </c>
      <c r="F702" s="9">
        <f>SUMIFS(data!$M:$M,data!$J:$J, "="&amp;xyz!$A702,data!$A:$A,"="&amp;xyz!F$2)</f>
        <v>0</v>
      </c>
      <c r="G702" s="9">
        <f>SUMIFS(data!$M:$M,data!$J:$J, "="&amp;xyz!$A702,data!$A:$A,"="&amp;xyz!G$2)</f>
        <v>0</v>
      </c>
    </row>
    <row r="703" spans="1:7" x14ac:dyDescent="0.35">
      <c r="A703" s="9" t="s">
        <v>97</v>
      </c>
      <c r="B703" s="16">
        <f t="shared" si="11"/>
        <v>2.2360679774997894</v>
      </c>
      <c r="C703" s="9">
        <f>SUMIFS(data!$M:$M,data!$J:$J, "="&amp;xyz!$A703,data!$A:$A,"="&amp;xyz!C$2)</f>
        <v>0</v>
      </c>
      <c r="D703" s="9">
        <f>SUMIFS(data!$M:$M,data!$J:$J, "="&amp;xyz!$A703,data!$A:$A,"="&amp;xyz!D$2)</f>
        <v>0</v>
      </c>
      <c r="E703" s="9">
        <f>SUMIFS(data!$M:$M,data!$J:$J, "="&amp;xyz!$A703,data!$A:$A,"="&amp;xyz!E$2)</f>
        <v>0</v>
      </c>
      <c r="F703" s="9">
        <f>SUMIFS(data!$M:$M,data!$J:$J, "="&amp;xyz!$A703,data!$A:$A,"="&amp;xyz!F$2)</f>
        <v>0</v>
      </c>
      <c r="G703" s="9">
        <f>SUMIFS(data!$M:$M,data!$J:$J, "="&amp;xyz!$A703,data!$A:$A,"="&amp;xyz!G$2)</f>
        <v>1</v>
      </c>
    </row>
    <row r="704" spans="1:7" x14ac:dyDescent="0.35">
      <c r="A704" s="9" t="s">
        <v>1323</v>
      </c>
      <c r="B704" s="16">
        <f t="shared" si="11"/>
        <v>2.2360679774997894</v>
      </c>
      <c r="C704" s="9">
        <f>SUMIFS(data!$M:$M,data!$J:$J, "="&amp;xyz!$A704,data!$A:$A,"="&amp;xyz!C$2)</f>
        <v>0</v>
      </c>
      <c r="D704" s="9">
        <f>SUMIFS(data!$M:$M,data!$J:$J, "="&amp;xyz!$A704,data!$A:$A,"="&amp;xyz!D$2)</f>
        <v>0</v>
      </c>
      <c r="E704" s="9">
        <f>SUMIFS(data!$M:$M,data!$J:$J, "="&amp;xyz!$A704,data!$A:$A,"="&amp;xyz!E$2)</f>
        <v>0</v>
      </c>
      <c r="F704" s="9">
        <f>SUMIFS(data!$M:$M,data!$J:$J, "="&amp;xyz!$A704,data!$A:$A,"="&amp;xyz!F$2)</f>
        <v>0</v>
      </c>
      <c r="G704" s="9">
        <f>SUMIFS(data!$M:$M,data!$J:$J, "="&amp;xyz!$A704,data!$A:$A,"="&amp;xyz!G$2)</f>
        <v>1</v>
      </c>
    </row>
    <row r="705" spans="1:7" x14ac:dyDescent="0.35">
      <c r="A705" s="9" t="s">
        <v>1234</v>
      </c>
      <c r="B705" s="16">
        <f t="shared" si="11"/>
        <v>2.2360679774997894</v>
      </c>
      <c r="C705" s="9">
        <f>SUMIFS(data!$M:$M,data!$J:$J, "="&amp;xyz!$A705,data!$A:$A,"="&amp;xyz!C$2)</f>
        <v>0</v>
      </c>
      <c r="D705" s="9">
        <f>SUMIFS(data!$M:$M,data!$J:$J, "="&amp;xyz!$A705,data!$A:$A,"="&amp;xyz!D$2)</f>
        <v>0</v>
      </c>
      <c r="E705" s="9">
        <f>SUMIFS(data!$M:$M,data!$J:$J, "="&amp;xyz!$A705,data!$A:$A,"="&amp;xyz!E$2)</f>
        <v>0</v>
      </c>
      <c r="F705" s="9">
        <f>SUMIFS(data!$M:$M,data!$J:$J, "="&amp;xyz!$A705,data!$A:$A,"="&amp;xyz!F$2)</f>
        <v>0</v>
      </c>
      <c r="G705" s="9">
        <f>SUMIFS(data!$M:$M,data!$J:$J, "="&amp;xyz!$A705,data!$A:$A,"="&amp;xyz!G$2)</f>
        <v>1</v>
      </c>
    </row>
    <row r="706" spans="1:7" x14ac:dyDescent="0.35">
      <c r="A706" s="9" t="s">
        <v>688</v>
      </c>
      <c r="B706" s="16">
        <f t="shared" si="11"/>
        <v>2.2360679774997894</v>
      </c>
      <c r="C706" s="9">
        <f>SUMIFS(data!$M:$M,data!$J:$J, "="&amp;xyz!$A706,data!$A:$A,"="&amp;xyz!C$2)</f>
        <v>0</v>
      </c>
      <c r="D706" s="9">
        <f>SUMIFS(data!$M:$M,data!$J:$J, "="&amp;xyz!$A706,data!$A:$A,"="&amp;xyz!D$2)</f>
        <v>0</v>
      </c>
      <c r="E706" s="9">
        <f>SUMIFS(data!$M:$M,data!$J:$J, "="&amp;xyz!$A706,data!$A:$A,"="&amp;xyz!E$2)</f>
        <v>0</v>
      </c>
      <c r="F706" s="9">
        <f>SUMIFS(data!$M:$M,data!$J:$J, "="&amp;xyz!$A706,data!$A:$A,"="&amp;xyz!F$2)</f>
        <v>0</v>
      </c>
      <c r="G706" s="9">
        <f>SUMIFS(data!$M:$M,data!$J:$J, "="&amp;xyz!$A706,data!$A:$A,"="&amp;xyz!G$2)</f>
        <v>1</v>
      </c>
    </row>
    <row r="707" spans="1:7" x14ac:dyDescent="0.35">
      <c r="A707" s="9" t="s">
        <v>1136</v>
      </c>
      <c r="B707" s="16">
        <f t="shared" si="11"/>
        <v>2.2360679774997894</v>
      </c>
      <c r="C707" s="9">
        <f>SUMIFS(data!$M:$M,data!$J:$J, "="&amp;xyz!$A707,data!$A:$A,"="&amp;xyz!C$2)</f>
        <v>0</v>
      </c>
      <c r="D707" s="9">
        <f>SUMIFS(data!$M:$M,data!$J:$J, "="&amp;xyz!$A707,data!$A:$A,"="&amp;xyz!D$2)</f>
        <v>0</v>
      </c>
      <c r="E707" s="9">
        <f>SUMIFS(data!$M:$M,data!$J:$J, "="&amp;xyz!$A707,data!$A:$A,"="&amp;xyz!E$2)</f>
        <v>0</v>
      </c>
      <c r="F707" s="9">
        <f>SUMIFS(data!$M:$M,data!$J:$J, "="&amp;xyz!$A707,data!$A:$A,"="&amp;xyz!F$2)</f>
        <v>0</v>
      </c>
      <c r="G707" s="9">
        <f>SUMIFS(data!$M:$M,data!$J:$J, "="&amp;xyz!$A707,data!$A:$A,"="&amp;xyz!G$2)</f>
        <v>1</v>
      </c>
    </row>
    <row r="708" spans="1:7" x14ac:dyDescent="0.35">
      <c r="A708" s="9" t="s">
        <v>398</v>
      </c>
      <c r="B708" s="16">
        <f t="shared" ref="B708:B771" si="12">_xlfn.STDEV.S(C708:G708)/AVERAGE(C708:G708)</f>
        <v>2.2360679774997894</v>
      </c>
      <c r="C708" s="9">
        <f>SUMIFS(data!$M:$M,data!$J:$J, "="&amp;xyz!$A708,data!$A:$A,"="&amp;xyz!C$2)</f>
        <v>0</v>
      </c>
      <c r="D708" s="9">
        <f>SUMIFS(data!$M:$M,data!$J:$J, "="&amp;xyz!$A708,data!$A:$A,"="&amp;xyz!D$2)</f>
        <v>0</v>
      </c>
      <c r="E708" s="9">
        <f>SUMIFS(data!$M:$M,data!$J:$J, "="&amp;xyz!$A708,data!$A:$A,"="&amp;xyz!E$2)</f>
        <v>0</v>
      </c>
      <c r="F708" s="9">
        <f>SUMIFS(data!$M:$M,data!$J:$J, "="&amp;xyz!$A708,data!$A:$A,"="&amp;xyz!F$2)</f>
        <v>0</v>
      </c>
      <c r="G708" s="9">
        <f>SUMIFS(data!$M:$M,data!$J:$J, "="&amp;xyz!$A708,data!$A:$A,"="&amp;xyz!G$2)</f>
        <v>1</v>
      </c>
    </row>
    <row r="709" spans="1:7" x14ac:dyDescent="0.35">
      <c r="A709" s="9" t="s">
        <v>922</v>
      </c>
      <c r="B709" s="16">
        <f t="shared" si="12"/>
        <v>2.2360679774997894</v>
      </c>
      <c r="C709" s="9">
        <f>SUMIFS(data!$M:$M,data!$J:$J, "="&amp;xyz!$A709,data!$A:$A,"="&amp;xyz!C$2)</f>
        <v>0</v>
      </c>
      <c r="D709" s="9">
        <f>SUMIFS(data!$M:$M,data!$J:$J, "="&amp;xyz!$A709,data!$A:$A,"="&amp;xyz!D$2)</f>
        <v>1</v>
      </c>
      <c r="E709" s="9">
        <f>SUMIFS(data!$M:$M,data!$J:$J, "="&amp;xyz!$A709,data!$A:$A,"="&amp;xyz!E$2)</f>
        <v>0</v>
      </c>
      <c r="F709" s="9">
        <f>SUMIFS(data!$M:$M,data!$J:$J, "="&amp;xyz!$A709,data!$A:$A,"="&amp;xyz!F$2)</f>
        <v>0</v>
      </c>
      <c r="G709" s="9">
        <f>SUMIFS(data!$M:$M,data!$J:$J, "="&amp;xyz!$A709,data!$A:$A,"="&amp;xyz!G$2)</f>
        <v>0</v>
      </c>
    </row>
    <row r="710" spans="1:7" x14ac:dyDescent="0.35">
      <c r="A710" s="9" t="s">
        <v>890</v>
      </c>
      <c r="B710" s="16">
        <f t="shared" si="12"/>
        <v>2.2360679774997894</v>
      </c>
      <c r="C710" s="9">
        <f>SUMIFS(data!$M:$M,data!$J:$J, "="&amp;xyz!$A710,data!$A:$A,"="&amp;xyz!C$2)</f>
        <v>0</v>
      </c>
      <c r="D710" s="9">
        <f>SUMIFS(data!$M:$M,data!$J:$J, "="&amp;xyz!$A710,data!$A:$A,"="&amp;xyz!D$2)</f>
        <v>1</v>
      </c>
      <c r="E710" s="9">
        <f>SUMIFS(data!$M:$M,data!$J:$J, "="&amp;xyz!$A710,data!$A:$A,"="&amp;xyz!E$2)</f>
        <v>0</v>
      </c>
      <c r="F710" s="9">
        <f>SUMIFS(data!$M:$M,data!$J:$J, "="&amp;xyz!$A710,data!$A:$A,"="&amp;xyz!F$2)</f>
        <v>0</v>
      </c>
      <c r="G710" s="9">
        <f>SUMIFS(data!$M:$M,data!$J:$J, "="&amp;xyz!$A710,data!$A:$A,"="&amp;xyz!G$2)</f>
        <v>0</v>
      </c>
    </row>
    <row r="711" spans="1:7" x14ac:dyDescent="0.35">
      <c r="A711" s="9" t="s">
        <v>892</v>
      </c>
      <c r="B711" s="16">
        <f t="shared" si="12"/>
        <v>2.2360679774997894</v>
      </c>
      <c r="C711" s="9">
        <f>SUMIFS(data!$M:$M,data!$J:$J, "="&amp;xyz!$A711,data!$A:$A,"="&amp;xyz!C$2)</f>
        <v>0</v>
      </c>
      <c r="D711" s="9">
        <f>SUMIFS(data!$M:$M,data!$J:$J, "="&amp;xyz!$A711,data!$A:$A,"="&amp;xyz!D$2)</f>
        <v>0</v>
      </c>
      <c r="E711" s="9">
        <f>SUMIFS(data!$M:$M,data!$J:$J, "="&amp;xyz!$A711,data!$A:$A,"="&amp;xyz!E$2)</f>
        <v>0</v>
      </c>
      <c r="F711" s="9">
        <f>SUMIFS(data!$M:$M,data!$J:$J, "="&amp;xyz!$A711,data!$A:$A,"="&amp;xyz!F$2)</f>
        <v>0</v>
      </c>
      <c r="G711" s="9">
        <f>SUMIFS(data!$M:$M,data!$J:$J, "="&amp;xyz!$A711,data!$A:$A,"="&amp;xyz!G$2)</f>
        <v>1</v>
      </c>
    </row>
    <row r="712" spans="1:7" x14ac:dyDescent="0.35">
      <c r="A712" s="9" t="s">
        <v>788</v>
      </c>
      <c r="B712" s="16">
        <f t="shared" si="12"/>
        <v>2.2360679774997894</v>
      </c>
      <c r="C712" s="9">
        <f>SUMIFS(data!$M:$M,data!$J:$J, "="&amp;xyz!$A712,data!$A:$A,"="&amp;xyz!C$2)</f>
        <v>0</v>
      </c>
      <c r="D712" s="9">
        <f>SUMIFS(data!$M:$M,data!$J:$J, "="&amp;xyz!$A712,data!$A:$A,"="&amp;xyz!D$2)</f>
        <v>0</v>
      </c>
      <c r="E712" s="9">
        <f>SUMIFS(data!$M:$M,data!$J:$J, "="&amp;xyz!$A712,data!$A:$A,"="&amp;xyz!E$2)</f>
        <v>1</v>
      </c>
      <c r="F712" s="9">
        <f>SUMIFS(data!$M:$M,data!$J:$J, "="&amp;xyz!$A712,data!$A:$A,"="&amp;xyz!F$2)</f>
        <v>0</v>
      </c>
      <c r="G712" s="9">
        <f>SUMIFS(data!$M:$M,data!$J:$J, "="&amp;xyz!$A712,data!$A:$A,"="&amp;xyz!G$2)</f>
        <v>0</v>
      </c>
    </row>
    <row r="713" spans="1:7" x14ac:dyDescent="0.35">
      <c r="A713" s="9" t="s">
        <v>1309</v>
      </c>
      <c r="B713" s="16">
        <f t="shared" si="12"/>
        <v>2.2360679774997894</v>
      </c>
      <c r="C713" s="9">
        <f>SUMIFS(data!$M:$M,data!$J:$J, "="&amp;xyz!$A713,data!$A:$A,"="&amp;xyz!C$2)</f>
        <v>0</v>
      </c>
      <c r="D713" s="9">
        <f>SUMIFS(data!$M:$M,data!$J:$J, "="&amp;xyz!$A713,data!$A:$A,"="&amp;xyz!D$2)</f>
        <v>0</v>
      </c>
      <c r="E713" s="9">
        <f>SUMIFS(data!$M:$M,data!$J:$J, "="&amp;xyz!$A713,data!$A:$A,"="&amp;xyz!E$2)</f>
        <v>0</v>
      </c>
      <c r="F713" s="9">
        <f>SUMIFS(data!$M:$M,data!$J:$J, "="&amp;xyz!$A713,data!$A:$A,"="&amp;xyz!F$2)</f>
        <v>0</v>
      </c>
      <c r="G713" s="9">
        <f>SUMIFS(data!$M:$M,data!$J:$J, "="&amp;xyz!$A713,data!$A:$A,"="&amp;xyz!G$2)</f>
        <v>1</v>
      </c>
    </row>
    <row r="714" spans="1:7" x14ac:dyDescent="0.35">
      <c r="A714" s="9" t="s">
        <v>913</v>
      </c>
      <c r="B714" s="16">
        <f t="shared" si="12"/>
        <v>2.2360679774997894</v>
      </c>
      <c r="C714" s="9">
        <f>SUMIFS(data!$M:$M,data!$J:$J, "="&amp;xyz!$A714,data!$A:$A,"="&amp;xyz!C$2)</f>
        <v>0</v>
      </c>
      <c r="D714" s="9">
        <f>SUMIFS(data!$M:$M,data!$J:$J, "="&amp;xyz!$A714,data!$A:$A,"="&amp;xyz!D$2)</f>
        <v>0</v>
      </c>
      <c r="E714" s="9">
        <f>SUMIFS(data!$M:$M,data!$J:$J, "="&amp;xyz!$A714,data!$A:$A,"="&amp;xyz!E$2)</f>
        <v>0</v>
      </c>
      <c r="F714" s="9">
        <f>SUMIFS(data!$M:$M,data!$J:$J, "="&amp;xyz!$A714,data!$A:$A,"="&amp;xyz!F$2)</f>
        <v>0</v>
      </c>
      <c r="G714" s="9">
        <f>SUMIFS(data!$M:$M,data!$J:$J, "="&amp;xyz!$A714,data!$A:$A,"="&amp;xyz!G$2)</f>
        <v>1</v>
      </c>
    </row>
    <row r="715" spans="1:7" x14ac:dyDescent="0.35">
      <c r="A715" s="9" t="s">
        <v>987</v>
      </c>
      <c r="B715" s="16">
        <f t="shared" si="12"/>
        <v>2.2360679774997894</v>
      </c>
      <c r="C715" s="9">
        <f>SUMIFS(data!$M:$M,data!$J:$J, "="&amp;xyz!$A715,data!$A:$A,"="&amp;xyz!C$2)</f>
        <v>0</v>
      </c>
      <c r="D715" s="9">
        <f>SUMIFS(data!$M:$M,data!$J:$J, "="&amp;xyz!$A715,data!$A:$A,"="&amp;xyz!D$2)</f>
        <v>0</v>
      </c>
      <c r="E715" s="9">
        <f>SUMIFS(data!$M:$M,data!$J:$J, "="&amp;xyz!$A715,data!$A:$A,"="&amp;xyz!E$2)</f>
        <v>0</v>
      </c>
      <c r="F715" s="9">
        <f>SUMIFS(data!$M:$M,data!$J:$J, "="&amp;xyz!$A715,data!$A:$A,"="&amp;xyz!F$2)</f>
        <v>0</v>
      </c>
      <c r="G715" s="9">
        <f>SUMIFS(data!$M:$M,data!$J:$J, "="&amp;xyz!$A715,data!$A:$A,"="&amp;xyz!G$2)</f>
        <v>1</v>
      </c>
    </row>
    <row r="716" spans="1:7" x14ac:dyDescent="0.35">
      <c r="A716" s="9" t="s">
        <v>1015</v>
      </c>
      <c r="B716" s="16">
        <f t="shared" si="12"/>
        <v>2.2360679774997894</v>
      </c>
      <c r="C716" s="9">
        <f>SUMIFS(data!$M:$M,data!$J:$J, "="&amp;xyz!$A716,data!$A:$A,"="&amp;xyz!C$2)</f>
        <v>0</v>
      </c>
      <c r="D716" s="9">
        <f>SUMIFS(data!$M:$M,data!$J:$J, "="&amp;xyz!$A716,data!$A:$A,"="&amp;xyz!D$2)</f>
        <v>0</v>
      </c>
      <c r="E716" s="9">
        <f>SUMIFS(data!$M:$M,data!$J:$J, "="&amp;xyz!$A716,data!$A:$A,"="&amp;xyz!E$2)</f>
        <v>0</v>
      </c>
      <c r="F716" s="9">
        <f>SUMIFS(data!$M:$M,data!$J:$J, "="&amp;xyz!$A716,data!$A:$A,"="&amp;xyz!F$2)</f>
        <v>0</v>
      </c>
      <c r="G716" s="9">
        <f>SUMIFS(data!$M:$M,data!$J:$J, "="&amp;xyz!$A716,data!$A:$A,"="&amp;xyz!G$2)</f>
        <v>1</v>
      </c>
    </row>
    <row r="717" spans="1:7" x14ac:dyDescent="0.35">
      <c r="A717" s="9" t="s">
        <v>318</v>
      </c>
      <c r="B717" s="16">
        <f t="shared" si="12"/>
        <v>2.2360679774997894</v>
      </c>
      <c r="C717" s="9">
        <f>SUMIFS(data!$M:$M,data!$J:$J, "="&amp;xyz!$A717,data!$A:$A,"="&amp;xyz!C$2)</f>
        <v>0</v>
      </c>
      <c r="D717" s="9">
        <f>SUMIFS(data!$M:$M,data!$J:$J, "="&amp;xyz!$A717,data!$A:$A,"="&amp;xyz!D$2)</f>
        <v>0</v>
      </c>
      <c r="E717" s="9">
        <f>SUMIFS(data!$M:$M,data!$J:$J, "="&amp;xyz!$A717,data!$A:$A,"="&amp;xyz!E$2)</f>
        <v>0</v>
      </c>
      <c r="F717" s="9">
        <f>SUMIFS(data!$M:$M,data!$J:$J, "="&amp;xyz!$A717,data!$A:$A,"="&amp;xyz!F$2)</f>
        <v>0</v>
      </c>
      <c r="G717" s="9">
        <f>SUMIFS(data!$M:$M,data!$J:$J, "="&amp;xyz!$A717,data!$A:$A,"="&amp;xyz!G$2)</f>
        <v>1</v>
      </c>
    </row>
    <row r="718" spans="1:7" x14ac:dyDescent="0.35">
      <c r="A718" s="9" t="s">
        <v>517</v>
      </c>
      <c r="B718" s="16">
        <f t="shared" si="12"/>
        <v>2.2360679774997894</v>
      </c>
      <c r="C718" s="9">
        <f>SUMIFS(data!$M:$M,data!$J:$J, "="&amp;xyz!$A718,data!$A:$A,"="&amp;xyz!C$2)</f>
        <v>0</v>
      </c>
      <c r="D718" s="9">
        <f>SUMIFS(data!$M:$M,data!$J:$J, "="&amp;xyz!$A718,data!$A:$A,"="&amp;xyz!D$2)</f>
        <v>1</v>
      </c>
      <c r="E718" s="9">
        <f>SUMIFS(data!$M:$M,data!$J:$J, "="&amp;xyz!$A718,data!$A:$A,"="&amp;xyz!E$2)</f>
        <v>0</v>
      </c>
      <c r="F718" s="9">
        <f>SUMIFS(data!$M:$M,data!$J:$J, "="&amp;xyz!$A718,data!$A:$A,"="&amp;xyz!F$2)</f>
        <v>0</v>
      </c>
      <c r="G718" s="9">
        <f>SUMIFS(data!$M:$M,data!$J:$J, "="&amp;xyz!$A718,data!$A:$A,"="&amp;xyz!G$2)</f>
        <v>0</v>
      </c>
    </row>
    <row r="719" spans="1:7" x14ac:dyDescent="0.35">
      <c r="A719" s="9" t="s">
        <v>1342</v>
      </c>
      <c r="B719" s="16">
        <f t="shared" si="12"/>
        <v>2.2360679774997894</v>
      </c>
      <c r="C719" s="9">
        <f>SUMIFS(data!$M:$M,data!$J:$J, "="&amp;xyz!$A719,data!$A:$A,"="&amp;xyz!C$2)</f>
        <v>0</v>
      </c>
      <c r="D719" s="9">
        <f>SUMIFS(data!$M:$M,data!$J:$J, "="&amp;xyz!$A719,data!$A:$A,"="&amp;xyz!D$2)</f>
        <v>0</v>
      </c>
      <c r="E719" s="9">
        <f>SUMIFS(data!$M:$M,data!$J:$J, "="&amp;xyz!$A719,data!$A:$A,"="&amp;xyz!E$2)</f>
        <v>0</v>
      </c>
      <c r="F719" s="9">
        <f>SUMIFS(data!$M:$M,data!$J:$J, "="&amp;xyz!$A719,data!$A:$A,"="&amp;xyz!F$2)</f>
        <v>0</v>
      </c>
      <c r="G719" s="9">
        <f>SUMIFS(data!$M:$M,data!$J:$J, "="&amp;xyz!$A719,data!$A:$A,"="&amp;xyz!G$2)</f>
        <v>1</v>
      </c>
    </row>
    <row r="720" spans="1:7" x14ac:dyDescent="0.35">
      <c r="A720" s="9" t="s">
        <v>1223</v>
      </c>
      <c r="B720" s="16">
        <f t="shared" si="12"/>
        <v>2.2360679774997894</v>
      </c>
      <c r="C720" s="9">
        <f>SUMIFS(data!$M:$M,data!$J:$J, "="&amp;xyz!$A720,data!$A:$A,"="&amp;xyz!C$2)</f>
        <v>0</v>
      </c>
      <c r="D720" s="9">
        <f>SUMIFS(data!$M:$M,data!$J:$J, "="&amp;xyz!$A720,data!$A:$A,"="&amp;xyz!D$2)</f>
        <v>0</v>
      </c>
      <c r="E720" s="9">
        <f>SUMIFS(data!$M:$M,data!$J:$J, "="&amp;xyz!$A720,data!$A:$A,"="&amp;xyz!E$2)</f>
        <v>0</v>
      </c>
      <c r="F720" s="9">
        <f>SUMIFS(data!$M:$M,data!$J:$J, "="&amp;xyz!$A720,data!$A:$A,"="&amp;xyz!F$2)</f>
        <v>1</v>
      </c>
      <c r="G720" s="9">
        <f>SUMIFS(data!$M:$M,data!$J:$J, "="&amp;xyz!$A720,data!$A:$A,"="&amp;xyz!G$2)</f>
        <v>0</v>
      </c>
    </row>
    <row r="721" spans="1:7" x14ac:dyDescent="0.35">
      <c r="A721" s="9" t="s">
        <v>883</v>
      </c>
      <c r="B721" s="16">
        <f t="shared" si="12"/>
        <v>2.2360679774997894</v>
      </c>
      <c r="C721" s="9">
        <f>SUMIFS(data!$M:$M,data!$J:$J, "="&amp;xyz!$A721,data!$A:$A,"="&amp;xyz!C$2)</f>
        <v>0</v>
      </c>
      <c r="D721" s="9">
        <f>SUMIFS(data!$M:$M,data!$J:$J, "="&amp;xyz!$A721,data!$A:$A,"="&amp;xyz!D$2)</f>
        <v>0</v>
      </c>
      <c r="E721" s="9">
        <f>SUMIFS(data!$M:$M,data!$J:$J, "="&amp;xyz!$A721,data!$A:$A,"="&amp;xyz!E$2)</f>
        <v>0</v>
      </c>
      <c r="F721" s="9">
        <f>SUMIFS(data!$M:$M,data!$J:$J, "="&amp;xyz!$A721,data!$A:$A,"="&amp;xyz!F$2)</f>
        <v>1</v>
      </c>
      <c r="G721" s="9">
        <f>SUMIFS(data!$M:$M,data!$J:$J, "="&amp;xyz!$A721,data!$A:$A,"="&amp;xyz!G$2)</f>
        <v>0</v>
      </c>
    </row>
    <row r="722" spans="1:7" x14ac:dyDescent="0.35">
      <c r="A722" s="9" t="s">
        <v>412</v>
      </c>
      <c r="B722" s="16">
        <f t="shared" si="12"/>
        <v>2.2360679774997894</v>
      </c>
      <c r="C722" s="9">
        <f>SUMIFS(data!$M:$M,data!$J:$J, "="&amp;xyz!$A722,data!$A:$A,"="&amp;xyz!C$2)</f>
        <v>0</v>
      </c>
      <c r="D722" s="9">
        <f>SUMIFS(data!$M:$M,data!$J:$J, "="&amp;xyz!$A722,data!$A:$A,"="&amp;xyz!D$2)</f>
        <v>0</v>
      </c>
      <c r="E722" s="9">
        <f>SUMIFS(data!$M:$M,data!$J:$J, "="&amp;xyz!$A722,data!$A:$A,"="&amp;xyz!E$2)</f>
        <v>1</v>
      </c>
      <c r="F722" s="9">
        <f>SUMIFS(data!$M:$M,data!$J:$J, "="&amp;xyz!$A722,data!$A:$A,"="&amp;xyz!F$2)</f>
        <v>0</v>
      </c>
      <c r="G722" s="9">
        <f>SUMIFS(data!$M:$M,data!$J:$J, "="&amp;xyz!$A722,data!$A:$A,"="&amp;xyz!G$2)</f>
        <v>0</v>
      </c>
    </row>
    <row r="723" spans="1:7" x14ac:dyDescent="0.35">
      <c r="A723" s="9" t="s">
        <v>1143</v>
      </c>
      <c r="B723" s="16">
        <f t="shared" si="12"/>
        <v>2.2360679774997894</v>
      </c>
      <c r="C723" s="9">
        <f>SUMIFS(data!$M:$M,data!$J:$J, "="&amp;xyz!$A723,data!$A:$A,"="&amp;xyz!C$2)</f>
        <v>0</v>
      </c>
      <c r="D723" s="9">
        <f>SUMIFS(data!$M:$M,data!$J:$J, "="&amp;xyz!$A723,data!$A:$A,"="&amp;xyz!D$2)</f>
        <v>0</v>
      </c>
      <c r="E723" s="9">
        <f>SUMIFS(data!$M:$M,data!$J:$J, "="&amp;xyz!$A723,data!$A:$A,"="&amp;xyz!E$2)</f>
        <v>1</v>
      </c>
      <c r="F723" s="9">
        <f>SUMIFS(data!$M:$M,data!$J:$J, "="&amp;xyz!$A723,data!$A:$A,"="&amp;xyz!F$2)</f>
        <v>0</v>
      </c>
      <c r="G723" s="9">
        <f>SUMIFS(data!$M:$M,data!$J:$J, "="&amp;xyz!$A723,data!$A:$A,"="&amp;xyz!G$2)</f>
        <v>0</v>
      </c>
    </row>
    <row r="724" spans="1:7" x14ac:dyDescent="0.35">
      <c r="A724" s="9" t="s">
        <v>1011</v>
      </c>
      <c r="B724" s="16">
        <f t="shared" si="12"/>
        <v>2.2360679774997894</v>
      </c>
      <c r="C724" s="9">
        <f>SUMIFS(data!$M:$M,data!$J:$J, "="&amp;xyz!$A724,data!$A:$A,"="&amp;xyz!C$2)</f>
        <v>0</v>
      </c>
      <c r="D724" s="9">
        <f>SUMIFS(data!$M:$M,data!$J:$J, "="&amp;xyz!$A724,data!$A:$A,"="&amp;xyz!D$2)</f>
        <v>0</v>
      </c>
      <c r="E724" s="9">
        <f>SUMIFS(data!$M:$M,data!$J:$J, "="&amp;xyz!$A724,data!$A:$A,"="&amp;xyz!E$2)</f>
        <v>0</v>
      </c>
      <c r="F724" s="9">
        <f>SUMIFS(data!$M:$M,data!$J:$J, "="&amp;xyz!$A724,data!$A:$A,"="&amp;xyz!F$2)</f>
        <v>0</v>
      </c>
      <c r="G724" s="9">
        <f>SUMIFS(data!$M:$M,data!$J:$J, "="&amp;xyz!$A724,data!$A:$A,"="&amp;xyz!G$2)</f>
        <v>1</v>
      </c>
    </row>
    <row r="725" spans="1:7" x14ac:dyDescent="0.35">
      <c r="A725" s="9" t="s">
        <v>1311</v>
      </c>
      <c r="B725" s="16">
        <f t="shared" si="12"/>
        <v>2.2360679774997894</v>
      </c>
      <c r="C725" s="9">
        <f>SUMIFS(data!$M:$M,data!$J:$J, "="&amp;xyz!$A725,data!$A:$A,"="&amp;xyz!C$2)</f>
        <v>0</v>
      </c>
      <c r="D725" s="9">
        <f>SUMIFS(data!$M:$M,data!$J:$J, "="&amp;xyz!$A725,data!$A:$A,"="&amp;xyz!D$2)</f>
        <v>0</v>
      </c>
      <c r="E725" s="9">
        <f>SUMIFS(data!$M:$M,data!$J:$J, "="&amp;xyz!$A725,data!$A:$A,"="&amp;xyz!E$2)</f>
        <v>1</v>
      </c>
      <c r="F725" s="9">
        <f>SUMIFS(data!$M:$M,data!$J:$J, "="&amp;xyz!$A725,data!$A:$A,"="&amp;xyz!F$2)</f>
        <v>0</v>
      </c>
      <c r="G725" s="9">
        <f>SUMIFS(data!$M:$M,data!$J:$J, "="&amp;xyz!$A725,data!$A:$A,"="&amp;xyz!G$2)</f>
        <v>0</v>
      </c>
    </row>
    <row r="726" spans="1:7" x14ac:dyDescent="0.35">
      <c r="A726" s="9" t="s">
        <v>476</v>
      </c>
      <c r="B726" s="16">
        <f t="shared" si="12"/>
        <v>2.2360679774997894</v>
      </c>
      <c r="C726" s="9">
        <f>SUMIFS(data!$M:$M,data!$J:$J, "="&amp;xyz!$A726,data!$A:$A,"="&amp;xyz!C$2)</f>
        <v>0</v>
      </c>
      <c r="D726" s="9">
        <f>SUMIFS(data!$M:$M,data!$J:$J, "="&amp;xyz!$A726,data!$A:$A,"="&amp;xyz!D$2)</f>
        <v>0</v>
      </c>
      <c r="E726" s="9">
        <f>SUMIFS(data!$M:$M,data!$J:$J, "="&amp;xyz!$A726,data!$A:$A,"="&amp;xyz!E$2)</f>
        <v>1</v>
      </c>
      <c r="F726" s="9">
        <f>SUMIFS(data!$M:$M,data!$J:$J, "="&amp;xyz!$A726,data!$A:$A,"="&amp;xyz!F$2)</f>
        <v>0</v>
      </c>
      <c r="G726" s="9">
        <f>SUMIFS(data!$M:$M,data!$J:$J, "="&amp;xyz!$A726,data!$A:$A,"="&amp;xyz!G$2)</f>
        <v>0</v>
      </c>
    </row>
    <row r="727" spans="1:7" x14ac:dyDescent="0.35">
      <c r="A727" s="9" t="s">
        <v>678</v>
      </c>
      <c r="B727" s="16">
        <f t="shared" si="12"/>
        <v>2.2360679774997894</v>
      </c>
      <c r="C727" s="9">
        <f>SUMIFS(data!$M:$M,data!$J:$J, "="&amp;xyz!$A727,data!$A:$A,"="&amp;xyz!C$2)</f>
        <v>0</v>
      </c>
      <c r="D727" s="9">
        <f>SUMIFS(data!$M:$M,data!$J:$J, "="&amp;xyz!$A727,data!$A:$A,"="&amp;xyz!D$2)</f>
        <v>0</v>
      </c>
      <c r="E727" s="9">
        <f>SUMIFS(data!$M:$M,data!$J:$J, "="&amp;xyz!$A727,data!$A:$A,"="&amp;xyz!E$2)</f>
        <v>0</v>
      </c>
      <c r="F727" s="9">
        <f>SUMIFS(data!$M:$M,data!$J:$J, "="&amp;xyz!$A727,data!$A:$A,"="&amp;xyz!F$2)</f>
        <v>1</v>
      </c>
      <c r="G727" s="9">
        <f>SUMIFS(data!$M:$M,data!$J:$J, "="&amp;xyz!$A727,data!$A:$A,"="&amp;xyz!G$2)</f>
        <v>0</v>
      </c>
    </row>
    <row r="728" spans="1:7" x14ac:dyDescent="0.35">
      <c r="A728" s="9" t="s">
        <v>274</v>
      </c>
      <c r="B728" s="16">
        <f t="shared" si="12"/>
        <v>2.2360679774997894</v>
      </c>
      <c r="C728" s="9">
        <f>SUMIFS(data!$M:$M,data!$J:$J, "="&amp;xyz!$A728,data!$A:$A,"="&amp;xyz!C$2)</f>
        <v>0</v>
      </c>
      <c r="D728" s="9">
        <f>SUMIFS(data!$M:$M,data!$J:$J, "="&amp;xyz!$A728,data!$A:$A,"="&amp;xyz!D$2)</f>
        <v>1</v>
      </c>
      <c r="E728" s="9">
        <f>SUMIFS(data!$M:$M,data!$J:$J, "="&amp;xyz!$A728,data!$A:$A,"="&amp;xyz!E$2)</f>
        <v>0</v>
      </c>
      <c r="F728" s="9">
        <f>SUMIFS(data!$M:$M,data!$J:$J, "="&amp;xyz!$A728,data!$A:$A,"="&amp;xyz!F$2)</f>
        <v>0</v>
      </c>
      <c r="G728" s="9">
        <f>SUMIFS(data!$M:$M,data!$J:$J, "="&amp;xyz!$A728,data!$A:$A,"="&amp;xyz!G$2)</f>
        <v>0</v>
      </c>
    </row>
    <row r="729" spans="1:7" x14ac:dyDescent="0.35">
      <c r="A729" s="9" t="s">
        <v>559</v>
      </c>
      <c r="B729" s="16">
        <f t="shared" si="12"/>
        <v>2.2360679774997894</v>
      </c>
      <c r="C729" s="9">
        <f>SUMIFS(data!$M:$M,data!$J:$J, "="&amp;xyz!$A729,data!$A:$A,"="&amp;xyz!C$2)</f>
        <v>0</v>
      </c>
      <c r="D729" s="9">
        <f>SUMIFS(data!$M:$M,data!$J:$J, "="&amp;xyz!$A729,data!$A:$A,"="&amp;xyz!D$2)</f>
        <v>0</v>
      </c>
      <c r="E729" s="9">
        <f>SUMIFS(data!$M:$M,data!$J:$J, "="&amp;xyz!$A729,data!$A:$A,"="&amp;xyz!E$2)</f>
        <v>1</v>
      </c>
      <c r="F729" s="9">
        <f>SUMIFS(data!$M:$M,data!$J:$J, "="&amp;xyz!$A729,data!$A:$A,"="&amp;xyz!F$2)</f>
        <v>0</v>
      </c>
      <c r="G729" s="9">
        <f>SUMIFS(data!$M:$M,data!$J:$J, "="&amp;xyz!$A729,data!$A:$A,"="&amp;xyz!G$2)</f>
        <v>0</v>
      </c>
    </row>
    <row r="730" spans="1:7" x14ac:dyDescent="0.35">
      <c r="A730" s="9" t="s">
        <v>475</v>
      </c>
      <c r="B730" s="16">
        <f t="shared" si="12"/>
        <v>2.2360679774997894</v>
      </c>
      <c r="C730" s="9">
        <f>SUMIFS(data!$M:$M,data!$J:$J, "="&amp;xyz!$A730,data!$A:$A,"="&amp;xyz!C$2)</f>
        <v>0</v>
      </c>
      <c r="D730" s="9">
        <f>SUMIFS(data!$M:$M,data!$J:$J, "="&amp;xyz!$A730,data!$A:$A,"="&amp;xyz!D$2)</f>
        <v>0</v>
      </c>
      <c r="E730" s="9">
        <f>SUMIFS(data!$M:$M,data!$J:$J, "="&amp;xyz!$A730,data!$A:$A,"="&amp;xyz!E$2)</f>
        <v>1</v>
      </c>
      <c r="F730" s="9">
        <f>SUMIFS(data!$M:$M,data!$J:$J, "="&amp;xyz!$A730,data!$A:$A,"="&amp;xyz!F$2)</f>
        <v>0</v>
      </c>
      <c r="G730" s="9">
        <f>SUMIFS(data!$M:$M,data!$J:$J, "="&amp;xyz!$A730,data!$A:$A,"="&amp;xyz!G$2)</f>
        <v>0</v>
      </c>
    </row>
    <row r="731" spans="1:7" x14ac:dyDescent="0.35">
      <c r="A731" s="9" t="s">
        <v>934</v>
      </c>
      <c r="B731" s="16">
        <f t="shared" si="12"/>
        <v>2.2360679774997894</v>
      </c>
      <c r="C731" s="9">
        <f>SUMIFS(data!$M:$M,data!$J:$J, "="&amp;xyz!$A731,data!$A:$A,"="&amp;xyz!C$2)</f>
        <v>0</v>
      </c>
      <c r="D731" s="9">
        <f>SUMIFS(data!$M:$M,data!$J:$J, "="&amp;xyz!$A731,data!$A:$A,"="&amp;xyz!D$2)</f>
        <v>0</v>
      </c>
      <c r="E731" s="9">
        <f>SUMIFS(data!$M:$M,data!$J:$J, "="&amp;xyz!$A731,data!$A:$A,"="&amp;xyz!E$2)</f>
        <v>0</v>
      </c>
      <c r="F731" s="9">
        <f>SUMIFS(data!$M:$M,data!$J:$J, "="&amp;xyz!$A731,data!$A:$A,"="&amp;xyz!F$2)</f>
        <v>0</v>
      </c>
      <c r="G731" s="9">
        <f>SUMIFS(data!$M:$M,data!$J:$J, "="&amp;xyz!$A731,data!$A:$A,"="&amp;xyz!G$2)</f>
        <v>1</v>
      </c>
    </row>
    <row r="732" spans="1:7" x14ac:dyDescent="0.35">
      <c r="A732" s="9" t="s">
        <v>325</v>
      </c>
      <c r="B732" s="16">
        <f t="shared" si="12"/>
        <v>2.2360679774997894</v>
      </c>
      <c r="C732" s="9">
        <f>SUMIFS(data!$M:$M,data!$J:$J, "="&amp;xyz!$A732,data!$A:$A,"="&amp;xyz!C$2)</f>
        <v>0</v>
      </c>
      <c r="D732" s="9">
        <f>SUMIFS(data!$M:$M,data!$J:$J, "="&amp;xyz!$A732,data!$A:$A,"="&amp;xyz!D$2)</f>
        <v>1</v>
      </c>
      <c r="E732" s="9">
        <f>SUMIFS(data!$M:$M,data!$J:$J, "="&amp;xyz!$A732,data!$A:$A,"="&amp;xyz!E$2)</f>
        <v>0</v>
      </c>
      <c r="F732" s="9">
        <f>SUMIFS(data!$M:$M,data!$J:$J, "="&amp;xyz!$A732,data!$A:$A,"="&amp;xyz!F$2)</f>
        <v>0</v>
      </c>
      <c r="G732" s="9">
        <f>SUMIFS(data!$M:$M,data!$J:$J, "="&amp;xyz!$A732,data!$A:$A,"="&amp;xyz!G$2)</f>
        <v>0</v>
      </c>
    </row>
    <row r="733" spans="1:7" x14ac:dyDescent="0.35">
      <c r="A733" s="9" t="s">
        <v>265</v>
      </c>
      <c r="B733" s="16">
        <f t="shared" si="12"/>
        <v>2.2360679774997894</v>
      </c>
      <c r="C733" s="9">
        <f>SUMIFS(data!$M:$M,data!$J:$J, "="&amp;xyz!$A733,data!$A:$A,"="&amp;xyz!C$2)</f>
        <v>1</v>
      </c>
      <c r="D733" s="9">
        <f>SUMIFS(data!$M:$M,data!$J:$J, "="&amp;xyz!$A733,data!$A:$A,"="&amp;xyz!D$2)</f>
        <v>0</v>
      </c>
      <c r="E733" s="9">
        <f>SUMIFS(data!$M:$M,data!$J:$J, "="&amp;xyz!$A733,data!$A:$A,"="&amp;xyz!E$2)</f>
        <v>0</v>
      </c>
      <c r="F733" s="9">
        <f>SUMIFS(data!$M:$M,data!$J:$J, "="&amp;xyz!$A733,data!$A:$A,"="&amp;xyz!F$2)</f>
        <v>0</v>
      </c>
      <c r="G733" s="9">
        <f>SUMIFS(data!$M:$M,data!$J:$J, "="&amp;xyz!$A733,data!$A:$A,"="&amp;xyz!G$2)</f>
        <v>0</v>
      </c>
    </row>
    <row r="734" spans="1:7" x14ac:dyDescent="0.35">
      <c r="A734" s="9" t="s">
        <v>531</v>
      </c>
      <c r="B734" s="16">
        <f t="shared" si="12"/>
        <v>2.2360679774997894</v>
      </c>
      <c r="C734" s="9">
        <f>SUMIFS(data!$M:$M,data!$J:$J, "="&amp;xyz!$A734,data!$A:$A,"="&amp;xyz!C$2)</f>
        <v>0</v>
      </c>
      <c r="D734" s="9">
        <f>SUMIFS(data!$M:$M,data!$J:$J, "="&amp;xyz!$A734,data!$A:$A,"="&amp;xyz!D$2)</f>
        <v>0</v>
      </c>
      <c r="E734" s="9">
        <f>SUMIFS(data!$M:$M,data!$J:$J, "="&amp;xyz!$A734,data!$A:$A,"="&amp;xyz!E$2)</f>
        <v>0</v>
      </c>
      <c r="F734" s="9">
        <f>SUMIFS(data!$M:$M,data!$J:$J, "="&amp;xyz!$A734,data!$A:$A,"="&amp;xyz!F$2)</f>
        <v>1</v>
      </c>
      <c r="G734" s="9">
        <f>SUMIFS(data!$M:$M,data!$J:$J, "="&amp;xyz!$A734,data!$A:$A,"="&amp;xyz!G$2)</f>
        <v>0</v>
      </c>
    </row>
    <row r="735" spans="1:7" x14ac:dyDescent="0.35">
      <c r="A735" s="9" t="s">
        <v>1156</v>
      </c>
      <c r="B735" s="16">
        <f t="shared" si="12"/>
        <v>2.2360679774997894</v>
      </c>
      <c r="C735" s="9">
        <f>SUMIFS(data!$M:$M,data!$J:$J, "="&amp;xyz!$A735,data!$A:$A,"="&amp;xyz!C$2)</f>
        <v>0</v>
      </c>
      <c r="D735" s="9">
        <f>SUMIFS(data!$M:$M,data!$J:$J, "="&amp;xyz!$A735,data!$A:$A,"="&amp;xyz!D$2)</f>
        <v>0</v>
      </c>
      <c r="E735" s="9">
        <f>SUMIFS(data!$M:$M,data!$J:$J, "="&amp;xyz!$A735,data!$A:$A,"="&amp;xyz!E$2)</f>
        <v>0</v>
      </c>
      <c r="F735" s="9">
        <f>SUMIFS(data!$M:$M,data!$J:$J, "="&amp;xyz!$A735,data!$A:$A,"="&amp;xyz!F$2)</f>
        <v>1</v>
      </c>
      <c r="G735" s="9">
        <f>SUMIFS(data!$M:$M,data!$J:$J, "="&amp;xyz!$A735,data!$A:$A,"="&amp;xyz!G$2)</f>
        <v>0</v>
      </c>
    </row>
    <row r="736" spans="1:7" x14ac:dyDescent="0.35">
      <c r="A736" s="9" t="s">
        <v>281</v>
      </c>
      <c r="B736" s="16">
        <f t="shared" si="12"/>
        <v>2.2360679774997894</v>
      </c>
      <c r="C736" s="9">
        <f>SUMIFS(data!$M:$M,data!$J:$J, "="&amp;xyz!$A736,data!$A:$A,"="&amp;xyz!C$2)</f>
        <v>1</v>
      </c>
      <c r="D736" s="9">
        <f>SUMIFS(data!$M:$M,data!$J:$J, "="&amp;xyz!$A736,data!$A:$A,"="&amp;xyz!D$2)</f>
        <v>0</v>
      </c>
      <c r="E736" s="9">
        <f>SUMIFS(data!$M:$M,data!$J:$J, "="&amp;xyz!$A736,data!$A:$A,"="&amp;xyz!E$2)</f>
        <v>0</v>
      </c>
      <c r="F736" s="9">
        <f>SUMIFS(data!$M:$M,data!$J:$J, "="&amp;xyz!$A736,data!$A:$A,"="&amp;xyz!F$2)</f>
        <v>0</v>
      </c>
      <c r="G736" s="9">
        <f>SUMIFS(data!$M:$M,data!$J:$J, "="&amp;xyz!$A736,data!$A:$A,"="&amp;xyz!G$2)</f>
        <v>0</v>
      </c>
    </row>
    <row r="737" spans="1:7" x14ac:dyDescent="0.35">
      <c r="A737" s="9" t="s">
        <v>630</v>
      </c>
      <c r="B737" s="16">
        <f t="shared" si="12"/>
        <v>2.2360679774997894</v>
      </c>
      <c r="C737" s="9">
        <f>SUMIFS(data!$M:$M,data!$J:$J, "="&amp;xyz!$A737,data!$A:$A,"="&amp;xyz!C$2)</f>
        <v>1</v>
      </c>
      <c r="D737" s="9">
        <f>SUMIFS(data!$M:$M,data!$J:$J, "="&amp;xyz!$A737,data!$A:$A,"="&amp;xyz!D$2)</f>
        <v>0</v>
      </c>
      <c r="E737" s="9">
        <f>SUMIFS(data!$M:$M,data!$J:$J, "="&amp;xyz!$A737,data!$A:$A,"="&amp;xyz!E$2)</f>
        <v>0</v>
      </c>
      <c r="F737" s="9">
        <f>SUMIFS(data!$M:$M,data!$J:$J, "="&amp;xyz!$A737,data!$A:$A,"="&amp;xyz!F$2)</f>
        <v>0</v>
      </c>
      <c r="G737" s="9">
        <f>SUMIFS(data!$M:$M,data!$J:$J, "="&amp;xyz!$A737,data!$A:$A,"="&amp;xyz!G$2)</f>
        <v>0</v>
      </c>
    </row>
    <row r="738" spans="1:7" x14ac:dyDescent="0.35">
      <c r="A738" s="9" t="s">
        <v>675</v>
      </c>
      <c r="B738" s="16">
        <f t="shared" si="12"/>
        <v>2.2360679774997894</v>
      </c>
      <c r="C738" s="9">
        <f>SUMIFS(data!$M:$M,data!$J:$J, "="&amp;xyz!$A738,data!$A:$A,"="&amp;xyz!C$2)</f>
        <v>1</v>
      </c>
      <c r="D738" s="9">
        <f>SUMIFS(data!$M:$M,data!$J:$J, "="&amp;xyz!$A738,data!$A:$A,"="&amp;xyz!D$2)</f>
        <v>0</v>
      </c>
      <c r="E738" s="9">
        <f>SUMIFS(data!$M:$M,data!$J:$J, "="&amp;xyz!$A738,data!$A:$A,"="&amp;xyz!E$2)</f>
        <v>0</v>
      </c>
      <c r="F738" s="9">
        <f>SUMIFS(data!$M:$M,data!$J:$J, "="&amp;xyz!$A738,data!$A:$A,"="&amp;xyz!F$2)</f>
        <v>0</v>
      </c>
      <c r="G738" s="9">
        <f>SUMIFS(data!$M:$M,data!$J:$J, "="&amp;xyz!$A738,data!$A:$A,"="&amp;xyz!G$2)</f>
        <v>0</v>
      </c>
    </row>
    <row r="739" spans="1:7" x14ac:dyDescent="0.35">
      <c r="A739" s="9" t="s">
        <v>671</v>
      </c>
      <c r="B739" s="16">
        <f t="shared" si="12"/>
        <v>2.2360679774997894</v>
      </c>
      <c r="C739" s="9">
        <f>SUMIFS(data!$M:$M,data!$J:$J, "="&amp;xyz!$A739,data!$A:$A,"="&amp;xyz!C$2)</f>
        <v>0</v>
      </c>
      <c r="D739" s="9">
        <f>SUMIFS(data!$M:$M,data!$J:$J, "="&amp;xyz!$A739,data!$A:$A,"="&amp;xyz!D$2)</f>
        <v>0</v>
      </c>
      <c r="E739" s="9">
        <f>SUMIFS(data!$M:$M,data!$J:$J, "="&amp;xyz!$A739,data!$A:$A,"="&amp;xyz!E$2)</f>
        <v>0</v>
      </c>
      <c r="F739" s="9">
        <f>SUMIFS(data!$M:$M,data!$J:$J, "="&amp;xyz!$A739,data!$A:$A,"="&amp;xyz!F$2)</f>
        <v>0</v>
      </c>
      <c r="G739" s="9">
        <f>SUMIFS(data!$M:$M,data!$J:$J, "="&amp;xyz!$A739,data!$A:$A,"="&amp;xyz!G$2)</f>
        <v>1</v>
      </c>
    </row>
    <row r="740" spans="1:7" x14ac:dyDescent="0.35">
      <c r="A740" s="9" t="s">
        <v>997</v>
      </c>
      <c r="B740" s="16">
        <f t="shared" si="12"/>
        <v>2.2360679774997894</v>
      </c>
      <c r="C740" s="9">
        <f>SUMIFS(data!$M:$M,data!$J:$J, "="&amp;xyz!$A740,data!$A:$A,"="&amp;xyz!C$2)</f>
        <v>0</v>
      </c>
      <c r="D740" s="9">
        <f>SUMIFS(data!$M:$M,data!$J:$J, "="&amp;xyz!$A740,data!$A:$A,"="&amp;xyz!D$2)</f>
        <v>0</v>
      </c>
      <c r="E740" s="9">
        <f>SUMIFS(data!$M:$M,data!$J:$J, "="&amp;xyz!$A740,data!$A:$A,"="&amp;xyz!E$2)</f>
        <v>1</v>
      </c>
      <c r="F740" s="9">
        <f>SUMIFS(data!$M:$M,data!$J:$J, "="&amp;xyz!$A740,data!$A:$A,"="&amp;xyz!F$2)</f>
        <v>0</v>
      </c>
      <c r="G740" s="9">
        <f>SUMIFS(data!$M:$M,data!$J:$J, "="&amp;xyz!$A740,data!$A:$A,"="&amp;xyz!G$2)</f>
        <v>0</v>
      </c>
    </row>
    <row r="741" spans="1:7" x14ac:dyDescent="0.35">
      <c r="A741" s="9" t="s">
        <v>1257</v>
      </c>
      <c r="B741" s="16">
        <f t="shared" si="12"/>
        <v>2.2360679774997894</v>
      </c>
      <c r="C741" s="9">
        <f>SUMIFS(data!$M:$M,data!$J:$J, "="&amp;xyz!$A741,data!$A:$A,"="&amp;xyz!C$2)</f>
        <v>0</v>
      </c>
      <c r="D741" s="9">
        <f>SUMIFS(data!$M:$M,data!$J:$J, "="&amp;xyz!$A741,data!$A:$A,"="&amp;xyz!D$2)</f>
        <v>0</v>
      </c>
      <c r="E741" s="9">
        <f>SUMIFS(data!$M:$M,data!$J:$J, "="&amp;xyz!$A741,data!$A:$A,"="&amp;xyz!E$2)</f>
        <v>1</v>
      </c>
      <c r="F741" s="9">
        <f>SUMIFS(data!$M:$M,data!$J:$J, "="&amp;xyz!$A741,data!$A:$A,"="&amp;xyz!F$2)</f>
        <v>0</v>
      </c>
      <c r="G741" s="9">
        <f>SUMIFS(data!$M:$M,data!$J:$J, "="&amp;xyz!$A741,data!$A:$A,"="&amp;xyz!G$2)</f>
        <v>0</v>
      </c>
    </row>
    <row r="742" spans="1:7" x14ac:dyDescent="0.35">
      <c r="A742" s="9" t="s">
        <v>777</v>
      </c>
      <c r="B742" s="16">
        <f t="shared" si="12"/>
        <v>2.2360679774997894</v>
      </c>
      <c r="C742" s="9">
        <f>SUMIFS(data!$M:$M,data!$J:$J, "="&amp;xyz!$A742,data!$A:$A,"="&amp;xyz!C$2)</f>
        <v>0</v>
      </c>
      <c r="D742" s="9">
        <f>SUMIFS(data!$M:$M,data!$J:$J, "="&amp;xyz!$A742,data!$A:$A,"="&amp;xyz!D$2)</f>
        <v>0</v>
      </c>
      <c r="E742" s="9">
        <f>SUMIFS(data!$M:$M,data!$J:$J, "="&amp;xyz!$A742,data!$A:$A,"="&amp;xyz!E$2)</f>
        <v>1</v>
      </c>
      <c r="F742" s="9">
        <f>SUMIFS(data!$M:$M,data!$J:$J, "="&amp;xyz!$A742,data!$A:$A,"="&amp;xyz!F$2)</f>
        <v>0</v>
      </c>
      <c r="G742" s="9">
        <f>SUMIFS(data!$M:$M,data!$J:$J, "="&amp;xyz!$A742,data!$A:$A,"="&amp;xyz!G$2)</f>
        <v>0</v>
      </c>
    </row>
    <row r="743" spans="1:7" x14ac:dyDescent="0.35">
      <c r="A743" s="9" t="s">
        <v>1219</v>
      </c>
      <c r="B743" s="16">
        <f t="shared" si="12"/>
        <v>2.2360679774997894</v>
      </c>
      <c r="C743" s="9">
        <f>SUMIFS(data!$M:$M,data!$J:$J, "="&amp;xyz!$A743,data!$A:$A,"="&amp;xyz!C$2)</f>
        <v>0</v>
      </c>
      <c r="D743" s="9">
        <f>SUMIFS(data!$M:$M,data!$J:$J, "="&amp;xyz!$A743,data!$A:$A,"="&amp;xyz!D$2)</f>
        <v>0</v>
      </c>
      <c r="E743" s="9">
        <f>SUMIFS(data!$M:$M,data!$J:$J, "="&amp;xyz!$A743,data!$A:$A,"="&amp;xyz!E$2)</f>
        <v>0</v>
      </c>
      <c r="F743" s="9">
        <f>SUMIFS(data!$M:$M,data!$J:$J, "="&amp;xyz!$A743,data!$A:$A,"="&amp;xyz!F$2)</f>
        <v>1</v>
      </c>
      <c r="G743" s="9">
        <f>SUMIFS(data!$M:$M,data!$J:$J, "="&amp;xyz!$A743,data!$A:$A,"="&amp;xyz!G$2)</f>
        <v>0</v>
      </c>
    </row>
    <row r="744" spans="1:7" x14ac:dyDescent="0.35">
      <c r="A744" s="9" t="s">
        <v>1049</v>
      </c>
      <c r="B744" s="16">
        <f t="shared" si="12"/>
        <v>2.2360679774997894</v>
      </c>
      <c r="C744" s="9">
        <f>SUMIFS(data!$M:$M,data!$J:$J, "="&amp;xyz!$A744,data!$A:$A,"="&amp;xyz!C$2)</f>
        <v>0</v>
      </c>
      <c r="D744" s="9">
        <f>SUMIFS(data!$M:$M,data!$J:$J, "="&amp;xyz!$A744,data!$A:$A,"="&amp;xyz!D$2)</f>
        <v>0</v>
      </c>
      <c r="E744" s="9">
        <f>SUMIFS(data!$M:$M,data!$J:$J, "="&amp;xyz!$A744,data!$A:$A,"="&amp;xyz!E$2)</f>
        <v>0</v>
      </c>
      <c r="F744" s="9">
        <f>SUMIFS(data!$M:$M,data!$J:$J, "="&amp;xyz!$A744,data!$A:$A,"="&amp;xyz!F$2)</f>
        <v>0</v>
      </c>
      <c r="G744" s="9">
        <f>SUMIFS(data!$M:$M,data!$J:$J, "="&amp;xyz!$A744,data!$A:$A,"="&amp;xyz!G$2)</f>
        <v>1</v>
      </c>
    </row>
    <row r="745" spans="1:7" x14ac:dyDescent="0.35">
      <c r="A745" s="9" t="s">
        <v>635</v>
      </c>
      <c r="B745" s="16">
        <f t="shared" si="12"/>
        <v>2.2360679774997894</v>
      </c>
      <c r="C745" s="9">
        <f>SUMIFS(data!$M:$M,data!$J:$J, "="&amp;xyz!$A745,data!$A:$A,"="&amp;xyz!C$2)</f>
        <v>0</v>
      </c>
      <c r="D745" s="9">
        <f>SUMIFS(data!$M:$M,data!$J:$J, "="&amp;xyz!$A745,data!$A:$A,"="&amp;xyz!D$2)</f>
        <v>0</v>
      </c>
      <c r="E745" s="9">
        <f>SUMIFS(data!$M:$M,data!$J:$J, "="&amp;xyz!$A745,data!$A:$A,"="&amp;xyz!E$2)</f>
        <v>0</v>
      </c>
      <c r="F745" s="9">
        <f>SUMIFS(data!$M:$M,data!$J:$J, "="&amp;xyz!$A745,data!$A:$A,"="&amp;xyz!F$2)</f>
        <v>1</v>
      </c>
      <c r="G745" s="9">
        <f>SUMIFS(data!$M:$M,data!$J:$J, "="&amp;xyz!$A745,data!$A:$A,"="&amp;xyz!G$2)</f>
        <v>0</v>
      </c>
    </row>
    <row r="746" spans="1:7" x14ac:dyDescent="0.35">
      <c r="A746" s="9" t="s">
        <v>662</v>
      </c>
      <c r="B746" s="16">
        <f t="shared" si="12"/>
        <v>2.2360679774997894</v>
      </c>
      <c r="C746" s="9">
        <f>SUMIFS(data!$M:$M,data!$J:$J, "="&amp;xyz!$A746,data!$A:$A,"="&amp;xyz!C$2)</f>
        <v>0</v>
      </c>
      <c r="D746" s="9">
        <f>SUMIFS(data!$M:$M,data!$J:$J, "="&amp;xyz!$A746,data!$A:$A,"="&amp;xyz!D$2)</f>
        <v>1</v>
      </c>
      <c r="E746" s="9">
        <f>SUMIFS(data!$M:$M,data!$J:$J, "="&amp;xyz!$A746,data!$A:$A,"="&amp;xyz!E$2)</f>
        <v>0</v>
      </c>
      <c r="F746" s="9">
        <f>SUMIFS(data!$M:$M,data!$J:$J, "="&amp;xyz!$A746,data!$A:$A,"="&amp;xyz!F$2)</f>
        <v>0</v>
      </c>
      <c r="G746" s="9">
        <f>SUMIFS(data!$M:$M,data!$J:$J, "="&amp;xyz!$A746,data!$A:$A,"="&amp;xyz!G$2)</f>
        <v>0</v>
      </c>
    </row>
    <row r="747" spans="1:7" x14ac:dyDescent="0.35">
      <c r="A747" s="9" t="s">
        <v>1315</v>
      </c>
      <c r="B747" s="16">
        <f t="shared" si="12"/>
        <v>2.2360679774997894</v>
      </c>
      <c r="C747" s="9">
        <f>SUMIFS(data!$M:$M,data!$J:$J, "="&amp;xyz!$A747,data!$A:$A,"="&amp;xyz!C$2)</f>
        <v>0</v>
      </c>
      <c r="D747" s="9">
        <f>SUMIFS(data!$M:$M,data!$J:$J, "="&amp;xyz!$A747,data!$A:$A,"="&amp;xyz!D$2)</f>
        <v>0</v>
      </c>
      <c r="E747" s="9">
        <f>SUMIFS(data!$M:$M,data!$J:$J, "="&amp;xyz!$A747,data!$A:$A,"="&amp;xyz!E$2)</f>
        <v>0</v>
      </c>
      <c r="F747" s="9">
        <f>SUMIFS(data!$M:$M,data!$J:$J, "="&amp;xyz!$A747,data!$A:$A,"="&amp;xyz!F$2)</f>
        <v>0</v>
      </c>
      <c r="G747" s="9">
        <f>SUMIFS(data!$M:$M,data!$J:$J, "="&amp;xyz!$A747,data!$A:$A,"="&amp;xyz!G$2)</f>
        <v>1</v>
      </c>
    </row>
    <row r="748" spans="1:7" x14ac:dyDescent="0.35">
      <c r="A748" s="9" t="s">
        <v>511</v>
      </c>
      <c r="B748" s="16">
        <f t="shared" si="12"/>
        <v>2.2360679774997894</v>
      </c>
      <c r="C748" s="9">
        <f>SUMIFS(data!$M:$M,data!$J:$J, "="&amp;xyz!$A748,data!$A:$A,"="&amp;xyz!C$2)</f>
        <v>0</v>
      </c>
      <c r="D748" s="9">
        <f>SUMIFS(data!$M:$M,data!$J:$J, "="&amp;xyz!$A748,data!$A:$A,"="&amp;xyz!D$2)</f>
        <v>0</v>
      </c>
      <c r="E748" s="9">
        <f>SUMIFS(data!$M:$M,data!$J:$J, "="&amp;xyz!$A748,data!$A:$A,"="&amp;xyz!E$2)</f>
        <v>0</v>
      </c>
      <c r="F748" s="9">
        <f>SUMIFS(data!$M:$M,data!$J:$J, "="&amp;xyz!$A748,data!$A:$A,"="&amp;xyz!F$2)</f>
        <v>0</v>
      </c>
      <c r="G748" s="9">
        <f>SUMIFS(data!$M:$M,data!$J:$J, "="&amp;xyz!$A748,data!$A:$A,"="&amp;xyz!G$2)</f>
        <v>1</v>
      </c>
    </row>
    <row r="749" spans="1:7" x14ac:dyDescent="0.35">
      <c r="A749" s="9" t="s">
        <v>1267</v>
      </c>
      <c r="B749" s="16">
        <f t="shared" si="12"/>
        <v>2.2360679774997894</v>
      </c>
      <c r="C749" s="9">
        <f>SUMIFS(data!$M:$M,data!$J:$J, "="&amp;xyz!$A749,data!$A:$A,"="&amp;xyz!C$2)</f>
        <v>0</v>
      </c>
      <c r="D749" s="9">
        <f>SUMIFS(data!$M:$M,data!$J:$J, "="&amp;xyz!$A749,data!$A:$A,"="&amp;xyz!D$2)</f>
        <v>0</v>
      </c>
      <c r="E749" s="9">
        <f>SUMIFS(data!$M:$M,data!$J:$J, "="&amp;xyz!$A749,data!$A:$A,"="&amp;xyz!E$2)</f>
        <v>0</v>
      </c>
      <c r="F749" s="9">
        <f>SUMIFS(data!$M:$M,data!$J:$J, "="&amp;xyz!$A749,data!$A:$A,"="&amp;xyz!F$2)</f>
        <v>1</v>
      </c>
      <c r="G749" s="9">
        <f>SUMIFS(data!$M:$M,data!$J:$J, "="&amp;xyz!$A749,data!$A:$A,"="&amp;xyz!G$2)</f>
        <v>0</v>
      </c>
    </row>
    <row r="750" spans="1:7" x14ac:dyDescent="0.35">
      <c r="A750" s="9" t="s">
        <v>808</v>
      </c>
      <c r="B750" s="16">
        <f t="shared" si="12"/>
        <v>2.2360679774997894</v>
      </c>
      <c r="C750" s="9">
        <f>SUMIFS(data!$M:$M,data!$J:$J, "="&amp;xyz!$A750,data!$A:$A,"="&amp;xyz!C$2)</f>
        <v>0</v>
      </c>
      <c r="D750" s="9">
        <f>SUMIFS(data!$M:$M,data!$J:$J, "="&amp;xyz!$A750,data!$A:$A,"="&amp;xyz!D$2)</f>
        <v>0</v>
      </c>
      <c r="E750" s="9">
        <f>SUMIFS(data!$M:$M,data!$J:$J, "="&amp;xyz!$A750,data!$A:$A,"="&amp;xyz!E$2)</f>
        <v>0</v>
      </c>
      <c r="F750" s="9">
        <f>SUMIFS(data!$M:$M,data!$J:$J, "="&amp;xyz!$A750,data!$A:$A,"="&amp;xyz!F$2)</f>
        <v>0</v>
      </c>
      <c r="G750" s="9">
        <f>SUMIFS(data!$M:$M,data!$J:$J, "="&amp;xyz!$A750,data!$A:$A,"="&amp;xyz!G$2)</f>
        <v>1</v>
      </c>
    </row>
    <row r="751" spans="1:7" x14ac:dyDescent="0.35">
      <c r="A751" s="9" t="s">
        <v>127</v>
      </c>
      <c r="B751" s="16">
        <f t="shared" si="12"/>
        <v>2.2360679774997894</v>
      </c>
      <c r="C751" s="9">
        <f>SUMIFS(data!$M:$M,data!$J:$J, "="&amp;xyz!$A751,data!$A:$A,"="&amp;xyz!C$2)</f>
        <v>0</v>
      </c>
      <c r="D751" s="9">
        <f>SUMIFS(data!$M:$M,data!$J:$J, "="&amp;xyz!$A751,data!$A:$A,"="&amp;xyz!D$2)</f>
        <v>0</v>
      </c>
      <c r="E751" s="9">
        <f>SUMIFS(data!$M:$M,data!$J:$J, "="&amp;xyz!$A751,data!$A:$A,"="&amp;xyz!E$2)</f>
        <v>1</v>
      </c>
      <c r="F751" s="9">
        <f>SUMIFS(data!$M:$M,data!$J:$J, "="&amp;xyz!$A751,data!$A:$A,"="&amp;xyz!F$2)</f>
        <v>0</v>
      </c>
      <c r="G751" s="9">
        <f>SUMIFS(data!$M:$M,data!$J:$J, "="&amp;xyz!$A751,data!$A:$A,"="&amp;xyz!G$2)</f>
        <v>0</v>
      </c>
    </row>
    <row r="752" spans="1:7" x14ac:dyDescent="0.35">
      <c r="A752" s="9" t="s">
        <v>300</v>
      </c>
      <c r="B752" s="16">
        <f t="shared" si="12"/>
        <v>2.2360679774997894</v>
      </c>
      <c r="C752" s="9">
        <f>SUMIFS(data!$M:$M,data!$J:$J, "="&amp;xyz!$A752,data!$A:$A,"="&amp;xyz!C$2)</f>
        <v>0</v>
      </c>
      <c r="D752" s="9">
        <f>SUMIFS(data!$M:$M,data!$J:$J, "="&amp;xyz!$A752,data!$A:$A,"="&amp;xyz!D$2)</f>
        <v>0</v>
      </c>
      <c r="E752" s="9">
        <f>SUMIFS(data!$M:$M,data!$J:$J, "="&amp;xyz!$A752,data!$A:$A,"="&amp;xyz!E$2)</f>
        <v>1</v>
      </c>
      <c r="F752" s="9">
        <f>SUMIFS(data!$M:$M,data!$J:$J, "="&amp;xyz!$A752,data!$A:$A,"="&amp;xyz!F$2)</f>
        <v>0</v>
      </c>
      <c r="G752" s="9">
        <f>SUMIFS(data!$M:$M,data!$J:$J, "="&amp;xyz!$A752,data!$A:$A,"="&amp;xyz!G$2)</f>
        <v>0</v>
      </c>
    </row>
    <row r="753" spans="1:7" x14ac:dyDescent="0.35">
      <c r="A753" s="9" t="s">
        <v>1217</v>
      </c>
      <c r="B753" s="16">
        <f t="shared" si="12"/>
        <v>2.2360679774997894</v>
      </c>
      <c r="C753" s="9">
        <f>SUMIFS(data!$M:$M,data!$J:$J, "="&amp;xyz!$A753,data!$A:$A,"="&amp;xyz!C$2)</f>
        <v>0</v>
      </c>
      <c r="D753" s="9">
        <f>SUMIFS(data!$M:$M,data!$J:$J, "="&amp;xyz!$A753,data!$A:$A,"="&amp;xyz!D$2)</f>
        <v>0</v>
      </c>
      <c r="E753" s="9">
        <f>SUMIFS(data!$M:$M,data!$J:$J, "="&amp;xyz!$A753,data!$A:$A,"="&amp;xyz!E$2)</f>
        <v>1</v>
      </c>
      <c r="F753" s="9">
        <f>SUMIFS(data!$M:$M,data!$J:$J, "="&amp;xyz!$A753,data!$A:$A,"="&amp;xyz!F$2)</f>
        <v>0</v>
      </c>
      <c r="G753" s="9">
        <f>SUMIFS(data!$M:$M,data!$J:$J, "="&amp;xyz!$A753,data!$A:$A,"="&amp;xyz!G$2)</f>
        <v>0</v>
      </c>
    </row>
    <row r="754" spans="1:7" x14ac:dyDescent="0.35">
      <c r="A754" s="9" t="s">
        <v>1297</v>
      </c>
      <c r="B754" s="16">
        <f t="shared" si="12"/>
        <v>2.2360679774997894</v>
      </c>
      <c r="C754" s="9">
        <f>SUMIFS(data!$M:$M,data!$J:$J, "="&amp;xyz!$A754,data!$A:$A,"="&amp;xyz!C$2)</f>
        <v>0</v>
      </c>
      <c r="D754" s="9">
        <f>SUMIFS(data!$M:$M,data!$J:$J, "="&amp;xyz!$A754,data!$A:$A,"="&amp;xyz!D$2)</f>
        <v>0</v>
      </c>
      <c r="E754" s="9">
        <f>SUMIFS(data!$M:$M,data!$J:$J, "="&amp;xyz!$A754,data!$A:$A,"="&amp;xyz!E$2)</f>
        <v>1</v>
      </c>
      <c r="F754" s="9">
        <f>SUMIFS(data!$M:$M,data!$J:$J, "="&amp;xyz!$A754,data!$A:$A,"="&amp;xyz!F$2)</f>
        <v>0</v>
      </c>
      <c r="G754" s="9">
        <f>SUMIFS(data!$M:$M,data!$J:$J, "="&amp;xyz!$A754,data!$A:$A,"="&amp;xyz!G$2)</f>
        <v>0</v>
      </c>
    </row>
    <row r="755" spans="1:7" x14ac:dyDescent="0.35">
      <c r="A755" s="9" t="s">
        <v>901</v>
      </c>
      <c r="B755" s="16">
        <f t="shared" si="12"/>
        <v>2.2360679774997894</v>
      </c>
      <c r="C755" s="9">
        <f>SUMIFS(data!$M:$M,data!$J:$J, "="&amp;xyz!$A755,data!$A:$A,"="&amp;xyz!C$2)</f>
        <v>0</v>
      </c>
      <c r="D755" s="9">
        <f>SUMIFS(data!$M:$M,data!$J:$J, "="&amp;xyz!$A755,data!$A:$A,"="&amp;xyz!D$2)</f>
        <v>0</v>
      </c>
      <c r="E755" s="9">
        <f>SUMIFS(data!$M:$M,data!$J:$J, "="&amp;xyz!$A755,data!$A:$A,"="&amp;xyz!E$2)</f>
        <v>1</v>
      </c>
      <c r="F755" s="9">
        <f>SUMIFS(data!$M:$M,data!$J:$J, "="&amp;xyz!$A755,data!$A:$A,"="&amp;xyz!F$2)</f>
        <v>0</v>
      </c>
      <c r="G755" s="9">
        <f>SUMIFS(data!$M:$M,data!$J:$J, "="&amp;xyz!$A755,data!$A:$A,"="&amp;xyz!G$2)</f>
        <v>0</v>
      </c>
    </row>
    <row r="756" spans="1:7" x14ac:dyDescent="0.35">
      <c r="A756" s="9" t="s">
        <v>806</v>
      </c>
      <c r="B756" s="16">
        <f t="shared" si="12"/>
        <v>2.2360679774997894</v>
      </c>
      <c r="C756" s="9">
        <f>SUMIFS(data!$M:$M,data!$J:$J, "="&amp;xyz!$A756,data!$A:$A,"="&amp;xyz!C$2)</f>
        <v>0</v>
      </c>
      <c r="D756" s="9">
        <f>SUMIFS(data!$M:$M,data!$J:$J, "="&amp;xyz!$A756,data!$A:$A,"="&amp;xyz!D$2)</f>
        <v>0</v>
      </c>
      <c r="E756" s="9">
        <f>SUMIFS(data!$M:$M,data!$J:$J, "="&amp;xyz!$A756,data!$A:$A,"="&amp;xyz!E$2)</f>
        <v>0</v>
      </c>
      <c r="F756" s="9">
        <f>SUMIFS(data!$M:$M,data!$J:$J, "="&amp;xyz!$A756,data!$A:$A,"="&amp;xyz!F$2)</f>
        <v>1</v>
      </c>
      <c r="G756" s="9">
        <f>SUMIFS(data!$M:$M,data!$J:$J, "="&amp;xyz!$A756,data!$A:$A,"="&amp;xyz!G$2)</f>
        <v>0</v>
      </c>
    </row>
    <row r="757" spans="1:7" x14ac:dyDescent="0.35">
      <c r="A757" s="9" t="s">
        <v>187</v>
      </c>
      <c r="B757" s="16">
        <f t="shared" si="12"/>
        <v>2.2360679774997894</v>
      </c>
      <c r="C757" s="9">
        <f>SUMIFS(data!$M:$M,data!$J:$J, "="&amp;xyz!$A757,data!$A:$A,"="&amp;xyz!C$2)</f>
        <v>0</v>
      </c>
      <c r="D757" s="9">
        <f>SUMIFS(data!$M:$M,data!$J:$J, "="&amp;xyz!$A757,data!$A:$A,"="&amp;xyz!D$2)</f>
        <v>1</v>
      </c>
      <c r="E757" s="9">
        <f>SUMIFS(data!$M:$M,data!$J:$J, "="&amp;xyz!$A757,data!$A:$A,"="&amp;xyz!E$2)</f>
        <v>0</v>
      </c>
      <c r="F757" s="9">
        <f>SUMIFS(data!$M:$M,data!$J:$J, "="&amp;xyz!$A757,data!$A:$A,"="&amp;xyz!F$2)</f>
        <v>0</v>
      </c>
      <c r="G757" s="9">
        <f>SUMIFS(data!$M:$M,data!$J:$J, "="&amp;xyz!$A757,data!$A:$A,"="&amp;xyz!G$2)</f>
        <v>0</v>
      </c>
    </row>
    <row r="758" spans="1:7" x14ac:dyDescent="0.35">
      <c r="A758" s="9" t="s">
        <v>295</v>
      </c>
      <c r="B758" s="16">
        <f t="shared" si="12"/>
        <v>2.2360679774997894</v>
      </c>
      <c r="C758" s="9">
        <f>SUMIFS(data!$M:$M,data!$J:$J, "="&amp;xyz!$A758,data!$A:$A,"="&amp;xyz!C$2)</f>
        <v>1</v>
      </c>
      <c r="D758" s="9">
        <f>SUMIFS(data!$M:$M,data!$J:$J, "="&amp;xyz!$A758,data!$A:$A,"="&amp;xyz!D$2)</f>
        <v>0</v>
      </c>
      <c r="E758" s="9">
        <f>SUMIFS(data!$M:$M,data!$J:$J, "="&amp;xyz!$A758,data!$A:$A,"="&amp;xyz!E$2)</f>
        <v>0</v>
      </c>
      <c r="F758" s="9">
        <f>SUMIFS(data!$M:$M,data!$J:$J, "="&amp;xyz!$A758,data!$A:$A,"="&amp;xyz!F$2)</f>
        <v>0</v>
      </c>
      <c r="G758" s="9">
        <f>SUMIFS(data!$M:$M,data!$J:$J, "="&amp;xyz!$A758,data!$A:$A,"="&amp;xyz!G$2)</f>
        <v>0</v>
      </c>
    </row>
    <row r="759" spans="1:7" x14ac:dyDescent="0.35">
      <c r="A759" s="9" t="s">
        <v>1074</v>
      </c>
      <c r="B759" s="16">
        <f t="shared" si="12"/>
        <v>2.2360679774997894</v>
      </c>
      <c r="C759" s="9">
        <f>SUMIFS(data!$M:$M,data!$J:$J, "="&amp;xyz!$A759,data!$A:$A,"="&amp;xyz!C$2)</f>
        <v>1</v>
      </c>
      <c r="D759" s="9">
        <f>SUMIFS(data!$M:$M,data!$J:$J, "="&amp;xyz!$A759,data!$A:$A,"="&amp;xyz!D$2)</f>
        <v>0</v>
      </c>
      <c r="E759" s="9">
        <f>SUMIFS(data!$M:$M,data!$J:$J, "="&amp;xyz!$A759,data!$A:$A,"="&amp;xyz!E$2)</f>
        <v>0</v>
      </c>
      <c r="F759" s="9">
        <f>SUMIFS(data!$M:$M,data!$J:$J, "="&amp;xyz!$A759,data!$A:$A,"="&amp;xyz!F$2)</f>
        <v>0</v>
      </c>
      <c r="G759" s="9">
        <f>SUMIFS(data!$M:$M,data!$J:$J, "="&amp;xyz!$A759,data!$A:$A,"="&amp;xyz!G$2)</f>
        <v>0</v>
      </c>
    </row>
    <row r="760" spans="1:7" x14ac:dyDescent="0.35">
      <c r="A760" s="9" t="s">
        <v>334</v>
      </c>
      <c r="B760" s="16">
        <f t="shared" si="12"/>
        <v>2.2360679774997894</v>
      </c>
      <c r="C760" s="9">
        <f>SUMIFS(data!$M:$M,data!$J:$J, "="&amp;xyz!$A760,data!$A:$A,"="&amp;xyz!C$2)</f>
        <v>0</v>
      </c>
      <c r="D760" s="9">
        <f>SUMIFS(data!$M:$M,data!$J:$J, "="&amp;xyz!$A760,data!$A:$A,"="&amp;xyz!D$2)</f>
        <v>0</v>
      </c>
      <c r="E760" s="9">
        <f>SUMIFS(data!$M:$M,data!$J:$J, "="&amp;xyz!$A760,data!$A:$A,"="&amp;xyz!E$2)</f>
        <v>0</v>
      </c>
      <c r="F760" s="9">
        <f>SUMIFS(data!$M:$M,data!$J:$J, "="&amp;xyz!$A760,data!$A:$A,"="&amp;xyz!F$2)</f>
        <v>0</v>
      </c>
      <c r="G760" s="9">
        <f>SUMIFS(data!$M:$M,data!$J:$J, "="&amp;xyz!$A760,data!$A:$A,"="&amp;xyz!G$2)</f>
        <v>1</v>
      </c>
    </row>
    <row r="761" spans="1:7" x14ac:dyDescent="0.35">
      <c r="A761" s="9" t="s">
        <v>239</v>
      </c>
      <c r="B761" s="16">
        <f t="shared" si="12"/>
        <v>2.2360679774997894</v>
      </c>
      <c r="C761" s="9">
        <f>SUMIFS(data!$M:$M,data!$J:$J, "="&amp;xyz!$A761,data!$A:$A,"="&amp;xyz!C$2)</f>
        <v>0</v>
      </c>
      <c r="D761" s="9">
        <f>SUMIFS(data!$M:$M,data!$J:$J, "="&amp;xyz!$A761,data!$A:$A,"="&amp;xyz!D$2)</f>
        <v>1</v>
      </c>
      <c r="E761" s="9">
        <f>SUMIFS(data!$M:$M,data!$J:$J, "="&amp;xyz!$A761,data!$A:$A,"="&amp;xyz!E$2)</f>
        <v>0</v>
      </c>
      <c r="F761" s="9">
        <f>SUMIFS(data!$M:$M,data!$J:$J, "="&amp;xyz!$A761,data!$A:$A,"="&amp;xyz!F$2)</f>
        <v>0</v>
      </c>
      <c r="G761" s="9">
        <f>SUMIFS(data!$M:$M,data!$J:$J, "="&amp;xyz!$A761,data!$A:$A,"="&amp;xyz!G$2)</f>
        <v>0</v>
      </c>
    </row>
    <row r="762" spans="1:7" x14ac:dyDescent="0.35">
      <c r="A762" s="9" t="s">
        <v>663</v>
      </c>
      <c r="B762" s="16">
        <f t="shared" si="12"/>
        <v>2.2360679774997894</v>
      </c>
      <c r="C762" s="9">
        <f>SUMIFS(data!$M:$M,data!$J:$J, "="&amp;xyz!$A762,data!$A:$A,"="&amp;xyz!C$2)</f>
        <v>0</v>
      </c>
      <c r="D762" s="9">
        <f>SUMIFS(data!$M:$M,data!$J:$J, "="&amp;xyz!$A762,data!$A:$A,"="&amp;xyz!D$2)</f>
        <v>1</v>
      </c>
      <c r="E762" s="9">
        <f>SUMIFS(data!$M:$M,data!$J:$J, "="&amp;xyz!$A762,data!$A:$A,"="&amp;xyz!E$2)</f>
        <v>0</v>
      </c>
      <c r="F762" s="9">
        <f>SUMIFS(data!$M:$M,data!$J:$J, "="&amp;xyz!$A762,data!$A:$A,"="&amp;xyz!F$2)</f>
        <v>0</v>
      </c>
      <c r="G762" s="9">
        <f>SUMIFS(data!$M:$M,data!$J:$J, "="&amp;xyz!$A762,data!$A:$A,"="&amp;xyz!G$2)</f>
        <v>0</v>
      </c>
    </row>
    <row r="763" spans="1:7" x14ac:dyDescent="0.35">
      <c r="A763" s="9" t="s">
        <v>1154</v>
      </c>
      <c r="B763" s="16">
        <f t="shared" si="12"/>
        <v>2.2360679774997894</v>
      </c>
      <c r="C763" s="9">
        <f>SUMIFS(data!$M:$M,data!$J:$J, "="&amp;xyz!$A763,data!$A:$A,"="&amp;xyz!C$2)</f>
        <v>0</v>
      </c>
      <c r="D763" s="9">
        <f>SUMIFS(data!$M:$M,data!$J:$J, "="&amp;xyz!$A763,data!$A:$A,"="&amp;xyz!D$2)</f>
        <v>0</v>
      </c>
      <c r="E763" s="9">
        <f>SUMIFS(data!$M:$M,data!$J:$J, "="&amp;xyz!$A763,data!$A:$A,"="&amp;xyz!E$2)</f>
        <v>0</v>
      </c>
      <c r="F763" s="9">
        <f>SUMIFS(data!$M:$M,data!$J:$J, "="&amp;xyz!$A763,data!$A:$A,"="&amp;xyz!F$2)</f>
        <v>0</v>
      </c>
      <c r="G763" s="9">
        <f>SUMIFS(data!$M:$M,data!$J:$J, "="&amp;xyz!$A763,data!$A:$A,"="&amp;xyz!G$2)</f>
        <v>1</v>
      </c>
    </row>
    <row r="764" spans="1:7" x14ac:dyDescent="0.35">
      <c r="A764" s="9" t="s">
        <v>1307</v>
      </c>
      <c r="B764" s="16">
        <f t="shared" si="12"/>
        <v>2.2360679774997894</v>
      </c>
      <c r="C764" s="9">
        <f>SUMIFS(data!$M:$M,data!$J:$J, "="&amp;xyz!$A764,data!$A:$A,"="&amp;xyz!C$2)</f>
        <v>0</v>
      </c>
      <c r="D764" s="9">
        <f>SUMIFS(data!$M:$M,data!$J:$J, "="&amp;xyz!$A764,data!$A:$A,"="&amp;xyz!D$2)</f>
        <v>0</v>
      </c>
      <c r="E764" s="9">
        <f>SUMIFS(data!$M:$M,data!$J:$J, "="&amp;xyz!$A764,data!$A:$A,"="&amp;xyz!E$2)</f>
        <v>0</v>
      </c>
      <c r="F764" s="9">
        <f>SUMIFS(data!$M:$M,data!$J:$J, "="&amp;xyz!$A764,data!$A:$A,"="&amp;xyz!F$2)</f>
        <v>0</v>
      </c>
      <c r="G764" s="9">
        <f>SUMIFS(data!$M:$M,data!$J:$J, "="&amp;xyz!$A764,data!$A:$A,"="&amp;xyz!G$2)</f>
        <v>1</v>
      </c>
    </row>
    <row r="765" spans="1:7" x14ac:dyDescent="0.35">
      <c r="A765" s="9" t="s">
        <v>147</v>
      </c>
      <c r="B765" s="16">
        <f t="shared" si="12"/>
        <v>2.2360679774997894</v>
      </c>
      <c r="C765" s="9">
        <f>SUMIFS(data!$M:$M,data!$J:$J, "="&amp;xyz!$A765,data!$A:$A,"="&amp;xyz!C$2)</f>
        <v>0</v>
      </c>
      <c r="D765" s="9">
        <f>SUMIFS(data!$M:$M,data!$J:$J, "="&amp;xyz!$A765,data!$A:$A,"="&amp;xyz!D$2)</f>
        <v>0</v>
      </c>
      <c r="E765" s="9">
        <f>SUMIFS(data!$M:$M,data!$J:$J, "="&amp;xyz!$A765,data!$A:$A,"="&amp;xyz!E$2)</f>
        <v>0</v>
      </c>
      <c r="F765" s="9">
        <f>SUMIFS(data!$M:$M,data!$J:$J, "="&amp;xyz!$A765,data!$A:$A,"="&amp;xyz!F$2)</f>
        <v>1</v>
      </c>
      <c r="G765" s="9">
        <f>SUMIFS(data!$M:$M,data!$J:$J, "="&amp;xyz!$A765,data!$A:$A,"="&amp;xyz!G$2)</f>
        <v>0</v>
      </c>
    </row>
    <row r="766" spans="1:7" x14ac:dyDescent="0.35">
      <c r="A766" s="9" t="s">
        <v>1208</v>
      </c>
      <c r="B766" s="16">
        <f t="shared" si="12"/>
        <v>2.2360679774997894</v>
      </c>
      <c r="C766" s="9">
        <f>SUMIFS(data!$M:$M,data!$J:$J, "="&amp;xyz!$A766,data!$A:$A,"="&amp;xyz!C$2)</f>
        <v>0</v>
      </c>
      <c r="D766" s="9">
        <f>SUMIFS(data!$M:$M,data!$J:$J, "="&amp;xyz!$A766,data!$A:$A,"="&amp;xyz!D$2)</f>
        <v>0</v>
      </c>
      <c r="E766" s="9">
        <f>SUMIFS(data!$M:$M,data!$J:$J, "="&amp;xyz!$A766,data!$A:$A,"="&amp;xyz!E$2)</f>
        <v>0</v>
      </c>
      <c r="F766" s="9">
        <f>SUMIFS(data!$M:$M,data!$J:$J, "="&amp;xyz!$A766,data!$A:$A,"="&amp;xyz!F$2)</f>
        <v>0</v>
      </c>
      <c r="G766" s="9">
        <f>SUMIFS(data!$M:$M,data!$J:$J, "="&amp;xyz!$A766,data!$A:$A,"="&amp;xyz!G$2)</f>
        <v>1</v>
      </c>
    </row>
    <row r="767" spans="1:7" x14ac:dyDescent="0.35">
      <c r="A767" s="9" t="s">
        <v>667</v>
      </c>
      <c r="B767" s="16">
        <f t="shared" si="12"/>
        <v>2.2360679774997898</v>
      </c>
      <c r="C767" s="9">
        <f>SUMIFS(data!$M:$M,data!$J:$J, "="&amp;xyz!$A767,data!$A:$A,"="&amp;xyz!C$2)</f>
        <v>0</v>
      </c>
      <c r="D767" s="9">
        <f>SUMIFS(data!$M:$M,data!$J:$J, "="&amp;xyz!$A767,data!$A:$A,"="&amp;xyz!D$2)</f>
        <v>0</v>
      </c>
      <c r="E767" s="9">
        <f>SUMIFS(data!$M:$M,data!$J:$J, "="&amp;xyz!$A767,data!$A:$A,"="&amp;xyz!E$2)</f>
        <v>0.8</v>
      </c>
      <c r="F767" s="9">
        <f>SUMIFS(data!$M:$M,data!$J:$J, "="&amp;xyz!$A767,data!$A:$A,"="&amp;xyz!F$2)</f>
        <v>0</v>
      </c>
      <c r="G767" s="9">
        <f>SUMIFS(data!$M:$M,data!$J:$J, "="&amp;xyz!$A767,data!$A:$A,"="&amp;xyz!G$2)</f>
        <v>0</v>
      </c>
    </row>
    <row r="768" spans="1:7" x14ac:dyDescent="0.35">
      <c r="A768" s="9" t="s">
        <v>379</v>
      </c>
      <c r="B768" s="16">
        <f t="shared" si="12"/>
        <v>2.2360679774997898</v>
      </c>
      <c r="C768" s="9">
        <f>SUMIFS(data!$M:$M,data!$J:$J, "="&amp;xyz!$A768,data!$A:$A,"="&amp;xyz!C$2)</f>
        <v>0</v>
      </c>
      <c r="D768" s="9">
        <f>SUMIFS(data!$M:$M,data!$J:$J, "="&amp;xyz!$A768,data!$A:$A,"="&amp;xyz!D$2)</f>
        <v>0</v>
      </c>
      <c r="E768" s="9">
        <f>SUMIFS(data!$M:$M,data!$J:$J, "="&amp;xyz!$A768,data!$A:$A,"="&amp;xyz!E$2)</f>
        <v>0</v>
      </c>
      <c r="F768" s="9">
        <f>SUMIFS(data!$M:$M,data!$J:$J, "="&amp;xyz!$A768,data!$A:$A,"="&amp;xyz!F$2)</f>
        <v>0.7</v>
      </c>
      <c r="G768" s="9">
        <f>SUMIFS(data!$M:$M,data!$J:$J, "="&amp;xyz!$A768,data!$A:$A,"="&amp;xyz!G$2)</f>
        <v>0</v>
      </c>
    </row>
    <row r="769" spans="1:7" x14ac:dyDescent="0.35">
      <c r="A769" s="9" t="s">
        <v>771</v>
      </c>
      <c r="B769" s="16">
        <f t="shared" si="12"/>
        <v>1.6298005869200687</v>
      </c>
      <c r="C769" s="9">
        <f>SUMIFS(data!$M:$M,data!$J:$J, "="&amp;xyz!$A769,data!$A:$A,"="&amp;xyz!C$2)</f>
        <v>0</v>
      </c>
      <c r="D769" s="9">
        <f>SUMIFS(data!$M:$M,data!$J:$J, "="&amp;xyz!$A769,data!$A:$A,"="&amp;xyz!D$2)</f>
        <v>0</v>
      </c>
      <c r="E769" s="9">
        <f>SUMIFS(data!$M:$M,data!$J:$J, "="&amp;xyz!$A769,data!$A:$A,"="&amp;xyz!E$2)</f>
        <v>0</v>
      </c>
      <c r="F769" s="9">
        <f>SUMIFS(data!$M:$M,data!$J:$J, "="&amp;xyz!$A769,data!$A:$A,"="&amp;xyz!F$2)</f>
        <v>0.16666666999999999</v>
      </c>
      <c r="G769" s="9">
        <f>SUMIFS(data!$M:$M,data!$J:$J, "="&amp;xyz!$A769,data!$A:$A,"="&amp;xyz!G$2)</f>
        <v>0.49999999000000001</v>
      </c>
    </row>
    <row r="770" spans="1:7" x14ac:dyDescent="0.35">
      <c r="A770" s="9" t="s">
        <v>354</v>
      </c>
      <c r="B770" s="16">
        <f t="shared" si="12"/>
        <v>1.4142134963764992</v>
      </c>
      <c r="C770" s="9">
        <f>SUMIFS(data!$M:$M,data!$J:$J, "="&amp;xyz!$A770,data!$A:$A,"="&amp;xyz!C$2)</f>
        <v>0</v>
      </c>
      <c r="D770" s="9">
        <f>SUMIFS(data!$M:$M,data!$J:$J, "="&amp;xyz!$A770,data!$A:$A,"="&amp;xyz!D$2)</f>
        <v>0.2142858</v>
      </c>
      <c r="E770" s="9">
        <f>SUMIFS(data!$M:$M,data!$J:$J, "="&amp;xyz!$A770,data!$A:$A,"="&amp;xyz!E$2)</f>
        <v>0</v>
      </c>
      <c r="F770" s="9">
        <f>SUMIFS(data!$M:$M,data!$J:$J, "="&amp;xyz!$A770,data!$A:$A,"="&amp;xyz!F$2)</f>
        <v>0.32142860000000001</v>
      </c>
      <c r="G770" s="9">
        <f>SUMIFS(data!$M:$M,data!$J:$J, "="&amp;xyz!$A770,data!$A:$A,"="&amp;xyz!G$2)</f>
        <v>0</v>
      </c>
    </row>
    <row r="771" spans="1:7" x14ac:dyDescent="0.35">
      <c r="A771" s="9" t="s">
        <v>642</v>
      </c>
      <c r="B771" s="16">
        <f t="shared" si="12"/>
        <v>2.2360679774997894</v>
      </c>
      <c r="C771" s="9">
        <f>SUMIFS(data!$M:$M,data!$J:$J, "="&amp;xyz!$A771,data!$A:$A,"="&amp;xyz!C$2)</f>
        <v>0</v>
      </c>
      <c r="D771" s="9">
        <f>SUMIFS(data!$M:$M,data!$J:$J, "="&amp;xyz!$A771,data!$A:$A,"="&amp;xyz!D$2)</f>
        <v>0</v>
      </c>
      <c r="E771" s="9">
        <f>SUMIFS(data!$M:$M,data!$J:$J, "="&amp;xyz!$A771,data!$A:$A,"="&amp;xyz!E$2)</f>
        <v>0.5</v>
      </c>
      <c r="F771" s="9">
        <f>SUMIFS(data!$M:$M,data!$J:$J, "="&amp;xyz!$A771,data!$A:$A,"="&amp;xyz!F$2)</f>
        <v>0</v>
      </c>
      <c r="G771" s="9">
        <f>SUMIFS(data!$M:$M,data!$J:$J, "="&amp;xyz!$A771,data!$A:$A,"="&amp;xyz!G$2)</f>
        <v>0</v>
      </c>
    </row>
    <row r="772" spans="1:7" x14ac:dyDescent="0.35">
      <c r="A772" s="9" t="s">
        <v>945</v>
      </c>
      <c r="B772" s="16">
        <f t="shared" ref="B772:B805" si="13">_xlfn.STDEV.S(C772:G772)/AVERAGE(C772:G772)</f>
        <v>2.2360679774997894</v>
      </c>
      <c r="C772" s="9">
        <f>SUMIFS(data!$M:$M,data!$J:$J, "="&amp;xyz!$A772,data!$A:$A,"="&amp;xyz!C$2)</f>
        <v>0</v>
      </c>
      <c r="D772" s="9">
        <f>SUMIFS(data!$M:$M,data!$J:$J, "="&amp;xyz!$A772,data!$A:$A,"="&amp;xyz!D$2)</f>
        <v>0</v>
      </c>
      <c r="E772" s="9">
        <f>SUMIFS(data!$M:$M,data!$J:$J, "="&amp;xyz!$A772,data!$A:$A,"="&amp;xyz!E$2)</f>
        <v>0</v>
      </c>
      <c r="F772" s="9">
        <f>SUMIFS(data!$M:$M,data!$J:$J, "="&amp;xyz!$A772,data!$A:$A,"="&amp;xyz!F$2)</f>
        <v>0</v>
      </c>
      <c r="G772" s="9">
        <f>SUMIFS(data!$M:$M,data!$J:$J, "="&amp;xyz!$A772,data!$A:$A,"="&amp;xyz!G$2)</f>
        <v>0.5</v>
      </c>
    </row>
    <row r="773" spans="1:7" x14ac:dyDescent="0.35">
      <c r="A773" s="9" t="s">
        <v>773</v>
      </c>
      <c r="B773" s="16">
        <f t="shared" si="13"/>
        <v>2.2360679774997894</v>
      </c>
      <c r="C773" s="9">
        <f>SUMIFS(data!$M:$M,data!$J:$J, "="&amp;xyz!$A773,data!$A:$A,"="&amp;xyz!C$2)</f>
        <v>0</v>
      </c>
      <c r="D773" s="9">
        <f>SUMIFS(data!$M:$M,data!$J:$J, "="&amp;xyz!$A773,data!$A:$A,"="&amp;xyz!D$2)</f>
        <v>0</v>
      </c>
      <c r="E773" s="9">
        <f>SUMIFS(data!$M:$M,data!$J:$J, "="&amp;xyz!$A773,data!$A:$A,"="&amp;xyz!E$2)</f>
        <v>0</v>
      </c>
      <c r="F773" s="9">
        <f>SUMIFS(data!$M:$M,data!$J:$J, "="&amp;xyz!$A773,data!$A:$A,"="&amp;xyz!F$2)</f>
        <v>0</v>
      </c>
      <c r="G773" s="9">
        <f>SUMIFS(data!$M:$M,data!$J:$J, "="&amp;xyz!$A773,data!$A:$A,"="&amp;xyz!G$2)</f>
        <v>0.5</v>
      </c>
    </row>
    <row r="774" spans="1:7" x14ac:dyDescent="0.35">
      <c r="A774" s="9" t="s">
        <v>400</v>
      </c>
      <c r="B774" s="16">
        <f t="shared" si="13"/>
        <v>2.2360679774997894</v>
      </c>
      <c r="C774" s="9">
        <f>SUMIFS(data!$M:$M,data!$J:$J, "="&amp;xyz!$A774,data!$A:$A,"="&amp;xyz!C$2)</f>
        <v>0</v>
      </c>
      <c r="D774" s="9">
        <f>SUMIFS(data!$M:$M,data!$J:$J, "="&amp;xyz!$A774,data!$A:$A,"="&amp;xyz!D$2)</f>
        <v>0</v>
      </c>
      <c r="E774" s="9">
        <f>SUMIFS(data!$M:$M,data!$J:$J, "="&amp;xyz!$A774,data!$A:$A,"="&amp;xyz!E$2)</f>
        <v>0</v>
      </c>
      <c r="F774" s="9">
        <f>SUMIFS(data!$M:$M,data!$J:$J, "="&amp;xyz!$A774,data!$A:$A,"="&amp;xyz!F$2)</f>
        <v>0</v>
      </c>
      <c r="G774" s="9">
        <f>SUMIFS(data!$M:$M,data!$J:$J, "="&amp;xyz!$A774,data!$A:$A,"="&amp;xyz!G$2)</f>
        <v>0.33333333999999998</v>
      </c>
    </row>
    <row r="775" spans="1:7" x14ac:dyDescent="0.35">
      <c r="A775" s="9" t="s">
        <v>1348</v>
      </c>
      <c r="B775" s="16">
        <f t="shared" si="13"/>
        <v>2.2360679774997894</v>
      </c>
      <c r="C775" s="9">
        <f>SUMIFS(data!$M:$M,data!$J:$J, "="&amp;xyz!$A775,data!$A:$A,"="&amp;xyz!C$2)</f>
        <v>0</v>
      </c>
      <c r="D775" s="9">
        <f>SUMIFS(data!$M:$M,data!$J:$J, "="&amp;xyz!$A775,data!$A:$A,"="&amp;xyz!D$2)</f>
        <v>0</v>
      </c>
      <c r="E775" s="9">
        <f>SUMIFS(data!$M:$M,data!$J:$J, "="&amp;xyz!$A775,data!$A:$A,"="&amp;xyz!E$2)</f>
        <v>0</v>
      </c>
      <c r="F775" s="9">
        <f>SUMIFS(data!$M:$M,data!$J:$J, "="&amp;xyz!$A775,data!$A:$A,"="&amp;xyz!F$2)</f>
        <v>0</v>
      </c>
      <c r="G775" s="9">
        <f>SUMIFS(data!$M:$M,data!$J:$J, "="&amp;xyz!$A775,data!$A:$A,"="&amp;xyz!G$2)</f>
        <v>0.33333333999999998</v>
      </c>
    </row>
    <row r="776" spans="1:7" x14ac:dyDescent="0.35">
      <c r="A776" s="9" t="s">
        <v>974</v>
      </c>
      <c r="B776" s="16">
        <f t="shared" si="13"/>
        <v>2.2360679774997898</v>
      </c>
      <c r="C776" s="9">
        <f>SUMIFS(data!$M:$M,data!$J:$J, "="&amp;xyz!$A776,data!$A:$A,"="&amp;xyz!C$2)</f>
        <v>0</v>
      </c>
      <c r="D776" s="9">
        <f>SUMIFS(data!$M:$M,data!$J:$J, "="&amp;xyz!$A776,data!$A:$A,"="&amp;xyz!D$2)</f>
        <v>0</v>
      </c>
      <c r="E776" s="9">
        <f>SUMIFS(data!$M:$M,data!$J:$J, "="&amp;xyz!$A776,data!$A:$A,"="&amp;xyz!E$2)</f>
        <v>0</v>
      </c>
      <c r="F776" s="9">
        <f>SUMIFS(data!$M:$M,data!$J:$J, "="&amp;xyz!$A776,data!$A:$A,"="&amp;xyz!F$2)</f>
        <v>0</v>
      </c>
      <c r="G776" s="9">
        <f>SUMIFS(data!$M:$M,data!$J:$J, "="&amp;xyz!$A776,data!$A:$A,"="&amp;xyz!G$2)</f>
        <v>0.33333332999999998</v>
      </c>
    </row>
    <row r="777" spans="1:7" x14ac:dyDescent="0.35">
      <c r="A777" s="9" t="s">
        <v>1116</v>
      </c>
      <c r="B777" s="16">
        <f t="shared" si="13"/>
        <v>2.2360679774997898</v>
      </c>
      <c r="C777" s="9">
        <f>SUMIFS(data!$M:$M,data!$J:$J, "="&amp;xyz!$A777,data!$A:$A,"="&amp;xyz!C$2)</f>
        <v>0</v>
      </c>
      <c r="D777" s="9">
        <f>SUMIFS(data!$M:$M,data!$J:$J, "="&amp;xyz!$A777,data!$A:$A,"="&amp;xyz!D$2)</f>
        <v>0</v>
      </c>
      <c r="E777" s="9">
        <f>SUMIFS(data!$M:$M,data!$J:$J, "="&amp;xyz!$A777,data!$A:$A,"="&amp;xyz!E$2)</f>
        <v>0</v>
      </c>
      <c r="F777" s="9">
        <f>SUMIFS(data!$M:$M,data!$J:$J, "="&amp;xyz!$A777,data!$A:$A,"="&amp;xyz!F$2)</f>
        <v>0</v>
      </c>
      <c r="G777" s="9">
        <f>SUMIFS(data!$M:$M,data!$J:$J, "="&amp;xyz!$A777,data!$A:$A,"="&amp;xyz!G$2)</f>
        <v>0.33333332999999998</v>
      </c>
    </row>
    <row r="778" spans="1:7" x14ac:dyDescent="0.35">
      <c r="A778" s="9" t="s">
        <v>1194</v>
      </c>
      <c r="B778" s="16">
        <f t="shared" si="13"/>
        <v>2.2360679774997898</v>
      </c>
      <c r="C778" s="9">
        <f>SUMIFS(data!$M:$M,data!$J:$J, "="&amp;xyz!$A778,data!$A:$A,"="&amp;xyz!C$2)</f>
        <v>0</v>
      </c>
      <c r="D778" s="9">
        <f>SUMIFS(data!$M:$M,data!$J:$J, "="&amp;xyz!$A778,data!$A:$A,"="&amp;xyz!D$2)</f>
        <v>0</v>
      </c>
      <c r="E778" s="9">
        <f>SUMIFS(data!$M:$M,data!$J:$J, "="&amp;xyz!$A778,data!$A:$A,"="&amp;xyz!E$2)</f>
        <v>0</v>
      </c>
      <c r="F778" s="9">
        <f>SUMIFS(data!$M:$M,data!$J:$J, "="&amp;xyz!$A778,data!$A:$A,"="&amp;xyz!F$2)</f>
        <v>0</v>
      </c>
      <c r="G778" s="9">
        <f>SUMIFS(data!$M:$M,data!$J:$J, "="&amp;xyz!$A778,data!$A:$A,"="&amp;xyz!G$2)</f>
        <v>0.33333332999999998</v>
      </c>
    </row>
    <row r="779" spans="1:7" x14ac:dyDescent="0.35">
      <c r="A779" s="9" t="s">
        <v>1343</v>
      </c>
      <c r="B779" s="16">
        <f t="shared" si="13"/>
        <v>2.2360679774997898</v>
      </c>
      <c r="C779" s="9">
        <f>SUMIFS(data!$M:$M,data!$J:$J, "="&amp;xyz!$A779,data!$A:$A,"="&amp;xyz!C$2)</f>
        <v>0</v>
      </c>
      <c r="D779" s="9">
        <f>SUMIFS(data!$M:$M,data!$J:$J, "="&amp;xyz!$A779,data!$A:$A,"="&amp;xyz!D$2)</f>
        <v>0</v>
      </c>
      <c r="E779" s="9">
        <f>SUMIFS(data!$M:$M,data!$J:$J, "="&amp;xyz!$A779,data!$A:$A,"="&amp;xyz!E$2)</f>
        <v>0</v>
      </c>
      <c r="F779" s="9">
        <f>SUMIFS(data!$M:$M,data!$J:$J, "="&amp;xyz!$A779,data!$A:$A,"="&amp;xyz!F$2)</f>
        <v>0</v>
      </c>
      <c r="G779" s="9">
        <f>SUMIFS(data!$M:$M,data!$J:$J, "="&amp;xyz!$A779,data!$A:$A,"="&amp;xyz!G$2)</f>
        <v>0.33333332999999998</v>
      </c>
    </row>
    <row r="780" spans="1:7" x14ac:dyDescent="0.35">
      <c r="A780" s="9" t="s">
        <v>1002</v>
      </c>
      <c r="B780" s="16">
        <f t="shared" si="13"/>
        <v>2.2360679774997898</v>
      </c>
      <c r="C780" s="9">
        <f>SUMIFS(data!$M:$M,data!$J:$J, "="&amp;xyz!$A780,data!$A:$A,"="&amp;xyz!C$2)</f>
        <v>0</v>
      </c>
      <c r="D780" s="9">
        <f>SUMIFS(data!$M:$M,data!$J:$J, "="&amp;xyz!$A780,data!$A:$A,"="&amp;xyz!D$2)</f>
        <v>0</v>
      </c>
      <c r="E780" s="9">
        <f>SUMIFS(data!$M:$M,data!$J:$J, "="&amp;xyz!$A780,data!$A:$A,"="&amp;xyz!E$2)</f>
        <v>0</v>
      </c>
      <c r="F780" s="9">
        <f>SUMIFS(data!$M:$M,data!$J:$J, "="&amp;xyz!$A780,data!$A:$A,"="&amp;xyz!F$2)</f>
        <v>0</v>
      </c>
      <c r="G780" s="9">
        <f>SUMIFS(data!$M:$M,data!$J:$J, "="&amp;xyz!$A780,data!$A:$A,"="&amp;xyz!G$2)</f>
        <v>0.33333332999999998</v>
      </c>
    </row>
    <row r="781" spans="1:7" x14ac:dyDescent="0.35">
      <c r="A781" s="9" t="s">
        <v>728</v>
      </c>
      <c r="B781" s="16">
        <f t="shared" si="13"/>
        <v>2.2360679774997898</v>
      </c>
      <c r="C781" s="9">
        <f>SUMIFS(data!$M:$M,data!$J:$J, "="&amp;xyz!$A781,data!$A:$A,"="&amp;xyz!C$2)</f>
        <v>0</v>
      </c>
      <c r="D781" s="9">
        <f>SUMIFS(data!$M:$M,data!$J:$J, "="&amp;xyz!$A781,data!$A:$A,"="&amp;xyz!D$2)</f>
        <v>0</v>
      </c>
      <c r="E781" s="9">
        <f>SUMIFS(data!$M:$M,data!$J:$J, "="&amp;xyz!$A781,data!$A:$A,"="&amp;xyz!E$2)</f>
        <v>0</v>
      </c>
      <c r="F781" s="9">
        <f>SUMIFS(data!$M:$M,data!$J:$J, "="&amp;xyz!$A781,data!$A:$A,"="&amp;xyz!F$2)</f>
        <v>0</v>
      </c>
      <c r="G781" s="9">
        <f>SUMIFS(data!$M:$M,data!$J:$J, "="&amp;xyz!$A781,data!$A:$A,"="&amp;xyz!G$2)</f>
        <v>0.33333332999999998</v>
      </c>
    </row>
    <row r="782" spans="1:7" x14ac:dyDescent="0.35">
      <c r="A782" s="9" t="s">
        <v>577</v>
      </c>
      <c r="B782" s="16">
        <f t="shared" si="13"/>
        <v>1.4907119849998596</v>
      </c>
      <c r="C782" s="9">
        <f>SUMIFS(data!$M:$M,data!$J:$J, "="&amp;xyz!$A782,data!$A:$A,"="&amp;xyz!C$2)</f>
        <v>0</v>
      </c>
      <c r="D782" s="9">
        <f>SUMIFS(data!$M:$M,data!$J:$J, "="&amp;xyz!$A782,data!$A:$A,"="&amp;xyz!D$2)</f>
        <v>0.1</v>
      </c>
      <c r="E782" s="9">
        <f>SUMIFS(data!$M:$M,data!$J:$J, "="&amp;xyz!$A782,data!$A:$A,"="&amp;xyz!E$2)</f>
        <v>0.2</v>
      </c>
      <c r="F782" s="9">
        <f>SUMIFS(data!$M:$M,data!$J:$J, "="&amp;xyz!$A782,data!$A:$A,"="&amp;xyz!F$2)</f>
        <v>0</v>
      </c>
      <c r="G782" s="9">
        <f>SUMIFS(data!$M:$M,data!$J:$J, "="&amp;xyz!$A782,data!$A:$A,"="&amp;xyz!G$2)</f>
        <v>0</v>
      </c>
    </row>
    <row r="783" spans="1:7" x14ac:dyDescent="0.35">
      <c r="A783" s="9" t="s">
        <v>1052</v>
      </c>
      <c r="B783" s="16">
        <f t="shared" si="13"/>
        <v>1.3923991921155661</v>
      </c>
      <c r="C783" s="9">
        <f>SUMIFS(data!$M:$M,data!$J:$J, "="&amp;xyz!$A783,data!$A:$A,"="&amp;xyz!C$2)</f>
        <v>0</v>
      </c>
      <c r="D783" s="9">
        <f>SUMIFS(data!$M:$M,data!$J:$J, "="&amp;xyz!$A783,data!$A:$A,"="&amp;xyz!D$2)</f>
        <v>0.12</v>
      </c>
      <c r="E783" s="9">
        <f>SUMIFS(data!$M:$M,data!$J:$J, "="&amp;xyz!$A783,data!$A:$A,"="&amp;xyz!E$2)</f>
        <v>0.16</v>
      </c>
      <c r="F783" s="9">
        <f>SUMIFS(data!$M:$M,data!$J:$J, "="&amp;xyz!$A783,data!$A:$A,"="&amp;xyz!F$2)</f>
        <v>0</v>
      </c>
      <c r="G783" s="9">
        <f>SUMIFS(data!$M:$M,data!$J:$J, "="&amp;xyz!$A783,data!$A:$A,"="&amp;xyz!G$2)</f>
        <v>0</v>
      </c>
    </row>
    <row r="784" spans="1:7" x14ac:dyDescent="0.35">
      <c r="A784" s="9" t="s">
        <v>898</v>
      </c>
      <c r="B784" s="16">
        <f t="shared" si="13"/>
        <v>2.2360679774997894</v>
      </c>
      <c r="C784" s="9">
        <f>SUMIFS(data!$M:$M,data!$J:$J, "="&amp;xyz!$A784,data!$A:$A,"="&amp;xyz!C$2)</f>
        <v>0</v>
      </c>
      <c r="D784" s="9">
        <f>SUMIFS(data!$M:$M,data!$J:$J, "="&amp;xyz!$A784,data!$A:$A,"="&amp;xyz!D$2)</f>
        <v>0</v>
      </c>
      <c r="E784" s="9">
        <f>SUMIFS(data!$M:$M,data!$J:$J, "="&amp;xyz!$A784,data!$A:$A,"="&amp;xyz!E$2)</f>
        <v>0</v>
      </c>
      <c r="F784" s="9">
        <f>SUMIFS(data!$M:$M,data!$J:$J, "="&amp;xyz!$A784,data!$A:$A,"="&amp;xyz!F$2)</f>
        <v>0.24</v>
      </c>
      <c r="G784" s="9">
        <f>SUMIFS(data!$M:$M,data!$J:$J, "="&amp;xyz!$A784,data!$A:$A,"="&amp;xyz!G$2)</f>
        <v>0</v>
      </c>
    </row>
    <row r="785" spans="1:7" x14ac:dyDescent="0.35">
      <c r="A785" s="9" t="s">
        <v>217</v>
      </c>
      <c r="B785" s="16">
        <f t="shared" si="13"/>
        <v>2.2360679774997898</v>
      </c>
      <c r="C785" s="9">
        <f>SUMIFS(data!$M:$M,data!$J:$J, "="&amp;xyz!$A785,data!$A:$A,"="&amp;xyz!C$2)</f>
        <v>0</v>
      </c>
      <c r="D785" s="9">
        <f>SUMIFS(data!$M:$M,data!$J:$J, "="&amp;xyz!$A785,data!$A:$A,"="&amp;xyz!D$2)</f>
        <v>0</v>
      </c>
      <c r="E785" s="9">
        <f>SUMIFS(data!$M:$M,data!$J:$J, "="&amp;xyz!$A785,data!$A:$A,"="&amp;xyz!E$2)</f>
        <v>0</v>
      </c>
      <c r="F785" s="9">
        <f>SUMIFS(data!$M:$M,data!$J:$J, "="&amp;xyz!$A785,data!$A:$A,"="&amp;xyz!F$2)</f>
        <v>0</v>
      </c>
      <c r="G785" s="9">
        <f>SUMIFS(data!$M:$M,data!$J:$J, "="&amp;xyz!$A785,data!$A:$A,"="&amp;xyz!G$2)</f>
        <v>0.21428570999999999</v>
      </c>
    </row>
    <row r="786" spans="1:7" x14ac:dyDescent="0.35">
      <c r="A786" s="9" t="s">
        <v>1298</v>
      </c>
      <c r="B786" s="16">
        <f t="shared" si="13"/>
        <v>2.2360679774997898</v>
      </c>
      <c r="C786" s="9">
        <f>SUMIFS(data!$M:$M,data!$J:$J, "="&amp;xyz!$A786,data!$A:$A,"="&amp;xyz!C$2)</f>
        <v>0</v>
      </c>
      <c r="D786" s="9">
        <f>SUMIFS(data!$M:$M,data!$J:$J, "="&amp;xyz!$A786,data!$A:$A,"="&amp;xyz!D$2)</f>
        <v>0</v>
      </c>
      <c r="E786" s="9">
        <f>SUMIFS(data!$M:$M,data!$J:$J, "="&amp;xyz!$A786,data!$A:$A,"="&amp;xyz!E$2)</f>
        <v>0</v>
      </c>
      <c r="F786" s="9">
        <f>SUMIFS(data!$M:$M,data!$J:$J, "="&amp;xyz!$A786,data!$A:$A,"="&amp;xyz!F$2)</f>
        <v>0.2</v>
      </c>
      <c r="G786" s="9">
        <f>SUMIFS(data!$M:$M,data!$J:$J, "="&amp;xyz!$A786,data!$A:$A,"="&amp;xyz!G$2)</f>
        <v>0</v>
      </c>
    </row>
    <row r="787" spans="1:7" x14ac:dyDescent="0.35">
      <c r="A787" s="9" t="s">
        <v>453</v>
      </c>
      <c r="B787" s="16">
        <f t="shared" si="13"/>
        <v>2.2360679774997898</v>
      </c>
      <c r="C787" s="9">
        <f>SUMIFS(data!$M:$M,data!$J:$J, "="&amp;xyz!$A787,data!$A:$A,"="&amp;xyz!C$2)</f>
        <v>0.2</v>
      </c>
      <c r="D787" s="9">
        <f>SUMIFS(data!$M:$M,data!$J:$J, "="&amp;xyz!$A787,data!$A:$A,"="&amp;xyz!D$2)</f>
        <v>0</v>
      </c>
      <c r="E787" s="9">
        <f>SUMIFS(data!$M:$M,data!$J:$J, "="&amp;xyz!$A787,data!$A:$A,"="&amp;xyz!E$2)</f>
        <v>0</v>
      </c>
      <c r="F787" s="9">
        <f>SUMIFS(data!$M:$M,data!$J:$J, "="&amp;xyz!$A787,data!$A:$A,"="&amp;xyz!F$2)</f>
        <v>0</v>
      </c>
      <c r="G787" s="9">
        <f>SUMIFS(data!$M:$M,data!$J:$J, "="&amp;xyz!$A787,data!$A:$A,"="&amp;xyz!G$2)</f>
        <v>0</v>
      </c>
    </row>
    <row r="788" spans="1:7" x14ac:dyDescent="0.35">
      <c r="A788" s="9" t="s">
        <v>1304</v>
      </c>
      <c r="B788" s="16">
        <f t="shared" si="13"/>
        <v>2.2360679774997898</v>
      </c>
      <c r="C788" s="9">
        <f>SUMIFS(data!$M:$M,data!$J:$J, "="&amp;xyz!$A788,data!$A:$A,"="&amp;xyz!C$2)</f>
        <v>0</v>
      </c>
      <c r="D788" s="9">
        <f>SUMIFS(data!$M:$M,data!$J:$J, "="&amp;xyz!$A788,data!$A:$A,"="&amp;xyz!D$2)</f>
        <v>0</v>
      </c>
      <c r="E788" s="9">
        <f>SUMIFS(data!$M:$M,data!$J:$J, "="&amp;xyz!$A788,data!$A:$A,"="&amp;xyz!E$2)</f>
        <v>0</v>
      </c>
      <c r="F788" s="9">
        <f>SUMIFS(data!$M:$M,data!$J:$J, "="&amp;xyz!$A788,data!$A:$A,"="&amp;xyz!F$2)</f>
        <v>0.2</v>
      </c>
      <c r="G788" s="9">
        <f>SUMIFS(data!$M:$M,data!$J:$J, "="&amp;xyz!$A788,data!$A:$A,"="&amp;xyz!G$2)</f>
        <v>0</v>
      </c>
    </row>
    <row r="789" spans="1:7" x14ac:dyDescent="0.35">
      <c r="A789" s="9" t="s">
        <v>1190</v>
      </c>
      <c r="B789" s="16">
        <f t="shared" si="13"/>
        <v>2.2360679774997898</v>
      </c>
      <c r="C789" s="9">
        <f>SUMIFS(data!$M:$M,data!$J:$J, "="&amp;xyz!$A789,data!$A:$A,"="&amp;xyz!C$2)</f>
        <v>0</v>
      </c>
      <c r="D789" s="9">
        <f>SUMIFS(data!$M:$M,data!$J:$J, "="&amp;xyz!$A789,data!$A:$A,"="&amp;xyz!D$2)</f>
        <v>0</v>
      </c>
      <c r="E789" s="9">
        <f>SUMIFS(data!$M:$M,data!$J:$J, "="&amp;xyz!$A789,data!$A:$A,"="&amp;xyz!E$2)</f>
        <v>0.2</v>
      </c>
      <c r="F789" s="9">
        <f>SUMIFS(data!$M:$M,data!$J:$J, "="&amp;xyz!$A789,data!$A:$A,"="&amp;xyz!F$2)</f>
        <v>0</v>
      </c>
      <c r="G789" s="9">
        <f>SUMIFS(data!$M:$M,data!$J:$J, "="&amp;xyz!$A789,data!$A:$A,"="&amp;xyz!G$2)</f>
        <v>0</v>
      </c>
    </row>
    <row r="790" spans="1:7" x14ac:dyDescent="0.35">
      <c r="A790" s="9" t="s">
        <v>1065</v>
      </c>
      <c r="B790" s="16">
        <f t="shared" si="13"/>
        <v>2.2360679774997898</v>
      </c>
      <c r="C790" s="9">
        <f>SUMIFS(data!$M:$M,data!$J:$J, "="&amp;xyz!$A790,data!$A:$A,"="&amp;xyz!C$2)</f>
        <v>0</v>
      </c>
      <c r="D790" s="9">
        <f>SUMIFS(data!$M:$M,data!$J:$J, "="&amp;xyz!$A790,data!$A:$A,"="&amp;xyz!D$2)</f>
        <v>0</v>
      </c>
      <c r="E790" s="9">
        <f>SUMIFS(data!$M:$M,data!$J:$J, "="&amp;xyz!$A790,data!$A:$A,"="&amp;xyz!E$2)</f>
        <v>0.2</v>
      </c>
      <c r="F790" s="9">
        <f>SUMIFS(data!$M:$M,data!$J:$J, "="&amp;xyz!$A790,data!$A:$A,"="&amp;xyz!F$2)</f>
        <v>0</v>
      </c>
      <c r="G790" s="9">
        <f>SUMIFS(data!$M:$M,data!$J:$J, "="&amp;xyz!$A790,data!$A:$A,"="&amp;xyz!G$2)</f>
        <v>0</v>
      </c>
    </row>
    <row r="791" spans="1:7" x14ac:dyDescent="0.35">
      <c r="A791" s="9" t="s">
        <v>996</v>
      </c>
      <c r="B791" s="16">
        <f t="shared" si="13"/>
        <v>2.2360679774997898</v>
      </c>
      <c r="C791" s="9">
        <f>SUMIFS(data!$M:$M,data!$J:$J, "="&amp;xyz!$A791,data!$A:$A,"="&amp;xyz!C$2)</f>
        <v>0</v>
      </c>
      <c r="D791" s="9">
        <f>SUMIFS(data!$M:$M,data!$J:$J, "="&amp;xyz!$A791,data!$A:$A,"="&amp;xyz!D$2)</f>
        <v>0.2</v>
      </c>
      <c r="E791" s="9">
        <f>SUMIFS(data!$M:$M,data!$J:$J, "="&amp;xyz!$A791,data!$A:$A,"="&amp;xyz!E$2)</f>
        <v>0</v>
      </c>
      <c r="F791" s="9">
        <f>SUMIFS(data!$M:$M,data!$J:$J, "="&amp;xyz!$A791,data!$A:$A,"="&amp;xyz!F$2)</f>
        <v>0</v>
      </c>
      <c r="G791" s="9">
        <f>SUMIFS(data!$M:$M,data!$J:$J, "="&amp;xyz!$A791,data!$A:$A,"="&amp;xyz!G$2)</f>
        <v>0</v>
      </c>
    </row>
    <row r="792" spans="1:7" x14ac:dyDescent="0.35">
      <c r="A792" s="9" t="s">
        <v>1020</v>
      </c>
      <c r="B792" s="16">
        <f t="shared" si="13"/>
        <v>2.2360679774997898</v>
      </c>
      <c r="C792" s="9">
        <f>SUMIFS(data!$M:$M,data!$J:$J, "="&amp;xyz!$A792,data!$A:$A,"="&amp;xyz!C$2)</f>
        <v>0</v>
      </c>
      <c r="D792" s="9">
        <f>SUMIFS(data!$M:$M,data!$J:$J, "="&amp;xyz!$A792,data!$A:$A,"="&amp;xyz!D$2)</f>
        <v>0</v>
      </c>
      <c r="E792" s="9">
        <f>SUMIFS(data!$M:$M,data!$J:$J, "="&amp;xyz!$A792,data!$A:$A,"="&amp;xyz!E$2)</f>
        <v>0</v>
      </c>
      <c r="F792" s="9">
        <f>SUMIFS(data!$M:$M,data!$J:$J, "="&amp;xyz!$A792,data!$A:$A,"="&amp;xyz!F$2)</f>
        <v>0.2</v>
      </c>
      <c r="G792" s="9">
        <f>SUMIFS(data!$M:$M,data!$J:$J, "="&amp;xyz!$A792,data!$A:$A,"="&amp;xyz!G$2)</f>
        <v>0</v>
      </c>
    </row>
    <row r="793" spans="1:7" x14ac:dyDescent="0.35">
      <c r="A793" s="9" t="s">
        <v>698</v>
      </c>
      <c r="B793" s="16">
        <f t="shared" si="13"/>
        <v>2.2360679774997894</v>
      </c>
      <c r="C793" s="9">
        <f>SUMIFS(data!$M:$M,data!$J:$J, "="&amp;xyz!$A793,data!$A:$A,"="&amp;xyz!C$2)</f>
        <v>0</v>
      </c>
      <c r="D793" s="9">
        <f>SUMIFS(data!$M:$M,data!$J:$J, "="&amp;xyz!$A793,data!$A:$A,"="&amp;xyz!D$2)</f>
        <v>0</v>
      </c>
      <c r="E793" s="9">
        <f>SUMIFS(data!$M:$M,data!$J:$J, "="&amp;xyz!$A793,data!$A:$A,"="&amp;xyz!E$2)</f>
        <v>0.16666666999999999</v>
      </c>
      <c r="F793" s="9">
        <f>SUMIFS(data!$M:$M,data!$J:$J, "="&amp;xyz!$A793,data!$A:$A,"="&amp;xyz!F$2)</f>
        <v>0</v>
      </c>
      <c r="G793" s="9">
        <f>SUMIFS(data!$M:$M,data!$J:$J, "="&amp;xyz!$A793,data!$A:$A,"="&amp;xyz!G$2)</f>
        <v>0</v>
      </c>
    </row>
    <row r="794" spans="1:7" x14ac:dyDescent="0.35">
      <c r="A794" s="9" t="s">
        <v>766</v>
      </c>
      <c r="B794" s="16">
        <f t="shared" si="13"/>
        <v>1.3787046261911911</v>
      </c>
      <c r="C794" s="9">
        <f>SUMIFS(data!$M:$M,data!$J:$J, "="&amp;xyz!$A794,data!$A:$A,"="&amp;xyz!C$2)</f>
        <v>6.0000000000000005E-2</v>
      </c>
      <c r="D794" s="9">
        <f>SUMIFS(data!$M:$M,data!$J:$J, "="&amp;xyz!$A794,data!$A:$A,"="&amp;xyz!D$2)</f>
        <v>0.05</v>
      </c>
      <c r="E794" s="9">
        <f>SUMIFS(data!$M:$M,data!$J:$J, "="&amp;xyz!$A794,data!$A:$A,"="&amp;xyz!E$2)</f>
        <v>0</v>
      </c>
      <c r="F794" s="9">
        <f>SUMIFS(data!$M:$M,data!$J:$J, "="&amp;xyz!$A794,data!$A:$A,"="&amp;xyz!F$2)</f>
        <v>0</v>
      </c>
      <c r="G794" s="9">
        <f>SUMIFS(data!$M:$M,data!$J:$J, "="&amp;xyz!$A794,data!$A:$A,"="&amp;xyz!G$2)</f>
        <v>0</v>
      </c>
    </row>
    <row r="795" spans="1:7" x14ac:dyDescent="0.35">
      <c r="A795" s="9" t="s">
        <v>874</v>
      </c>
      <c r="B795" s="16">
        <f t="shared" si="13"/>
        <v>1.8626292586293285</v>
      </c>
      <c r="C795" s="9">
        <f>SUMIFS(data!$M:$M,data!$J:$J, "="&amp;xyz!$A795,data!$A:$A,"="&amp;xyz!C$2)</f>
        <v>0.02</v>
      </c>
      <c r="D795" s="9">
        <f>SUMIFS(data!$M:$M,data!$J:$J, "="&amp;xyz!$A795,data!$A:$A,"="&amp;xyz!D$2)</f>
        <v>0</v>
      </c>
      <c r="E795" s="9">
        <f>SUMIFS(data!$M:$M,data!$J:$J, "="&amp;xyz!$A795,data!$A:$A,"="&amp;xyz!E$2)</f>
        <v>0.12</v>
      </c>
      <c r="F795" s="9">
        <f>SUMIFS(data!$M:$M,data!$J:$J, "="&amp;xyz!$A795,data!$A:$A,"="&amp;xyz!F$2)</f>
        <v>0</v>
      </c>
      <c r="G795" s="9">
        <f>SUMIFS(data!$M:$M,data!$J:$J, "="&amp;xyz!$A795,data!$A:$A,"="&amp;xyz!G$2)</f>
        <v>0</v>
      </c>
    </row>
    <row r="796" spans="1:7" x14ac:dyDescent="0.35">
      <c r="A796" s="9" t="s">
        <v>337</v>
      </c>
      <c r="B796" s="16">
        <f t="shared" si="13"/>
        <v>2.2360679774997894</v>
      </c>
      <c r="C796" s="9">
        <f>SUMIFS(data!$M:$M,data!$J:$J, "="&amp;xyz!$A796,data!$A:$A,"="&amp;xyz!C$2)</f>
        <v>0</v>
      </c>
      <c r="D796" s="9">
        <f>SUMIFS(data!$M:$M,data!$J:$J, "="&amp;xyz!$A796,data!$A:$A,"="&amp;xyz!D$2)</f>
        <v>0</v>
      </c>
      <c r="E796" s="9">
        <f>SUMIFS(data!$M:$M,data!$J:$J, "="&amp;xyz!$A796,data!$A:$A,"="&amp;xyz!E$2)</f>
        <v>0</v>
      </c>
      <c r="F796" s="9">
        <f>SUMIFS(data!$M:$M,data!$J:$J, "="&amp;xyz!$A796,data!$A:$A,"="&amp;xyz!F$2)</f>
        <v>0</v>
      </c>
      <c r="G796" s="9">
        <f>SUMIFS(data!$M:$M,data!$J:$J, "="&amp;xyz!$A796,data!$A:$A,"="&amp;xyz!G$2)</f>
        <v>0.14285713999999999</v>
      </c>
    </row>
    <row r="797" spans="1:7" x14ac:dyDescent="0.35">
      <c r="A797" s="9" t="s">
        <v>881</v>
      </c>
      <c r="B797" s="16">
        <f t="shared" si="13"/>
        <v>2.2360679774997894</v>
      </c>
      <c r="C797" s="9">
        <f>SUMIFS(data!$M:$M,data!$J:$J, "="&amp;xyz!$A797,data!$A:$A,"="&amp;xyz!C$2)</f>
        <v>0</v>
      </c>
      <c r="D797" s="9">
        <f>SUMIFS(data!$M:$M,data!$J:$J, "="&amp;xyz!$A797,data!$A:$A,"="&amp;xyz!D$2)</f>
        <v>0.12</v>
      </c>
      <c r="E797" s="9">
        <f>SUMIFS(data!$M:$M,data!$J:$J, "="&amp;xyz!$A797,data!$A:$A,"="&amp;xyz!E$2)</f>
        <v>0</v>
      </c>
      <c r="F797" s="9">
        <f>SUMIFS(data!$M:$M,data!$J:$J, "="&amp;xyz!$A797,data!$A:$A,"="&amp;xyz!F$2)</f>
        <v>0</v>
      </c>
      <c r="G797" s="9">
        <f>SUMIFS(data!$M:$M,data!$J:$J, "="&amp;xyz!$A797,data!$A:$A,"="&amp;xyz!G$2)</f>
        <v>0</v>
      </c>
    </row>
    <row r="798" spans="1:7" x14ac:dyDescent="0.35">
      <c r="A798" s="9" t="s">
        <v>875</v>
      </c>
      <c r="B798" s="16">
        <f t="shared" si="13"/>
        <v>2.2360679774997898</v>
      </c>
      <c r="C798" s="9">
        <f>SUMIFS(data!$M:$M,data!$J:$J, "="&amp;xyz!$A798,data!$A:$A,"="&amp;xyz!C$2)</f>
        <v>0</v>
      </c>
      <c r="D798" s="9">
        <f>SUMIFS(data!$M:$M,data!$J:$J, "="&amp;xyz!$A798,data!$A:$A,"="&amp;xyz!D$2)</f>
        <v>0</v>
      </c>
      <c r="E798" s="9">
        <f>SUMIFS(data!$M:$M,data!$J:$J, "="&amp;xyz!$A798,data!$A:$A,"="&amp;xyz!E$2)</f>
        <v>0.1</v>
      </c>
      <c r="F798" s="9">
        <f>SUMIFS(data!$M:$M,data!$J:$J, "="&amp;xyz!$A798,data!$A:$A,"="&amp;xyz!F$2)</f>
        <v>0</v>
      </c>
      <c r="G798" s="9">
        <f>SUMIFS(data!$M:$M,data!$J:$J, "="&amp;xyz!$A798,data!$A:$A,"="&amp;xyz!G$2)</f>
        <v>0</v>
      </c>
    </row>
    <row r="799" spans="1:7" x14ac:dyDescent="0.35">
      <c r="A799" s="9" t="s">
        <v>693</v>
      </c>
      <c r="B799" s="16">
        <f t="shared" si="13"/>
        <v>2.2360679774997898</v>
      </c>
      <c r="C799" s="9">
        <f>SUMIFS(data!$M:$M,data!$J:$J, "="&amp;xyz!$A799,data!$A:$A,"="&amp;xyz!C$2)</f>
        <v>0</v>
      </c>
      <c r="D799" s="9">
        <f>SUMIFS(data!$M:$M,data!$J:$J, "="&amp;xyz!$A799,data!$A:$A,"="&amp;xyz!D$2)</f>
        <v>0.1</v>
      </c>
      <c r="E799" s="9">
        <f>SUMIFS(data!$M:$M,data!$J:$J, "="&amp;xyz!$A799,data!$A:$A,"="&amp;xyz!E$2)</f>
        <v>0</v>
      </c>
      <c r="F799" s="9">
        <f>SUMIFS(data!$M:$M,data!$J:$J, "="&amp;xyz!$A799,data!$A:$A,"="&amp;xyz!F$2)</f>
        <v>0</v>
      </c>
      <c r="G799" s="9">
        <f>SUMIFS(data!$M:$M,data!$J:$J, "="&amp;xyz!$A799,data!$A:$A,"="&amp;xyz!G$2)</f>
        <v>0</v>
      </c>
    </row>
    <row r="800" spans="1:7" x14ac:dyDescent="0.35">
      <c r="A800" s="9" t="s">
        <v>959</v>
      </c>
      <c r="B800" s="16">
        <f t="shared" si="13"/>
        <v>2.2360679774997898</v>
      </c>
      <c r="C800" s="9">
        <f>SUMIFS(data!$M:$M,data!$J:$J, "="&amp;xyz!$A800,data!$A:$A,"="&amp;xyz!C$2)</f>
        <v>0</v>
      </c>
      <c r="D800" s="9">
        <f>SUMIFS(data!$M:$M,data!$J:$J, "="&amp;xyz!$A800,data!$A:$A,"="&amp;xyz!D$2)</f>
        <v>0.1</v>
      </c>
      <c r="E800" s="9">
        <f>SUMIFS(data!$M:$M,data!$J:$J, "="&amp;xyz!$A800,data!$A:$A,"="&amp;xyz!E$2)</f>
        <v>0</v>
      </c>
      <c r="F800" s="9">
        <f>SUMIFS(data!$M:$M,data!$J:$J, "="&amp;xyz!$A800,data!$A:$A,"="&amp;xyz!F$2)</f>
        <v>0</v>
      </c>
      <c r="G800" s="9">
        <f>SUMIFS(data!$M:$M,data!$J:$J, "="&amp;xyz!$A800,data!$A:$A,"="&amp;xyz!G$2)</f>
        <v>0</v>
      </c>
    </row>
    <row r="801" spans="1:7" x14ac:dyDescent="0.35">
      <c r="A801" s="9" t="s">
        <v>709</v>
      </c>
      <c r="B801" s="16">
        <f t="shared" si="13"/>
        <v>2.2360679774997894</v>
      </c>
      <c r="C801" s="9">
        <f>SUMIFS(data!$M:$M,data!$J:$J, "="&amp;xyz!$A801,data!$A:$A,"="&amp;xyz!C$2)</f>
        <v>0</v>
      </c>
      <c r="D801" s="9">
        <f>SUMIFS(data!$M:$M,data!$J:$J, "="&amp;xyz!$A801,data!$A:$A,"="&amp;xyz!D$2)</f>
        <v>7.1428400000000003E-2</v>
      </c>
      <c r="E801" s="9">
        <f>SUMIFS(data!$M:$M,data!$J:$J, "="&amp;xyz!$A801,data!$A:$A,"="&amp;xyz!E$2)</f>
        <v>0</v>
      </c>
      <c r="F801" s="9">
        <f>SUMIFS(data!$M:$M,data!$J:$J, "="&amp;xyz!$A801,data!$A:$A,"="&amp;xyz!F$2)</f>
        <v>0</v>
      </c>
      <c r="G801" s="9">
        <f>SUMIFS(data!$M:$M,data!$J:$J, "="&amp;xyz!$A801,data!$A:$A,"="&amp;xyz!G$2)</f>
        <v>0</v>
      </c>
    </row>
    <row r="802" spans="1:7" x14ac:dyDescent="0.35">
      <c r="A802" s="9" t="s">
        <v>1138</v>
      </c>
      <c r="B802" s="16">
        <f t="shared" si="13"/>
        <v>2.2360679774997898</v>
      </c>
      <c r="C802" s="9">
        <f>SUMIFS(data!$M:$M,data!$J:$J, "="&amp;xyz!$A802,data!$A:$A,"="&amp;xyz!C$2)</f>
        <v>0</v>
      </c>
      <c r="D802" s="9">
        <f>SUMIFS(data!$M:$M,data!$J:$J, "="&amp;xyz!$A802,data!$A:$A,"="&amp;xyz!D$2)</f>
        <v>0</v>
      </c>
      <c r="E802" s="9">
        <f>SUMIFS(data!$M:$M,data!$J:$J, "="&amp;xyz!$A802,data!$A:$A,"="&amp;xyz!E$2)</f>
        <v>0</v>
      </c>
      <c r="F802" s="9">
        <f>SUMIFS(data!$M:$M,data!$J:$J, "="&amp;xyz!$A802,data!$A:$A,"="&amp;xyz!F$2)</f>
        <v>6.6666669999999997E-2</v>
      </c>
      <c r="G802" s="9">
        <f>SUMIFS(data!$M:$M,data!$J:$J, "="&amp;xyz!$A802,data!$A:$A,"="&amp;xyz!G$2)</f>
        <v>0</v>
      </c>
    </row>
    <row r="803" spans="1:7" x14ac:dyDescent="0.35">
      <c r="A803" s="9" t="s">
        <v>1226</v>
      </c>
      <c r="B803" s="16">
        <f t="shared" si="13"/>
        <v>2.2360679774997898</v>
      </c>
      <c r="C803" s="9">
        <f>SUMIFS(data!$M:$M,data!$J:$J, "="&amp;xyz!$A803,data!$A:$A,"="&amp;xyz!C$2)</f>
        <v>0</v>
      </c>
      <c r="D803" s="9">
        <f>SUMIFS(data!$M:$M,data!$J:$J, "="&amp;xyz!$A803,data!$A:$A,"="&amp;xyz!D$2)</f>
        <v>0.05</v>
      </c>
      <c r="E803" s="9">
        <f>SUMIFS(data!$M:$M,data!$J:$J, "="&amp;xyz!$A803,data!$A:$A,"="&amp;xyz!E$2)</f>
        <v>0</v>
      </c>
      <c r="F803" s="9">
        <f>SUMIFS(data!$M:$M,data!$J:$J, "="&amp;xyz!$A803,data!$A:$A,"="&amp;xyz!F$2)</f>
        <v>0</v>
      </c>
      <c r="G803" s="9">
        <f>SUMIFS(data!$M:$M,data!$J:$J, "="&amp;xyz!$A803,data!$A:$A,"="&amp;xyz!G$2)</f>
        <v>0</v>
      </c>
    </row>
    <row r="804" spans="1:7" x14ac:dyDescent="0.35">
      <c r="A804" s="9" t="s">
        <v>1176</v>
      </c>
      <c r="B804" s="16">
        <f t="shared" si="13"/>
        <v>2.2360679774997898</v>
      </c>
      <c r="C804" s="9">
        <f>SUMIFS(data!$M:$M,data!$J:$J, "="&amp;xyz!$A804,data!$A:$A,"="&amp;xyz!C$2)</f>
        <v>0</v>
      </c>
      <c r="D804" s="9">
        <f>SUMIFS(data!$M:$M,data!$J:$J, "="&amp;xyz!$A804,data!$A:$A,"="&amp;xyz!D$2)</f>
        <v>0.05</v>
      </c>
      <c r="E804" s="9">
        <f>SUMIFS(data!$M:$M,data!$J:$J, "="&amp;xyz!$A804,data!$A:$A,"="&amp;xyz!E$2)</f>
        <v>0</v>
      </c>
      <c r="F804" s="9">
        <f>SUMIFS(data!$M:$M,data!$J:$J, "="&amp;xyz!$A804,data!$A:$A,"="&amp;xyz!F$2)</f>
        <v>0</v>
      </c>
      <c r="G804" s="9">
        <f>SUMIFS(data!$M:$M,data!$J:$J, "="&amp;xyz!$A804,data!$A:$A,"="&amp;xyz!G$2)</f>
        <v>0</v>
      </c>
    </row>
    <row r="805" spans="1:7" x14ac:dyDescent="0.35">
      <c r="A805" s="12" t="s">
        <v>1104</v>
      </c>
      <c r="B805" s="16">
        <f t="shared" si="13"/>
        <v>2.2360679774997898</v>
      </c>
      <c r="C805" s="9">
        <f>SUMIFS(data!$M:$M,data!$J:$J, "="&amp;xyz!$A805,data!$A:$A,"="&amp;xyz!C$2)</f>
        <v>0.04</v>
      </c>
      <c r="D805" s="9">
        <f>SUMIFS(data!$M:$M,data!$J:$J, "="&amp;xyz!$A805,data!$A:$A,"="&amp;xyz!D$2)</f>
        <v>0</v>
      </c>
      <c r="E805" s="9">
        <f>SUMIFS(data!$M:$M,data!$J:$J, "="&amp;xyz!$A805,data!$A:$A,"="&amp;xyz!E$2)</f>
        <v>0</v>
      </c>
      <c r="F805" s="9">
        <f>SUMIFS(data!$M:$M,data!$J:$J, "="&amp;xyz!$A805,data!$A:$A,"="&amp;xyz!F$2)</f>
        <v>0</v>
      </c>
      <c r="G805" s="9">
        <f>SUMIFS(data!$M:$M,data!$J:$J, "="&amp;xyz!$A805,data!$A:$A,"="&amp;xyz!G$2)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abc</vt:lpstr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2025-09-26T18:03:57Z</dcterms:created>
  <dcterms:modified xsi:type="dcterms:W3CDTF">2025-09-27T10:59:23Z</dcterms:modified>
</cp:coreProperties>
</file>