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aro\Dropbox\entornos_practica4\"/>
    </mc:Choice>
  </mc:AlternateContent>
  <bookViews>
    <workbookView xWindow="0" yWindow="0" windowWidth="0" windowHeight="3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38" i="1"/>
  <c r="B62" i="1" l="1"/>
  <c r="D35" i="1" l="1"/>
  <c r="D33" i="1"/>
  <c r="D32" i="1"/>
  <c r="D27" i="1"/>
  <c r="D23" i="1"/>
  <c r="D22" i="1"/>
  <c r="D19" i="1"/>
  <c r="D20" i="1"/>
  <c r="D18" i="1"/>
  <c r="D17" i="1"/>
  <c r="D13" i="1"/>
  <c r="D7" i="1"/>
  <c r="D5" i="1"/>
  <c r="D4" i="1"/>
</calcChain>
</file>

<file path=xl/sharedStrings.xml><?xml version="1.0" encoding="utf-8"?>
<sst xmlns="http://schemas.openxmlformats.org/spreadsheetml/2006/main" count="54" uniqueCount="52">
  <si>
    <t>Material Inmbilario:</t>
  </si>
  <si>
    <t>Material de oficina(Bolígrafos ,Tintas de impresora, posits…)</t>
  </si>
  <si>
    <t>Hardware</t>
  </si>
  <si>
    <t>1 caja de 20 unidades de puendrives</t>
  </si>
  <si>
    <t>Software</t>
  </si>
  <si>
    <t>Desarrollo de las aplicaciones</t>
  </si>
  <si>
    <t>Visual Paradigm</t>
  </si>
  <si>
    <t>Lucidchart</t>
  </si>
  <si>
    <t>Eclipse</t>
  </si>
  <si>
    <t>Sistema Operativo :Windows 10 Professional</t>
  </si>
  <si>
    <t>Correo:Outlook</t>
  </si>
  <si>
    <t>Redes sociales:Facebook,Instagram,Twitter,Linkedin</t>
  </si>
  <si>
    <t>5 sillas de Oficina:Cashoffice</t>
  </si>
  <si>
    <t>5 escritorios: sogesfurniture Escritorio de Computadora en Forma de L</t>
  </si>
  <si>
    <t>1 mesa de reunión:OFIPLUS 200X80CM MARCO ABIERTO</t>
  </si>
  <si>
    <t>TOTAL</t>
  </si>
  <si>
    <t>2 pizarras:Bi-Office Maya - Pizarra blanca magnética con marco de aluminio, 1200 x 900 mm</t>
  </si>
  <si>
    <t>Un Sanitario:INODORO DE TANQUE BAJO ACTUEL OTIUM</t>
  </si>
  <si>
    <t>Lavabo Suspendido Rectangular de Cerámica 520x420mm - Exton</t>
  </si>
  <si>
    <t>Frigorífico dos puertas - Jocel JF-250L, 143 cm, 212 Litros,</t>
  </si>
  <si>
    <t>Microondas - OK OMW 22213 W, Grill, 700 W, 20 L, Blanco</t>
  </si>
  <si>
    <t>Cafetera express - Cecotec Cafelizzia 790 Steel</t>
  </si>
  <si>
    <t>Regleta - Brennenstuhl 149908, Eco, 6AC, Interruptor, Negro</t>
  </si>
  <si>
    <t>5 ordenadores de Sobremesa HP Compaq 8200 Elite CMT i5-2400</t>
  </si>
  <si>
    <t>Monitor Asus VP228DE 54,61cm - 21,5"</t>
  </si>
  <si>
    <t>Auriculares  Manos Libres Samsung Originales ( Ehs61asfwe ) Jack 3.5 Mm Blancos</t>
  </si>
  <si>
    <t>Teclado NGS Spike - Blanco</t>
  </si>
  <si>
    <t>2 portatiles Primux Ioxbook 1402FI con Intel, 2GB, 32GB + 120GB, 35,81cm - 14,1</t>
  </si>
  <si>
    <t>2 discos externos HDD Toshiba Basics 1TB</t>
  </si>
  <si>
    <t>Un proyector Crosstour Proyector Mini Proyector Portátil Soporte Full HD 1080P</t>
  </si>
  <si>
    <t>Impresora Brother DCPL2530DW</t>
  </si>
  <si>
    <t>Alojamiento web (hosting):IONOS</t>
  </si>
  <si>
    <t>PRECIO</t>
  </si>
  <si>
    <t>UNIDADES</t>
  </si>
  <si>
    <t>GASTO TOTAL MENSUAL</t>
  </si>
  <si>
    <t>Objeto/Artículo</t>
  </si>
  <si>
    <t>Precio total (€)</t>
  </si>
  <si>
    <t>Agua</t>
  </si>
  <si>
    <t>Alquiler del local</t>
  </si>
  <si>
    <t>Capsulas café</t>
  </si>
  <si>
    <t>Gestor de servidor (página web)</t>
  </si>
  <si>
    <t>Luz</t>
  </si>
  <si>
    <t>Servicio de limpieza</t>
  </si>
  <si>
    <t>Servicio de seguridad</t>
  </si>
  <si>
    <t>Telefonía/Internet</t>
  </si>
  <si>
    <t>Hosting (1&amp;1)</t>
  </si>
  <si>
    <t>Trabajador 1 (media jornada)</t>
  </si>
  <si>
    <t>Trabajador 2 (media jornada)</t>
  </si>
  <si>
    <t>Trabajador 3</t>
  </si>
  <si>
    <t>Trabajador 4</t>
  </si>
  <si>
    <t>Trabajador 5</t>
  </si>
  <si>
    <t>Presupuesto Mensual DatumStock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</si>
</sst>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4A86E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B7B7B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 indent="5"/>
    </xf>
    <xf numFmtId="0" fontId="2" fillId="0" borderId="0" xfId="0" applyFont="1"/>
    <xf numFmtId="0" fontId="3" fillId="0" borderId="0" xfId="0" applyFont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2" xfId="0" applyBorder="1"/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4" fontId="8" fillId="0" borderId="14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6" fontId="9" fillId="0" borderId="14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8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D4" sqref="D4"/>
    </sheetView>
  </sheetViews>
  <sheetFormatPr baseColWidth="10" defaultRowHeight="15" x14ac:dyDescent="0.25"/>
  <cols>
    <col min="1" max="1" width="76.42578125" style="5" customWidth="1"/>
    <col min="2" max="3" width="14.28515625" customWidth="1"/>
  </cols>
  <sheetData>
    <row r="1" spans="1:4" x14ac:dyDescent="0.25">
      <c r="A1" s="6" t="s">
        <v>0</v>
      </c>
    </row>
    <row r="2" spans="1:4" x14ac:dyDescent="0.25">
      <c r="A2" s="2"/>
      <c r="B2" s="7" t="s">
        <v>32</v>
      </c>
      <c r="C2" s="7" t="s">
        <v>33</v>
      </c>
      <c r="D2" s="7" t="s">
        <v>15</v>
      </c>
    </row>
    <row r="3" spans="1:4" x14ac:dyDescent="0.25">
      <c r="A3" s="1" t="s">
        <v>1</v>
      </c>
      <c r="B3" s="11">
        <v>20</v>
      </c>
      <c r="C3" s="15">
        <v>3</v>
      </c>
      <c r="D3" s="8">
        <f>20*3</f>
        <v>60</v>
      </c>
    </row>
    <row r="4" spans="1:4" x14ac:dyDescent="0.25">
      <c r="A4" s="1" t="s">
        <v>12</v>
      </c>
      <c r="B4" s="12">
        <v>39</v>
      </c>
      <c r="C4" s="16">
        <v>5</v>
      </c>
      <c r="D4" s="9">
        <f>39*5</f>
        <v>195</v>
      </c>
    </row>
    <row r="5" spans="1:4" x14ac:dyDescent="0.25">
      <c r="A5" s="1" t="s">
        <v>13</v>
      </c>
      <c r="B5" s="12">
        <v>98</v>
      </c>
      <c r="C5" s="16">
        <v>5</v>
      </c>
      <c r="D5" s="10">
        <f>98*5</f>
        <v>490</v>
      </c>
    </row>
    <row r="6" spans="1:4" x14ac:dyDescent="0.25">
      <c r="A6" s="1" t="s">
        <v>14</v>
      </c>
      <c r="B6" s="12">
        <v>295</v>
      </c>
      <c r="C6" s="16">
        <v>1</v>
      </c>
      <c r="D6" s="10">
        <v>295</v>
      </c>
    </row>
    <row r="7" spans="1:4" x14ac:dyDescent="0.25">
      <c r="A7" s="1" t="s">
        <v>16</v>
      </c>
      <c r="B7" s="12">
        <v>39.979999999999997</v>
      </c>
      <c r="C7" s="16">
        <v>2</v>
      </c>
      <c r="D7" s="10">
        <f>39.98*2</f>
        <v>79.959999999999994</v>
      </c>
    </row>
    <row r="8" spans="1:4" x14ac:dyDescent="0.25">
      <c r="A8" s="1" t="s">
        <v>17</v>
      </c>
      <c r="B8" s="12">
        <v>149.19999999999999</v>
      </c>
      <c r="C8" s="16">
        <v>1</v>
      </c>
      <c r="D8" s="10">
        <v>149.19999999999999</v>
      </c>
    </row>
    <row r="9" spans="1:4" x14ac:dyDescent="0.25">
      <c r="A9" s="1" t="s">
        <v>18</v>
      </c>
      <c r="B9" s="12">
        <v>130</v>
      </c>
      <c r="C9" s="16">
        <v>1</v>
      </c>
      <c r="D9" s="10">
        <v>130</v>
      </c>
    </row>
    <row r="10" spans="1:4" x14ac:dyDescent="0.25">
      <c r="A10" s="1" t="s">
        <v>19</v>
      </c>
      <c r="B10" s="12">
        <v>179</v>
      </c>
      <c r="C10" s="16">
        <v>1</v>
      </c>
      <c r="D10" s="10">
        <v>179</v>
      </c>
    </row>
    <row r="11" spans="1:4" x14ac:dyDescent="0.25">
      <c r="A11" s="1" t="s">
        <v>20</v>
      </c>
      <c r="B11" s="12">
        <v>49.9</v>
      </c>
      <c r="C11" s="16">
        <v>1</v>
      </c>
      <c r="D11" s="10">
        <v>49.9</v>
      </c>
    </row>
    <row r="12" spans="1:4" x14ac:dyDescent="0.25">
      <c r="A12" s="1" t="s">
        <v>21</v>
      </c>
      <c r="B12" s="12">
        <v>94.99</v>
      </c>
      <c r="C12" s="16">
        <v>1</v>
      </c>
      <c r="D12" s="10">
        <v>94.99</v>
      </c>
    </row>
    <row r="13" spans="1:4" x14ac:dyDescent="0.25">
      <c r="A13" s="1" t="s">
        <v>22</v>
      </c>
      <c r="B13" s="12">
        <v>9.99</v>
      </c>
      <c r="C13" s="16">
        <v>5</v>
      </c>
      <c r="D13" s="10">
        <f>9.99*5</f>
        <v>49.95</v>
      </c>
    </row>
    <row r="14" spans="1:4" x14ac:dyDescent="0.25">
      <c r="A14" s="1"/>
      <c r="B14" s="12"/>
      <c r="C14" s="16"/>
      <c r="D14" s="10"/>
    </row>
    <row r="15" spans="1:4" x14ac:dyDescent="0.25">
      <c r="A15" s="6" t="s">
        <v>2</v>
      </c>
      <c r="B15" s="12"/>
      <c r="C15" s="16"/>
      <c r="D15" s="10"/>
    </row>
    <row r="16" spans="1:4" x14ac:dyDescent="0.25">
      <c r="A16" s="6"/>
      <c r="B16" s="12"/>
      <c r="C16" s="16"/>
      <c r="D16" s="10"/>
    </row>
    <row r="17" spans="1:4" x14ac:dyDescent="0.25">
      <c r="A17" s="1" t="s">
        <v>23</v>
      </c>
      <c r="B17" s="12">
        <v>179.13</v>
      </c>
      <c r="C17" s="16">
        <v>5</v>
      </c>
      <c r="D17" s="10">
        <f>179.13*5</f>
        <v>895.65</v>
      </c>
    </row>
    <row r="18" spans="1:4" ht="16.5" customHeight="1" x14ac:dyDescent="0.25">
      <c r="A18" s="3" t="s">
        <v>24</v>
      </c>
      <c r="B18" s="12">
        <v>96.07</v>
      </c>
      <c r="C18" s="16">
        <v>5</v>
      </c>
      <c r="D18" s="10">
        <f>96.07*5</f>
        <v>480.34999999999997</v>
      </c>
    </row>
    <row r="19" spans="1:4" x14ac:dyDescent="0.25">
      <c r="A19" s="3" t="s">
        <v>26</v>
      </c>
      <c r="B19" s="12">
        <v>10.72</v>
      </c>
      <c r="C19" s="16">
        <v>5</v>
      </c>
      <c r="D19" s="10">
        <f>10.72*5</f>
        <v>53.6</v>
      </c>
    </row>
    <row r="20" spans="1:4" ht="15.75" customHeight="1" x14ac:dyDescent="0.25">
      <c r="A20" s="3" t="s">
        <v>25</v>
      </c>
      <c r="B20" s="12">
        <v>5.95</v>
      </c>
      <c r="C20" s="16">
        <v>5</v>
      </c>
      <c r="D20" s="10">
        <f>5.95*5</f>
        <v>29.75</v>
      </c>
    </row>
    <row r="21" spans="1:4" x14ac:dyDescent="0.25">
      <c r="A21" s="3"/>
      <c r="B21" s="12"/>
      <c r="C21" s="16"/>
      <c r="D21" s="10"/>
    </row>
    <row r="22" spans="1:4" x14ac:dyDescent="0.25">
      <c r="A22" s="1" t="s">
        <v>27</v>
      </c>
      <c r="B22" s="12">
        <v>183.51</v>
      </c>
      <c r="C22" s="16">
        <v>2</v>
      </c>
      <c r="D22" s="10">
        <f>183.51*2</f>
        <v>367.02</v>
      </c>
    </row>
    <row r="23" spans="1:4" x14ac:dyDescent="0.25">
      <c r="A23" s="1" t="s">
        <v>28</v>
      </c>
      <c r="B23" s="12">
        <v>49.9</v>
      </c>
      <c r="C23" s="16">
        <v>2</v>
      </c>
      <c r="D23" s="10">
        <f>49.9*2</f>
        <v>99.8</v>
      </c>
    </row>
    <row r="24" spans="1:4" x14ac:dyDescent="0.25">
      <c r="A24" s="1" t="s">
        <v>3</v>
      </c>
      <c r="B24" s="12">
        <v>131.94999999999999</v>
      </c>
      <c r="C24" s="16">
        <v>1</v>
      </c>
      <c r="D24" s="10">
        <v>131.94999999999999</v>
      </c>
    </row>
    <row r="25" spans="1:4" x14ac:dyDescent="0.25">
      <c r="A25" s="1" t="s">
        <v>29</v>
      </c>
      <c r="B25" s="12">
        <v>69.989999999999995</v>
      </c>
      <c r="C25" s="16">
        <v>1</v>
      </c>
      <c r="D25" s="10">
        <v>69.989999999999995</v>
      </c>
    </row>
    <row r="26" spans="1:4" x14ac:dyDescent="0.25">
      <c r="A26" s="1" t="s">
        <v>30</v>
      </c>
      <c r="B26" s="12">
        <v>138.85</v>
      </c>
      <c r="C26" s="16">
        <v>1</v>
      </c>
      <c r="D26" s="10">
        <v>138.85</v>
      </c>
    </row>
    <row r="27" spans="1:4" x14ac:dyDescent="0.25">
      <c r="A27" s="1" t="s">
        <v>31</v>
      </c>
      <c r="B27" s="12">
        <v>10</v>
      </c>
      <c r="C27" s="16">
        <v>1</v>
      </c>
      <c r="D27" s="10">
        <f>10*12</f>
        <v>120</v>
      </c>
    </row>
    <row r="28" spans="1:4" x14ac:dyDescent="0.25">
      <c r="B28" s="12"/>
      <c r="C28" s="16"/>
      <c r="D28" s="10"/>
    </row>
    <row r="29" spans="1:4" x14ac:dyDescent="0.25">
      <c r="A29" s="6" t="s">
        <v>4</v>
      </c>
      <c r="B29" s="12"/>
      <c r="C29" s="16"/>
      <c r="D29" s="10"/>
    </row>
    <row r="30" spans="1:4" x14ac:dyDescent="0.25">
      <c r="B30" s="12"/>
      <c r="C30" s="16"/>
      <c r="D30" s="10"/>
    </row>
    <row r="31" spans="1:4" x14ac:dyDescent="0.25">
      <c r="A31" s="1" t="s">
        <v>5</v>
      </c>
      <c r="B31" s="13"/>
      <c r="C31" s="16"/>
      <c r="D31" s="9"/>
    </row>
    <row r="32" spans="1:4" x14ac:dyDescent="0.25">
      <c r="A32" s="3" t="s">
        <v>6</v>
      </c>
      <c r="B32" s="12">
        <v>90</v>
      </c>
      <c r="C32" s="16">
        <v>5</v>
      </c>
      <c r="D32" s="10">
        <f>90*5</f>
        <v>450</v>
      </c>
    </row>
    <row r="33" spans="1:18" x14ac:dyDescent="0.25">
      <c r="A33" s="3" t="s">
        <v>7</v>
      </c>
      <c r="B33" s="12">
        <v>4.95</v>
      </c>
      <c r="C33" s="16">
        <v>5</v>
      </c>
      <c r="D33" s="10">
        <f>12*(4.95*5)</f>
        <v>297</v>
      </c>
    </row>
    <row r="34" spans="1:18" x14ac:dyDescent="0.25">
      <c r="A34" s="3" t="s">
        <v>8</v>
      </c>
      <c r="B34" s="12">
        <v>0</v>
      </c>
      <c r="C34" s="16">
        <v>0</v>
      </c>
      <c r="D34" s="10">
        <v>0</v>
      </c>
    </row>
    <row r="35" spans="1:18" x14ac:dyDescent="0.25">
      <c r="A35" s="1" t="s">
        <v>9</v>
      </c>
      <c r="B35" s="12">
        <v>104.99</v>
      </c>
      <c r="C35" s="16">
        <v>5</v>
      </c>
      <c r="D35" s="10">
        <f>104.99*5</f>
        <v>524.94999999999993</v>
      </c>
    </row>
    <row r="36" spans="1:18" x14ac:dyDescent="0.25">
      <c r="A36" s="1" t="s">
        <v>10</v>
      </c>
      <c r="B36" s="12">
        <v>0</v>
      </c>
      <c r="C36" s="16">
        <v>0</v>
      </c>
      <c r="D36" s="9">
        <v>0</v>
      </c>
    </row>
    <row r="37" spans="1:18" x14ac:dyDescent="0.25">
      <c r="A37" s="1" t="s">
        <v>11</v>
      </c>
      <c r="B37" s="14">
        <v>0</v>
      </c>
      <c r="C37" s="17"/>
      <c r="D37" s="14">
        <v>0</v>
      </c>
    </row>
    <row r="38" spans="1:18" x14ac:dyDescent="0.25">
      <c r="A38" s="4"/>
      <c r="B38" s="32" t="s">
        <v>15</v>
      </c>
      <c r="C38" s="36"/>
      <c r="D38" s="33">
        <f>SUM(D3:D37)</f>
        <v>5431.9099999999989</v>
      </c>
    </row>
    <row r="39" spans="1:18" x14ac:dyDescent="0.25">
      <c r="A39" s="2"/>
      <c r="B39" s="34"/>
      <c r="C39" s="37"/>
      <c r="D39" s="35"/>
    </row>
    <row r="42" spans="1:18" ht="15.75" thickBot="1" x14ac:dyDescent="0.3"/>
    <row r="43" spans="1:18" ht="16.5" thickBot="1" x14ac:dyDescent="0.3">
      <c r="A43" s="28" t="s">
        <v>51</v>
      </c>
      <c r="B43" s="29"/>
    </row>
    <row r="44" spans="1:18" ht="15.75" thickBot="1" x14ac:dyDescent="0.3">
      <c r="A44" s="18"/>
      <c r="B44" s="18"/>
    </row>
    <row r="45" spans="1:18" ht="15.75" thickBot="1" x14ac:dyDescent="0.3">
      <c r="A45" s="30" t="s">
        <v>34</v>
      </c>
      <c r="B45" s="31"/>
    </row>
    <row r="46" spans="1:18" ht="30.75" thickBot="1" x14ac:dyDescent="0.3">
      <c r="A46" s="19" t="s">
        <v>35</v>
      </c>
      <c r="B46" s="20" t="s">
        <v>36</v>
      </c>
      <c r="R46">
        <v>10</v>
      </c>
    </row>
    <row r="47" spans="1:18" ht="15.75" thickBot="1" x14ac:dyDescent="0.3">
      <c r="A47" s="21" t="s">
        <v>37</v>
      </c>
      <c r="B47" s="22">
        <v>25</v>
      </c>
    </row>
    <row r="48" spans="1:18" ht="15.75" thickBot="1" x14ac:dyDescent="0.3">
      <c r="A48" s="21" t="s">
        <v>38</v>
      </c>
      <c r="B48" s="22">
        <v>580</v>
      </c>
    </row>
    <row r="49" spans="1:2" ht="15.75" thickBot="1" x14ac:dyDescent="0.3">
      <c r="A49" s="21" t="s">
        <v>39</v>
      </c>
      <c r="B49" s="22">
        <v>15</v>
      </c>
    </row>
    <row r="50" spans="1:2" ht="15.75" thickBot="1" x14ac:dyDescent="0.3">
      <c r="A50" s="21" t="s">
        <v>40</v>
      </c>
      <c r="B50" s="22">
        <v>10</v>
      </c>
    </row>
    <row r="51" spans="1:2" ht="15.75" thickBot="1" x14ac:dyDescent="0.3">
      <c r="A51" s="21" t="s">
        <v>41</v>
      </c>
      <c r="B51" s="22">
        <v>30</v>
      </c>
    </row>
    <row r="52" spans="1:2" ht="15.75" thickBot="1" x14ac:dyDescent="0.3">
      <c r="A52" s="21" t="s">
        <v>42</v>
      </c>
      <c r="B52" s="22">
        <v>100</v>
      </c>
    </row>
    <row r="53" spans="1:2" ht="15.75" thickBot="1" x14ac:dyDescent="0.3">
      <c r="A53" s="21" t="s">
        <v>43</v>
      </c>
      <c r="B53" s="22">
        <v>10</v>
      </c>
    </row>
    <row r="54" spans="1:2" ht="15.75" thickBot="1" x14ac:dyDescent="0.3">
      <c r="A54" s="21" t="s">
        <v>44</v>
      </c>
      <c r="B54" s="22">
        <v>20</v>
      </c>
    </row>
    <row r="55" spans="1:2" ht="15.75" thickBot="1" x14ac:dyDescent="0.3">
      <c r="A55" s="21" t="s">
        <v>45</v>
      </c>
      <c r="B55" s="22">
        <v>10</v>
      </c>
    </row>
    <row r="56" spans="1:2" ht="15.75" thickBot="1" x14ac:dyDescent="0.3">
      <c r="A56" s="21" t="s">
        <v>46</v>
      </c>
      <c r="B56" s="22">
        <v>850</v>
      </c>
    </row>
    <row r="57" spans="1:2" ht="15.75" thickBot="1" x14ac:dyDescent="0.3">
      <c r="A57" s="21" t="s">
        <v>47</v>
      </c>
      <c r="B57" s="22">
        <v>850</v>
      </c>
    </row>
    <row r="58" spans="1:2" ht="15.75" thickBot="1" x14ac:dyDescent="0.3">
      <c r="A58" s="21" t="s">
        <v>48</v>
      </c>
      <c r="B58" s="23">
        <v>1700</v>
      </c>
    </row>
    <row r="59" spans="1:2" ht="15.75" thickBot="1" x14ac:dyDescent="0.3">
      <c r="A59" s="21" t="s">
        <v>49</v>
      </c>
      <c r="B59" s="23">
        <v>1700</v>
      </c>
    </row>
    <row r="60" spans="1:2" ht="15.75" thickBot="1" x14ac:dyDescent="0.3">
      <c r="A60" s="21" t="s">
        <v>50</v>
      </c>
      <c r="B60" s="23">
        <v>1700</v>
      </c>
    </row>
    <row r="61" spans="1:2" ht="15.75" thickBot="1" x14ac:dyDescent="0.3">
      <c r="A61" s="24"/>
      <c r="B61" s="25"/>
    </row>
    <row r="62" spans="1:2" ht="15.75" thickBot="1" x14ac:dyDescent="0.3">
      <c r="A62" s="26" t="s">
        <v>15</v>
      </c>
      <c r="B62" s="27">
        <f>SUM(B47:B60)</f>
        <v>7600</v>
      </c>
    </row>
  </sheetData>
  <mergeCells count="4">
    <mergeCell ref="A43:B43"/>
    <mergeCell ref="A45:B45"/>
    <mergeCell ref="B38:B39"/>
    <mergeCell ref="D38:D39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ivanaro</dc:creator>
  <cp:lastModifiedBy>ivanaro</cp:lastModifiedBy>
  <dcterms:created xsi:type="dcterms:W3CDTF">2020-03-09T00:25:22Z</dcterms:created>
  <dcterms:modified xsi:type="dcterms:W3CDTF">2020-03-09T02:19:33Z</dcterms:modified>
</cp:coreProperties>
</file>