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31.24.12\Tablero\Tablero 2020\"/>
    </mc:Choice>
  </mc:AlternateContent>
  <bookViews>
    <workbookView xWindow="0" yWindow="0" windowWidth="20490" windowHeight="7620" firstSheet="1" activeTab="1"/>
  </bookViews>
  <sheets>
    <sheet name="Semáforo Htales" sheetId="1" state="hidden" r:id="rId1"/>
    <sheet name="Hemodinamia" sheetId="2" r:id="rId2"/>
    <sheet name="CCV" sheetId="4" r:id="rId3"/>
    <sheet name="Neurocirugí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C8" i="5"/>
  <c r="C7" i="5"/>
  <c r="F5" i="5"/>
  <c r="D5" i="5"/>
  <c r="C5" i="5"/>
  <c r="F4" i="5"/>
  <c r="D4" i="5"/>
  <c r="C4" i="5"/>
  <c r="D3" i="5"/>
  <c r="C3" i="5"/>
  <c r="F2" i="5"/>
  <c r="H2" i="5" s="1"/>
  <c r="D2" i="5"/>
  <c r="C2" i="5"/>
  <c r="I2" i="5" s="1"/>
  <c r="C9" i="4"/>
  <c r="C8" i="4"/>
  <c r="C7" i="4"/>
  <c r="F5" i="4"/>
  <c r="D5" i="4"/>
  <c r="C5" i="4"/>
  <c r="F4" i="4"/>
  <c r="D4" i="4"/>
  <c r="C4" i="4"/>
  <c r="D3" i="4"/>
  <c r="C3" i="4"/>
  <c r="F2" i="4"/>
  <c r="H2" i="4" s="1"/>
  <c r="D2" i="4"/>
  <c r="C2" i="4"/>
  <c r="I2" i="4" s="1"/>
  <c r="I2" i="2"/>
  <c r="H2" i="2"/>
  <c r="F5" i="2"/>
  <c r="F4" i="2"/>
  <c r="F2" i="2"/>
  <c r="D5" i="2"/>
  <c r="D4" i="2"/>
  <c r="D2" i="2"/>
  <c r="D3" i="2"/>
  <c r="C9" i="2"/>
  <c r="C5" i="2"/>
  <c r="C8" i="2"/>
  <c r="C4" i="2"/>
  <c r="C7" i="2"/>
  <c r="C3" i="2"/>
  <c r="C2" i="2"/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<sst xmlns="http://schemas.openxmlformats.org/spreadsheetml/2006/main" count="211" uniqueCount="48">
  <si>
    <t>Efector</t>
  </si>
  <si>
    <t>Rojo</t>
  </si>
  <si>
    <t>Amarillo</t>
  </si>
  <si>
    <t>Verde</t>
  </si>
  <si>
    <t>Fecha</t>
  </si>
  <si>
    <t>Primer Nivel</t>
  </si>
  <si>
    <t>Alvarez</t>
  </si>
  <si>
    <t>Argerich</t>
  </si>
  <si>
    <t>Borda</t>
  </si>
  <si>
    <t>Grierson</t>
  </si>
  <si>
    <t>Durand</t>
  </si>
  <si>
    <t>Elizalde</t>
  </si>
  <si>
    <t>Muñiz</t>
  </si>
  <si>
    <t>Quinquela Martín</t>
  </si>
  <si>
    <t>Penna</t>
  </si>
  <si>
    <t>Piñero</t>
  </si>
  <si>
    <t>Pirovano</t>
  </si>
  <si>
    <t>Santojanni</t>
  </si>
  <si>
    <t>Udaondo</t>
  </si>
  <si>
    <t>IREP</t>
  </si>
  <si>
    <t>SAME</t>
  </si>
  <si>
    <t>Talleres Protegidos</t>
  </si>
  <si>
    <t>Carrillo</t>
  </si>
  <si>
    <t>Alvear</t>
  </si>
  <si>
    <t>Marie Curie</t>
  </si>
  <si>
    <t>Fernandez</t>
  </si>
  <si>
    <t>Gutierrez</t>
  </si>
  <si>
    <t>Quemados</t>
  </si>
  <si>
    <t>Rivadavia</t>
  </si>
  <si>
    <t>Rocca</t>
  </si>
  <si>
    <t>Santa Lucía</t>
  </si>
  <si>
    <t>Sardá</t>
  </si>
  <si>
    <t>Tornú</t>
  </si>
  <si>
    <t>Zubizarreta</t>
  </si>
  <si>
    <t>Dueñas</t>
  </si>
  <si>
    <t>Lagleyze</t>
  </si>
  <si>
    <t>Maria Ferrer</t>
  </si>
  <si>
    <t>Moyano</t>
  </si>
  <si>
    <t>Ramos Mejia</t>
  </si>
  <si>
    <t>Salud Mental</t>
  </si>
  <si>
    <t>Velez Sarsfield</t>
  </si>
  <si>
    <t>Tobar García</t>
  </si>
  <si>
    <t>Total Procedimientos PAMI (libro de procedimientos)</t>
  </si>
  <si>
    <t>Prácticas registradas en Sigehos</t>
  </si>
  <si>
    <t>OP cargadas en SIF</t>
  </si>
  <si>
    <t>OP activadas en SII</t>
  </si>
  <si>
    <t>OP Cargadas/ OP Activadas</t>
  </si>
  <si>
    <t>OP Cargadas / Total Procedimientos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</si>
</sst>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44" fontId="2" fillId="0" borderId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14" fontId="3" fillId="0" borderId="0" xfId="0" applyNumberFormat="1" applyFont="1"/>
    <xf numFmtId="9" fontId="3" fillId="0" borderId="0" xfId="3" applyFont="1"/>
    <xf numFmtId="17" fontId="3" fillId="0" borderId="0" xfId="0" applyNumberFormat="1" applyFont="1"/>
    <xf numFmtId="0" fontId="3" fillId="6" borderId="0" xfId="8" applyFont="1"/>
    <xf numFmtId="17" fontId="3" fillId="6" borderId="0" xfId="8" applyNumberFormat="1" applyFont="1"/>
    <xf numFmtId="1" fontId="3" fillId="6" borderId="0" xfId="8" applyNumberFormat="1" applyFont="1"/>
    <xf numFmtId="0" fontId="6" fillId="5" borderId="0" xfId="7" applyFont="1"/>
    <xf numFmtId="17" fontId="6" fillId="5" borderId="0" xfId="7" applyNumberFormat="1" applyFont="1"/>
    <xf numFmtId="1" fontId="6" fillId="5" borderId="0" xfId="7" applyNumberFormat="1" applyFont="1"/>
    <xf numFmtId="0" fontId="3" fillId="3" borderId="0" xfId="5" applyFont="1"/>
    <xf numFmtId="17" fontId="3" fillId="3" borderId="0" xfId="5" applyNumberFormat="1" applyFont="1"/>
    <xf numFmtId="1" fontId="3" fillId="3" borderId="0" xfId="5" applyNumberFormat="1" applyFont="1"/>
    <xf numFmtId="0" fontId="6" fillId="4" borderId="0" xfId="6" applyFont="1"/>
    <xf numFmtId="17" fontId="6" fillId="4" borderId="0" xfId="6" applyNumberFormat="1" applyFont="1"/>
    <xf numFmtId="1" fontId="6" fillId="4" borderId="0" xfId="6" applyNumberFormat="1" applyFont="1"/>
    <xf numFmtId="0" fontId="6" fillId="2" borderId="0" xfId="4" applyFont="1"/>
    <xf numFmtId="17" fontId="6" fillId="2" borderId="0" xfId="4" applyNumberFormat="1" applyFont="1"/>
    <xf numFmtId="1" fontId="6" fillId="2" borderId="0" xfId="4" applyNumberFormat="1" applyFont="1"/>
    <xf numFmtId="0" fontId="7" fillId="0" borderId="0" xfId="0" applyFont="1"/>
    <xf numFmtId="17" fontId="7" fillId="0" borderId="0" xfId="0" applyNumberFormat="1" applyFont="1"/>
  </cellXfs>
  <cellStyles count="9">
    <cellStyle name="40% - Énfasis2" xfId="5" builtinId="35"/>
    <cellStyle name="40% - Énfasis6" xfId="8" builtinId="51"/>
    <cellStyle name="60% - Énfasis5" xfId="7" builtinId="48"/>
    <cellStyle name="Énfasis1" xfId="4" builtinId="29"/>
    <cellStyle name="Énfasis3" xfId="6" builtinId="37"/>
    <cellStyle name="Moneda 2" xfId="2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6" workbookViewId="0">
      <selection sqref="A1:I39"/>
    </sheetView>
  </sheetViews>
  <sheetFormatPr baseColWidth="10" defaultRowHeight="12.75" x14ac:dyDescent="0.2"/>
  <cols>
    <col min="1" max="1" width="16.28515625" style="1" bestFit="1" customWidth="1"/>
    <col min="2" max="16384" width="11.42578125" style="1"/>
  </cols>
  <sheetData>
    <row r="1" spans="1:9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9" x14ac:dyDescent="0.2">
      <c r="A2" s="1" t="s">
        <v>6</v>
      </c>
      <c r="B2" s="2">
        <v>43831</v>
      </c>
      <c r="C2" s="1">
        <v>1</v>
      </c>
      <c r="D2" s="1">
        <v>3</v>
      </c>
      <c r="E2" s="1">
        <v>10</v>
      </c>
      <c r="F2" s="1">
        <f>SUM(C2:E2)</f>
        <v>14</v>
      </c>
      <c r="G2" s="3">
        <f>C2/$F2</f>
        <v>7.1428571428571425E-2</v>
      </c>
      <c r="H2" s="3">
        <f>D2/$F2</f>
        <v>0.21428571428571427</v>
      </c>
      <c r="I2" s="3">
        <f>E2/$F2</f>
        <v>0.7142857142857143</v>
      </c>
    </row>
    <row r="3" spans="1:9" x14ac:dyDescent="0.2">
      <c r="A3" s="1" t="s">
        <v>23</v>
      </c>
      <c r="B3" s="2">
        <v>43831</v>
      </c>
      <c r="E3" s="1">
        <v>1</v>
      </c>
      <c r="F3" s="1">
        <f t="shared" ref="F3:F39" si="0">SUM(C3:E3)</f>
        <v>1</v>
      </c>
      <c r="G3" s="3">
        <f t="shared" ref="G3:G39" si="1">C3/$F3</f>
        <v>0</v>
      </c>
      <c r="H3" s="3">
        <f t="shared" ref="H3:H39" si="2">D3/$F3</f>
        <v>0</v>
      </c>
      <c r="I3" s="3">
        <f t="shared" ref="I3:I39" si="3">E3/$F3</f>
        <v>1</v>
      </c>
    </row>
    <row r="4" spans="1:9" x14ac:dyDescent="0.2">
      <c r="A4" s="1" t="s">
        <v>7</v>
      </c>
      <c r="B4" s="2">
        <v>43831</v>
      </c>
      <c r="C4" s="1">
        <v>11</v>
      </c>
      <c r="D4" s="1">
        <v>7</v>
      </c>
      <c r="E4" s="1">
        <v>7</v>
      </c>
      <c r="F4" s="1">
        <f t="shared" si="0"/>
        <v>25</v>
      </c>
      <c r="G4" s="3">
        <f t="shared" si="1"/>
        <v>0.44</v>
      </c>
      <c r="H4" s="3">
        <f t="shared" si="2"/>
        <v>0.28000000000000003</v>
      </c>
      <c r="I4" s="3">
        <f t="shared" si="3"/>
        <v>0.28000000000000003</v>
      </c>
    </row>
    <row r="5" spans="1:9" x14ac:dyDescent="0.2">
      <c r="A5" s="1" t="s">
        <v>8</v>
      </c>
      <c r="B5" s="2">
        <v>43831</v>
      </c>
      <c r="F5" s="1">
        <f t="shared" si="0"/>
        <v>0</v>
      </c>
      <c r="G5" s="3" t="e">
        <f t="shared" si="1"/>
        <v>#DIV/0!</v>
      </c>
      <c r="H5" s="3" t="e">
        <f t="shared" si="2"/>
        <v>#DIV/0!</v>
      </c>
      <c r="I5" s="3" t="e">
        <f t="shared" si="3"/>
        <v>#DIV/0!</v>
      </c>
    </row>
    <row r="6" spans="1:9" x14ac:dyDescent="0.2">
      <c r="A6" s="1" t="s">
        <v>22</v>
      </c>
      <c r="B6" s="2">
        <v>43831</v>
      </c>
      <c r="F6" s="1">
        <f t="shared" si="0"/>
        <v>0</v>
      </c>
      <c r="G6" s="3" t="e">
        <f t="shared" si="1"/>
        <v>#DIV/0!</v>
      </c>
      <c r="H6" s="3" t="e">
        <f t="shared" si="2"/>
        <v>#DIV/0!</v>
      </c>
      <c r="I6" s="3" t="e">
        <f t="shared" si="3"/>
        <v>#DIV/0!</v>
      </c>
    </row>
    <row r="7" spans="1:9" x14ac:dyDescent="0.2">
      <c r="A7" s="1" t="s">
        <v>34</v>
      </c>
      <c r="B7" s="2">
        <v>43831</v>
      </c>
      <c r="F7" s="1">
        <f t="shared" si="0"/>
        <v>0</v>
      </c>
      <c r="G7" s="3" t="e">
        <f t="shared" si="1"/>
        <v>#DIV/0!</v>
      </c>
      <c r="H7" s="3" t="e">
        <f t="shared" si="2"/>
        <v>#DIV/0!</v>
      </c>
      <c r="I7" s="3" t="e">
        <f t="shared" si="3"/>
        <v>#DIV/0!</v>
      </c>
    </row>
    <row r="8" spans="1:9" x14ac:dyDescent="0.2">
      <c r="A8" s="1" t="s">
        <v>10</v>
      </c>
      <c r="B8" s="2">
        <v>43831</v>
      </c>
      <c r="C8" s="1">
        <v>0</v>
      </c>
      <c r="D8" s="1">
        <v>2</v>
      </c>
      <c r="E8" s="1">
        <v>1</v>
      </c>
      <c r="F8" s="1">
        <f t="shared" si="0"/>
        <v>3</v>
      </c>
      <c r="G8" s="3">
        <f t="shared" si="1"/>
        <v>0</v>
      </c>
      <c r="H8" s="3">
        <f t="shared" si="2"/>
        <v>0.66666666666666663</v>
      </c>
      <c r="I8" s="3">
        <f t="shared" si="3"/>
        <v>0.33333333333333331</v>
      </c>
    </row>
    <row r="9" spans="1:9" x14ac:dyDescent="0.2">
      <c r="A9" s="1" t="s">
        <v>11</v>
      </c>
      <c r="B9" s="2">
        <v>43831</v>
      </c>
      <c r="C9" s="1">
        <v>2</v>
      </c>
      <c r="D9" s="1">
        <v>44</v>
      </c>
      <c r="E9" s="1">
        <v>117</v>
      </c>
      <c r="F9" s="1">
        <f t="shared" si="0"/>
        <v>163</v>
      </c>
      <c r="G9" s="3">
        <f t="shared" si="1"/>
        <v>1.2269938650306749E-2</v>
      </c>
      <c r="H9" s="3">
        <f t="shared" si="2"/>
        <v>0.26993865030674846</v>
      </c>
      <c r="I9" s="3">
        <f t="shared" si="3"/>
        <v>0.71779141104294475</v>
      </c>
    </row>
    <row r="10" spans="1:9" x14ac:dyDescent="0.2">
      <c r="A10" s="1" t="s">
        <v>25</v>
      </c>
      <c r="B10" s="2">
        <v>43831</v>
      </c>
      <c r="C10" s="1">
        <v>2</v>
      </c>
      <c r="D10" s="1">
        <v>8</v>
      </c>
      <c r="E10" s="1">
        <v>15</v>
      </c>
      <c r="F10" s="1">
        <f t="shared" si="0"/>
        <v>25</v>
      </c>
      <c r="G10" s="3">
        <f t="shared" si="1"/>
        <v>0.08</v>
      </c>
      <c r="H10" s="3">
        <f t="shared" si="2"/>
        <v>0.32</v>
      </c>
      <c r="I10" s="3">
        <f t="shared" si="3"/>
        <v>0.6</v>
      </c>
    </row>
    <row r="11" spans="1:9" x14ac:dyDescent="0.2">
      <c r="A11" s="1" t="s">
        <v>9</v>
      </c>
      <c r="B11" s="2">
        <v>43831</v>
      </c>
      <c r="F11" s="1">
        <f t="shared" si="0"/>
        <v>0</v>
      </c>
      <c r="G11" s="3" t="e">
        <f t="shared" si="1"/>
        <v>#DIV/0!</v>
      </c>
      <c r="H11" s="3" t="e">
        <f t="shared" si="2"/>
        <v>#DIV/0!</v>
      </c>
      <c r="I11" s="3" t="e">
        <f t="shared" si="3"/>
        <v>#DIV/0!</v>
      </c>
    </row>
    <row r="12" spans="1:9" x14ac:dyDescent="0.2">
      <c r="A12" s="1" t="s">
        <v>26</v>
      </c>
      <c r="B12" s="2">
        <v>43831</v>
      </c>
      <c r="C12" s="1">
        <v>2</v>
      </c>
      <c r="D12" s="1">
        <v>16</v>
      </c>
      <c r="E12" s="1">
        <v>45</v>
      </c>
      <c r="F12" s="1">
        <f t="shared" si="0"/>
        <v>63</v>
      </c>
      <c r="G12" s="3">
        <f t="shared" si="1"/>
        <v>3.1746031746031744E-2</v>
      </c>
      <c r="H12" s="3">
        <f t="shared" si="2"/>
        <v>0.25396825396825395</v>
      </c>
      <c r="I12" s="3">
        <f t="shared" si="3"/>
        <v>0.7142857142857143</v>
      </c>
    </row>
    <row r="13" spans="1:9" x14ac:dyDescent="0.2">
      <c r="A13" s="1" t="s">
        <v>19</v>
      </c>
      <c r="B13" s="2">
        <v>43831</v>
      </c>
      <c r="F13" s="1">
        <f t="shared" si="0"/>
        <v>0</v>
      </c>
      <c r="G13" s="3" t="e">
        <f t="shared" si="1"/>
        <v>#DIV/0!</v>
      </c>
      <c r="H13" s="3" t="e">
        <f t="shared" si="2"/>
        <v>#DIV/0!</v>
      </c>
      <c r="I13" s="3" t="e">
        <f t="shared" si="3"/>
        <v>#DIV/0!</v>
      </c>
    </row>
    <row r="14" spans="1:9" x14ac:dyDescent="0.2">
      <c r="A14" s="1" t="s">
        <v>35</v>
      </c>
      <c r="B14" s="2">
        <v>43831</v>
      </c>
      <c r="F14" s="1">
        <f t="shared" si="0"/>
        <v>0</v>
      </c>
      <c r="G14" s="3" t="e">
        <f t="shared" si="1"/>
        <v>#DIV/0!</v>
      </c>
      <c r="H14" s="3" t="e">
        <f t="shared" si="2"/>
        <v>#DIV/0!</v>
      </c>
      <c r="I14" s="3" t="e">
        <f t="shared" si="3"/>
        <v>#DIV/0!</v>
      </c>
    </row>
    <row r="15" spans="1:9" x14ac:dyDescent="0.2">
      <c r="A15" s="1" t="s">
        <v>36</v>
      </c>
      <c r="B15" s="2">
        <v>43831</v>
      </c>
      <c r="C15" s="1">
        <v>1</v>
      </c>
      <c r="D15" s="1">
        <v>5</v>
      </c>
      <c r="E15" s="1">
        <v>4</v>
      </c>
      <c r="F15" s="1">
        <f t="shared" si="0"/>
        <v>10</v>
      </c>
      <c r="G15" s="3">
        <f t="shared" si="1"/>
        <v>0.1</v>
      </c>
      <c r="H15" s="3">
        <f t="shared" si="2"/>
        <v>0.5</v>
      </c>
      <c r="I15" s="3">
        <f t="shared" si="3"/>
        <v>0.4</v>
      </c>
    </row>
    <row r="16" spans="1:9" x14ac:dyDescent="0.2">
      <c r="A16" s="1" t="s">
        <v>24</v>
      </c>
      <c r="B16" s="2">
        <v>43831</v>
      </c>
      <c r="C16" s="1">
        <v>2</v>
      </c>
      <c r="D16" s="1">
        <v>2</v>
      </c>
      <c r="E16" s="1">
        <v>3</v>
      </c>
      <c r="F16" s="1">
        <f t="shared" si="0"/>
        <v>7</v>
      </c>
      <c r="G16" s="3">
        <f t="shared" si="1"/>
        <v>0.2857142857142857</v>
      </c>
      <c r="H16" s="3">
        <f t="shared" si="2"/>
        <v>0.2857142857142857</v>
      </c>
      <c r="I16" s="3">
        <f t="shared" si="3"/>
        <v>0.42857142857142855</v>
      </c>
    </row>
    <row r="17" spans="1:9" x14ac:dyDescent="0.2">
      <c r="A17" s="1" t="s">
        <v>37</v>
      </c>
      <c r="B17" s="2">
        <v>43831</v>
      </c>
      <c r="F17" s="1">
        <f t="shared" si="0"/>
        <v>0</v>
      </c>
      <c r="G17" s="3" t="e">
        <f t="shared" si="1"/>
        <v>#DIV/0!</v>
      </c>
      <c r="H17" s="3" t="e">
        <f t="shared" si="2"/>
        <v>#DIV/0!</v>
      </c>
      <c r="I17" s="3" t="e">
        <f t="shared" si="3"/>
        <v>#DIV/0!</v>
      </c>
    </row>
    <row r="18" spans="1:9" x14ac:dyDescent="0.2">
      <c r="A18" s="1" t="s">
        <v>12</v>
      </c>
      <c r="B18" s="2">
        <v>43831</v>
      </c>
      <c r="C18" s="1">
        <v>2</v>
      </c>
      <c r="D18" s="1">
        <v>7</v>
      </c>
      <c r="E18" s="1">
        <v>10</v>
      </c>
      <c r="F18" s="1">
        <f t="shared" si="0"/>
        <v>19</v>
      </c>
      <c r="G18" s="3">
        <f t="shared" si="1"/>
        <v>0.10526315789473684</v>
      </c>
      <c r="H18" s="3">
        <f t="shared" si="2"/>
        <v>0.36842105263157893</v>
      </c>
      <c r="I18" s="3">
        <f t="shared" si="3"/>
        <v>0.52631578947368418</v>
      </c>
    </row>
    <row r="19" spans="1:9" x14ac:dyDescent="0.2">
      <c r="A19" s="1" t="s">
        <v>14</v>
      </c>
      <c r="B19" s="2">
        <v>43831</v>
      </c>
      <c r="C19" s="1">
        <v>1</v>
      </c>
      <c r="D19" s="1">
        <v>10</v>
      </c>
      <c r="E19" s="1">
        <v>34</v>
      </c>
      <c r="F19" s="1">
        <f t="shared" si="0"/>
        <v>45</v>
      </c>
      <c r="G19" s="3">
        <f t="shared" si="1"/>
        <v>2.2222222222222223E-2</v>
      </c>
      <c r="H19" s="3">
        <f t="shared" si="2"/>
        <v>0.22222222222222221</v>
      </c>
      <c r="I19" s="3">
        <f t="shared" si="3"/>
        <v>0.75555555555555554</v>
      </c>
    </row>
    <row r="20" spans="1:9" x14ac:dyDescent="0.2">
      <c r="A20" s="1" t="s">
        <v>15</v>
      </c>
      <c r="B20" s="2">
        <v>43831</v>
      </c>
      <c r="C20" s="1">
        <v>4</v>
      </c>
      <c r="D20" s="1">
        <v>6</v>
      </c>
      <c r="E20" s="1">
        <v>3</v>
      </c>
      <c r="F20" s="1">
        <f t="shared" si="0"/>
        <v>13</v>
      </c>
      <c r="G20" s="3">
        <f t="shared" si="1"/>
        <v>0.30769230769230771</v>
      </c>
      <c r="H20" s="3">
        <f t="shared" si="2"/>
        <v>0.46153846153846156</v>
      </c>
      <c r="I20" s="3">
        <f t="shared" si="3"/>
        <v>0.23076923076923078</v>
      </c>
    </row>
    <row r="21" spans="1:9" x14ac:dyDescent="0.2">
      <c r="A21" s="1" t="s">
        <v>16</v>
      </c>
      <c r="B21" s="2">
        <v>43831</v>
      </c>
      <c r="C21" s="1">
        <v>13</v>
      </c>
      <c r="D21" s="1">
        <v>18</v>
      </c>
      <c r="E21" s="1">
        <v>23</v>
      </c>
      <c r="F21" s="1">
        <f t="shared" si="0"/>
        <v>54</v>
      </c>
      <c r="G21" s="3">
        <f t="shared" si="1"/>
        <v>0.24074074074074073</v>
      </c>
      <c r="H21" s="3">
        <f t="shared" si="2"/>
        <v>0.33333333333333331</v>
      </c>
      <c r="I21" s="3">
        <f t="shared" si="3"/>
        <v>0.42592592592592593</v>
      </c>
    </row>
    <row r="22" spans="1:9" x14ac:dyDescent="0.2">
      <c r="A22" s="1" t="s">
        <v>5</v>
      </c>
      <c r="B22" s="2">
        <v>43831</v>
      </c>
      <c r="F22" s="1">
        <f t="shared" si="0"/>
        <v>0</v>
      </c>
      <c r="G22" s="3" t="e">
        <f t="shared" si="1"/>
        <v>#DIV/0!</v>
      </c>
      <c r="H22" s="3" t="e">
        <f t="shared" si="2"/>
        <v>#DIV/0!</v>
      </c>
      <c r="I22" s="3" t="e">
        <f t="shared" si="3"/>
        <v>#DIV/0!</v>
      </c>
    </row>
    <row r="23" spans="1:9" x14ac:dyDescent="0.2">
      <c r="A23" s="1" t="s">
        <v>27</v>
      </c>
      <c r="B23" s="2">
        <v>43831</v>
      </c>
      <c r="C23" s="1">
        <v>0</v>
      </c>
      <c r="D23" s="1">
        <v>4</v>
      </c>
      <c r="E23" s="1">
        <v>3</v>
      </c>
      <c r="F23" s="1">
        <f t="shared" si="0"/>
        <v>7</v>
      </c>
      <c r="G23" s="3">
        <f t="shared" si="1"/>
        <v>0</v>
      </c>
      <c r="H23" s="3">
        <f t="shared" si="2"/>
        <v>0.5714285714285714</v>
      </c>
      <c r="I23" s="3">
        <f t="shared" si="3"/>
        <v>0.42857142857142855</v>
      </c>
    </row>
    <row r="24" spans="1:9" x14ac:dyDescent="0.2">
      <c r="A24" s="1" t="s">
        <v>13</v>
      </c>
      <c r="B24" s="2">
        <v>43831</v>
      </c>
      <c r="F24" s="1">
        <f t="shared" si="0"/>
        <v>0</v>
      </c>
      <c r="G24" s="3" t="e">
        <f t="shared" si="1"/>
        <v>#DIV/0!</v>
      </c>
      <c r="H24" s="3" t="e">
        <f t="shared" si="2"/>
        <v>#DIV/0!</v>
      </c>
      <c r="I24" s="3" t="e">
        <f t="shared" si="3"/>
        <v>#DIV/0!</v>
      </c>
    </row>
    <row r="25" spans="1:9" x14ac:dyDescent="0.2">
      <c r="A25" s="1" t="s">
        <v>38</v>
      </c>
      <c r="B25" s="2">
        <v>43831</v>
      </c>
      <c r="C25" s="1">
        <v>2</v>
      </c>
      <c r="D25" s="1">
        <v>8</v>
      </c>
      <c r="E25" s="1">
        <v>3</v>
      </c>
      <c r="F25" s="1">
        <f t="shared" si="0"/>
        <v>13</v>
      </c>
      <c r="G25" s="3">
        <f t="shared" si="1"/>
        <v>0.15384615384615385</v>
      </c>
      <c r="H25" s="3">
        <f t="shared" si="2"/>
        <v>0.61538461538461542</v>
      </c>
      <c r="I25" s="3">
        <f t="shared" si="3"/>
        <v>0.23076923076923078</v>
      </c>
    </row>
    <row r="26" spans="1:9" x14ac:dyDescent="0.2">
      <c r="A26" s="1" t="s">
        <v>28</v>
      </c>
      <c r="B26" s="2">
        <v>43831</v>
      </c>
      <c r="C26" s="1">
        <v>0</v>
      </c>
      <c r="D26" s="1">
        <v>3</v>
      </c>
      <c r="E26" s="1">
        <v>4</v>
      </c>
      <c r="F26" s="1">
        <f t="shared" si="0"/>
        <v>7</v>
      </c>
      <c r="G26" s="3">
        <f t="shared" si="1"/>
        <v>0</v>
      </c>
      <c r="H26" s="3">
        <f t="shared" si="2"/>
        <v>0.42857142857142855</v>
      </c>
      <c r="I26" s="3">
        <f t="shared" si="3"/>
        <v>0.5714285714285714</v>
      </c>
    </row>
    <row r="27" spans="1:9" x14ac:dyDescent="0.2">
      <c r="A27" s="1" t="s">
        <v>29</v>
      </c>
      <c r="B27" s="2">
        <v>43831</v>
      </c>
      <c r="F27" s="1">
        <f t="shared" si="0"/>
        <v>0</v>
      </c>
      <c r="G27" s="3" t="e">
        <f t="shared" si="1"/>
        <v>#DIV/0!</v>
      </c>
      <c r="H27" s="3" t="e">
        <f t="shared" si="2"/>
        <v>#DIV/0!</v>
      </c>
      <c r="I27" s="3" t="e">
        <f t="shared" si="3"/>
        <v>#DIV/0!</v>
      </c>
    </row>
    <row r="28" spans="1:9" x14ac:dyDescent="0.2">
      <c r="A28" s="1" t="s">
        <v>39</v>
      </c>
      <c r="B28" s="2">
        <v>43831</v>
      </c>
      <c r="F28" s="1">
        <f t="shared" si="0"/>
        <v>0</v>
      </c>
      <c r="G28" s="3" t="e">
        <f t="shared" si="1"/>
        <v>#DIV/0!</v>
      </c>
      <c r="H28" s="3" t="e">
        <f t="shared" si="2"/>
        <v>#DIV/0!</v>
      </c>
      <c r="I28" s="3" t="e">
        <f t="shared" si="3"/>
        <v>#DIV/0!</v>
      </c>
    </row>
    <row r="29" spans="1:9" x14ac:dyDescent="0.2">
      <c r="A29" s="1" t="s">
        <v>20</v>
      </c>
      <c r="B29" s="2">
        <v>43831</v>
      </c>
      <c r="F29" s="1">
        <f t="shared" si="0"/>
        <v>0</v>
      </c>
      <c r="G29" s="3" t="e">
        <f t="shared" si="1"/>
        <v>#DIV/0!</v>
      </c>
      <c r="H29" s="3" t="e">
        <f t="shared" si="2"/>
        <v>#DIV/0!</v>
      </c>
      <c r="I29" s="3" t="e">
        <f t="shared" si="3"/>
        <v>#DIV/0!</v>
      </c>
    </row>
    <row r="30" spans="1:9" x14ac:dyDescent="0.2">
      <c r="A30" s="1" t="s">
        <v>30</v>
      </c>
      <c r="B30" s="2">
        <v>43831</v>
      </c>
      <c r="C30" s="1">
        <v>0</v>
      </c>
      <c r="D30" s="1">
        <v>1</v>
      </c>
      <c r="E30" s="1">
        <v>4</v>
      </c>
      <c r="F30" s="1">
        <f t="shared" si="0"/>
        <v>5</v>
      </c>
      <c r="G30" s="3">
        <f t="shared" si="1"/>
        <v>0</v>
      </c>
      <c r="H30" s="3">
        <f t="shared" si="2"/>
        <v>0.2</v>
      </c>
      <c r="I30" s="3">
        <f t="shared" si="3"/>
        <v>0.8</v>
      </c>
    </row>
    <row r="31" spans="1:9" x14ac:dyDescent="0.2">
      <c r="A31" s="1" t="s">
        <v>17</v>
      </c>
      <c r="B31" s="2">
        <v>43831</v>
      </c>
      <c r="C31" s="1">
        <v>3</v>
      </c>
      <c r="D31" s="1">
        <v>11</v>
      </c>
      <c r="E31" s="1">
        <v>32</v>
      </c>
      <c r="F31" s="1">
        <f t="shared" si="0"/>
        <v>46</v>
      </c>
      <c r="G31" s="3">
        <f t="shared" si="1"/>
        <v>6.5217391304347824E-2</v>
      </c>
      <c r="H31" s="3">
        <f t="shared" si="2"/>
        <v>0.2391304347826087</v>
      </c>
      <c r="I31" s="3">
        <f t="shared" si="3"/>
        <v>0.69565217391304346</v>
      </c>
    </row>
    <row r="32" spans="1:9" x14ac:dyDescent="0.2">
      <c r="A32" s="1" t="s">
        <v>31</v>
      </c>
      <c r="B32" s="2">
        <v>43831</v>
      </c>
      <c r="C32" s="1">
        <v>12</v>
      </c>
      <c r="D32" s="1">
        <v>2</v>
      </c>
      <c r="E32" s="1">
        <v>31</v>
      </c>
      <c r="F32" s="1">
        <f t="shared" si="0"/>
        <v>45</v>
      </c>
      <c r="G32" s="3">
        <f t="shared" si="1"/>
        <v>0.26666666666666666</v>
      </c>
      <c r="H32" s="3">
        <f t="shared" si="2"/>
        <v>4.4444444444444446E-2</v>
      </c>
      <c r="I32" s="3">
        <f t="shared" si="3"/>
        <v>0.68888888888888888</v>
      </c>
    </row>
    <row r="33" spans="1:9" x14ac:dyDescent="0.2">
      <c r="A33" s="1" t="s">
        <v>21</v>
      </c>
      <c r="B33" s="2">
        <v>43831</v>
      </c>
      <c r="F33" s="1">
        <f t="shared" si="0"/>
        <v>0</v>
      </c>
      <c r="G33" s="3" t="e">
        <f t="shared" si="1"/>
        <v>#DIV/0!</v>
      </c>
      <c r="H33" s="3" t="e">
        <f t="shared" si="2"/>
        <v>#DIV/0!</v>
      </c>
      <c r="I33" s="3" t="e">
        <f t="shared" si="3"/>
        <v>#DIV/0!</v>
      </c>
    </row>
    <row r="34" spans="1:9" x14ac:dyDescent="0.2">
      <c r="A34" s="1" t="s">
        <v>41</v>
      </c>
      <c r="B34" s="2">
        <v>43831</v>
      </c>
      <c r="C34" s="1">
        <v>3</v>
      </c>
      <c r="D34" s="1">
        <v>3</v>
      </c>
      <c r="E34" s="1">
        <v>2</v>
      </c>
      <c r="F34" s="1">
        <f t="shared" si="0"/>
        <v>8</v>
      </c>
      <c r="G34" s="3">
        <f t="shared" si="1"/>
        <v>0.375</v>
      </c>
      <c r="H34" s="3">
        <f t="shared" si="2"/>
        <v>0.375</v>
      </c>
      <c r="I34" s="3">
        <f t="shared" si="3"/>
        <v>0.25</v>
      </c>
    </row>
    <row r="35" spans="1:9" x14ac:dyDescent="0.2">
      <c r="A35" s="1" t="s">
        <v>39</v>
      </c>
      <c r="B35" s="2">
        <v>43831</v>
      </c>
      <c r="F35" s="1">
        <f t="shared" si="0"/>
        <v>0</v>
      </c>
      <c r="G35" s="3" t="e">
        <f t="shared" si="1"/>
        <v>#DIV/0!</v>
      </c>
      <c r="H35" s="3" t="e">
        <f t="shared" si="2"/>
        <v>#DIV/0!</v>
      </c>
      <c r="I35" s="3" t="e">
        <f t="shared" si="3"/>
        <v>#DIV/0!</v>
      </c>
    </row>
    <row r="36" spans="1:9" x14ac:dyDescent="0.2">
      <c r="A36" s="1" t="s">
        <v>32</v>
      </c>
      <c r="B36" s="2">
        <v>43831</v>
      </c>
      <c r="C36" s="1">
        <v>1</v>
      </c>
      <c r="D36" s="1">
        <v>2</v>
      </c>
      <c r="E36" s="1">
        <v>0</v>
      </c>
      <c r="F36" s="1">
        <f t="shared" si="0"/>
        <v>3</v>
      </c>
      <c r="G36" s="3">
        <f t="shared" si="1"/>
        <v>0.33333333333333331</v>
      </c>
      <c r="H36" s="3">
        <f t="shared" si="2"/>
        <v>0.66666666666666663</v>
      </c>
      <c r="I36" s="3">
        <f t="shared" si="3"/>
        <v>0</v>
      </c>
    </row>
    <row r="37" spans="1:9" x14ac:dyDescent="0.2">
      <c r="A37" s="1" t="s">
        <v>18</v>
      </c>
      <c r="B37" s="2">
        <v>43831</v>
      </c>
      <c r="C37" s="1">
        <v>4</v>
      </c>
      <c r="D37" s="1">
        <v>10</v>
      </c>
      <c r="E37" s="1">
        <v>9</v>
      </c>
      <c r="F37" s="1">
        <f t="shared" si="0"/>
        <v>23</v>
      </c>
      <c r="G37" s="3">
        <f t="shared" si="1"/>
        <v>0.17391304347826086</v>
      </c>
      <c r="H37" s="3">
        <f t="shared" si="2"/>
        <v>0.43478260869565216</v>
      </c>
      <c r="I37" s="3">
        <f t="shared" si="3"/>
        <v>0.39130434782608697</v>
      </c>
    </row>
    <row r="38" spans="1:9" x14ac:dyDescent="0.2">
      <c r="A38" s="1" t="s">
        <v>40</v>
      </c>
      <c r="B38" s="2">
        <v>43831</v>
      </c>
      <c r="F38" s="1">
        <f t="shared" si="0"/>
        <v>0</v>
      </c>
      <c r="G38" s="3" t="e">
        <f t="shared" si="1"/>
        <v>#DIV/0!</v>
      </c>
      <c r="H38" s="3" t="e">
        <f t="shared" si="2"/>
        <v>#DIV/0!</v>
      </c>
      <c r="I38" s="3" t="e">
        <f t="shared" si="3"/>
        <v>#DIV/0!</v>
      </c>
    </row>
    <row r="39" spans="1:9" x14ac:dyDescent="0.2">
      <c r="A39" s="1" t="s">
        <v>33</v>
      </c>
      <c r="B39" s="2">
        <v>43831</v>
      </c>
      <c r="C39" s="1">
        <v>1</v>
      </c>
      <c r="D39" s="1">
        <v>0</v>
      </c>
      <c r="E39" s="1">
        <v>0</v>
      </c>
      <c r="F39" s="1">
        <f t="shared" si="0"/>
        <v>1</v>
      </c>
      <c r="G39" s="3">
        <f t="shared" si="1"/>
        <v>1</v>
      </c>
      <c r="H39" s="3">
        <f t="shared" si="2"/>
        <v>0</v>
      </c>
      <c r="I39" s="3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2" width="11.42578125" style="1"/>
    <col min="3" max="3" width="49.28515625" style="4" bestFit="1" customWidth="1"/>
    <col min="4" max="4" width="29.28515625" style="1" bestFit="1" customWidth="1"/>
    <col min="5" max="5" width="17.42578125" style="1" bestFit="1" customWidth="1"/>
    <col min="6" max="6" width="17.5703125" style="1" bestFit="1" customWidth="1"/>
    <col min="7" max="7" width="3.42578125" style="1" customWidth="1"/>
    <col min="8" max="8" width="23" style="1" bestFit="1" customWidth="1"/>
    <col min="9" max="9" width="29.85546875" style="1" bestFit="1" customWidth="1"/>
    <col min="10" max="16384" width="11.42578125" style="1"/>
  </cols>
  <sheetData>
    <row r="1" spans="1:10" x14ac:dyDescent="0.2">
      <c r="A1" s="20" t="s">
        <v>0</v>
      </c>
      <c r="B1" s="20" t="s">
        <v>4</v>
      </c>
      <c r="C1" s="21" t="s">
        <v>42</v>
      </c>
      <c r="D1" s="20" t="s">
        <v>43</v>
      </c>
      <c r="E1" s="20" t="s">
        <v>44</v>
      </c>
      <c r="F1" s="20" t="s">
        <v>45</v>
      </c>
      <c r="H1" s="20" t="s">
        <v>46</v>
      </c>
      <c r="I1" s="20" t="s">
        <v>47</v>
      </c>
    </row>
    <row r="2" spans="1:10" x14ac:dyDescent="0.2">
      <c r="A2" s="5" t="s">
        <v>17</v>
      </c>
      <c r="B2" s="6">
        <v>43831</v>
      </c>
      <c r="C2" s="7">
        <f>54/3</f>
        <v>18</v>
      </c>
      <c r="D2" s="7">
        <f>82/3</f>
        <v>27.333333333333332</v>
      </c>
      <c r="E2" s="7"/>
      <c r="F2" s="7">
        <f>69/3</f>
        <v>23</v>
      </c>
      <c r="H2" s="3">
        <f>E2/F2</f>
        <v>0</v>
      </c>
      <c r="I2" s="3">
        <f>E2/C2</f>
        <v>0</v>
      </c>
      <c r="J2" s="3"/>
    </row>
    <row r="3" spans="1:10" x14ac:dyDescent="0.2">
      <c r="A3" s="5" t="s">
        <v>28</v>
      </c>
      <c r="B3" s="6">
        <v>43831</v>
      </c>
      <c r="C3" s="7">
        <f>19/3</f>
        <v>6.333333333333333</v>
      </c>
      <c r="D3" s="7">
        <f>65/3</f>
        <v>21.666666666666668</v>
      </c>
      <c r="E3" s="7"/>
      <c r="F3" s="7">
        <v>3</v>
      </c>
      <c r="H3" s="3"/>
      <c r="I3" s="3"/>
      <c r="J3" s="3"/>
    </row>
    <row r="4" spans="1:10" x14ac:dyDescent="0.2">
      <c r="A4" s="5" t="s">
        <v>25</v>
      </c>
      <c r="B4" s="6">
        <v>43831</v>
      </c>
      <c r="C4" s="7">
        <f>106/3</f>
        <v>35.333333333333336</v>
      </c>
      <c r="D4" s="7">
        <f>146/3</f>
        <v>48.666666666666664</v>
      </c>
      <c r="E4" s="7"/>
      <c r="F4" s="7">
        <f>69/3</f>
        <v>23</v>
      </c>
      <c r="H4" s="3"/>
      <c r="I4" s="3"/>
      <c r="J4" s="3"/>
    </row>
    <row r="5" spans="1:10" x14ac:dyDescent="0.2">
      <c r="A5" s="5" t="s">
        <v>7</v>
      </c>
      <c r="B5" s="6">
        <v>43831</v>
      </c>
      <c r="C5" s="7">
        <f>81/3</f>
        <v>27</v>
      </c>
      <c r="D5" s="7">
        <f>165/3</f>
        <v>55</v>
      </c>
      <c r="E5" s="7"/>
      <c r="F5" s="7">
        <f>57/3</f>
        <v>19</v>
      </c>
      <c r="H5" s="3"/>
      <c r="I5" s="3"/>
      <c r="J5" s="3"/>
    </row>
    <row r="6" spans="1:10" x14ac:dyDescent="0.2">
      <c r="A6" s="8" t="s">
        <v>17</v>
      </c>
      <c r="B6" s="9">
        <v>43862</v>
      </c>
      <c r="C6" s="10">
        <v>18</v>
      </c>
      <c r="D6" s="10">
        <v>27</v>
      </c>
      <c r="E6" s="10"/>
      <c r="F6" s="10">
        <v>23</v>
      </c>
      <c r="H6" s="3"/>
      <c r="I6" s="3"/>
      <c r="J6" s="3"/>
    </row>
    <row r="7" spans="1:10" x14ac:dyDescent="0.2">
      <c r="A7" s="8" t="s">
        <v>28</v>
      </c>
      <c r="B7" s="9">
        <v>43862</v>
      </c>
      <c r="C7" s="10">
        <f>19/3</f>
        <v>6.333333333333333</v>
      </c>
      <c r="D7" s="10">
        <v>22</v>
      </c>
      <c r="E7" s="10"/>
      <c r="F7" s="10">
        <v>3</v>
      </c>
      <c r="H7" s="3"/>
      <c r="I7" s="3"/>
      <c r="J7" s="3"/>
    </row>
    <row r="8" spans="1:10" x14ac:dyDescent="0.2">
      <c r="A8" s="8" t="s">
        <v>25</v>
      </c>
      <c r="B8" s="9">
        <v>43862</v>
      </c>
      <c r="C8" s="10">
        <f>106/3</f>
        <v>35.333333333333336</v>
      </c>
      <c r="D8" s="10">
        <v>49</v>
      </c>
      <c r="E8" s="10"/>
      <c r="F8" s="10">
        <v>23</v>
      </c>
      <c r="H8" s="3"/>
      <c r="I8" s="3"/>
      <c r="J8" s="3"/>
    </row>
    <row r="9" spans="1:10" x14ac:dyDescent="0.2">
      <c r="A9" s="8" t="s">
        <v>7</v>
      </c>
      <c r="B9" s="9">
        <v>43862</v>
      </c>
      <c r="C9" s="10">
        <f>81/3</f>
        <v>27</v>
      </c>
      <c r="D9" s="10">
        <v>55</v>
      </c>
      <c r="E9" s="10"/>
      <c r="F9" s="10">
        <v>19</v>
      </c>
      <c r="H9" s="3"/>
      <c r="I9" s="3"/>
      <c r="J9" s="3"/>
    </row>
    <row r="10" spans="1:10" x14ac:dyDescent="0.2">
      <c r="A10" s="11" t="s">
        <v>17</v>
      </c>
      <c r="B10" s="12">
        <v>43891</v>
      </c>
      <c r="C10" s="13"/>
      <c r="D10" s="13"/>
      <c r="E10" s="13"/>
      <c r="F10" s="13"/>
      <c r="H10" s="3"/>
      <c r="I10" s="3"/>
      <c r="J10" s="3"/>
    </row>
    <row r="11" spans="1:10" x14ac:dyDescent="0.2">
      <c r="A11" s="11" t="s">
        <v>28</v>
      </c>
      <c r="B11" s="12">
        <v>43891</v>
      </c>
      <c r="C11" s="13"/>
      <c r="D11" s="13"/>
      <c r="E11" s="13"/>
      <c r="F11" s="13"/>
      <c r="H11" s="3"/>
      <c r="I11" s="3"/>
      <c r="J11" s="3"/>
    </row>
    <row r="12" spans="1:10" x14ac:dyDescent="0.2">
      <c r="A12" s="11" t="s">
        <v>25</v>
      </c>
      <c r="B12" s="12">
        <v>43891</v>
      </c>
      <c r="C12" s="13"/>
      <c r="D12" s="13"/>
      <c r="E12" s="13"/>
      <c r="F12" s="13"/>
      <c r="H12" s="3"/>
      <c r="I12" s="3"/>
      <c r="J12" s="3"/>
    </row>
    <row r="13" spans="1:10" x14ac:dyDescent="0.2">
      <c r="A13" s="11" t="s">
        <v>7</v>
      </c>
      <c r="B13" s="12">
        <v>43891</v>
      </c>
      <c r="C13" s="13"/>
      <c r="D13" s="13"/>
      <c r="E13" s="13"/>
      <c r="F13" s="13"/>
      <c r="H13" s="3"/>
      <c r="I13" s="3"/>
      <c r="J13" s="3"/>
    </row>
    <row r="14" spans="1:10" x14ac:dyDescent="0.2">
      <c r="A14" s="14" t="s">
        <v>17</v>
      </c>
      <c r="B14" s="15">
        <v>43922</v>
      </c>
      <c r="C14" s="16"/>
      <c r="D14" s="16"/>
      <c r="E14" s="16"/>
      <c r="F14" s="16"/>
      <c r="H14" s="3"/>
      <c r="I14" s="3"/>
      <c r="J14" s="3"/>
    </row>
    <row r="15" spans="1:10" x14ac:dyDescent="0.2">
      <c r="A15" s="14" t="s">
        <v>28</v>
      </c>
      <c r="B15" s="15">
        <v>43922</v>
      </c>
      <c r="C15" s="16"/>
      <c r="D15" s="16"/>
      <c r="E15" s="16"/>
      <c r="F15" s="16"/>
      <c r="H15" s="3"/>
      <c r="I15" s="3"/>
      <c r="J15" s="3"/>
    </row>
    <row r="16" spans="1:10" x14ac:dyDescent="0.2">
      <c r="A16" s="14" t="s">
        <v>25</v>
      </c>
      <c r="B16" s="15">
        <v>43922</v>
      </c>
      <c r="C16" s="16"/>
      <c r="D16" s="16"/>
      <c r="E16" s="16"/>
      <c r="F16" s="16"/>
      <c r="H16" s="3"/>
      <c r="I16" s="3"/>
      <c r="J16" s="3"/>
    </row>
    <row r="17" spans="1:10" x14ac:dyDescent="0.2">
      <c r="A17" s="14" t="s">
        <v>7</v>
      </c>
      <c r="B17" s="15">
        <v>43922</v>
      </c>
      <c r="C17" s="16"/>
      <c r="D17" s="16"/>
      <c r="E17" s="16"/>
      <c r="F17" s="16"/>
      <c r="H17" s="3"/>
      <c r="I17" s="3"/>
      <c r="J17" s="3"/>
    </row>
    <row r="18" spans="1:10" x14ac:dyDescent="0.2">
      <c r="A18" s="17" t="s">
        <v>17</v>
      </c>
      <c r="B18" s="18">
        <v>43952</v>
      </c>
      <c r="C18" s="19"/>
      <c r="D18" s="19"/>
      <c r="E18" s="19"/>
      <c r="F18" s="19"/>
      <c r="H18" s="3"/>
      <c r="I18" s="3"/>
      <c r="J18" s="3"/>
    </row>
    <row r="19" spans="1:10" x14ac:dyDescent="0.2">
      <c r="A19" s="17" t="s">
        <v>28</v>
      </c>
      <c r="B19" s="18">
        <v>43952</v>
      </c>
      <c r="C19" s="19"/>
      <c r="D19" s="19"/>
      <c r="E19" s="19"/>
      <c r="F19" s="19"/>
      <c r="H19" s="3"/>
      <c r="I19" s="3"/>
      <c r="J19" s="3"/>
    </row>
    <row r="20" spans="1:10" x14ac:dyDescent="0.2">
      <c r="A20" s="17" t="s">
        <v>25</v>
      </c>
      <c r="B20" s="18">
        <v>43952</v>
      </c>
      <c r="C20" s="19"/>
      <c r="D20" s="19"/>
      <c r="E20" s="19"/>
      <c r="F20" s="19"/>
      <c r="H20" s="3"/>
      <c r="I20" s="3"/>
      <c r="J20" s="3"/>
    </row>
    <row r="21" spans="1:10" x14ac:dyDescent="0.2">
      <c r="A21" s="17" t="s">
        <v>7</v>
      </c>
      <c r="B21" s="18">
        <v>43952</v>
      </c>
      <c r="C21" s="19"/>
      <c r="D21" s="19"/>
      <c r="E21" s="19"/>
      <c r="F21" s="19"/>
      <c r="H21" s="3"/>
      <c r="I21" s="3"/>
      <c r="J21" s="3"/>
    </row>
    <row r="22" spans="1:10" x14ac:dyDescent="0.2">
      <c r="A22" s="5" t="s">
        <v>17</v>
      </c>
      <c r="B22" s="6">
        <v>43983</v>
      </c>
      <c r="C22" s="7"/>
      <c r="D22" s="7"/>
      <c r="E22" s="7"/>
      <c r="F22" s="7"/>
      <c r="H22" s="3"/>
      <c r="I22" s="3"/>
      <c r="J22" s="3"/>
    </row>
    <row r="23" spans="1:10" x14ac:dyDescent="0.2">
      <c r="A23" s="5" t="s">
        <v>28</v>
      </c>
      <c r="B23" s="6">
        <v>43983</v>
      </c>
      <c r="C23" s="7"/>
      <c r="D23" s="7"/>
      <c r="E23" s="7"/>
      <c r="F23" s="7"/>
      <c r="H23" s="3"/>
      <c r="I23" s="3"/>
      <c r="J23" s="3"/>
    </row>
    <row r="24" spans="1:10" x14ac:dyDescent="0.2">
      <c r="A24" s="5" t="s">
        <v>25</v>
      </c>
      <c r="B24" s="6">
        <v>43983</v>
      </c>
      <c r="C24" s="7"/>
      <c r="D24" s="7"/>
      <c r="E24" s="7"/>
      <c r="F24" s="7"/>
      <c r="H24" s="3"/>
      <c r="I24" s="3"/>
      <c r="J24" s="3"/>
    </row>
    <row r="25" spans="1:10" x14ac:dyDescent="0.2">
      <c r="A25" s="5" t="s">
        <v>7</v>
      </c>
      <c r="B25" s="6">
        <v>43983</v>
      </c>
      <c r="C25" s="7"/>
      <c r="D25" s="7"/>
      <c r="E25" s="7"/>
      <c r="F25" s="7"/>
      <c r="H25" s="3"/>
      <c r="I25" s="3"/>
      <c r="J25" s="3"/>
    </row>
    <row r="26" spans="1:10" x14ac:dyDescent="0.2">
      <c r="A26" s="8" t="s">
        <v>17</v>
      </c>
      <c r="B26" s="9">
        <v>44013</v>
      </c>
      <c r="C26" s="10"/>
      <c r="D26" s="10"/>
      <c r="E26" s="10"/>
      <c r="F26" s="10"/>
      <c r="H26" s="3"/>
      <c r="I26" s="3"/>
      <c r="J26" s="3"/>
    </row>
    <row r="27" spans="1:10" x14ac:dyDescent="0.2">
      <c r="A27" s="8" t="s">
        <v>28</v>
      </c>
      <c r="B27" s="9">
        <v>44013</v>
      </c>
      <c r="C27" s="10"/>
      <c r="D27" s="10"/>
      <c r="E27" s="10"/>
      <c r="F27" s="10"/>
      <c r="H27" s="3"/>
      <c r="I27" s="3"/>
      <c r="J27" s="3"/>
    </row>
    <row r="28" spans="1:10" x14ac:dyDescent="0.2">
      <c r="A28" s="8" t="s">
        <v>25</v>
      </c>
      <c r="B28" s="9">
        <v>44013</v>
      </c>
      <c r="C28" s="10"/>
      <c r="D28" s="10"/>
      <c r="E28" s="10"/>
      <c r="F28" s="10"/>
      <c r="H28" s="3"/>
      <c r="I28" s="3"/>
      <c r="J28" s="3"/>
    </row>
    <row r="29" spans="1:10" x14ac:dyDescent="0.2">
      <c r="A29" s="8" t="s">
        <v>7</v>
      </c>
      <c r="B29" s="9">
        <v>44013</v>
      </c>
      <c r="C29" s="10"/>
      <c r="D29" s="10"/>
      <c r="E29" s="10"/>
      <c r="F29" s="10"/>
      <c r="H29" s="3"/>
      <c r="I29" s="3"/>
      <c r="J29" s="3"/>
    </row>
    <row r="30" spans="1:10" x14ac:dyDescent="0.2">
      <c r="A30" s="11" t="s">
        <v>17</v>
      </c>
      <c r="B30" s="12">
        <v>44044</v>
      </c>
      <c r="C30" s="13"/>
      <c r="D30" s="13"/>
      <c r="E30" s="13"/>
      <c r="F30" s="13"/>
      <c r="H30" s="3"/>
      <c r="I30" s="3"/>
      <c r="J30" s="3"/>
    </row>
    <row r="31" spans="1:10" x14ac:dyDescent="0.2">
      <c r="A31" s="11" t="s">
        <v>28</v>
      </c>
      <c r="B31" s="12">
        <v>44044</v>
      </c>
      <c r="C31" s="13"/>
      <c r="D31" s="13"/>
      <c r="E31" s="13"/>
      <c r="F31" s="13"/>
      <c r="H31" s="3"/>
      <c r="I31" s="3"/>
      <c r="J31" s="3"/>
    </row>
    <row r="32" spans="1:10" x14ac:dyDescent="0.2">
      <c r="A32" s="11" t="s">
        <v>25</v>
      </c>
      <c r="B32" s="12">
        <v>44044</v>
      </c>
      <c r="C32" s="13"/>
      <c r="D32" s="13"/>
      <c r="E32" s="13"/>
      <c r="F32" s="13"/>
      <c r="H32" s="3"/>
      <c r="I32" s="3"/>
      <c r="J32" s="3"/>
    </row>
    <row r="33" spans="1:10" x14ac:dyDescent="0.2">
      <c r="A33" s="11" t="s">
        <v>7</v>
      </c>
      <c r="B33" s="12">
        <v>44044</v>
      </c>
      <c r="C33" s="13"/>
      <c r="D33" s="13"/>
      <c r="E33" s="13"/>
      <c r="F33" s="13"/>
      <c r="H33" s="3"/>
      <c r="I33" s="3"/>
      <c r="J33" s="3"/>
    </row>
    <row r="34" spans="1:10" x14ac:dyDescent="0.2">
      <c r="A34" s="14" t="s">
        <v>17</v>
      </c>
      <c r="B34" s="15">
        <v>44075</v>
      </c>
      <c r="C34" s="16"/>
      <c r="D34" s="16"/>
      <c r="E34" s="16"/>
      <c r="F34" s="16"/>
      <c r="H34" s="3"/>
      <c r="I34" s="3"/>
      <c r="J34" s="3"/>
    </row>
    <row r="35" spans="1:10" x14ac:dyDescent="0.2">
      <c r="A35" s="14" t="s">
        <v>28</v>
      </c>
      <c r="B35" s="15">
        <v>44075</v>
      </c>
      <c r="C35" s="16"/>
      <c r="D35" s="16"/>
      <c r="E35" s="16"/>
      <c r="F35" s="16"/>
      <c r="H35" s="3"/>
      <c r="I35" s="3"/>
      <c r="J35" s="3"/>
    </row>
    <row r="36" spans="1:10" x14ac:dyDescent="0.2">
      <c r="A36" s="14" t="s">
        <v>25</v>
      </c>
      <c r="B36" s="15">
        <v>44075</v>
      </c>
      <c r="C36" s="16"/>
      <c r="D36" s="16"/>
      <c r="E36" s="16"/>
      <c r="F36" s="16"/>
      <c r="H36" s="3"/>
      <c r="I36" s="3"/>
      <c r="J36" s="3"/>
    </row>
    <row r="37" spans="1:10" x14ac:dyDescent="0.2">
      <c r="A37" s="14" t="s">
        <v>7</v>
      </c>
      <c r="B37" s="15">
        <v>44075</v>
      </c>
      <c r="C37" s="16"/>
      <c r="D37" s="16"/>
      <c r="E37" s="16"/>
      <c r="F37" s="16"/>
      <c r="H37" s="3"/>
      <c r="I37" s="3"/>
      <c r="J37" s="3"/>
    </row>
    <row r="38" spans="1:10" x14ac:dyDescent="0.2">
      <c r="A38" s="17" t="s">
        <v>17</v>
      </c>
      <c r="B38" s="18">
        <v>44105</v>
      </c>
      <c r="C38" s="19"/>
      <c r="D38" s="19"/>
      <c r="E38" s="19"/>
      <c r="F38" s="19"/>
      <c r="H38" s="3"/>
      <c r="I38" s="3"/>
      <c r="J38" s="3"/>
    </row>
    <row r="39" spans="1:10" x14ac:dyDescent="0.2">
      <c r="A39" s="17" t="s">
        <v>28</v>
      </c>
      <c r="B39" s="18">
        <v>44105</v>
      </c>
      <c r="C39" s="19"/>
      <c r="D39" s="19"/>
      <c r="E39" s="19"/>
      <c r="F39" s="19"/>
      <c r="H39" s="3"/>
      <c r="I39" s="3"/>
      <c r="J39" s="3"/>
    </row>
    <row r="40" spans="1:10" x14ac:dyDescent="0.2">
      <c r="A40" s="17" t="s">
        <v>25</v>
      </c>
      <c r="B40" s="18">
        <v>44105</v>
      </c>
      <c r="C40" s="19"/>
      <c r="D40" s="19"/>
      <c r="E40" s="19"/>
      <c r="F40" s="19"/>
      <c r="H40" s="3"/>
      <c r="I40" s="3"/>
      <c r="J40" s="3"/>
    </row>
    <row r="41" spans="1:10" x14ac:dyDescent="0.2">
      <c r="A41" s="17" t="s">
        <v>7</v>
      </c>
      <c r="B41" s="18">
        <v>44105</v>
      </c>
      <c r="C41" s="19"/>
      <c r="D41" s="19"/>
      <c r="E41" s="19"/>
      <c r="F41" s="19"/>
      <c r="H41" s="3"/>
      <c r="I41" s="3"/>
      <c r="J41" s="3"/>
    </row>
    <row r="42" spans="1:10" x14ac:dyDescent="0.2">
      <c r="A42" s="5" t="s">
        <v>17</v>
      </c>
      <c r="B42" s="6">
        <v>44136</v>
      </c>
      <c r="C42" s="7"/>
      <c r="D42" s="7"/>
      <c r="E42" s="7"/>
      <c r="F42" s="7"/>
      <c r="H42" s="3"/>
      <c r="I42" s="3"/>
      <c r="J42" s="3"/>
    </row>
    <row r="43" spans="1:10" x14ac:dyDescent="0.2">
      <c r="A43" s="5" t="s">
        <v>28</v>
      </c>
      <c r="B43" s="6">
        <v>44136</v>
      </c>
      <c r="C43" s="7"/>
      <c r="D43" s="7"/>
      <c r="E43" s="7"/>
      <c r="F43" s="7"/>
      <c r="H43" s="3"/>
      <c r="I43" s="3"/>
      <c r="J43" s="3"/>
    </row>
    <row r="44" spans="1:10" x14ac:dyDescent="0.2">
      <c r="A44" s="5" t="s">
        <v>25</v>
      </c>
      <c r="B44" s="6">
        <v>44136</v>
      </c>
      <c r="C44" s="7"/>
      <c r="D44" s="7"/>
      <c r="E44" s="7"/>
      <c r="F44" s="7"/>
      <c r="H44" s="3"/>
      <c r="I44" s="3"/>
      <c r="J44" s="3"/>
    </row>
    <row r="45" spans="1:10" x14ac:dyDescent="0.2">
      <c r="A45" s="5" t="s">
        <v>7</v>
      </c>
      <c r="B45" s="6">
        <v>44136</v>
      </c>
      <c r="C45" s="7"/>
      <c r="D45" s="7"/>
      <c r="E45" s="7"/>
      <c r="F45" s="7"/>
      <c r="H45" s="3"/>
      <c r="I45" s="3"/>
      <c r="J45" s="3"/>
    </row>
    <row r="46" spans="1:10" x14ac:dyDescent="0.2">
      <c r="A46" s="8" t="s">
        <v>17</v>
      </c>
      <c r="B46" s="9">
        <v>44166</v>
      </c>
      <c r="C46" s="10"/>
      <c r="D46" s="10"/>
      <c r="E46" s="10"/>
      <c r="F46" s="10"/>
      <c r="H46" s="3"/>
      <c r="I46" s="3"/>
      <c r="J46" s="3"/>
    </row>
    <row r="47" spans="1:10" x14ac:dyDescent="0.2">
      <c r="A47" s="8" t="s">
        <v>28</v>
      </c>
      <c r="B47" s="9">
        <v>44166</v>
      </c>
      <c r="C47" s="10"/>
      <c r="D47" s="10"/>
      <c r="E47" s="10"/>
      <c r="F47" s="10"/>
      <c r="H47" s="3"/>
      <c r="I47" s="3"/>
      <c r="J47" s="3"/>
    </row>
    <row r="48" spans="1:10" x14ac:dyDescent="0.2">
      <c r="A48" s="8" t="s">
        <v>25</v>
      </c>
      <c r="B48" s="9">
        <v>44166</v>
      </c>
      <c r="C48" s="10"/>
      <c r="D48" s="10"/>
      <c r="E48" s="10"/>
      <c r="F48" s="10"/>
      <c r="H48" s="3"/>
      <c r="I48" s="3"/>
      <c r="J48" s="3"/>
    </row>
    <row r="49" spans="1:10" x14ac:dyDescent="0.2">
      <c r="A49" s="8" t="s">
        <v>7</v>
      </c>
      <c r="B49" s="9">
        <v>44166</v>
      </c>
      <c r="C49" s="10"/>
      <c r="D49" s="10"/>
      <c r="E49" s="10"/>
      <c r="F49" s="10"/>
      <c r="H49" s="3"/>
      <c r="I49" s="3"/>
      <c r="J49" s="3"/>
    </row>
    <row r="50" spans="1:10" x14ac:dyDescent="0.2">
      <c r="H50" s="3"/>
      <c r="I50" s="3"/>
      <c r="J50" s="3"/>
    </row>
    <row r="51" spans="1:10" x14ac:dyDescent="0.2">
      <c r="H51" s="3"/>
      <c r="I51" s="3"/>
      <c r="J51" s="3"/>
    </row>
    <row r="52" spans="1:10" x14ac:dyDescent="0.2">
      <c r="H52" s="3"/>
      <c r="I52" s="3"/>
      <c r="J52" s="3"/>
    </row>
    <row r="53" spans="1:10" x14ac:dyDescent="0.2">
      <c r="H53" s="3"/>
      <c r="I53" s="3"/>
      <c r="J53" s="3"/>
    </row>
    <row r="54" spans="1:10" x14ac:dyDescent="0.2">
      <c r="H54" s="3"/>
      <c r="I54" s="3"/>
      <c r="J54" s="3"/>
    </row>
    <row r="55" spans="1:10" x14ac:dyDescent="0.2">
      <c r="H55" s="3"/>
      <c r="I55" s="3"/>
      <c r="J55" s="3"/>
    </row>
    <row r="56" spans="1:10" x14ac:dyDescent="0.2">
      <c r="H56" s="3"/>
      <c r="I56" s="3"/>
      <c r="J56" s="3"/>
    </row>
    <row r="57" spans="1:10" x14ac:dyDescent="0.2">
      <c r="H57" s="3"/>
      <c r="I57" s="3"/>
      <c r="J57" s="3"/>
    </row>
    <row r="58" spans="1:10" x14ac:dyDescent="0.2">
      <c r="H58" s="3"/>
      <c r="I58" s="3"/>
      <c r="J58" s="3"/>
    </row>
    <row r="59" spans="1:10" x14ac:dyDescent="0.2">
      <c r="H59" s="3"/>
      <c r="I59" s="3"/>
      <c r="J59" s="3"/>
    </row>
    <row r="60" spans="1:10" x14ac:dyDescent="0.2">
      <c r="H60" s="3"/>
      <c r="I60" s="3"/>
      <c r="J60" s="3"/>
    </row>
    <row r="61" spans="1:10" x14ac:dyDescent="0.2">
      <c r="H61" s="3"/>
      <c r="I61" s="3"/>
      <c r="J61" s="3"/>
    </row>
    <row r="62" spans="1:10" x14ac:dyDescent="0.2">
      <c r="H62" s="3"/>
      <c r="I62" s="3"/>
      <c r="J62" s="3"/>
    </row>
    <row r="63" spans="1:10" x14ac:dyDescent="0.2">
      <c r="H63" s="3"/>
      <c r="I63" s="3"/>
      <c r="J63" s="3"/>
    </row>
    <row r="64" spans="1:10" x14ac:dyDescent="0.2">
      <c r="H64" s="3"/>
      <c r="I64" s="3"/>
      <c r="J64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2" width="11.42578125" style="1"/>
    <col min="3" max="3" width="49.28515625" style="4" bestFit="1" customWidth="1"/>
    <col min="4" max="4" width="29.28515625" style="1" bestFit="1" customWidth="1"/>
    <col min="5" max="5" width="17.42578125" style="1" bestFit="1" customWidth="1"/>
    <col min="6" max="6" width="17.5703125" style="1" bestFit="1" customWidth="1"/>
    <col min="7" max="7" width="3.42578125" style="1" customWidth="1"/>
    <col min="8" max="8" width="23" style="1" bestFit="1" customWidth="1"/>
    <col min="9" max="9" width="29.85546875" style="1" bestFit="1" customWidth="1"/>
    <col min="10" max="16384" width="11.42578125" style="1"/>
  </cols>
  <sheetData>
    <row r="1" spans="1:10" x14ac:dyDescent="0.2">
      <c r="A1" s="20" t="s">
        <v>0</v>
      </c>
      <c r="B1" s="20" t="s">
        <v>4</v>
      </c>
      <c r="C1" s="21" t="s">
        <v>42</v>
      </c>
      <c r="D1" s="20" t="s">
        <v>43</v>
      </c>
      <c r="E1" s="20" t="s">
        <v>44</v>
      </c>
      <c r="F1" s="20" t="s">
        <v>45</v>
      </c>
      <c r="H1" s="20" t="s">
        <v>46</v>
      </c>
      <c r="I1" s="20" t="s">
        <v>47</v>
      </c>
    </row>
    <row r="2" spans="1:10" x14ac:dyDescent="0.2">
      <c r="A2" s="5" t="s">
        <v>17</v>
      </c>
      <c r="B2" s="6">
        <v>43831</v>
      </c>
      <c r="C2" s="7">
        <f>54/3</f>
        <v>18</v>
      </c>
      <c r="D2" s="7">
        <f>82/3</f>
        <v>27.333333333333332</v>
      </c>
      <c r="E2" s="7"/>
      <c r="F2" s="7">
        <f>69/3</f>
        <v>23</v>
      </c>
      <c r="H2" s="3">
        <f>E2/F2</f>
        <v>0</v>
      </c>
      <c r="I2" s="3">
        <f>E2/C2</f>
        <v>0</v>
      </c>
      <c r="J2" s="3"/>
    </row>
    <row r="3" spans="1:10" x14ac:dyDescent="0.2">
      <c r="A3" s="5" t="s">
        <v>28</v>
      </c>
      <c r="B3" s="6">
        <v>43831</v>
      </c>
      <c r="C3" s="7">
        <f>19/3</f>
        <v>6.333333333333333</v>
      </c>
      <c r="D3" s="7">
        <f>65/3</f>
        <v>21.666666666666668</v>
      </c>
      <c r="E3" s="7"/>
      <c r="F3" s="7">
        <v>3</v>
      </c>
      <c r="H3" s="3"/>
      <c r="I3" s="3"/>
      <c r="J3" s="3"/>
    </row>
    <row r="4" spans="1:10" x14ac:dyDescent="0.2">
      <c r="A4" s="5" t="s">
        <v>25</v>
      </c>
      <c r="B4" s="6">
        <v>43831</v>
      </c>
      <c r="C4" s="7">
        <f>106/3</f>
        <v>35.333333333333336</v>
      </c>
      <c r="D4" s="7">
        <f>146/3</f>
        <v>48.666666666666664</v>
      </c>
      <c r="E4" s="7"/>
      <c r="F4" s="7">
        <f>69/3</f>
        <v>23</v>
      </c>
      <c r="H4" s="3"/>
      <c r="I4" s="3"/>
      <c r="J4" s="3"/>
    </row>
    <row r="5" spans="1:10" x14ac:dyDescent="0.2">
      <c r="A5" s="5" t="s">
        <v>7</v>
      </c>
      <c r="B5" s="6">
        <v>43831</v>
      </c>
      <c r="C5" s="7">
        <f>81/3</f>
        <v>27</v>
      </c>
      <c r="D5" s="7">
        <f>165/3</f>
        <v>55</v>
      </c>
      <c r="E5" s="7"/>
      <c r="F5" s="7">
        <f>57/3</f>
        <v>19</v>
      </c>
      <c r="H5" s="3"/>
      <c r="I5" s="3"/>
      <c r="J5" s="3"/>
    </row>
    <row r="6" spans="1:10" x14ac:dyDescent="0.2">
      <c r="A6" s="8" t="s">
        <v>17</v>
      </c>
      <c r="B6" s="9">
        <v>43862</v>
      </c>
      <c r="C6" s="10">
        <v>18</v>
      </c>
      <c r="D6" s="10">
        <v>27</v>
      </c>
      <c r="E6" s="10"/>
      <c r="F6" s="10">
        <v>23</v>
      </c>
      <c r="H6" s="3"/>
      <c r="I6" s="3"/>
      <c r="J6" s="3"/>
    </row>
    <row r="7" spans="1:10" x14ac:dyDescent="0.2">
      <c r="A7" s="8" t="s">
        <v>28</v>
      </c>
      <c r="B7" s="9">
        <v>43862</v>
      </c>
      <c r="C7" s="10">
        <f>19/3</f>
        <v>6.333333333333333</v>
      </c>
      <c r="D7" s="10">
        <v>22</v>
      </c>
      <c r="E7" s="10"/>
      <c r="F7" s="10">
        <v>3</v>
      </c>
      <c r="H7" s="3"/>
      <c r="I7" s="3"/>
      <c r="J7" s="3"/>
    </row>
    <row r="8" spans="1:10" x14ac:dyDescent="0.2">
      <c r="A8" s="8" t="s">
        <v>25</v>
      </c>
      <c r="B8" s="9">
        <v>43862</v>
      </c>
      <c r="C8" s="10">
        <f>106/3</f>
        <v>35.333333333333336</v>
      </c>
      <c r="D8" s="10">
        <v>49</v>
      </c>
      <c r="E8" s="10"/>
      <c r="F8" s="10">
        <v>23</v>
      </c>
      <c r="H8" s="3"/>
      <c r="I8" s="3"/>
      <c r="J8" s="3"/>
    </row>
    <row r="9" spans="1:10" x14ac:dyDescent="0.2">
      <c r="A9" s="8" t="s">
        <v>7</v>
      </c>
      <c r="B9" s="9">
        <v>43862</v>
      </c>
      <c r="C9" s="10">
        <f>81/3</f>
        <v>27</v>
      </c>
      <c r="D9" s="10">
        <v>55</v>
      </c>
      <c r="E9" s="10"/>
      <c r="F9" s="10">
        <v>19</v>
      </c>
      <c r="H9" s="3"/>
      <c r="I9" s="3"/>
      <c r="J9" s="3"/>
    </row>
    <row r="10" spans="1:10" x14ac:dyDescent="0.2">
      <c r="A10" s="11" t="s">
        <v>17</v>
      </c>
      <c r="B10" s="12">
        <v>43891</v>
      </c>
      <c r="C10" s="13"/>
      <c r="D10" s="13"/>
      <c r="E10" s="13"/>
      <c r="F10" s="13"/>
      <c r="H10" s="3"/>
      <c r="I10" s="3"/>
      <c r="J10" s="3"/>
    </row>
    <row r="11" spans="1:10" x14ac:dyDescent="0.2">
      <c r="A11" s="11" t="s">
        <v>28</v>
      </c>
      <c r="B11" s="12">
        <v>43891</v>
      </c>
      <c r="C11" s="13"/>
      <c r="D11" s="13"/>
      <c r="E11" s="13"/>
      <c r="F11" s="13"/>
      <c r="H11" s="3"/>
      <c r="I11" s="3"/>
      <c r="J11" s="3"/>
    </row>
    <row r="12" spans="1:10" x14ac:dyDescent="0.2">
      <c r="A12" s="11" t="s">
        <v>25</v>
      </c>
      <c r="B12" s="12">
        <v>43891</v>
      </c>
      <c r="C12" s="13"/>
      <c r="D12" s="13"/>
      <c r="E12" s="13"/>
      <c r="F12" s="13"/>
      <c r="H12" s="3"/>
      <c r="I12" s="3"/>
      <c r="J12" s="3"/>
    </row>
    <row r="13" spans="1:10" x14ac:dyDescent="0.2">
      <c r="A13" s="11" t="s">
        <v>7</v>
      </c>
      <c r="B13" s="12">
        <v>43891</v>
      </c>
      <c r="C13" s="13"/>
      <c r="D13" s="13"/>
      <c r="E13" s="13"/>
      <c r="F13" s="13"/>
      <c r="H13" s="3"/>
      <c r="I13" s="3"/>
      <c r="J13" s="3"/>
    </row>
    <row r="14" spans="1:10" x14ac:dyDescent="0.2">
      <c r="A14" s="14" t="s">
        <v>17</v>
      </c>
      <c r="B14" s="15">
        <v>43922</v>
      </c>
      <c r="C14" s="16"/>
      <c r="D14" s="16"/>
      <c r="E14" s="16"/>
      <c r="F14" s="16"/>
      <c r="H14" s="3"/>
      <c r="I14" s="3"/>
      <c r="J14" s="3"/>
    </row>
    <row r="15" spans="1:10" x14ac:dyDescent="0.2">
      <c r="A15" s="14" t="s">
        <v>28</v>
      </c>
      <c r="B15" s="15">
        <v>43922</v>
      </c>
      <c r="C15" s="16"/>
      <c r="D15" s="16"/>
      <c r="E15" s="16"/>
      <c r="F15" s="16"/>
      <c r="H15" s="3"/>
      <c r="I15" s="3"/>
      <c r="J15" s="3"/>
    </row>
    <row r="16" spans="1:10" x14ac:dyDescent="0.2">
      <c r="A16" s="14" t="s">
        <v>25</v>
      </c>
      <c r="B16" s="15">
        <v>43922</v>
      </c>
      <c r="C16" s="16"/>
      <c r="D16" s="16"/>
      <c r="E16" s="16"/>
      <c r="F16" s="16"/>
      <c r="H16" s="3"/>
      <c r="I16" s="3"/>
      <c r="J16" s="3"/>
    </row>
    <row r="17" spans="1:10" x14ac:dyDescent="0.2">
      <c r="A17" s="14" t="s">
        <v>7</v>
      </c>
      <c r="B17" s="15">
        <v>43922</v>
      </c>
      <c r="C17" s="16"/>
      <c r="D17" s="16"/>
      <c r="E17" s="16"/>
      <c r="F17" s="16"/>
      <c r="H17" s="3"/>
      <c r="I17" s="3"/>
      <c r="J17" s="3"/>
    </row>
    <row r="18" spans="1:10" x14ac:dyDescent="0.2">
      <c r="A18" s="17" t="s">
        <v>17</v>
      </c>
      <c r="B18" s="18">
        <v>43952</v>
      </c>
      <c r="C18" s="19"/>
      <c r="D18" s="19"/>
      <c r="E18" s="19"/>
      <c r="F18" s="19"/>
      <c r="H18" s="3"/>
      <c r="I18" s="3"/>
      <c r="J18" s="3"/>
    </row>
    <row r="19" spans="1:10" x14ac:dyDescent="0.2">
      <c r="A19" s="17" t="s">
        <v>28</v>
      </c>
      <c r="B19" s="18">
        <v>43952</v>
      </c>
      <c r="C19" s="19"/>
      <c r="D19" s="19"/>
      <c r="E19" s="19"/>
      <c r="F19" s="19"/>
      <c r="H19" s="3"/>
      <c r="I19" s="3"/>
      <c r="J19" s="3"/>
    </row>
    <row r="20" spans="1:10" x14ac:dyDescent="0.2">
      <c r="A20" s="17" t="s">
        <v>25</v>
      </c>
      <c r="B20" s="18">
        <v>43952</v>
      </c>
      <c r="C20" s="19"/>
      <c r="D20" s="19"/>
      <c r="E20" s="19"/>
      <c r="F20" s="19"/>
      <c r="H20" s="3"/>
      <c r="I20" s="3"/>
      <c r="J20" s="3"/>
    </row>
    <row r="21" spans="1:10" x14ac:dyDescent="0.2">
      <c r="A21" s="17" t="s">
        <v>7</v>
      </c>
      <c r="B21" s="18">
        <v>43952</v>
      </c>
      <c r="C21" s="19"/>
      <c r="D21" s="19"/>
      <c r="E21" s="19"/>
      <c r="F21" s="19"/>
      <c r="H21" s="3"/>
      <c r="I21" s="3"/>
      <c r="J21" s="3"/>
    </row>
    <row r="22" spans="1:10" x14ac:dyDescent="0.2">
      <c r="A22" s="5" t="s">
        <v>17</v>
      </c>
      <c r="B22" s="6">
        <v>43983</v>
      </c>
      <c r="C22" s="7"/>
      <c r="D22" s="7"/>
      <c r="E22" s="7"/>
      <c r="F22" s="7"/>
      <c r="H22" s="3"/>
      <c r="I22" s="3"/>
      <c r="J22" s="3"/>
    </row>
    <row r="23" spans="1:10" x14ac:dyDescent="0.2">
      <c r="A23" s="5" t="s">
        <v>28</v>
      </c>
      <c r="B23" s="6">
        <v>43983</v>
      </c>
      <c r="C23" s="7"/>
      <c r="D23" s="7"/>
      <c r="E23" s="7"/>
      <c r="F23" s="7"/>
      <c r="H23" s="3"/>
      <c r="I23" s="3"/>
      <c r="J23" s="3"/>
    </row>
    <row r="24" spans="1:10" x14ac:dyDescent="0.2">
      <c r="A24" s="5" t="s">
        <v>25</v>
      </c>
      <c r="B24" s="6">
        <v>43983</v>
      </c>
      <c r="C24" s="7"/>
      <c r="D24" s="7"/>
      <c r="E24" s="7"/>
      <c r="F24" s="7"/>
      <c r="H24" s="3"/>
      <c r="I24" s="3"/>
      <c r="J24" s="3"/>
    </row>
    <row r="25" spans="1:10" x14ac:dyDescent="0.2">
      <c r="A25" s="5" t="s">
        <v>7</v>
      </c>
      <c r="B25" s="6">
        <v>43983</v>
      </c>
      <c r="C25" s="7"/>
      <c r="D25" s="7"/>
      <c r="E25" s="7"/>
      <c r="F25" s="7"/>
      <c r="H25" s="3"/>
      <c r="I25" s="3"/>
      <c r="J25" s="3"/>
    </row>
    <row r="26" spans="1:10" x14ac:dyDescent="0.2">
      <c r="A26" s="8" t="s">
        <v>17</v>
      </c>
      <c r="B26" s="9">
        <v>44013</v>
      </c>
      <c r="C26" s="10"/>
      <c r="D26" s="10"/>
      <c r="E26" s="10"/>
      <c r="F26" s="10"/>
      <c r="H26" s="3"/>
      <c r="I26" s="3"/>
      <c r="J26" s="3"/>
    </row>
    <row r="27" spans="1:10" x14ac:dyDescent="0.2">
      <c r="A27" s="8" t="s">
        <v>28</v>
      </c>
      <c r="B27" s="9">
        <v>44013</v>
      </c>
      <c r="C27" s="10"/>
      <c r="D27" s="10"/>
      <c r="E27" s="10"/>
      <c r="F27" s="10"/>
      <c r="H27" s="3"/>
      <c r="I27" s="3"/>
      <c r="J27" s="3"/>
    </row>
    <row r="28" spans="1:10" x14ac:dyDescent="0.2">
      <c r="A28" s="8" t="s">
        <v>25</v>
      </c>
      <c r="B28" s="9">
        <v>44013</v>
      </c>
      <c r="C28" s="10"/>
      <c r="D28" s="10"/>
      <c r="E28" s="10"/>
      <c r="F28" s="10"/>
      <c r="H28" s="3"/>
      <c r="I28" s="3"/>
      <c r="J28" s="3"/>
    </row>
    <row r="29" spans="1:10" x14ac:dyDescent="0.2">
      <c r="A29" s="8" t="s">
        <v>7</v>
      </c>
      <c r="B29" s="9">
        <v>44013</v>
      </c>
      <c r="C29" s="10"/>
      <c r="D29" s="10"/>
      <c r="E29" s="10"/>
      <c r="F29" s="10"/>
      <c r="H29" s="3"/>
      <c r="I29" s="3"/>
      <c r="J29" s="3"/>
    </row>
    <row r="30" spans="1:10" x14ac:dyDescent="0.2">
      <c r="A30" s="11" t="s">
        <v>17</v>
      </c>
      <c r="B30" s="12">
        <v>44044</v>
      </c>
      <c r="C30" s="13"/>
      <c r="D30" s="13"/>
      <c r="E30" s="13"/>
      <c r="F30" s="13"/>
      <c r="H30" s="3"/>
      <c r="I30" s="3"/>
      <c r="J30" s="3"/>
    </row>
    <row r="31" spans="1:10" x14ac:dyDescent="0.2">
      <c r="A31" s="11" t="s">
        <v>28</v>
      </c>
      <c r="B31" s="12">
        <v>44044</v>
      </c>
      <c r="C31" s="13"/>
      <c r="D31" s="13"/>
      <c r="E31" s="13"/>
      <c r="F31" s="13"/>
      <c r="H31" s="3"/>
      <c r="I31" s="3"/>
      <c r="J31" s="3"/>
    </row>
    <row r="32" spans="1:10" x14ac:dyDescent="0.2">
      <c r="A32" s="11" t="s">
        <v>25</v>
      </c>
      <c r="B32" s="12">
        <v>44044</v>
      </c>
      <c r="C32" s="13"/>
      <c r="D32" s="13"/>
      <c r="E32" s="13"/>
      <c r="F32" s="13"/>
      <c r="H32" s="3"/>
      <c r="I32" s="3"/>
      <c r="J32" s="3"/>
    </row>
    <row r="33" spans="1:10" x14ac:dyDescent="0.2">
      <c r="A33" s="11" t="s">
        <v>7</v>
      </c>
      <c r="B33" s="12">
        <v>44044</v>
      </c>
      <c r="C33" s="13"/>
      <c r="D33" s="13"/>
      <c r="E33" s="13"/>
      <c r="F33" s="13"/>
      <c r="H33" s="3"/>
      <c r="I33" s="3"/>
      <c r="J33" s="3"/>
    </row>
    <row r="34" spans="1:10" x14ac:dyDescent="0.2">
      <c r="A34" s="14" t="s">
        <v>17</v>
      </c>
      <c r="B34" s="15">
        <v>44075</v>
      </c>
      <c r="C34" s="16"/>
      <c r="D34" s="16"/>
      <c r="E34" s="16"/>
      <c r="F34" s="16"/>
      <c r="H34" s="3"/>
      <c r="I34" s="3"/>
      <c r="J34" s="3"/>
    </row>
    <row r="35" spans="1:10" x14ac:dyDescent="0.2">
      <c r="A35" s="14" t="s">
        <v>28</v>
      </c>
      <c r="B35" s="15">
        <v>44075</v>
      </c>
      <c r="C35" s="16"/>
      <c r="D35" s="16"/>
      <c r="E35" s="16"/>
      <c r="F35" s="16"/>
      <c r="H35" s="3"/>
      <c r="I35" s="3"/>
      <c r="J35" s="3"/>
    </row>
    <row r="36" spans="1:10" x14ac:dyDescent="0.2">
      <c r="A36" s="14" t="s">
        <v>25</v>
      </c>
      <c r="B36" s="15">
        <v>44075</v>
      </c>
      <c r="C36" s="16"/>
      <c r="D36" s="16"/>
      <c r="E36" s="16"/>
      <c r="F36" s="16"/>
      <c r="H36" s="3"/>
      <c r="I36" s="3"/>
      <c r="J36" s="3"/>
    </row>
    <row r="37" spans="1:10" x14ac:dyDescent="0.2">
      <c r="A37" s="14" t="s">
        <v>7</v>
      </c>
      <c r="B37" s="15">
        <v>44075</v>
      </c>
      <c r="C37" s="16"/>
      <c r="D37" s="16"/>
      <c r="E37" s="16"/>
      <c r="F37" s="16"/>
      <c r="H37" s="3"/>
      <c r="I37" s="3"/>
      <c r="J37" s="3"/>
    </row>
    <row r="38" spans="1:10" x14ac:dyDescent="0.2">
      <c r="A38" s="17" t="s">
        <v>17</v>
      </c>
      <c r="B38" s="18">
        <v>44105</v>
      </c>
      <c r="C38" s="19"/>
      <c r="D38" s="19"/>
      <c r="E38" s="19"/>
      <c r="F38" s="19"/>
      <c r="H38" s="3"/>
      <c r="I38" s="3"/>
      <c r="J38" s="3"/>
    </row>
    <row r="39" spans="1:10" x14ac:dyDescent="0.2">
      <c r="A39" s="17" t="s">
        <v>28</v>
      </c>
      <c r="B39" s="18">
        <v>44105</v>
      </c>
      <c r="C39" s="19"/>
      <c r="D39" s="19"/>
      <c r="E39" s="19"/>
      <c r="F39" s="19"/>
      <c r="H39" s="3"/>
      <c r="I39" s="3"/>
      <c r="J39" s="3"/>
    </row>
    <row r="40" spans="1:10" x14ac:dyDescent="0.2">
      <c r="A40" s="17" t="s">
        <v>25</v>
      </c>
      <c r="B40" s="18">
        <v>44105</v>
      </c>
      <c r="C40" s="19"/>
      <c r="D40" s="19"/>
      <c r="E40" s="19"/>
      <c r="F40" s="19"/>
      <c r="H40" s="3"/>
      <c r="I40" s="3"/>
      <c r="J40" s="3"/>
    </row>
    <row r="41" spans="1:10" x14ac:dyDescent="0.2">
      <c r="A41" s="17" t="s">
        <v>7</v>
      </c>
      <c r="B41" s="18">
        <v>44105</v>
      </c>
      <c r="C41" s="19"/>
      <c r="D41" s="19"/>
      <c r="E41" s="19"/>
      <c r="F41" s="19"/>
      <c r="H41" s="3"/>
      <c r="I41" s="3"/>
      <c r="J41" s="3"/>
    </row>
    <row r="42" spans="1:10" x14ac:dyDescent="0.2">
      <c r="A42" s="5" t="s">
        <v>17</v>
      </c>
      <c r="B42" s="6">
        <v>44136</v>
      </c>
      <c r="C42" s="7"/>
      <c r="D42" s="7"/>
      <c r="E42" s="7"/>
      <c r="F42" s="7"/>
      <c r="H42" s="3"/>
      <c r="I42" s="3"/>
      <c r="J42" s="3"/>
    </row>
    <row r="43" spans="1:10" x14ac:dyDescent="0.2">
      <c r="A43" s="5" t="s">
        <v>28</v>
      </c>
      <c r="B43" s="6">
        <v>44136</v>
      </c>
      <c r="C43" s="7"/>
      <c r="D43" s="7"/>
      <c r="E43" s="7"/>
      <c r="F43" s="7"/>
      <c r="H43" s="3"/>
      <c r="I43" s="3"/>
      <c r="J43" s="3"/>
    </row>
    <row r="44" spans="1:10" x14ac:dyDescent="0.2">
      <c r="A44" s="5" t="s">
        <v>25</v>
      </c>
      <c r="B44" s="6">
        <v>44136</v>
      </c>
      <c r="C44" s="7"/>
      <c r="D44" s="7"/>
      <c r="E44" s="7"/>
      <c r="F44" s="7"/>
      <c r="H44" s="3"/>
      <c r="I44" s="3"/>
      <c r="J44" s="3"/>
    </row>
    <row r="45" spans="1:10" x14ac:dyDescent="0.2">
      <c r="A45" s="5" t="s">
        <v>7</v>
      </c>
      <c r="B45" s="6">
        <v>44136</v>
      </c>
      <c r="C45" s="7"/>
      <c r="D45" s="7"/>
      <c r="E45" s="7"/>
      <c r="F45" s="7"/>
      <c r="H45" s="3"/>
      <c r="I45" s="3"/>
      <c r="J45" s="3"/>
    </row>
    <row r="46" spans="1:10" x14ac:dyDescent="0.2">
      <c r="A46" s="8" t="s">
        <v>17</v>
      </c>
      <c r="B46" s="9">
        <v>44166</v>
      </c>
      <c r="C46" s="10"/>
      <c r="D46" s="10"/>
      <c r="E46" s="10"/>
      <c r="F46" s="10"/>
      <c r="H46" s="3"/>
      <c r="I46" s="3"/>
      <c r="J46" s="3"/>
    </row>
    <row r="47" spans="1:10" x14ac:dyDescent="0.2">
      <c r="A47" s="8" t="s">
        <v>28</v>
      </c>
      <c r="B47" s="9">
        <v>44166</v>
      </c>
      <c r="C47" s="10"/>
      <c r="D47" s="10"/>
      <c r="E47" s="10"/>
      <c r="F47" s="10"/>
      <c r="H47" s="3"/>
      <c r="I47" s="3"/>
      <c r="J47" s="3"/>
    </row>
    <row r="48" spans="1:10" x14ac:dyDescent="0.2">
      <c r="A48" s="8" t="s">
        <v>25</v>
      </c>
      <c r="B48" s="9">
        <v>44166</v>
      </c>
      <c r="C48" s="10"/>
      <c r="D48" s="10"/>
      <c r="E48" s="10"/>
      <c r="F48" s="10"/>
      <c r="H48" s="3"/>
      <c r="I48" s="3"/>
      <c r="J48" s="3"/>
    </row>
    <row r="49" spans="1:10" x14ac:dyDescent="0.2">
      <c r="A49" s="8" t="s">
        <v>7</v>
      </c>
      <c r="B49" s="9">
        <v>44166</v>
      </c>
      <c r="C49" s="10"/>
      <c r="D49" s="10"/>
      <c r="E49" s="10"/>
      <c r="F49" s="10"/>
      <c r="H49" s="3"/>
      <c r="I49" s="3"/>
      <c r="J49" s="3"/>
    </row>
    <row r="50" spans="1:10" x14ac:dyDescent="0.2">
      <c r="H50" s="3"/>
      <c r="I50" s="3"/>
      <c r="J50" s="3"/>
    </row>
    <row r="51" spans="1:10" x14ac:dyDescent="0.2">
      <c r="H51" s="3"/>
      <c r="I51" s="3"/>
      <c r="J51" s="3"/>
    </row>
    <row r="52" spans="1:10" x14ac:dyDescent="0.2">
      <c r="H52" s="3"/>
      <c r="I52" s="3"/>
      <c r="J52" s="3"/>
    </row>
    <row r="53" spans="1:10" x14ac:dyDescent="0.2">
      <c r="H53" s="3"/>
      <c r="I53" s="3"/>
      <c r="J53" s="3"/>
    </row>
    <row r="54" spans="1:10" x14ac:dyDescent="0.2">
      <c r="H54" s="3"/>
      <c r="I54" s="3"/>
      <c r="J54" s="3"/>
    </row>
    <row r="55" spans="1:10" x14ac:dyDescent="0.2">
      <c r="H55" s="3"/>
      <c r="I55" s="3"/>
      <c r="J55" s="3"/>
    </row>
    <row r="56" spans="1:10" x14ac:dyDescent="0.2">
      <c r="H56" s="3"/>
      <c r="I56" s="3"/>
      <c r="J56" s="3"/>
    </row>
    <row r="57" spans="1:10" x14ac:dyDescent="0.2">
      <c r="H57" s="3"/>
      <c r="I57" s="3"/>
      <c r="J57" s="3"/>
    </row>
    <row r="58" spans="1:10" x14ac:dyDescent="0.2">
      <c r="H58" s="3"/>
      <c r="I58" s="3"/>
      <c r="J58" s="3"/>
    </row>
    <row r="59" spans="1:10" x14ac:dyDescent="0.2">
      <c r="H59" s="3"/>
      <c r="I59" s="3"/>
      <c r="J59" s="3"/>
    </row>
    <row r="60" spans="1:10" x14ac:dyDescent="0.2">
      <c r="H60" s="3"/>
      <c r="I60" s="3"/>
      <c r="J60" s="3"/>
    </row>
    <row r="61" spans="1:10" x14ac:dyDescent="0.2">
      <c r="H61" s="3"/>
      <c r="I61" s="3"/>
      <c r="J61" s="3"/>
    </row>
    <row r="62" spans="1:10" x14ac:dyDescent="0.2">
      <c r="H62" s="3"/>
      <c r="I62" s="3"/>
      <c r="J62" s="3"/>
    </row>
    <row r="63" spans="1:10" x14ac:dyDescent="0.2">
      <c r="H63" s="3"/>
      <c r="I63" s="3"/>
      <c r="J63" s="3"/>
    </row>
    <row r="64" spans="1:10" x14ac:dyDescent="0.2">
      <c r="H64" s="3"/>
      <c r="I64" s="3"/>
      <c r="J64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2" width="11.42578125" style="1"/>
    <col min="3" max="3" width="49.28515625" style="4" bestFit="1" customWidth="1"/>
    <col min="4" max="4" width="29.28515625" style="1" bestFit="1" customWidth="1"/>
    <col min="5" max="5" width="17.42578125" style="1" bestFit="1" customWidth="1"/>
    <col min="6" max="6" width="17.5703125" style="1" bestFit="1" customWidth="1"/>
    <col min="7" max="7" width="3.42578125" style="1" customWidth="1"/>
    <col min="8" max="8" width="23" style="1" bestFit="1" customWidth="1"/>
    <col min="9" max="9" width="29.85546875" style="1" bestFit="1" customWidth="1"/>
    <col min="10" max="16384" width="11.42578125" style="1"/>
  </cols>
  <sheetData>
    <row r="1" spans="1:10" x14ac:dyDescent="0.2">
      <c r="A1" s="20" t="s">
        <v>0</v>
      </c>
      <c r="B1" s="20" t="s">
        <v>4</v>
      </c>
      <c r="C1" s="21" t="s">
        <v>42</v>
      </c>
      <c r="D1" s="20" t="s">
        <v>43</v>
      </c>
      <c r="E1" s="20" t="s">
        <v>44</v>
      </c>
      <c r="F1" s="20" t="s">
        <v>45</v>
      </c>
      <c r="H1" s="20" t="s">
        <v>46</v>
      </c>
      <c r="I1" s="20" t="s">
        <v>47</v>
      </c>
    </row>
    <row r="2" spans="1:10" x14ac:dyDescent="0.2">
      <c r="A2" s="5" t="s">
        <v>17</v>
      </c>
      <c r="B2" s="6">
        <v>43831</v>
      </c>
      <c r="C2" s="7">
        <f>54/3</f>
        <v>18</v>
      </c>
      <c r="D2" s="7">
        <f>82/3</f>
        <v>27.333333333333332</v>
      </c>
      <c r="E2" s="7"/>
      <c r="F2" s="7">
        <f>69/3</f>
        <v>23</v>
      </c>
      <c r="H2" s="3">
        <f>E2/F2</f>
        <v>0</v>
      </c>
      <c r="I2" s="3">
        <f>E2/C2</f>
        <v>0</v>
      </c>
      <c r="J2" s="3"/>
    </row>
    <row r="3" spans="1:10" x14ac:dyDescent="0.2">
      <c r="A3" s="5" t="s">
        <v>28</v>
      </c>
      <c r="B3" s="6">
        <v>43831</v>
      </c>
      <c r="C3" s="7">
        <f>19/3</f>
        <v>6.333333333333333</v>
      </c>
      <c r="D3" s="7">
        <f>65/3</f>
        <v>21.666666666666668</v>
      </c>
      <c r="E3" s="7"/>
      <c r="F3" s="7">
        <v>3</v>
      </c>
      <c r="H3" s="3"/>
      <c r="I3" s="3"/>
      <c r="J3" s="3"/>
    </row>
    <row r="4" spans="1:10" x14ac:dyDescent="0.2">
      <c r="A4" s="5" t="s">
        <v>25</v>
      </c>
      <c r="B4" s="6">
        <v>43831</v>
      </c>
      <c r="C4" s="7">
        <f>106/3</f>
        <v>35.333333333333336</v>
      </c>
      <c r="D4" s="7">
        <f>146/3</f>
        <v>48.666666666666664</v>
      </c>
      <c r="E4" s="7"/>
      <c r="F4" s="7">
        <f>69/3</f>
        <v>23</v>
      </c>
      <c r="H4" s="3"/>
      <c r="I4" s="3"/>
      <c r="J4" s="3"/>
    </row>
    <row r="5" spans="1:10" x14ac:dyDescent="0.2">
      <c r="A5" s="5" t="s">
        <v>7</v>
      </c>
      <c r="B5" s="6">
        <v>43831</v>
      </c>
      <c r="C5" s="7">
        <f>81/3</f>
        <v>27</v>
      </c>
      <c r="D5" s="7">
        <f>165/3</f>
        <v>55</v>
      </c>
      <c r="E5" s="7"/>
      <c r="F5" s="7">
        <f>57/3</f>
        <v>19</v>
      </c>
      <c r="H5" s="3"/>
      <c r="I5" s="3"/>
      <c r="J5" s="3"/>
    </row>
    <row r="6" spans="1:10" x14ac:dyDescent="0.2">
      <c r="A6" s="8" t="s">
        <v>17</v>
      </c>
      <c r="B6" s="9">
        <v>43862</v>
      </c>
      <c r="C6" s="10">
        <v>18</v>
      </c>
      <c r="D6" s="10">
        <v>27</v>
      </c>
      <c r="E6" s="10"/>
      <c r="F6" s="10">
        <v>23</v>
      </c>
      <c r="H6" s="3"/>
      <c r="I6" s="3"/>
      <c r="J6" s="3"/>
    </row>
    <row r="7" spans="1:10" x14ac:dyDescent="0.2">
      <c r="A7" s="8" t="s">
        <v>28</v>
      </c>
      <c r="B7" s="9">
        <v>43862</v>
      </c>
      <c r="C7" s="10">
        <f>19/3</f>
        <v>6.333333333333333</v>
      </c>
      <c r="D7" s="10">
        <v>22</v>
      </c>
      <c r="E7" s="10"/>
      <c r="F7" s="10">
        <v>3</v>
      </c>
      <c r="H7" s="3"/>
      <c r="I7" s="3"/>
      <c r="J7" s="3"/>
    </row>
    <row r="8" spans="1:10" x14ac:dyDescent="0.2">
      <c r="A8" s="8" t="s">
        <v>25</v>
      </c>
      <c r="B8" s="9">
        <v>43862</v>
      </c>
      <c r="C8" s="10">
        <f>106/3</f>
        <v>35.333333333333336</v>
      </c>
      <c r="D8" s="10">
        <v>49</v>
      </c>
      <c r="E8" s="10"/>
      <c r="F8" s="10">
        <v>23</v>
      </c>
      <c r="H8" s="3"/>
      <c r="I8" s="3"/>
      <c r="J8" s="3"/>
    </row>
    <row r="9" spans="1:10" x14ac:dyDescent="0.2">
      <c r="A9" s="8" t="s">
        <v>7</v>
      </c>
      <c r="B9" s="9">
        <v>43862</v>
      </c>
      <c r="C9" s="10">
        <f>81/3</f>
        <v>27</v>
      </c>
      <c r="D9" s="10">
        <v>55</v>
      </c>
      <c r="E9" s="10"/>
      <c r="F9" s="10">
        <v>19</v>
      </c>
      <c r="H9" s="3"/>
      <c r="I9" s="3"/>
      <c r="J9" s="3"/>
    </row>
    <row r="10" spans="1:10" x14ac:dyDescent="0.2">
      <c r="A10" s="11" t="s">
        <v>17</v>
      </c>
      <c r="B10" s="12">
        <v>43891</v>
      </c>
      <c r="C10" s="13"/>
      <c r="D10" s="13"/>
      <c r="E10" s="13"/>
      <c r="F10" s="13"/>
      <c r="H10" s="3"/>
      <c r="I10" s="3"/>
      <c r="J10" s="3"/>
    </row>
    <row r="11" spans="1:10" x14ac:dyDescent="0.2">
      <c r="A11" s="11" t="s">
        <v>28</v>
      </c>
      <c r="B11" s="12">
        <v>43891</v>
      </c>
      <c r="C11" s="13"/>
      <c r="D11" s="13"/>
      <c r="E11" s="13"/>
      <c r="F11" s="13"/>
      <c r="H11" s="3"/>
      <c r="I11" s="3"/>
      <c r="J11" s="3"/>
    </row>
    <row r="12" spans="1:10" x14ac:dyDescent="0.2">
      <c r="A12" s="11" t="s">
        <v>25</v>
      </c>
      <c r="B12" s="12">
        <v>43891</v>
      </c>
      <c r="C12" s="13"/>
      <c r="D12" s="13"/>
      <c r="E12" s="13"/>
      <c r="F12" s="13"/>
      <c r="H12" s="3"/>
      <c r="I12" s="3"/>
      <c r="J12" s="3"/>
    </row>
    <row r="13" spans="1:10" x14ac:dyDescent="0.2">
      <c r="A13" s="11" t="s">
        <v>7</v>
      </c>
      <c r="B13" s="12">
        <v>43891</v>
      </c>
      <c r="C13" s="13"/>
      <c r="D13" s="13"/>
      <c r="E13" s="13"/>
      <c r="F13" s="13"/>
      <c r="H13" s="3"/>
      <c r="I13" s="3"/>
      <c r="J13" s="3"/>
    </row>
    <row r="14" spans="1:10" x14ac:dyDescent="0.2">
      <c r="A14" s="14" t="s">
        <v>17</v>
      </c>
      <c r="B14" s="15">
        <v>43922</v>
      </c>
      <c r="C14" s="16"/>
      <c r="D14" s="16"/>
      <c r="E14" s="16"/>
      <c r="F14" s="16"/>
      <c r="H14" s="3"/>
      <c r="I14" s="3"/>
      <c r="J14" s="3"/>
    </row>
    <row r="15" spans="1:10" x14ac:dyDescent="0.2">
      <c r="A15" s="14" t="s">
        <v>28</v>
      </c>
      <c r="B15" s="15">
        <v>43922</v>
      </c>
      <c r="C15" s="16"/>
      <c r="D15" s="16"/>
      <c r="E15" s="16"/>
      <c r="F15" s="16"/>
      <c r="H15" s="3"/>
      <c r="I15" s="3"/>
      <c r="J15" s="3"/>
    </row>
    <row r="16" spans="1:10" x14ac:dyDescent="0.2">
      <c r="A16" s="14" t="s">
        <v>25</v>
      </c>
      <c r="B16" s="15">
        <v>43922</v>
      </c>
      <c r="C16" s="16"/>
      <c r="D16" s="16"/>
      <c r="E16" s="16"/>
      <c r="F16" s="16"/>
      <c r="H16" s="3"/>
      <c r="I16" s="3"/>
      <c r="J16" s="3"/>
    </row>
    <row r="17" spans="1:10" x14ac:dyDescent="0.2">
      <c r="A17" s="14" t="s">
        <v>7</v>
      </c>
      <c r="B17" s="15">
        <v>43922</v>
      </c>
      <c r="C17" s="16"/>
      <c r="D17" s="16"/>
      <c r="E17" s="16"/>
      <c r="F17" s="16"/>
      <c r="H17" s="3"/>
      <c r="I17" s="3"/>
      <c r="J17" s="3"/>
    </row>
    <row r="18" spans="1:10" x14ac:dyDescent="0.2">
      <c r="A18" s="17" t="s">
        <v>17</v>
      </c>
      <c r="B18" s="18">
        <v>43952</v>
      </c>
      <c r="C18" s="19"/>
      <c r="D18" s="19"/>
      <c r="E18" s="19"/>
      <c r="F18" s="19"/>
      <c r="H18" s="3"/>
      <c r="I18" s="3"/>
      <c r="J18" s="3"/>
    </row>
    <row r="19" spans="1:10" x14ac:dyDescent="0.2">
      <c r="A19" s="17" t="s">
        <v>28</v>
      </c>
      <c r="B19" s="18">
        <v>43952</v>
      </c>
      <c r="C19" s="19"/>
      <c r="D19" s="19"/>
      <c r="E19" s="19"/>
      <c r="F19" s="19"/>
      <c r="H19" s="3"/>
      <c r="I19" s="3"/>
      <c r="J19" s="3"/>
    </row>
    <row r="20" spans="1:10" x14ac:dyDescent="0.2">
      <c r="A20" s="17" t="s">
        <v>25</v>
      </c>
      <c r="B20" s="18">
        <v>43952</v>
      </c>
      <c r="C20" s="19"/>
      <c r="D20" s="19"/>
      <c r="E20" s="19"/>
      <c r="F20" s="19"/>
      <c r="H20" s="3"/>
      <c r="I20" s="3"/>
      <c r="J20" s="3"/>
    </row>
    <row r="21" spans="1:10" x14ac:dyDescent="0.2">
      <c r="A21" s="17" t="s">
        <v>7</v>
      </c>
      <c r="B21" s="18">
        <v>43952</v>
      </c>
      <c r="C21" s="19"/>
      <c r="D21" s="19"/>
      <c r="E21" s="19"/>
      <c r="F21" s="19"/>
      <c r="H21" s="3"/>
      <c r="I21" s="3"/>
      <c r="J21" s="3"/>
    </row>
    <row r="22" spans="1:10" x14ac:dyDescent="0.2">
      <c r="A22" s="5" t="s">
        <v>17</v>
      </c>
      <c r="B22" s="6">
        <v>43983</v>
      </c>
      <c r="C22" s="7"/>
      <c r="D22" s="7"/>
      <c r="E22" s="7"/>
      <c r="F22" s="7"/>
      <c r="H22" s="3"/>
      <c r="I22" s="3"/>
      <c r="J22" s="3"/>
    </row>
    <row r="23" spans="1:10" x14ac:dyDescent="0.2">
      <c r="A23" s="5" t="s">
        <v>28</v>
      </c>
      <c r="B23" s="6">
        <v>43983</v>
      </c>
      <c r="C23" s="7"/>
      <c r="D23" s="7"/>
      <c r="E23" s="7"/>
      <c r="F23" s="7"/>
      <c r="H23" s="3"/>
      <c r="I23" s="3"/>
      <c r="J23" s="3"/>
    </row>
    <row r="24" spans="1:10" x14ac:dyDescent="0.2">
      <c r="A24" s="5" t="s">
        <v>25</v>
      </c>
      <c r="B24" s="6">
        <v>43983</v>
      </c>
      <c r="C24" s="7"/>
      <c r="D24" s="7"/>
      <c r="E24" s="7"/>
      <c r="F24" s="7"/>
      <c r="H24" s="3"/>
      <c r="I24" s="3"/>
      <c r="J24" s="3"/>
    </row>
    <row r="25" spans="1:10" x14ac:dyDescent="0.2">
      <c r="A25" s="5" t="s">
        <v>7</v>
      </c>
      <c r="B25" s="6">
        <v>43983</v>
      </c>
      <c r="C25" s="7"/>
      <c r="D25" s="7"/>
      <c r="E25" s="7"/>
      <c r="F25" s="7"/>
      <c r="H25" s="3"/>
      <c r="I25" s="3"/>
      <c r="J25" s="3"/>
    </row>
    <row r="26" spans="1:10" x14ac:dyDescent="0.2">
      <c r="A26" s="8" t="s">
        <v>17</v>
      </c>
      <c r="B26" s="9">
        <v>44013</v>
      </c>
      <c r="C26" s="10"/>
      <c r="D26" s="10"/>
      <c r="E26" s="10"/>
      <c r="F26" s="10"/>
      <c r="H26" s="3"/>
      <c r="I26" s="3"/>
      <c r="J26" s="3"/>
    </row>
    <row r="27" spans="1:10" x14ac:dyDescent="0.2">
      <c r="A27" s="8" t="s">
        <v>28</v>
      </c>
      <c r="B27" s="9">
        <v>44013</v>
      </c>
      <c r="C27" s="10"/>
      <c r="D27" s="10"/>
      <c r="E27" s="10"/>
      <c r="F27" s="10"/>
      <c r="H27" s="3"/>
      <c r="I27" s="3"/>
      <c r="J27" s="3"/>
    </row>
    <row r="28" spans="1:10" x14ac:dyDescent="0.2">
      <c r="A28" s="8" t="s">
        <v>25</v>
      </c>
      <c r="B28" s="9">
        <v>44013</v>
      </c>
      <c r="C28" s="10"/>
      <c r="D28" s="10"/>
      <c r="E28" s="10"/>
      <c r="F28" s="10"/>
      <c r="H28" s="3"/>
      <c r="I28" s="3"/>
      <c r="J28" s="3"/>
    </row>
    <row r="29" spans="1:10" x14ac:dyDescent="0.2">
      <c r="A29" s="8" t="s">
        <v>7</v>
      </c>
      <c r="B29" s="9">
        <v>44013</v>
      </c>
      <c r="C29" s="10"/>
      <c r="D29" s="10"/>
      <c r="E29" s="10"/>
      <c r="F29" s="10"/>
      <c r="H29" s="3"/>
      <c r="I29" s="3"/>
      <c r="J29" s="3"/>
    </row>
    <row r="30" spans="1:10" x14ac:dyDescent="0.2">
      <c r="A30" s="11" t="s">
        <v>17</v>
      </c>
      <c r="B30" s="12">
        <v>44044</v>
      </c>
      <c r="C30" s="13"/>
      <c r="D30" s="13"/>
      <c r="E30" s="13"/>
      <c r="F30" s="13"/>
      <c r="H30" s="3"/>
      <c r="I30" s="3"/>
      <c r="J30" s="3"/>
    </row>
    <row r="31" spans="1:10" x14ac:dyDescent="0.2">
      <c r="A31" s="11" t="s">
        <v>28</v>
      </c>
      <c r="B31" s="12">
        <v>44044</v>
      </c>
      <c r="C31" s="13"/>
      <c r="D31" s="13"/>
      <c r="E31" s="13"/>
      <c r="F31" s="13"/>
      <c r="H31" s="3"/>
      <c r="I31" s="3"/>
      <c r="J31" s="3"/>
    </row>
    <row r="32" spans="1:10" x14ac:dyDescent="0.2">
      <c r="A32" s="11" t="s">
        <v>25</v>
      </c>
      <c r="B32" s="12">
        <v>44044</v>
      </c>
      <c r="C32" s="13"/>
      <c r="D32" s="13"/>
      <c r="E32" s="13"/>
      <c r="F32" s="13"/>
      <c r="H32" s="3"/>
      <c r="I32" s="3"/>
      <c r="J32" s="3"/>
    </row>
    <row r="33" spans="1:10" x14ac:dyDescent="0.2">
      <c r="A33" s="11" t="s">
        <v>7</v>
      </c>
      <c r="B33" s="12">
        <v>44044</v>
      </c>
      <c r="C33" s="13"/>
      <c r="D33" s="13"/>
      <c r="E33" s="13"/>
      <c r="F33" s="13"/>
      <c r="H33" s="3"/>
      <c r="I33" s="3"/>
      <c r="J33" s="3"/>
    </row>
    <row r="34" spans="1:10" x14ac:dyDescent="0.2">
      <c r="A34" s="14" t="s">
        <v>17</v>
      </c>
      <c r="B34" s="15">
        <v>44075</v>
      </c>
      <c r="C34" s="16"/>
      <c r="D34" s="16"/>
      <c r="E34" s="16"/>
      <c r="F34" s="16"/>
      <c r="H34" s="3"/>
      <c r="I34" s="3"/>
      <c r="J34" s="3"/>
    </row>
    <row r="35" spans="1:10" x14ac:dyDescent="0.2">
      <c r="A35" s="14" t="s">
        <v>28</v>
      </c>
      <c r="B35" s="15">
        <v>44075</v>
      </c>
      <c r="C35" s="16"/>
      <c r="D35" s="16"/>
      <c r="E35" s="16"/>
      <c r="F35" s="16"/>
      <c r="H35" s="3"/>
      <c r="I35" s="3"/>
      <c r="J35" s="3"/>
    </row>
    <row r="36" spans="1:10" x14ac:dyDescent="0.2">
      <c r="A36" s="14" t="s">
        <v>25</v>
      </c>
      <c r="B36" s="15">
        <v>44075</v>
      </c>
      <c r="C36" s="16"/>
      <c r="D36" s="16"/>
      <c r="E36" s="16"/>
      <c r="F36" s="16"/>
      <c r="H36" s="3"/>
      <c r="I36" s="3"/>
      <c r="J36" s="3"/>
    </row>
    <row r="37" spans="1:10" x14ac:dyDescent="0.2">
      <c r="A37" s="14" t="s">
        <v>7</v>
      </c>
      <c r="B37" s="15">
        <v>44075</v>
      </c>
      <c r="C37" s="16"/>
      <c r="D37" s="16"/>
      <c r="E37" s="16"/>
      <c r="F37" s="16"/>
      <c r="H37" s="3"/>
      <c r="I37" s="3"/>
      <c r="J37" s="3"/>
    </row>
    <row r="38" spans="1:10" x14ac:dyDescent="0.2">
      <c r="A38" s="17" t="s">
        <v>17</v>
      </c>
      <c r="B38" s="18">
        <v>44105</v>
      </c>
      <c r="C38" s="19"/>
      <c r="D38" s="19"/>
      <c r="E38" s="19"/>
      <c r="F38" s="19"/>
      <c r="H38" s="3"/>
      <c r="I38" s="3"/>
      <c r="J38" s="3"/>
    </row>
    <row r="39" spans="1:10" x14ac:dyDescent="0.2">
      <c r="A39" s="17" t="s">
        <v>28</v>
      </c>
      <c r="B39" s="18">
        <v>44105</v>
      </c>
      <c r="C39" s="19"/>
      <c r="D39" s="19"/>
      <c r="E39" s="19"/>
      <c r="F39" s="19"/>
      <c r="H39" s="3"/>
      <c r="I39" s="3"/>
      <c r="J39" s="3"/>
    </row>
    <row r="40" spans="1:10" x14ac:dyDescent="0.2">
      <c r="A40" s="17" t="s">
        <v>25</v>
      </c>
      <c r="B40" s="18">
        <v>44105</v>
      </c>
      <c r="C40" s="19"/>
      <c r="D40" s="19"/>
      <c r="E40" s="19"/>
      <c r="F40" s="19"/>
      <c r="H40" s="3"/>
      <c r="I40" s="3"/>
      <c r="J40" s="3"/>
    </row>
    <row r="41" spans="1:10" x14ac:dyDescent="0.2">
      <c r="A41" s="17" t="s">
        <v>7</v>
      </c>
      <c r="B41" s="18">
        <v>44105</v>
      </c>
      <c r="C41" s="19"/>
      <c r="D41" s="19"/>
      <c r="E41" s="19"/>
      <c r="F41" s="19"/>
      <c r="H41" s="3"/>
      <c r="I41" s="3"/>
      <c r="J41" s="3"/>
    </row>
    <row r="42" spans="1:10" x14ac:dyDescent="0.2">
      <c r="A42" s="5" t="s">
        <v>17</v>
      </c>
      <c r="B42" s="6">
        <v>44136</v>
      </c>
      <c r="C42" s="7"/>
      <c r="D42" s="7"/>
      <c r="E42" s="7"/>
      <c r="F42" s="7"/>
      <c r="H42" s="3"/>
      <c r="I42" s="3"/>
      <c r="J42" s="3"/>
    </row>
    <row r="43" spans="1:10" x14ac:dyDescent="0.2">
      <c r="A43" s="5" t="s">
        <v>28</v>
      </c>
      <c r="B43" s="6">
        <v>44136</v>
      </c>
      <c r="C43" s="7"/>
      <c r="D43" s="7"/>
      <c r="E43" s="7"/>
      <c r="F43" s="7"/>
      <c r="H43" s="3"/>
      <c r="I43" s="3"/>
      <c r="J43" s="3"/>
    </row>
    <row r="44" spans="1:10" x14ac:dyDescent="0.2">
      <c r="A44" s="5" t="s">
        <v>25</v>
      </c>
      <c r="B44" s="6">
        <v>44136</v>
      </c>
      <c r="C44" s="7"/>
      <c r="D44" s="7"/>
      <c r="E44" s="7"/>
      <c r="F44" s="7"/>
      <c r="H44" s="3"/>
      <c r="I44" s="3"/>
      <c r="J44" s="3"/>
    </row>
    <row r="45" spans="1:10" x14ac:dyDescent="0.2">
      <c r="A45" s="5" t="s">
        <v>7</v>
      </c>
      <c r="B45" s="6">
        <v>44136</v>
      </c>
      <c r="C45" s="7"/>
      <c r="D45" s="7"/>
      <c r="E45" s="7"/>
      <c r="F45" s="7"/>
      <c r="H45" s="3"/>
      <c r="I45" s="3"/>
      <c r="J45" s="3"/>
    </row>
    <row r="46" spans="1:10" x14ac:dyDescent="0.2">
      <c r="A46" s="8" t="s">
        <v>17</v>
      </c>
      <c r="B46" s="9">
        <v>44166</v>
      </c>
      <c r="C46" s="10"/>
      <c r="D46" s="10"/>
      <c r="E46" s="10"/>
      <c r="F46" s="10"/>
      <c r="H46" s="3"/>
      <c r="I46" s="3"/>
      <c r="J46" s="3"/>
    </row>
    <row r="47" spans="1:10" x14ac:dyDescent="0.2">
      <c r="A47" s="8" t="s">
        <v>28</v>
      </c>
      <c r="B47" s="9">
        <v>44166</v>
      </c>
      <c r="C47" s="10"/>
      <c r="D47" s="10"/>
      <c r="E47" s="10"/>
      <c r="F47" s="10"/>
      <c r="H47" s="3"/>
      <c r="I47" s="3"/>
      <c r="J47" s="3"/>
    </row>
    <row r="48" spans="1:10" x14ac:dyDescent="0.2">
      <c r="A48" s="8" t="s">
        <v>25</v>
      </c>
      <c r="B48" s="9">
        <v>44166</v>
      </c>
      <c r="C48" s="10"/>
      <c r="D48" s="10"/>
      <c r="E48" s="10"/>
      <c r="F48" s="10"/>
      <c r="H48" s="3"/>
      <c r="I48" s="3"/>
      <c r="J48" s="3"/>
    </row>
    <row r="49" spans="1:10" x14ac:dyDescent="0.2">
      <c r="A49" s="8" t="s">
        <v>7</v>
      </c>
      <c r="B49" s="9">
        <v>44166</v>
      </c>
      <c r="C49" s="10"/>
      <c r="D49" s="10"/>
      <c r="E49" s="10"/>
      <c r="F49" s="10"/>
      <c r="H49" s="3"/>
      <c r="I49" s="3"/>
      <c r="J49" s="3"/>
    </row>
    <row r="50" spans="1:10" x14ac:dyDescent="0.2">
      <c r="H50" s="3"/>
      <c r="I50" s="3"/>
      <c r="J50" s="3"/>
    </row>
    <row r="51" spans="1:10" x14ac:dyDescent="0.2">
      <c r="H51" s="3"/>
      <c r="I51" s="3"/>
      <c r="J51" s="3"/>
    </row>
    <row r="52" spans="1:10" x14ac:dyDescent="0.2">
      <c r="H52" s="3"/>
      <c r="I52" s="3"/>
      <c r="J52" s="3"/>
    </row>
    <row r="53" spans="1:10" x14ac:dyDescent="0.2">
      <c r="H53" s="3"/>
      <c r="I53" s="3"/>
      <c r="J53" s="3"/>
    </row>
    <row r="54" spans="1:10" x14ac:dyDescent="0.2">
      <c r="H54" s="3"/>
      <c r="I54" s="3"/>
      <c r="J54" s="3"/>
    </row>
    <row r="55" spans="1:10" x14ac:dyDescent="0.2">
      <c r="H55" s="3"/>
      <c r="I55" s="3"/>
      <c r="J55" s="3"/>
    </row>
    <row r="56" spans="1:10" x14ac:dyDescent="0.2">
      <c r="H56" s="3"/>
      <c r="I56" s="3"/>
      <c r="J56" s="3"/>
    </row>
    <row r="57" spans="1:10" x14ac:dyDescent="0.2">
      <c r="H57" s="3"/>
      <c r="I57" s="3"/>
      <c r="J57" s="3"/>
    </row>
    <row r="58" spans="1:10" x14ac:dyDescent="0.2">
      <c r="H58" s="3"/>
      <c r="I58" s="3"/>
      <c r="J58" s="3"/>
    </row>
    <row r="59" spans="1:10" x14ac:dyDescent="0.2">
      <c r="H59" s="3"/>
      <c r="I59" s="3"/>
      <c r="J59" s="3"/>
    </row>
    <row r="60" spans="1:10" x14ac:dyDescent="0.2">
      <c r="H60" s="3"/>
      <c r="I60" s="3"/>
      <c r="J60" s="3"/>
    </row>
    <row r="61" spans="1:10" x14ac:dyDescent="0.2">
      <c r="H61" s="3"/>
      <c r="I61" s="3"/>
      <c r="J61" s="3"/>
    </row>
    <row r="62" spans="1:10" x14ac:dyDescent="0.2">
      <c r="H62" s="3"/>
      <c r="I62" s="3"/>
      <c r="J62" s="3"/>
    </row>
    <row r="63" spans="1:10" x14ac:dyDescent="0.2">
      <c r="H63" s="3"/>
      <c r="I63" s="3"/>
      <c r="J63" s="3"/>
    </row>
    <row r="64" spans="1:10" x14ac:dyDescent="0.2">
      <c r="H64" s="3"/>
      <c r="I64" s="3"/>
      <c r="J6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Semáforo Htales</vt:lpstr>
      <vt:lpstr>Hemodinamia</vt:lpstr>
      <vt:lpstr>CCV</vt:lpstr>
      <vt:lpstr>Neurocirugía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Crudo</dc:creator>
  <cp:lastModifiedBy>Denise Crudo</cp:lastModifiedBy>
  <dcterms:created xsi:type="dcterms:W3CDTF">2020-03-02T12:34:17Z</dcterms:created>
  <dcterms:modified xsi:type="dcterms:W3CDTF">2020-03-11T15:02:33Z</dcterms:modified>
</cp:coreProperties>
</file>