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-120" yWindow="-120" windowWidth="20730" windowHeight="11160" tabRatio="719" firstSheet="2" activeTab="5"/>
  </bookViews>
  <sheets>
    <sheet name="Graficos Mesa Operativa" sheetId="9" r:id="rId1"/>
    <sheet name="Graficos PAMI Extra Capita" sheetId="4" r:id="rId2"/>
    <sheet name="Gestion Hoteles" sheetId="11" r:id="rId3"/>
    <sheet name="Detalle Ingreso Solicitudes" sheetId="6" r:id="rId4"/>
    <sheet name="Detalle Internaciones ExtCap" sheetId="7" r:id="rId5"/>
    <sheet name="Detalle Gestion HotelesFecha" sheetId="8" r:id="rId6"/>
  </sheets>
  <definedNames>
    <definedName name="_xlnm._FilterDatabase" localSheetId="3" hidden="1">'Detalle Ingreso Solicitudes'!$A$4:$F$393</definedName>
    <definedName name="_xlnm._FilterDatabase" localSheetId="4" hidden="1">'Detalle Internaciones ExtCap'!$A$1:$G$357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L33" i="6" l="1"/>
  <c r="L32" i="6"/>
  <c r="L31" i="6"/>
  <c r="L30" i="6"/>
  <c r="L29" i="6"/>
  <c r="L21" i="6"/>
  <c r="L20" i="6"/>
  <c r="L19" i="6"/>
  <c r="L10" i="6"/>
  <c r="Q7" i="7" l="1"/>
  <c r="Q8" i="7"/>
  <c r="Q6" i="7"/>
  <c r="P7" i="7"/>
  <c r="P8" i="7"/>
  <c r="R8" i="7" s="1"/>
  <c r="P6" i="7"/>
  <c r="Q5" i="7"/>
  <c r="P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4" i="7"/>
  <c r="H10" i="6" l="1"/>
  <c r="H9" i="6"/>
  <c r="H8" i="6"/>
  <c r="H7" i="6"/>
  <c r="H6" i="6"/>
  <c r="H5" i="6"/>
  <c r="H4" i="6"/>
  <c r="I4" i="7" l="1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L26" i="6" l="1"/>
  <c r="L18" i="6"/>
  <c r="L9" i="6"/>
  <c r="L17" i="6" l="1"/>
  <c r="I10" i="6" l="1"/>
  <c r="J11" i="7" l="1"/>
  <c r="O13" i="6"/>
  <c r="O12" i="6"/>
  <c r="L27" i="6"/>
  <c r="L28" i="6"/>
  <c r="L34" i="6"/>
  <c r="L35" i="6"/>
  <c r="L25" i="6"/>
  <c r="L15" i="6"/>
  <c r="L16" i="6"/>
  <c r="L22" i="6"/>
  <c r="L14" i="6"/>
  <c r="O5" i="6"/>
  <c r="O6" i="6"/>
  <c r="O7" i="6"/>
  <c r="O4" i="6"/>
  <c r="L5" i="6"/>
  <c r="L6" i="6"/>
  <c r="L7" i="6"/>
  <c r="L8" i="6"/>
  <c r="L11" i="6"/>
  <c r="L4" i="6"/>
  <c r="I4" i="6"/>
  <c r="I5" i="6"/>
  <c r="I6" i="6"/>
  <c r="I7" i="6"/>
  <c r="I8" i="6"/>
  <c r="I9" i="6"/>
  <c r="I11" i="6" l="1"/>
  <c r="R7" i="7"/>
  <c r="R6" i="7" l="1"/>
  <c r="R5" i="7"/>
</calcChain>
</file>

<file path=xl/sharedStrings.xml><?xml version="1.0" encoding="utf-8"?>
<sst xmlns="http://schemas.openxmlformats.org/spreadsheetml/2006/main" count="5029" uniqueCount="559">
  <si>
    <t>Solicitud de derivacion de pacientes. Mesa operativa FACOEP SE</t>
  </si>
  <si>
    <t>Fecha</t>
  </si>
  <si>
    <t xml:space="preserve">Puerta entrada al sistema </t>
  </si>
  <si>
    <t>Cobertura</t>
  </si>
  <si>
    <t>Internacion</t>
  </si>
  <si>
    <t>Resultado</t>
  </si>
  <si>
    <t>Diagnostico</t>
  </si>
  <si>
    <t>Hospital</t>
  </si>
  <si>
    <t>UFU</t>
  </si>
  <si>
    <t>Red publica</t>
  </si>
  <si>
    <t>Gestion adecuada</t>
  </si>
  <si>
    <t>CoVid 19</t>
  </si>
  <si>
    <t>Efector privado</t>
  </si>
  <si>
    <t>Hotel</t>
  </si>
  <si>
    <t>PAMI</t>
  </si>
  <si>
    <t>Rechazo PAMI conformado</t>
  </si>
  <si>
    <t>Geriatrico</t>
  </si>
  <si>
    <t>Rechazo PAMI no conformado</t>
  </si>
  <si>
    <t>Red Publica</t>
  </si>
  <si>
    <t>Efector Privado</t>
  </si>
  <si>
    <t>rechazo PAMI no conformado</t>
  </si>
  <si>
    <t>Sin Cobertura</t>
  </si>
  <si>
    <t>Anulado</t>
  </si>
  <si>
    <t>Paciente se retira</t>
  </si>
  <si>
    <t>OOSS</t>
  </si>
  <si>
    <t>Alvarez</t>
  </si>
  <si>
    <t>Otros</t>
  </si>
  <si>
    <t>Argerich</t>
  </si>
  <si>
    <t>UCO</t>
  </si>
  <si>
    <t>UTI</t>
  </si>
  <si>
    <t>Durand</t>
  </si>
  <si>
    <t>Fernandez</t>
  </si>
  <si>
    <t>Ferrer</t>
  </si>
  <si>
    <t>Penna</t>
  </si>
  <si>
    <t>Pirovano</t>
  </si>
  <si>
    <t>Ramos Mejia</t>
  </si>
  <si>
    <t>Rivadavia</t>
  </si>
  <si>
    <t>Santojanni</t>
  </si>
  <si>
    <t>Tornu</t>
  </si>
  <si>
    <t>Velez Sarsfield</t>
  </si>
  <si>
    <t>Exito</t>
  </si>
  <si>
    <t>Sin Respuesta/Fracaso/No Posperó</t>
  </si>
  <si>
    <t>Suspendido/Cancelado</t>
  </si>
  <si>
    <t xml:space="preserve">En Gestion actualmente </t>
  </si>
  <si>
    <t>Error o sin OOSS</t>
  </si>
  <si>
    <t>Fecha ingreso a hotel</t>
  </si>
  <si>
    <t xml:space="preserve">Fecha inicio gestion </t>
  </si>
  <si>
    <t>Apellido</t>
  </si>
  <si>
    <t>Nombres</t>
  </si>
  <si>
    <t>DNI</t>
  </si>
  <si>
    <t xml:space="preserve">Operador </t>
  </si>
  <si>
    <t xml:space="preserve">Resultado </t>
  </si>
  <si>
    <t>Tiempo Gestion OS</t>
  </si>
  <si>
    <t>OSPSIP</t>
  </si>
  <si>
    <t>OSPIT</t>
  </si>
  <si>
    <t>Shirley</t>
  </si>
  <si>
    <t>Aguirre</t>
  </si>
  <si>
    <t>osecac</t>
  </si>
  <si>
    <t>Facundo</t>
  </si>
  <si>
    <t>Delgado</t>
  </si>
  <si>
    <t>SANIDAD</t>
  </si>
  <si>
    <t>Duran</t>
  </si>
  <si>
    <t>Lopez</t>
  </si>
  <si>
    <t>Vega</t>
  </si>
  <si>
    <t>Roxana</t>
  </si>
  <si>
    <t>UP</t>
  </si>
  <si>
    <t>Sara</t>
  </si>
  <si>
    <t>Rios</t>
  </si>
  <si>
    <t>Emily</t>
  </si>
  <si>
    <t>Estela</t>
  </si>
  <si>
    <t>Maldonado</t>
  </si>
  <si>
    <t>Arias</t>
  </si>
  <si>
    <t>Gutierrez</t>
  </si>
  <si>
    <t>Heredia</t>
  </si>
  <si>
    <t>OSECAC</t>
  </si>
  <si>
    <t>OSPIV</t>
  </si>
  <si>
    <t>SIN OOSS</t>
  </si>
  <si>
    <t>UTA</t>
  </si>
  <si>
    <t>Karen</t>
  </si>
  <si>
    <t>HOMINIS</t>
  </si>
  <si>
    <t>OSPAC</t>
  </si>
  <si>
    <t>MAESTRANZA</t>
  </si>
  <si>
    <t>OMINT</t>
  </si>
  <si>
    <t>OSPM</t>
  </si>
  <si>
    <t>OSDE</t>
  </si>
  <si>
    <t>Alarcon</t>
  </si>
  <si>
    <t>Jorge</t>
  </si>
  <si>
    <t>Martinez</t>
  </si>
  <si>
    <t>Cesar</t>
  </si>
  <si>
    <t>Gauto</t>
  </si>
  <si>
    <t>Jimenez</t>
  </si>
  <si>
    <t>Juarez</t>
  </si>
  <si>
    <t>SIN OS</t>
  </si>
  <si>
    <t>OSMEDICA</t>
  </si>
  <si>
    <t>Peralta</t>
  </si>
  <si>
    <t>Laura</t>
  </si>
  <si>
    <t>Velazquez</t>
  </si>
  <si>
    <t>DETeCTAR</t>
  </si>
  <si>
    <t>Polo sanitario</t>
  </si>
  <si>
    <t>Muñiz</t>
  </si>
  <si>
    <t>Piñero</t>
  </si>
  <si>
    <t>Total</t>
  </si>
  <si>
    <t>Solicitudes por Fecha</t>
  </si>
  <si>
    <t>Casos por Puerta de Entrada</t>
  </si>
  <si>
    <t>Casos por Financiador</t>
  </si>
  <si>
    <t>Casos Según Final del Paciente</t>
  </si>
  <si>
    <t>Casos Según Resultado de Gestion</t>
  </si>
  <si>
    <t>Casos Según Diagnóstico</t>
  </si>
  <si>
    <t>Internaciones ExtCap por Fecha</t>
  </si>
  <si>
    <t>Curie</t>
  </si>
  <si>
    <t>Udaondo</t>
  </si>
  <si>
    <t>Lagleyze</t>
  </si>
  <si>
    <t>Internaciones por Efector</t>
  </si>
  <si>
    <t>Internaciones por Unidad y Diagnóstico</t>
  </si>
  <si>
    <t>GESTION MESA OPERATIVA FACOEP S.E.</t>
  </si>
  <si>
    <t>Generación de reportes: 12.00 AM - Debido a que se garantiza una recolección de datos más amplia y precisa</t>
  </si>
  <si>
    <t>Datos obtenidos del SIF actualizados a día vencido - Período: Últimos 7 días</t>
  </si>
  <si>
    <t>Zubizarreta</t>
  </si>
  <si>
    <t>En gestion</t>
  </si>
  <si>
    <t>ALTA POR COVID</t>
  </si>
  <si>
    <t>paciente se retira</t>
  </si>
  <si>
    <t>DETEcTAR</t>
  </si>
  <si>
    <t>rechazo PAMI conformado</t>
  </si>
  <si>
    <t>OSAMOC</t>
  </si>
  <si>
    <t>Mas de 24 hs</t>
  </si>
  <si>
    <t>1 a 3 hs</t>
  </si>
  <si>
    <t>Sin Respuesta</t>
  </si>
  <si>
    <t>3 a 6 hs</t>
  </si>
  <si>
    <t>ACCORD</t>
  </si>
  <si>
    <t>Florentin</t>
  </si>
  <si>
    <t>6 a 24 hs</t>
  </si>
  <si>
    <t>Hurtado</t>
  </si>
  <si>
    <t>Cristal Naomi</t>
  </si>
  <si>
    <t>Mieres</t>
  </si>
  <si>
    <t>OBSBA</t>
  </si>
  <si>
    <t>Olmedo</t>
  </si>
  <si>
    <t>Pereyra</t>
  </si>
  <si>
    <t>Rene</t>
  </si>
  <si>
    <t>VALENZUELA</t>
  </si>
  <si>
    <t>INTERNACIONES EN LA RED PUBLICA - INGRESO DIARIO PACIENTES PAMI EXTRA CÁPITA</t>
  </si>
  <si>
    <t>Documento</t>
  </si>
  <si>
    <t>Fecha Ingreso</t>
  </si>
  <si>
    <t>Dias estada</t>
  </si>
  <si>
    <t>Sala</t>
  </si>
  <si>
    <t>Diagnostico presuntivo</t>
  </si>
  <si>
    <t>PISO</t>
  </si>
  <si>
    <t>Capita</t>
  </si>
  <si>
    <t>GUARDIA</t>
  </si>
  <si>
    <t>ExtraCapita</t>
  </si>
  <si>
    <t>Rocca</t>
  </si>
  <si>
    <t>I.R.E.P.</t>
  </si>
  <si>
    <t>Grierson</t>
  </si>
  <si>
    <t>Quemados</t>
  </si>
  <si>
    <t>Santa Lucia</t>
  </si>
  <si>
    <t>Datos obtenidos de SIF actualizados a día vencido - Período: Últimos 7 días</t>
  </si>
  <si>
    <t>Traslado a RED</t>
  </si>
  <si>
    <t>Cerrado</t>
  </si>
  <si>
    <t>Traslado PAMI</t>
  </si>
  <si>
    <t>En Gestion</t>
  </si>
  <si>
    <t>Pendiente</t>
  </si>
  <si>
    <t xml:space="preserve">GUARDIA PAMI (DAMNPYP)                  </t>
  </si>
  <si>
    <t>Rechazo</t>
  </si>
  <si>
    <t>Detectar</t>
  </si>
  <si>
    <t>Puerta de  entrada</t>
  </si>
  <si>
    <t>Estado</t>
  </si>
  <si>
    <t>Motivo</t>
  </si>
  <si>
    <t>Pablo Ezequiel</t>
  </si>
  <si>
    <t>Alarcón</t>
  </si>
  <si>
    <t>BENVENUTO Juliana</t>
  </si>
  <si>
    <t>Ingreso del dia</t>
  </si>
  <si>
    <t>Egresado</t>
  </si>
  <si>
    <t>Hotel OO.SS</t>
  </si>
  <si>
    <t>Baldeon Quispe</t>
  </si>
  <si>
    <t>BRAHEMCHA Yasmín</t>
  </si>
  <si>
    <t>Jorge Daniel</t>
  </si>
  <si>
    <t>Lopez Acosta</t>
  </si>
  <si>
    <t>DELACROIX Julián</t>
  </si>
  <si>
    <t>Gestion de cama</t>
  </si>
  <si>
    <t xml:space="preserve">Samara Lourdes </t>
  </si>
  <si>
    <t>BELLINI Alicia</t>
  </si>
  <si>
    <t>Thiago Nahuel</t>
  </si>
  <si>
    <t>Montecinos</t>
  </si>
  <si>
    <t>CORREA ARCE Matías</t>
  </si>
  <si>
    <t xml:space="preserve">Jesus Marlene Silva  </t>
  </si>
  <si>
    <t>Montenegro</t>
  </si>
  <si>
    <t>Nahiara Samira</t>
  </si>
  <si>
    <t>OLIVA Cristina</t>
  </si>
  <si>
    <t>Samira Arami</t>
  </si>
  <si>
    <t>Martinez Arguello</t>
  </si>
  <si>
    <t>Criastan</t>
  </si>
  <si>
    <t>Nadia</t>
  </si>
  <si>
    <t>Internado</t>
  </si>
  <si>
    <t>Sin Rta OO.SS.</t>
  </si>
  <si>
    <t>Alejandra Rita</t>
  </si>
  <si>
    <t xml:space="preserve">Azcary </t>
  </si>
  <si>
    <t>Delia Raquel</t>
  </si>
  <si>
    <t>Benitez Torres</t>
  </si>
  <si>
    <t>Augusto Hernán</t>
  </si>
  <si>
    <t>Cabello</t>
  </si>
  <si>
    <t>PAGANO Facundo</t>
  </si>
  <si>
    <t>Clemente Simeon</t>
  </si>
  <si>
    <t>Canaviri</t>
  </si>
  <si>
    <t>OSPIP</t>
  </si>
  <si>
    <t>Berta Magdalena</t>
  </si>
  <si>
    <t>Coronel</t>
  </si>
  <si>
    <t>TOT Agustina</t>
  </si>
  <si>
    <t>Alison Carla</t>
  </si>
  <si>
    <t>Escobar Yucra</t>
  </si>
  <si>
    <t>Ramon</t>
  </si>
  <si>
    <t>Alba Marina</t>
  </si>
  <si>
    <t>GOMEZ Natalia</t>
  </si>
  <si>
    <t>Delfina</t>
  </si>
  <si>
    <t>Gonzalez Barreiro</t>
  </si>
  <si>
    <t>Emily Fabiola</t>
  </si>
  <si>
    <t>Gutiérrez</t>
  </si>
  <si>
    <t>German</t>
  </si>
  <si>
    <t>Gutierrez Sanchez</t>
  </si>
  <si>
    <t>Oscar</t>
  </si>
  <si>
    <t>OSPECOM</t>
  </si>
  <si>
    <t>TISERA Armando</t>
  </si>
  <si>
    <t>Armando</t>
  </si>
  <si>
    <t>Hinojosa Escobar</t>
  </si>
  <si>
    <t>Ana Maura</t>
  </si>
  <si>
    <t>BIANDRATE Alejandra</t>
  </si>
  <si>
    <t>Monica Celeste</t>
  </si>
  <si>
    <t>Lombana</t>
  </si>
  <si>
    <t>OS UTA</t>
  </si>
  <si>
    <t>DI PRIETO Sabrina</t>
  </si>
  <si>
    <t>Marcelo Javier</t>
  </si>
  <si>
    <t>Matheo Felipe</t>
  </si>
  <si>
    <t>Lopez Florentin</t>
  </si>
  <si>
    <t xml:space="preserve">UP </t>
  </si>
  <si>
    <t>Oscar Raul</t>
  </si>
  <si>
    <t>Lopez valencia</t>
  </si>
  <si>
    <t>UPSRA</t>
  </si>
  <si>
    <t>VENTURINO Cecilia</t>
  </si>
  <si>
    <t xml:space="preserve">Juan </t>
  </si>
  <si>
    <t>Mejía Huarachi</t>
  </si>
  <si>
    <t>VÁZQUEZ Ezequiel</t>
  </si>
  <si>
    <t>Giuliana Valentina</t>
  </si>
  <si>
    <t>Ozeias Danilo</t>
  </si>
  <si>
    <t>Ana Maria</t>
  </si>
  <si>
    <t>Navarro</t>
  </si>
  <si>
    <t>no tiene OS/PP</t>
  </si>
  <si>
    <t>CAPRISTO Romina</t>
  </si>
  <si>
    <t>Luz</t>
  </si>
  <si>
    <t>Pesantes Rodriguez</t>
  </si>
  <si>
    <t>OSPEP</t>
  </si>
  <si>
    <t>Facundo Javier</t>
  </si>
  <si>
    <t>Rodríguez</t>
  </si>
  <si>
    <t>CONCHESO Carla</t>
  </si>
  <si>
    <t xml:space="preserve">Kevin </t>
  </si>
  <si>
    <t>Tuboeff</t>
  </si>
  <si>
    <t>Maximo Richard</t>
  </si>
  <si>
    <t>Richard Wilmar</t>
  </si>
  <si>
    <t>Vega Reyes</t>
  </si>
  <si>
    <t>OBRA SOCIAL DE LAS ASOCIACIONES DE EMPLEADOS DE FARMACIA</t>
  </si>
  <si>
    <t>LEMA Belén</t>
  </si>
  <si>
    <t>Villavella</t>
  </si>
  <si>
    <t>OBRA SOCIAL DEL PERSONAL DE PANADERIAS</t>
  </si>
  <si>
    <t>Arancibia</t>
  </si>
  <si>
    <t>Jonathan</t>
  </si>
  <si>
    <t>Gabriel Eduardo</t>
  </si>
  <si>
    <t>LA MAESTRANZA</t>
  </si>
  <si>
    <t xml:space="preserve">Barrios Philippin </t>
  </si>
  <si>
    <t>Emanuel Andres</t>
  </si>
  <si>
    <t>CHOFERES DE CAMIONES</t>
  </si>
  <si>
    <t>Britez</t>
  </si>
  <si>
    <t>Dario Manuel</t>
  </si>
  <si>
    <t>Britez Ojeda</t>
  </si>
  <si>
    <t>Selene</t>
  </si>
  <si>
    <t>Caldez</t>
  </si>
  <si>
    <t>Fabiana Karina</t>
  </si>
  <si>
    <t>Chancalay</t>
  </si>
  <si>
    <t>Bautista Eliel</t>
  </si>
  <si>
    <t>Corimayo</t>
  </si>
  <si>
    <t>Adrian Gerardo</t>
  </si>
  <si>
    <t>Martin</t>
  </si>
  <si>
    <t>Luciano Valentin</t>
  </si>
  <si>
    <t>Dutrey</t>
  </si>
  <si>
    <t>Esposito</t>
  </si>
  <si>
    <t>Melina</t>
  </si>
  <si>
    <t>Izquierdo</t>
  </si>
  <si>
    <t>Emanuel David</t>
  </si>
  <si>
    <t>Laura Elizabeth</t>
  </si>
  <si>
    <t>Juaniquina</t>
  </si>
  <si>
    <t>Union Personal</t>
  </si>
  <si>
    <t>Leguizamon</t>
  </si>
  <si>
    <t>Cindy</t>
  </si>
  <si>
    <t>Leyva Avila</t>
  </si>
  <si>
    <t>Carol</t>
  </si>
  <si>
    <t>Lopez Recalde</t>
  </si>
  <si>
    <t>Tamara Ayelen</t>
  </si>
  <si>
    <t>Thiago Daniel</t>
  </si>
  <si>
    <t>Natasha</t>
  </si>
  <si>
    <t>Marichi</t>
  </si>
  <si>
    <t>Cristian</t>
  </si>
  <si>
    <t xml:space="preserve">Patiño </t>
  </si>
  <si>
    <t>ostvla</t>
  </si>
  <si>
    <t>Lucas Nahuel</t>
  </si>
  <si>
    <t>Maximiliano Nicolas</t>
  </si>
  <si>
    <t>Peralta Yacuk</t>
  </si>
  <si>
    <t>Brenda Natasha</t>
  </si>
  <si>
    <t>ospm</t>
  </si>
  <si>
    <t>Recalde</t>
  </si>
  <si>
    <t>CORREA ARCE Matias</t>
  </si>
  <si>
    <t>Rivera</t>
  </si>
  <si>
    <t xml:space="preserve">Rodriguez </t>
  </si>
  <si>
    <t>Yanet Elizabeth</t>
  </si>
  <si>
    <t xml:space="preserve">Sanchez </t>
  </si>
  <si>
    <t>Paola</t>
  </si>
  <si>
    <t>Sanchez Velasquez</t>
  </si>
  <si>
    <t>Elvis René</t>
  </si>
  <si>
    <t>Maria Rosa</t>
  </si>
  <si>
    <t>MONOTRIBUTO</t>
  </si>
  <si>
    <t>Vera</t>
  </si>
  <si>
    <t>Dario Alberto</t>
  </si>
  <si>
    <t>S/C</t>
  </si>
  <si>
    <t xml:space="preserve">Yanina Beatriz </t>
  </si>
  <si>
    <t>Vera Patiño</t>
  </si>
  <si>
    <t>Dario Alejandro</t>
  </si>
  <si>
    <t xml:space="preserve">Vidal </t>
  </si>
  <si>
    <t>Agustin</t>
  </si>
  <si>
    <t>SOCIAL DEL PERSONAL DE SEGURIDAD COMERCIAL, INDUSTRIAL E INVESTIGACIONES PRIVADAS</t>
  </si>
  <si>
    <t>Morena</t>
  </si>
  <si>
    <t>Yacuk</t>
  </si>
  <si>
    <t>Natalia Soledad</t>
  </si>
  <si>
    <t>Zaslavsky</t>
  </si>
  <si>
    <t>Sandra Regina</t>
  </si>
  <si>
    <t>Torrez</t>
  </si>
  <si>
    <t>Andres</t>
  </si>
  <si>
    <t>Angel Maximiliano</t>
  </si>
  <si>
    <t>Luana</t>
  </si>
  <si>
    <t>Juan pablo</t>
  </si>
  <si>
    <t>Blanco Narváez</t>
  </si>
  <si>
    <t>Fuera de Proced.</t>
  </si>
  <si>
    <t>Sin OO.SS.</t>
  </si>
  <si>
    <t xml:space="preserve">Ariel Ramon </t>
  </si>
  <si>
    <t xml:space="preserve">Bono </t>
  </si>
  <si>
    <t>Marilu</t>
  </si>
  <si>
    <t>Condori</t>
  </si>
  <si>
    <t xml:space="preserve">Maria Jesús </t>
  </si>
  <si>
    <t>Infante Sal y Rosas</t>
  </si>
  <si>
    <t>Guido</t>
  </si>
  <si>
    <t>Lucana Sinani</t>
  </si>
  <si>
    <t>SIN COBERTURA</t>
  </si>
  <si>
    <t>Ivana Belén</t>
  </si>
  <si>
    <t>Morel</t>
  </si>
  <si>
    <t>Ricardo David</t>
  </si>
  <si>
    <t xml:space="preserve">Hector </t>
  </si>
  <si>
    <t xml:space="preserve">Yapura </t>
  </si>
  <si>
    <t>Arcila Benítez</t>
  </si>
  <si>
    <t>Alexander</t>
  </si>
  <si>
    <t>Boza Vilca</t>
  </si>
  <si>
    <t>Celina Teobalda</t>
  </si>
  <si>
    <t>Micaela Daiana</t>
  </si>
  <si>
    <t>Mendieta Mamani</t>
  </si>
  <si>
    <t>Montes Torres</t>
  </si>
  <si>
    <t xml:space="preserve">Luis Segundo </t>
  </si>
  <si>
    <t>Walter Pedro</t>
  </si>
  <si>
    <t>Paez</t>
  </si>
  <si>
    <t>Fernando Raul</t>
  </si>
  <si>
    <t>DORA LILIANA</t>
  </si>
  <si>
    <t>Etiquetas de fila</t>
  </si>
  <si>
    <t>Total general</t>
  </si>
  <si>
    <t>Cuenta de Puerta de  entrada</t>
  </si>
  <si>
    <t>Victor Manuel</t>
  </si>
  <si>
    <t>LLanos Montecinos</t>
  </si>
  <si>
    <t>CRISTINA</t>
  </si>
  <si>
    <t>#N/D</t>
  </si>
  <si>
    <t>Yanela</t>
  </si>
  <si>
    <t>Espejo</t>
  </si>
  <si>
    <t>UOM</t>
  </si>
  <si>
    <t>NATALIA GUARDIA</t>
  </si>
  <si>
    <t>Abraldes</t>
  </si>
  <si>
    <t>Alejandro Fabian</t>
  </si>
  <si>
    <t>Pendientes</t>
  </si>
  <si>
    <t>Aquino</t>
  </si>
  <si>
    <t>Paula Micaela</t>
  </si>
  <si>
    <t>Axel Nahuel</t>
  </si>
  <si>
    <t>Cabas</t>
  </si>
  <si>
    <t>BALLESTERO</t>
  </si>
  <si>
    <t>JENNIFER LAILA</t>
  </si>
  <si>
    <t>Benítez Robles</t>
  </si>
  <si>
    <t>Ludmila Maylen</t>
  </si>
  <si>
    <t>Castillo</t>
  </si>
  <si>
    <t>Lucia Aylen</t>
  </si>
  <si>
    <t>Luis Angel</t>
  </si>
  <si>
    <t>Cendra</t>
  </si>
  <si>
    <t xml:space="preserve">Katherine </t>
  </si>
  <si>
    <t>Cevilan</t>
  </si>
  <si>
    <t>Escudero</t>
  </si>
  <si>
    <t>Carla Johanna</t>
  </si>
  <si>
    <t>Espinola</t>
  </si>
  <si>
    <t>Fidelino</t>
  </si>
  <si>
    <t>FABIAN</t>
  </si>
  <si>
    <t>JUAN JOSE</t>
  </si>
  <si>
    <t>Flores Aro</t>
  </si>
  <si>
    <t>Daniela Alexandra</t>
  </si>
  <si>
    <t>OSPACA</t>
  </si>
  <si>
    <t>Galvez</t>
  </si>
  <si>
    <t>María Fernanda</t>
  </si>
  <si>
    <t>Gomez</t>
  </si>
  <si>
    <t>Ramon Alberto</t>
  </si>
  <si>
    <t>Guerrero</t>
  </si>
  <si>
    <t>Jose</t>
  </si>
  <si>
    <t>Marco</t>
  </si>
  <si>
    <t>Irrazabal</t>
  </si>
  <si>
    <t>Luciano Agustin</t>
  </si>
  <si>
    <t xml:space="preserve"> O.S.A.M.O.C/ etica salud</t>
  </si>
  <si>
    <t xml:space="preserve">Irrazabal </t>
  </si>
  <si>
    <t>Maya</t>
  </si>
  <si>
    <t xml:space="preserve"> O.S.A.M.O.C / etica salud</t>
  </si>
  <si>
    <t>Morena Aylen</t>
  </si>
  <si>
    <t>Oscar Orlando</t>
  </si>
  <si>
    <t>Machalski</t>
  </si>
  <si>
    <t>Macarena</t>
  </si>
  <si>
    <t>MASZKOWSKI</t>
  </si>
  <si>
    <t>SERGIO FABIAN</t>
  </si>
  <si>
    <t>Mendoza Huamani</t>
  </si>
  <si>
    <t>Sheila Ayelen</t>
  </si>
  <si>
    <t>Pereyra Navarro</t>
  </si>
  <si>
    <t>Maia Valentina</t>
  </si>
  <si>
    <t>Rea Gonzalez</t>
  </si>
  <si>
    <t>Guido Froilan</t>
  </si>
  <si>
    <t>Rivas</t>
  </si>
  <si>
    <t>Rivela</t>
  </si>
  <si>
    <t>Luis</t>
  </si>
  <si>
    <t>OSPERYH</t>
  </si>
  <si>
    <t>Robles</t>
  </si>
  <si>
    <t>Eleonora Belen</t>
  </si>
  <si>
    <t>UAI SALUD</t>
  </si>
  <si>
    <t>Rojas arriola</t>
  </si>
  <si>
    <t>Sergio ariel</t>
  </si>
  <si>
    <t>ELEVAR</t>
  </si>
  <si>
    <t>Salazar</t>
  </si>
  <si>
    <t>Pablo Elias</t>
  </si>
  <si>
    <t>Tejada Arce</t>
  </si>
  <si>
    <t>Lucero Thalía</t>
  </si>
  <si>
    <t>TOBAREZ</t>
  </si>
  <si>
    <t>TATIANA AYELEN</t>
  </si>
  <si>
    <t>Toledo Martinez</t>
  </si>
  <si>
    <t>Emuly  Morena</t>
  </si>
  <si>
    <t>Jessica Isabella</t>
  </si>
  <si>
    <t>Juan Roman</t>
  </si>
  <si>
    <t>Torino</t>
  </si>
  <si>
    <t>Fabiana Nerina</t>
  </si>
  <si>
    <t>Utani Silvipaucar</t>
  </si>
  <si>
    <t>Estelita</t>
  </si>
  <si>
    <t>OBRA SOCIAL DE RELOJEROS Y JOYEROS</t>
  </si>
  <si>
    <t>VALDIVIA QUEZADA</t>
  </si>
  <si>
    <t>FELIX JAVIER</t>
  </si>
  <si>
    <t>Anchundia</t>
  </si>
  <si>
    <t>Jennifer</t>
  </si>
  <si>
    <t>SANCOR SALUD</t>
  </si>
  <si>
    <t>Renaut</t>
  </si>
  <si>
    <t>Micaela</t>
  </si>
  <si>
    <t xml:space="preserve">Alta </t>
  </si>
  <si>
    <t>Abed</t>
  </si>
  <si>
    <t>Nestor Fabian</t>
  </si>
  <si>
    <t>Abraham</t>
  </si>
  <si>
    <t>UTHGRA</t>
  </si>
  <si>
    <t>Abrahan</t>
  </si>
  <si>
    <t>Nieves del Carmen</t>
  </si>
  <si>
    <t>Albornoz</t>
  </si>
  <si>
    <t>Elba Rosa</t>
  </si>
  <si>
    <t>Alcaraz</t>
  </si>
  <si>
    <t>Jesica Noemi</t>
  </si>
  <si>
    <t xml:space="preserve">Eduardo Ruben </t>
  </si>
  <si>
    <t>Astorga Lugo</t>
  </si>
  <si>
    <t>Alfredo</t>
  </si>
  <si>
    <t>Astorga Vergara</t>
  </si>
  <si>
    <t>Nahiara Sofia</t>
  </si>
  <si>
    <t>Ornella Nicole</t>
  </si>
  <si>
    <t>Basilio</t>
  </si>
  <si>
    <t>Nancy</t>
  </si>
  <si>
    <t>Blas Ruiz</t>
  </si>
  <si>
    <t>Nancy Maribel</t>
  </si>
  <si>
    <t>Bogado Amarilla</t>
  </si>
  <si>
    <t>Alfredo Ramon</t>
  </si>
  <si>
    <t>Os personal de TV</t>
  </si>
  <si>
    <t>Constante</t>
  </si>
  <si>
    <t>Carina Elisa</t>
  </si>
  <si>
    <t>Corbo</t>
  </si>
  <si>
    <t>VAZQUEZ, Ezequiel</t>
  </si>
  <si>
    <t>Enciso</t>
  </si>
  <si>
    <t>Analia</t>
  </si>
  <si>
    <t>OSUTHGRA</t>
  </si>
  <si>
    <t>Benjamin</t>
  </si>
  <si>
    <t>Hugo</t>
  </si>
  <si>
    <t xml:space="preserve">Noelia </t>
  </si>
  <si>
    <t>FROLA</t>
  </si>
  <si>
    <t>LARA MARTINA</t>
  </si>
  <si>
    <t>Gallegos</t>
  </si>
  <si>
    <t>Leonor</t>
  </si>
  <si>
    <t>Galvan</t>
  </si>
  <si>
    <t>Maria</t>
  </si>
  <si>
    <t>Gaona</t>
  </si>
  <si>
    <t>Nieves Patrcia</t>
  </si>
  <si>
    <t>Gerez</t>
  </si>
  <si>
    <t xml:space="preserve">Ariel </t>
  </si>
  <si>
    <t>Gimenez</t>
  </si>
  <si>
    <t>Maria Angeles</t>
  </si>
  <si>
    <t>Sin OS/PP</t>
  </si>
  <si>
    <t>Gonzales</t>
  </si>
  <si>
    <t>Mariela Carolina</t>
  </si>
  <si>
    <t>Ibañez</t>
  </si>
  <si>
    <t>Claudio</t>
  </si>
  <si>
    <t>Ornella</t>
  </si>
  <si>
    <t>Iñigo</t>
  </si>
  <si>
    <t>Christian Rodolfo</t>
  </si>
  <si>
    <t>UOMRA</t>
  </si>
  <si>
    <t>Llallihuaman Huerta</t>
  </si>
  <si>
    <t>Roger</t>
  </si>
  <si>
    <t>Medina</t>
  </si>
  <si>
    <t>Graciela</t>
  </si>
  <si>
    <t>Nieva</t>
  </si>
  <si>
    <t>Rodrigo Agustín</t>
  </si>
  <si>
    <t>OSCHOCA</t>
  </si>
  <si>
    <t>Ocampo</t>
  </si>
  <si>
    <t>Carmen</t>
  </si>
  <si>
    <t>Omote</t>
  </si>
  <si>
    <t>Tito</t>
  </si>
  <si>
    <t>Pared</t>
  </si>
  <si>
    <t>Agustin Enzo</t>
  </si>
  <si>
    <t>OSPM MOSAISTAS</t>
  </si>
  <si>
    <t>Perez</t>
  </si>
  <si>
    <t xml:space="preserve">Graciela Judith </t>
  </si>
  <si>
    <t>Pérez</t>
  </si>
  <si>
    <t>Sandra</t>
  </si>
  <si>
    <t>Picabia Saavedra</t>
  </si>
  <si>
    <t>Carolina</t>
  </si>
  <si>
    <t>S/COBERTURA</t>
  </si>
  <si>
    <t>Pirela Perez</t>
  </si>
  <si>
    <t>Franklin</t>
  </si>
  <si>
    <t>OSTHUGRA</t>
  </si>
  <si>
    <t>Quiroga</t>
  </si>
  <si>
    <t>Ramon Osvaldo</t>
  </si>
  <si>
    <t>ROBLES GAMARRA</t>
  </si>
  <si>
    <t>MIGUEL ANGEL</t>
  </si>
  <si>
    <t>Rodas Pallares</t>
  </si>
  <si>
    <t>Guder Luis</t>
  </si>
  <si>
    <t>OBRA SOCIAL DE CONDUCTORES DE TRANSPORTE COLECTIVO DE PASAJEROS</t>
  </si>
  <si>
    <t>Salinas</t>
  </si>
  <si>
    <t>Lauriano Valentin</t>
  </si>
  <si>
    <t>maestranza</t>
  </si>
  <si>
    <t xml:space="preserve">Salinas </t>
  </si>
  <si>
    <t>Marcelo Alejandro</t>
  </si>
  <si>
    <t>OBRA SOCIAL DEL PERSONAL DE MAESTRANZA</t>
  </si>
  <si>
    <t>Sanchez Avila</t>
  </si>
  <si>
    <t>Emma Gianina</t>
  </si>
  <si>
    <t>FEDECAMARAS</t>
  </si>
  <si>
    <t>Trinidad</t>
  </si>
  <si>
    <t>Ignacio Javier</t>
  </si>
  <si>
    <t xml:space="preserve">Daniela Judith </t>
  </si>
  <si>
    <t>Zabaleta Cubeños</t>
  </si>
  <si>
    <t>Wintel Abel</t>
  </si>
  <si>
    <t>DAVALOS</t>
  </si>
  <si>
    <t>LUIS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</si>
</sst>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dd/mm/yyyy;@"/>
    <numFmt numFmtId="165" formatCode="d/mm/yyyy;@"/>
  </numFmts>
  <fonts count="14" x14ac:knownFonts="1">
    <font>
      <sz val="10"/>
      <name val="Arial"/>
      <family val="2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name val="Arial"/>
    </font>
    <font>
      <sz val="10"/>
      <color rgb="FF000000"/>
      <name val="Calibri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CE4D6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7" fillId="0" borderId="0"/>
  </cellStyleXfs>
  <cellXfs count="142">
    <xf numFmtId="0" fontId="0" fillId="0" borderId="0" xfId="0"/>
    <xf numFmtId="0" fontId="2" fillId="2" borderId="4" xfId="0" applyFont="1" applyFill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0" fontId="2" fillId="2" borderId="5" xfId="0" applyFont="1" applyFill="1" applyBorder="1" applyAlignment="1"/>
    <xf numFmtId="14" fontId="2" fillId="0" borderId="1" xfId="0" applyNumberFormat="1" applyFont="1" applyBorder="1" applyAlignme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14" fontId="0" fillId="0" borderId="6" xfId="0" applyNumberFormat="1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4" fillId="0" borderId="6" xfId="0" applyFont="1" applyBorder="1"/>
    <xf numFmtId="0" fontId="2" fillId="0" borderId="9" xfId="0" applyFont="1" applyBorder="1"/>
    <xf numFmtId="0" fontId="2" fillId="0" borderId="6" xfId="0" applyFont="1" applyBorder="1"/>
    <xf numFmtId="0" fontId="2" fillId="2" borderId="10" xfId="0" applyFont="1" applyFill="1" applyBorder="1" applyAlignment="1"/>
    <xf numFmtId="164" fontId="0" fillId="0" borderId="9" xfId="0" applyNumberFormat="1" applyBorder="1"/>
    <xf numFmtId="0" fontId="0" fillId="0" borderId="9" xfId="0" applyFill="1" applyBorder="1"/>
    <xf numFmtId="0" fontId="0" fillId="0" borderId="10" xfId="0" applyFill="1" applyBorder="1"/>
    <xf numFmtId="164" fontId="0" fillId="0" borderId="1" xfId="0" applyNumberFormat="1" applyBorder="1"/>
    <xf numFmtId="14" fontId="0" fillId="0" borderId="4" xfId="0" applyNumberFormat="1" applyBorder="1"/>
    <xf numFmtId="0" fontId="0" fillId="0" borderId="4" xfId="0" applyBorder="1"/>
    <xf numFmtId="14" fontId="8" fillId="0" borderId="15" xfId="0" applyNumberFormat="1" applyFont="1" applyBorder="1"/>
    <xf numFmtId="0" fontId="9" fillId="6" borderId="14" xfId="0" applyFont="1" applyFill="1" applyBorder="1" applyAlignment="1">
      <alignment wrapText="1"/>
    </xf>
    <xf numFmtId="0" fontId="9" fillId="6" borderId="13" xfId="0" applyFont="1" applyFill="1" applyBorder="1"/>
    <xf numFmtId="0" fontId="8" fillId="0" borderId="14" xfId="0" applyFont="1" applyBorder="1"/>
    <xf numFmtId="0" fontId="9" fillId="6" borderId="13" xfId="0" applyFont="1" applyFill="1" applyBorder="1" applyAlignment="1"/>
    <xf numFmtId="0" fontId="9" fillId="6" borderId="14" xfId="0" applyFont="1" applyFill="1" applyBorder="1" applyAlignment="1"/>
    <xf numFmtId="0" fontId="9" fillId="6" borderId="14" xfId="0" applyFont="1" applyFill="1" applyBorder="1"/>
    <xf numFmtId="0" fontId="9" fillId="6" borderId="16" xfId="0" applyFont="1" applyFill="1" applyBorder="1"/>
    <xf numFmtId="0" fontId="10" fillId="6" borderId="14" xfId="0" applyFont="1" applyFill="1" applyBorder="1"/>
    <xf numFmtId="0" fontId="11" fillId="0" borderId="16" xfId="0" applyFont="1" applyBorder="1"/>
    <xf numFmtId="14" fontId="8" fillId="0" borderId="16" xfId="0" applyNumberFormat="1" applyFont="1" applyBorder="1"/>
    <xf numFmtId="0" fontId="10" fillId="6" borderId="16" xfId="0" applyFont="1" applyFill="1" applyBorder="1"/>
    <xf numFmtId="0" fontId="8" fillId="0" borderId="16" xfId="0" applyFont="1" applyBorder="1"/>
    <xf numFmtId="14" fontId="11" fillId="6" borderId="16" xfId="0" applyNumberFormat="1" applyFont="1" applyFill="1" applyBorder="1"/>
    <xf numFmtId="14" fontId="11" fillId="6" borderId="17" xfId="0" applyNumberFormat="1" applyFont="1" applyFill="1" applyBorder="1"/>
    <xf numFmtId="14" fontId="11" fillId="6" borderId="15" xfId="0" applyNumberFormat="1" applyFont="1" applyFill="1" applyBorder="1"/>
    <xf numFmtId="14" fontId="8" fillId="6" borderId="15" xfId="0" applyNumberFormat="1" applyFont="1" applyFill="1" applyBorder="1"/>
    <xf numFmtId="14" fontId="8" fillId="6" borderId="16" xfId="0" applyNumberFormat="1" applyFont="1" applyFill="1" applyBorder="1"/>
    <xf numFmtId="14" fontId="8" fillId="3" borderId="15" xfId="0" applyNumberFormat="1" applyFont="1" applyFill="1" applyBorder="1"/>
    <xf numFmtId="0" fontId="8" fillId="3" borderId="14" xfId="0" applyFont="1" applyFill="1" applyBorder="1"/>
    <xf numFmtId="0" fontId="9" fillId="3" borderId="16" xfId="0" applyFont="1" applyFill="1" applyBorder="1"/>
    <xf numFmtId="0" fontId="8" fillId="3" borderId="16" xfId="0" applyFont="1" applyFill="1" applyBorder="1"/>
    <xf numFmtId="0" fontId="8" fillId="6" borderId="16" xfId="0" applyFont="1" applyFill="1" applyBorder="1"/>
    <xf numFmtId="14" fontId="9" fillId="0" borderId="0" xfId="0" applyNumberFormat="1" applyFont="1"/>
    <xf numFmtId="0" fontId="4" fillId="0" borderId="9" xfId="0" applyFont="1" applyBorder="1"/>
    <xf numFmtId="0" fontId="4" fillId="0" borderId="10" xfId="0" applyFont="1" applyBorder="1"/>
    <xf numFmtId="0" fontId="4" fillId="6" borderId="13" xfId="0" applyFont="1" applyFill="1" applyBorder="1"/>
    <xf numFmtId="165" fontId="0" fillId="0" borderId="0" xfId="0" applyNumberFormat="1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11" xfId="0" applyBorder="1"/>
    <xf numFmtId="16" fontId="9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9" fillId="0" borderId="14" xfId="0" applyFont="1" applyBorder="1" applyAlignment="1">
      <alignment horizontal="left"/>
    </xf>
    <xf numFmtId="0" fontId="9" fillId="0" borderId="14" xfId="0" applyFont="1" applyBorder="1" applyAlignment="1">
      <alignment horizontal="left" wrapText="1"/>
    </xf>
    <xf numFmtId="0" fontId="13" fillId="0" borderId="14" xfId="0" applyFont="1" applyBorder="1" applyAlignment="1">
      <alignment horizontal="left"/>
    </xf>
    <xf numFmtId="0" fontId="9" fillId="6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left"/>
    </xf>
    <xf numFmtId="0" fontId="9" fillId="0" borderId="16" xfId="0" applyFont="1" applyBorder="1" applyAlignment="1">
      <alignment horizontal="left" wrapText="1"/>
    </xf>
    <xf numFmtId="0" fontId="13" fillId="0" borderId="16" xfId="0" applyFont="1" applyBorder="1" applyAlignment="1">
      <alignment horizontal="left"/>
    </xf>
    <xf numFmtId="16" fontId="9" fillId="7" borderId="16" xfId="0" applyNumberFormat="1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/>
    </xf>
    <xf numFmtId="0" fontId="9" fillId="7" borderId="16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 wrapText="1"/>
    </xf>
    <xf numFmtId="0" fontId="13" fillId="7" borderId="16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16" fontId="9" fillId="0" borderId="18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left" wrapText="1"/>
    </xf>
    <xf numFmtId="0" fontId="13" fillId="0" borderId="18" xfId="0" applyFont="1" applyBorder="1" applyAlignment="1">
      <alignment horizontal="left"/>
    </xf>
    <xf numFmtId="0" fontId="9" fillId="6" borderId="18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6" fontId="9" fillId="8" borderId="16" xfId="0" applyNumberFormat="1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left"/>
    </xf>
    <xf numFmtId="0" fontId="9" fillId="8" borderId="16" xfId="0" applyFont="1" applyFill="1" applyBorder="1" applyAlignment="1">
      <alignment horizontal="left" wrapText="1"/>
    </xf>
    <xf numFmtId="0" fontId="9" fillId="8" borderId="16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16" fontId="9" fillId="7" borderId="16" xfId="0" applyNumberFormat="1" applyFont="1" applyFill="1" applyBorder="1" applyAlignment="1">
      <alignment horizontal="center"/>
    </xf>
    <xf numFmtId="16" fontId="12" fillId="7" borderId="16" xfId="0" applyNumberFormat="1" applyFont="1" applyFill="1" applyBorder="1" applyAlignment="1">
      <alignment horizontal="center"/>
    </xf>
    <xf numFmtId="0" fontId="9" fillId="7" borderId="18" xfId="0" applyFont="1" applyFill="1" applyBorder="1" applyAlignment="1">
      <alignment horizontal="left" wrapText="1"/>
    </xf>
    <xf numFmtId="16" fontId="9" fillId="0" borderId="16" xfId="0" applyNumberFormat="1" applyFont="1" applyBorder="1" applyAlignment="1">
      <alignment horizontal="center"/>
    </xf>
    <xf numFmtId="16" fontId="12" fillId="0" borderId="16" xfId="0" applyNumberFormat="1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13" fillId="0" borderId="19" xfId="0" applyFont="1" applyBorder="1" applyAlignment="1">
      <alignment horizontal="left"/>
    </xf>
    <xf numFmtId="0" fontId="12" fillId="0" borderId="16" xfId="0" applyFont="1" applyBorder="1" applyAlignment="1">
      <alignment horizontal="left" wrapText="1"/>
    </xf>
    <xf numFmtId="0" fontId="9" fillId="7" borderId="15" xfId="0" applyFont="1" applyFill="1" applyBorder="1" applyAlignment="1">
      <alignment horizontal="left"/>
    </xf>
    <xf numFmtId="0" fontId="13" fillId="7" borderId="19" xfId="0" applyFont="1" applyFill="1" applyBorder="1" applyAlignment="1">
      <alignment horizontal="left"/>
    </xf>
    <xf numFmtId="16" fontId="9" fillId="0" borderId="18" xfId="0" applyNumberFormat="1" applyFont="1" applyBorder="1" applyAlignment="1">
      <alignment horizontal="center"/>
    </xf>
    <xf numFmtId="16" fontId="12" fillId="0" borderId="18" xfId="0" applyNumberFormat="1" applyFont="1" applyBorder="1" applyAlignment="1">
      <alignment horizontal="center"/>
    </xf>
    <xf numFmtId="0" fontId="9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0" fontId="9" fillId="6" borderId="19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16" fontId="12" fillId="7" borderId="16" xfId="0" applyNumberFormat="1" applyFont="1" applyFill="1" applyBorder="1" applyAlignment="1">
      <alignment horizontal="center" vertical="center"/>
    </xf>
    <xf numFmtId="16" fontId="13" fillId="7" borderId="16" xfId="0" applyNumberFormat="1" applyFont="1" applyFill="1" applyBorder="1" applyAlignment="1">
      <alignment horizontal="center"/>
    </xf>
    <xf numFmtId="0" fontId="13" fillId="7" borderId="16" xfId="0" applyFont="1" applyFill="1" applyBorder="1" applyAlignment="1">
      <alignment horizontal="left" wrapText="1"/>
    </xf>
    <xf numFmtId="16" fontId="13" fillId="9" borderId="16" xfId="0" applyNumberFormat="1" applyFont="1" applyFill="1" applyBorder="1" applyAlignment="1">
      <alignment horizontal="center" vertical="top"/>
    </xf>
    <xf numFmtId="16" fontId="12" fillId="9" borderId="16" xfId="0" applyNumberFormat="1" applyFont="1" applyFill="1" applyBorder="1" applyAlignment="1">
      <alignment horizontal="center"/>
    </xf>
    <xf numFmtId="0" fontId="13" fillId="9" borderId="16" xfId="0" applyFont="1" applyFill="1" applyBorder="1" applyAlignment="1">
      <alignment horizontal="left" vertical="top"/>
    </xf>
    <xf numFmtId="0" fontId="13" fillId="9" borderId="16" xfId="0" applyFont="1" applyFill="1" applyBorder="1" applyAlignment="1">
      <alignment horizontal="left" vertical="top" wrapText="1"/>
    </xf>
    <xf numFmtId="0" fontId="9" fillId="9" borderId="19" xfId="0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left" vertical="top"/>
    </xf>
    <xf numFmtId="0" fontId="9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Solicitud de derivacion por Fecha</a:t>
            </a:r>
          </a:p>
          <a:p>
            <a:pPr>
              <a:defRPr/>
            </a:pPr>
            <a:r>
              <a:rPr lang="es-AR" b="0"/>
              <a:t>N°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Solicitudes'!$H$4:$H$11</c:f>
              <c:strCache>
                <c:ptCount val="8"/>
                <c:pt idx="0">
                  <c:v>6/26/2020</c:v>
                </c:pt>
                <c:pt idx="1">
                  <c:v>6/27/2020</c:v>
                </c:pt>
                <c:pt idx="2">
                  <c:v>6/28/2020</c:v>
                </c:pt>
                <c:pt idx="3">
                  <c:v>6/29/2020</c:v>
                </c:pt>
                <c:pt idx="4">
                  <c:v>6/30/2020</c:v>
                </c:pt>
                <c:pt idx="5">
                  <c:v>7/1/2020</c:v>
                </c:pt>
                <c:pt idx="6">
                  <c:v>7/2/2020</c:v>
                </c:pt>
                <c:pt idx="7">
                  <c:v>Total</c:v>
                </c:pt>
              </c:strCache>
            </c:strRef>
          </c:cat>
          <c:val>
            <c:numRef>
              <c:f>'Detalle Ingreso Solicitudes'!$I$4:$I$11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16</c:v>
                </c:pt>
                <c:pt idx="4">
                  <c:v>20</c:v>
                </c:pt>
                <c:pt idx="5">
                  <c:v>12</c:v>
                </c:pt>
                <c:pt idx="6">
                  <c:v>13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E-4159-9BFF-B9E30E5212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695904"/>
        <c:axId val="136852856"/>
      </c:lineChart>
      <c:catAx>
        <c:axId val="1616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852856"/>
        <c:crosses val="autoZero"/>
        <c:auto val="1"/>
        <c:lblAlgn val="ctr"/>
        <c:lblOffset val="100"/>
        <c:noMultiLvlLbl val="1"/>
      </c:catAx>
      <c:valAx>
        <c:axId val="136852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6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Gestion 02-07-2020.xlsx]Gestion Hoteles!TablaDinámica7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'Gestion Hoteles'!$B$3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'Gestion Hoteles'!$A$4:$A$9</c:f>
              <c:multiLvlStrCache>
                <c:ptCount val="3"/>
                <c:lvl>
                  <c:pt idx="0">
                    <c:v>Sin OO.SS.</c:v>
                  </c:pt>
                  <c:pt idx="1">
                    <c:v>Egresado</c:v>
                  </c:pt>
                  <c:pt idx="2">
                    <c:v>Internado</c:v>
                  </c:pt>
                </c:lvl>
                <c:lvl>
                  <c:pt idx="0">
                    <c:v>Fuera de Proced.</c:v>
                  </c:pt>
                  <c:pt idx="1">
                    <c:v>Ingreso del dia</c:v>
                  </c:pt>
                </c:lvl>
              </c:multiLvlStrCache>
            </c:multiLvlStrRef>
          </c:cat>
          <c:val>
            <c:numRef>
              <c:f>'Gestion Hoteles'!$B$4:$B$9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1-46F9-8C7D-A04E7522C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558015"/>
        <c:axId val="2048554271"/>
      </c:barChart>
      <c:catAx>
        <c:axId val="204855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554271"/>
        <c:crosses val="autoZero"/>
        <c:auto val="1"/>
        <c:lblAlgn val="ctr"/>
        <c:lblOffset val="100"/>
        <c:noMultiLvlLbl val="0"/>
      </c:catAx>
      <c:valAx>
        <c:axId val="20485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5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Gestion 02-07-2020.xlsx]Gestion Hoteles!TablaDinámica8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'Gestion Hoteles'!$B$11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'Gestion Hoteles'!$A$12:$A$19</c:f>
              <c:multiLvlStrCache>
                <c:ptCount val="5"/>
                <c:lvl>
                  <c:pt idx="0">
                    <c:v>Gestion de cama</c:v>
                  </c:pt>
                  <c:pt idx="1">
                    <c:v>Hotel OO.SS</c:v>
                  </c:pt>
                  <c:pt idx="2">
                    <c:v>Gestion de cama</c:v>
                  </c:pt>
                  <c:pt idx="3">
                    <c:v>Sin Rta OO.SS.</c:v>
                  </c:pt>
                </c:lvl>
                <c:lvl>
                  <c:pt idx="0">
                    <c:v>Egresado</c:v>
                  </c:pt>
                  <c:pt idx="2">
                    <c:v>Internado</c:v>
                  </c:pt>
                  <c:pt idx="4">
                    <c:v>Sin OO.SS.</c:v>
                  </c:pt>
                </c:lvl>
              </c:multiLvlStrCache>
            </c:multiLvlStrRef>
          </c:cat>
          <c:val>
            <c:numRef>
              <c:f>'Gestion Hoteles'!$B$12:$B$19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71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2EB-A166-F9EA06BA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8560511"/>
        <c:axId val="2048562591"/>
      </c:barChart>
      <c:catAx>
        <c:axId val="204856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562591"/>
        <c:crosses val="autoZero"/>
        <c:auto val="1"/>
        <c:lblAlgn val="ctr"/>
        <c:lblOffset val="100"/>
        <c:noMultiLvlLbl val="0"/>
      </c:catAx>
      <c:valAx>
        <c:axId val="20485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5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por puerta de entrada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Solicitudes'!$K$4:$K$11</c:f>
              <c:strCache>
                <c:ptCount val="8"/>
                <c:pt idx="0">
                  <c:v>DETeCTAR</c:v>
                </c:pt>
                <c:pt idx="1">
                  <c:v>Polo sanitario</c:v>
                </c:pt>
                <c:pt idx="2">
                  <c:v>Geriatrico</c:v>
                </c:pt>
                <c:pt idx="3">
                  <c:v>Hospital</c:v>
                </c:pt>
                <c:pt idx="4">
                  <c:v>PAMI</c:v>
                </c:pt>
                <c:pt idx="5">
                  <c:v>Hotel</c:v>
                </c:pt>
                <c:pt idx="6">
                  <c:v>Otros</c:v>
                </c:pt>
                <c:pt idx="7">
                  <c:v>UFU</c:v>
                </c:pt>
              </c:strCache>
            </c:strRef>
          </c:cat>
          <c:val>
            <c:numRef>
              <c:f>'Detalle Ingreso Solicitudes'!$L$4:$L$11</c:f>
              <c:numCache>
                <c:formatCode>General</c:formatCode>
                <c:ptCount val="8"/>
                <c:pt idx="0">
                  <c:v>13</c:v>
                </c:pt>
                <c:pt idx="1">
                  <c:v>0</c:v>
                </c:pt>
                <c:pt idx="2">
                  <c:v>75</c:v>
                </c:pt>
                <c:pt idx="3">
                  <c:v>103</c:v>
                </c:pt>
                <c:pt idx="4">
                  <c:v>120</c:v>
                </c:pt>
                <c:pt idx="5">
                  <c:v>1</c:v>
                </c:pt>
                <c:pt idx="6">
                  <c:v>6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683-97F0-689739CD4B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0"/>
              <a:t>N° de casos según destino final del paciente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Solicitudes'!$K$14:$K$22</c:f>
              <c:strCache>
                <c:ptCount val="9"/>
                <c:pt idx="0">
                  <c:v>Red publica</c:v>
                </c:pt>
                <c:pt idx="1">
                  <c:v>Efector privado</c:v>
                </c:pt>
                <c:pt idx="2">
                  <c:v>Hotel</c:v>
                </c:pt>
                <c:pt idx="3">
                  <c:v>ALTA POR COVID</c:v>
                </c:pt>
                <c:pt idx="4">
                  <c:v>En gestion</c:v>
                </c:pt>
                <c:pt idx="5">
                  <c:v>Cerrado</c:v>
                </c:pt>
                <c:pt idx="6">
                  <c:v>GUARDIA PAMI (DAMNPYP)                  </c:v>
                </c:pt>
                <c:pt idx="7">
                  <c:v>Rechazo</c:v>
                </c:pt>
                <c:pt idx="8">
                  <c:v>Traslado a RED</c:v>
                </c:pt>
              </c:strCache>
            </c:strRef>
          </c:cat>
          <c:val>
            <c:numRef>
              <c:f>'Detalle Ingreso Solicitudes'!$L$14:$L$22</c:f>
              <c:numCache>
                <c:formatCode>General</c:formatCode>
                <c:ptCount val="9"/>
                <c:pt idx="0">
                  <c:v>210</c:v>
                </c:pt>
                <c:pt idx="1">
                  <c:v>114</c:v>
                </c:pt>
                <c:pt idx="2">
                  <c:v>9</c:v>
                </c:pt>
                <c:pt idx="3">
                  <c:v>2</c:v>
                </c:pt>
                <c:pt idx="4">
                  <c:v>27</c:v>
                </c:pt>
                <c:pt idx="5">
                  <c:v>24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493F-89D5-688950A294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4112744"/>
        <c:axId val="304113072"/>
      </c:barChart>
      <c:catAx>
        <c:axId val="30411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3072"/>
        <c:crosses val="autoZero"/>
        <c:auto val="1"/>
        <c:lblAlgn val="ctr"/>
        <c:lblOffset val="100"/>
        <c:noMultiLvlLbl val="0"/>
      </c:catAx>
      <c:valAx>
        <c:axId val="30411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resultado de la gestion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Solicitudes'!$K$25:$K$35</c:f>
              <c:strCache>
                <c:ptCount val="11"/>
                <c:pt idx="0">
                  <c:v>Anulado</c:v>
                </c:pt>
                <c:pt idx="1">
                  <c:v>En gestion</c:v>
                </c:pt>
                <c:pt idx="2">
                  <c:v>Gestion adecuada</c:v>
                </c:pt>
                <c:pt idx="3">
                  <c:v>Paciente se retira</c:v>
                </c:pt>
                <c:pt idx="4">
                  <c:v>Cerrado</c:v>
                </c:pt>
                <c:pt idx="5">
                  <c:v>Pendiente</c:v>
                </c:pt>
                <c:pt idx="6">
                  <c:v>Rechazo</c:v>
                </c:pt>
                <c:pt idx="7">
                  <c:v>Traslado PAMI</c:v>
                </c:pt>
                <c:pt idx="8">
                  <c:v>Traslado a RED</c:v>
                </c:pt>
                <c:pt idx="9">
                  <c:v>Rechazo PAMI conformado</c:v>
                </c:pt>
                <c:pt idx="10">
                  <c:v>Rechazo PAMI no conformado</c:v>
                </c:pt>
              </c:strCache>
            </c:strRef>
          </c:cat>
          <c:val>
            <c:numRef>
              <c:f>'Detalle Ingreso Solicitudes'!$L$25:$L$35</c:f>
              <c:numCache>
                <c:formatCode>General</c:formatCode>
                <c:ptCount val="11"/>
                <c:pt idx="0">
                  <c:v>14</c:v>
                </c:pt>
                <c:pt idx="1">
                  <c:v>8</c:v>
                </c:pt>
                <c:pt idx="2">
                  <c:v>276</c:v>
                </c:pt>
                <c:pt idx="3">
                  <c:v>9</c:v>
                </c:pt>
                <c:pt idx="4">
                  <c:v>5</c:v>
                </c:pt>
                <c:pt idx="5">
                  <c:v>20</c:v>
                </c:pt>
                <c:pt idx="6">
                  <c:v>1</c:v>
                </c:pt>
                <c:pt idx="7">
                  <c:v>4</c:v>
                </c:pt>
                <c:pt idx="8">
                  <c:v>15</c:v>
                </c:pt>
                <c:pt idx="9">
                  <c:v>9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9-4AA0-9F52-8693A1FFF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6853184"/>
        <c:axId val="161696560"/>
      </c:barChart>
      <c:catAx>
        <c:axId val="1368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6560"/>
        <c:crosses val="autoZero"/>
        <c:auto val="1"/>
        <c:lblAlgn val="ctr"/>
        <c:lblOffset val="100"/>
        <c:noMultiLvlLbl val="0"/>
      </c:catAx>
      <c:valAx>
        <c:axId val="16169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8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diagnóstico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Solicitudes'!$N$12:$N$13</c:f>
              <c:strCache>
                <c:ptCount val="2"/>
                <c:pt idx="0">
                  <c:v>CoVid 19</c:v>
                </c:pt>
                <c:pt idx="1">
                  <c:v>Otros</c:v>
                </c:pt>
              </c:strCache>
            </c:strRef>
          </c:cat>
          <c:val>
            <c:numRef>
              <c:f>'Detalle Ingreso Solicitudes'!$O$12:$O$13</c:f>
              <c:numCache>
                <c:formatCode>General</c:formatCode>
                <c:ptCount val="2"/>
                <c:pt idx="0">
                  <c:v>253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CF2-83E7-6F12E8B233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1453640"/>
        <c:axId val="161450360"/>
      </c:barChart>
      <c:catAx>
        <c:axId val="1614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450360"/>
        <c:crosses val="autoZero"/>
        <c:auto val="1"/>
        <c:lblAlgn val="ctr"/>
        <c:lblOffset val="100"/>
        <c:noMultiLvlLbl val="0"/>
      </c:catAx>
      <c:valAx>
        <c:axId val="161450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45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financiador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Solicitudes'!$N$4:$N$7</c:f>
              <c:strCache>
                <c:ptCount val="4"/>
                <c:pt idx="0">
                  <c:v>Sin Cobertura</c:v>
                </c:pt>
                <c:pt idx="1">
                  <c:v>OOSS</c:v>
                </c:pt>
                <c:pt idx="2">
                  <c:v>Capita</c:v>
                </c:pt>
                <c:pt idx="3">
                  <c:v>ExtraCapita</c:v>
                </c:pt>
              </c:strCache>
            </c:strRef>
          </c:cat>
          <c:val>
            <c:numRef>
              <c:f>'Detalle Ingreso Solicitudes'!$O$4:$O$7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277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4-4E23-8053-6F6DE12CFD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N° de internaciones extracapita</a:t>
            </a:r>
          </a:p>
          <a:p>
            <a:pPr>
              <a:defRPr b="0"/>
            </a:pP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ExtCap'!$I$4:$I$11</c:f>
              <c:strCache>
                <c:ptCount val="8"/>
                <c:pt idx="0">
                  <c:v>26/06/2020</c:v>
                </c:pt>
                <c:pt idx="1">
                  <c:v>27/06/2020</c:v>
                </c:pt>
                <c:pt idx="2">
                  <c:v>28/06/2020</c:v>
                </c:pt>
                <c:pt idx="3">
                  <c:v>29/06/2020</c:v>
                </c:pt>
                <c:pt idx="4">
                  <c:v>30/06/2020</c:v>
                </c:pt>
                <c:pt idx="5">
                  <c:v>01/07/2020</c:v>
                </c:pt>
                <c:pt idx="6">
                  <c:v>02/07/2020</c:v>
                </c:pt>
                <c:pt idx="7">
                  <c:v>Total</c:v>
                </c:pt>
              </c:strCache>
            </c:strRef>
          </c:cat>
          <c:val>
            <c:numRef>
              <c:f>'Detalle Internaciones ExtCap'!$J$4:$J$11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8-48EF-864F-D805FD176B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930880"/>
        <c:axId val="296931208"/>
      </c:lineChart>
      <c:catAx>
        <c:axId val="2969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6931208"/>
        <c:crosses val="autoZero"/>
        <c:auto val="1"/>
        <c:lblAlgn val="ctr"/>
        <c:lblOffset val="100"/>
        <c:noMultiLvlLbl val="1"/>
      </c:catAx>
      <c:valAx>
        <c:axId val="296931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69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total de casos por efector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ExtCap'!$L$4:$L$27</c:f>
              <c:strCache>
                <c:ptCount val="24"/>
                <c:pt idx="0">
                  <c:v>Alvarez</c:v>
                </c:pt>
                <c:pt idx="1">
                  <c:v>Argerich</c:v>
                </c:pt>
                <c:pt idx="2">
                  <c:v>Curie</c:v>
                </c:pt>
                <c:pt idx="3">
                  <c:v>Durand</c:v>
                </c:pt>
                <c:pt idx="4">
                  <c:v>Fernandez</c:v>
                </c:pt>
                <c:pt idx="5">
                  <c:v>Ferrer</c:v>
                </c:pt>
                <c:pt idx="6">
                  <c:v>Grierson</c:v>
                </c:pt>
                <c:pt idx="7">
                  <c:v>Gutierrez</c:v>
                </c:pt>
                <c:pt idx="8">
                  <c:v>I.R.E.P.</c:v>
                </c:pt>
                <c:pt idx="9">
                  <c:v>Lagleyze</c:v>
                </c:pt>
                <c:pt idx="10">
                  <c:v>Muñiz</c:v>
                </c:pt>
                <c:pt idx="11">
                  <c:v>Penna</c:v>
                </c:pt>
                <c:pt idx="12">
                  <c:v>Piñero</c:v>
                </c:pt>
                <c:pt idx="13">
                  <c:v>Pirovano</c:v>
                </c:pt>
                <c:pt idx="14">
                  <c:v>Quemados</c:v>
                </c:pt>
                <c:pt idx="15">
                  <c:v>Ramos Mejia</c:v>
                </c:pt>
                <c:pt idx="16">
                  <c:v>Rivadavia</c:v>
                </c:pt>
                <c:pt idx="17">
                  <c:v>Rocca</c:v>
                </c:pt>
                <c:pt idx="18">
                  <c:v>Santa Lucia</c:v>
                </c:pt>
                <c:pt idx="19">
                  <c:v>Santojanni</c:v>
                </c:pt>
                <c:pt idx="20">
                  <c:v>Udaondo</c:v>
                </c:pt>
                <c:pt idx="21">
                  <c:v>Tornu</c:v>
                </c:pt>
                <c:pt idx="22">
                  <c:v>Velez Sarsfield</c:v>
                </c:pt>
                <c:pt idx="23">
                  <c:v>Zubizarreta</c:v>
                </c:pt>
              </c:strCache>
            </c:strRef>
          </c:cat>
          <c:val>
            <c:numRef>
              <c:f>'Detalle Internaciones ExtCap'!$M$4:$M$27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16</c:v>
                </c:pt>
                <c:pt idx="4">
                  <c:v>26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13</c:v>
                </c:pt>
                <c:pt idx="11">
                  <c:v>9</c:v>
                </c:pt>
                <c:pt idx="12">
                  <c:v>12</c:v>
                </c:pt>
                <c:pt idx="13">
                  <c:v>18</c:v>
                </c:pt>
                <c:pt idx="14">
                  <c:v>5</c:v>
                </c:pt>
                <c:pt idx="15">
                  <c:v>69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37</c:v>
                </c:pt>
                <c:pt idx="20">
                  <c:v>10</c:v>
                </c:pt>
                <c:pt idx="21">
                  <c:v>16</c:v>
                </c:pt>
                <c:pt idx="22">
                  <c:v>2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4DD-9DA2-16331BAEBE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9212008"/>
        <c:axId val="294029232"/>
      </c:barChart>
      <c:catAx>
        <c:axId val="37921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029232"/>
        <c:crosses val="autoZero"/>
        <c:auto val="1"/>
        <c:lblAlgn val="ctr"/>
        <c:lblOffset val="100"/>
        <c:noMultiLvlLbl val="0"/>
      </c:catAx>
      <c:valAx>
        <c:axId val="29402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21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N° de internaciones por unidad y diagnóstico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'Detalle Internaciones ExtCap'!$P$4</c:f>
              <c:strCache>
                <c:ptCount val="1"/>
                <c:pt idx="0">
                  <c:v>CoVid 19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ExtCap'!$P$5:$P$7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5-4F1F-A3D1-EE03175D3984}"/>
            </c:ext>
          </c:extLst>
        </c:ser>
        <c:ser>
          <c:idx val="1"/>
          <c:order val="1"/>
          <c:tx>
            <c:strRef>
              <c:f>'Detalle Internaciones ExtCap'!$Q$4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ExtCap'!$Q$5:$Q$7</c:f>
              <c:numCache>
                <c:formatCode>General</c:formatCode>
                <c:ptCount val="3"/>
                <c:pt idx="0">
                  <c:v>153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5-4F1F-A3D1-EE03175D3984}"/>
            </c:ext>
          </c:extLst>
        </c:ser>
        <c:ser>
          <c:idx val="2"/>
          <c:order val="2"/>
          <c:tx>
            <c:strRef>
              <c:f>'Detalle Internaciones ExtCap'!$R$4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ExtCap'!$R$5:$R$7</c:f>
              <c:numCache>
                <c:formatCode>General</c:formatCode>
                <c:ptCount val="3"/>
                <c:pt idx="0">
                  <c:v>174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5-4F1F-A3D1-EE03175D39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7343368"/>
        <c:axId val="447354848"/>
      </c:barChart>
      <c:catAx>
        <c:axId val="4473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7354848"/>
        <c:crosses val="autoZero"/>
        <c:auto val="1"/>
        <c:lblAlgn val="ctr"/>
        <c:lblOffset val="100"/>
        <c:noMultiLvlLbl val="0"/>
      </c:catAx>
      <c:valAx>
        <c:axId val="447354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3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301286</xdr:colOff>
      <xdr:row>4</xdr:row>
      <xdr:rowOff>113484</xdr:rowOff>
    </xdr:from>
    <xdr:to>
      <xdr:col>6</xdr:col>
      <xdr:colOff>196511</xdr:colOff>
      <xdr:row>21</xdr:row>
      <xdr:rowOff>94435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CB49CC-6877-48DD-9D59-8647F0ADE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282236</xdr:colOff>
      <xdr:row>4</xdr:row>
      <xdr:rowOff>113484</xdr:rowOff>
    </xdr:from>
    <xdr:to>
      <xdr:col>12</xdr:col>
      <xdr:colOff>282236</xdr:colOff>
      <xdr:row>21</xdr:row>
      <xdr:rowOff>103960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298823</xdr:colOff>
      <xdr:row>22</xdr:row>
      <xdr:rowOff>22412</xdr:rowOff>
    </xdr:from>
    <xdr:to>
      <xdr:col>6</xdr:col>
      <xdr:colOff>201706</xdr:colOff>
      <xdr:row>39</xdr:row>
      <xdr:rowOff>11205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77CB84-A2C6-4C5B-AFA7-0E61A62F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280147</xdr:colOff>
      <xdr:row>22</xdr:row>
      <xdr:rowOff>33619</xdr:rowOff>
    </xdr:from>
    <xdr:to>
      <xdr:col>12</xdr:col>
      <xdr:colOff>268941</xdr:colOff>
      <xdr:row>39</xdr:row>
      <xdr:rowOff>11207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E326B9-69B6-475A-8B36-554CB3CF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398182</xdr:colOff>
      <xdr:row>22</xdr:row>
      <xdr:rowOff>33617</xdr:rowOff>
    </xdr:from>
    <xdr:to>
      <xdr:col>18</xdr:col>
      <xdr:colOff>403412</xdr:colOff>
      <xdr:row>38</xdr:row>
      <xdr:rowOff>145677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A0D4A2B-333C-4C35-914B-99C5381F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425823</xdr:colOff>
      <xdr:row>4</xdr:row>
      <xdr:rowOff>112059</xdr:rowOff>
    </xdr:from>
    <xdr:to>
      <xdr:col>18</xdr:col>
      <xdr:colOff>425823</xdr:colOff>
      <xdr:row>21</xdr:row>
      <xdr:rowOff>102535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114300</xdr:rowOff>
    </xdr:from>
    <xdr:to>
      <xdr:col>5</xdr:col>
      <xdr:colOff>762000</xdr:colOff>
      <xdr:row>21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9248B0-BABF-477C-B591-0D3D0BDE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4</xdr:row>
      <xdr:rowOff>114300</xdr:rowOff>
    </xdr:from>
    <xdr:to>
      <xdr:col>11</xdr:col>
      <xdr:colOff>711200</xdr:colOff>
      <xdr:row>21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952B26-E728-4016-A9B0-691ED8ED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114300</xdr:rowOff>
    </xdr:from>
    <xdr:to>
      <xdr:col>17</xdr:col>
      <xdr:colOff>698500</xdr:colOff>
      <xdr:row>21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AAD958-8813-4B8F-9F79-351712CC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2</xdr:row>
      <xdr:rowOff>9524</xdr:rowOff>
    </xdr:from>
    <xdr:to>
      <xdr:col>6</xdr:col>
      <xdr:colOff>19050</xdr:colOff>
      <xdr:row>20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</xdr:row>
      <xdr:rowOff>9524</xdr:rowOff>
    </xdr:from>
    <xdr:to>
      <xdr:col>11</xdr:col>
      <xdr:colOff>371475</xdr:colOff>
      <xdr:row>20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14.533891087965" createdVersion="6" refreshedVersion="6" minRefreshableVersion="3" recordCount="100">
  <cacheSource type="worksheet">
    <worksheetSource ref="J1:L101" sheet="Detalle Gestion HotelesFecha"/>
  </cacheSource>
  <cacheFields count="3">
    <cacheField name="Puerta de  entrada" numFmtId="0">
      <sharedItems count="2">
        <s v="Ingreso del dia"/>
        <s v="Fuera de Proced."/>
      </sharedItems>
    </cacheField>
    <cacheField name="Estado" numFmtId="0">
      <sharedItems count="3">
        <s v="Egresado"/>
        <s v="Internado"/>
        <s v="Sin OO.SS."/>
      </sharedItems>
    </cacheField>
    <cacheField name="Motivo" numFmtId="0">
      <sharedItems count="4">
        <s v="Hotel OO.SS"/>
        <s v="Gestion de cama"/>
        <s v="Sin Rta OO.SS."/>
        <s v="Sin OO.SS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1"/>
  </r>
  <r>
    <x v="0"/>
    <x v="1"/>
    <x v="2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  <r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1:B19" firstHeaderRow="1" firstDataRow="1" firstDataCol="1"/>
  <pivotFields count="3">
    <pivotField dataField="1" showAll="0"/>
    <pivotField axis="axisRow" showAll="0">
      <items count="4">
        <item x="0"/>
        <item x="1"/>
        <item sd="0" x="2"/>
        <item t="default" sd="0"/>
      </items>
    </pivotField>
    <pivotField axis="axisRow" showAll="0">
      <items count="5">
        <item x="1"/>
        <item x="0"/>
        <item x="3"/>
        <item x="2"/>
        <item t="default"/>
      </items>
    </pivotField>
  </pivotFields>
  <rowFields count="2">
    <field x="1"/>
    <field x="2"/>
  </rowFields>
  <rowItems count="8">
    <i>
      <x/>
    </i>
    <i r="1">
      <x/>
    </i>
    <i r="1">
      <x v="1"/>
    </i>
    <i>
      <x v="1"/>
    </i>
    <i r="1">
      <x/>
    </i>
    <i r="1">
      <x v="3"/>
    </i>
    <i>
      <x v="2"/>
    </i>
    <i t="grand">
      <x/>
    </i>
  </rowItems>
  <colItems count="1">
    <i/>
  </colItems>
  <dataFields count="1">
    <dataField name="Cuenta de Puerta de  entrada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3">
    <pivotField axis="axisRow" dataFiel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0"/>
    <field x="1"/>
  </rowFields>
  <rowItems count="6">
    <i>
      <x/>
    </i>
    <i r="1">
      <x v="2"/>
    </i>
    <i>
      <x v="1"/>
    </i>
    <i r="1">
      <x/>
    </i>
    <i r="1">
      <x v="1"/>
    </i>
    <i t="grand">
      <x/>
    </i>
  </rowItems>
  <colItems count="1">
    <i/>
  </colItems>
  <dataFields count="1">
    <dataField name="Cuenta de Puerta de  entrada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4" zoomScale="70" zoomScaleNormal="70" workbookViewId="0">
      <selection activeCell="U7" sqref="U7"/>
    </sheetView>
  </sheetViews>
  <sheetFormatPr baseColWidth="10" defaultRowHeight="12.75" x14ac:dyDescent="0.2"/>
  <sheetData>
    <row r="1" spans="1:19" x14ac:dyDescent="0.2">
      <c r="A1" s="66" t="s">
        <v>114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</row>
    <row r="2" spans="1:19" x14ac:dyDescent="0.2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2">
      <c r="A3" s="72" t="s">
        <v>116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</row>
    <row r="4" spans="1:19" x14ac:dyDescent="0.2">
      <c r="A4" s="75" t="s">
        <v>115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</sheetData>
  <mergeCells count="3">
    <mergeCell ref="A1:S2"/>
    <mergeCell ref="A3:S3"/>
    <mergeCell ref="A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zoomScale="75" zoomScaleNormal="75" workbookViewId="0">
      <selection activeCell="A4" sqref="A4:S4"/>
    </sheetView>
  </sheetViews>
  <sheetFormatPr baseColWidth="10" defaultColWidth="9.140625" defaultRowHeight="12.75" x14ac:dyDescent="0.2"/>
  <cols>
    <col min="1" max="1025" width="11.5703125"/>
  </cols>
  <sheetData>
    <row r="1" spans="1:19" x14ac:dyDescent="0.2">
      <c r="A1" s="66" t="s">
        <v>139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9" x14ac:dyDescent="0.2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spans="1:19" x14ac:dyDescent="0.2">
      <c r="A3" s="72" t="s">
        <v>154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</row>
    <row r="4" spans="1:19" x14ac:dyDescent="0.2">
      <c r="A4" s="75" t="s">
        <v>115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</sheetData>
  <mergeCells count="3">
    <mergeCell ref="A1:R2"/>
    <mergeCell ref="A3:S3"/>
    <mergeCell ref="A4:S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23" sqref="A23"/>
    </sheetView>
  </sheetViews>
  <sheetFormatPr baseColWidth="10" defaultRowHeight="12.75" x14ac:dyDescent="0.2"/>
  <cols>
    <col min="1" max="1" width="19.7109375" customWidth="1"/>
    <col min="2" max="2" width="28.28515625" bestFit="1" customWidth="1"/>
  </cols>
  <sheetData>
    <row r="3" spans="1:2" x14ac:dyDescent="0.2">
      <c r="A3" s="62" t="s">
        <v>363</v>
      </c>
      <c r="B3" t="s">
        <v>365</v>
      </c>
    </row>
    <row r="4" spans="1:2" x14ac:dyDescent="0.2">
      <c r="A4" s="63" t="s">
        <v>335</v>
      </c>
      <c r="B4" s="64">
        <v>17</v>
      </c>
    </row>
    <row r="5" spans="1:2" x14ac:dyDescent="0.2">
      <c r="A5" s="65" t="s">
        <v>336</v>
      </c>
      <c r="B5" s="64">
        <v>17</v>
      </c>
    </row>
    <row r="6" spans="1:2" x14ac:dyDescent="0.2">
      <c r="A6" s="63" t="s">
        <v>169</v>
      </c>
      <c r="B6" s="64">
        <v>83</v>
      </c>
    </row>
    <row r="7" spans="1:2" x14ac:dyDescent="0.2">
      <c r="A7" s="65" t="s">
        <v>170</v>
      </c>
      <c r="B7" s="64">
        <v>9</v>
      </c>
    </row>
    <row r="8" spans="1:2" x14ac:dyDescent="0.2">
      <c r="A8" s="65" t="s">
        <v>191</v>
      </c>
      <c r="B8" s="64">
        <v>74</v>
      </c>
    </row>
    <row r="9" spans="1:2" x14ac:dyDescent="0.2">
      <c r="A9" s="63" t="s">
        <v>364</v>
      </c>
      <c r="B9" s="64">
        <v>100</v>
      </c>
    </row>
    <row r="11" spans="1:2" x14ac:dyDescent="0.2">
      <c r="A11" s="62" t="s">
        <v>363</v>
      </c>
      <c r="B11" t="s">
        <v>365</v>
      </c>
    </row>
    <row r="12" spans="1:2" x14ac:dyDescent="0.2">
      <c r="A12" s="63" t="s">
        <v>170</v>
      </c>
      <c r="B12" s="64">
        <v>9</v>
      </c>
    </row>
    <row r="13" spans="1:2" x14ac:dyDescent="0.2">
      <c r="A13" s="65" t="s">
        <v>177</v>
      </c>
      <c r="B13" s="64">
        <v>6</v>
      </c>
    </row>
    <row r="14" spans="1:2" x14ac:dyDescent="0.2">
      <c r="A14" s="65" t="s">
        <v>171</v>
      </c>
      <c r="B14" s="64">
        <v>3</v>
      </c>
    </row>
    <row r="15" spans="1:2" x14ac:dyDescent="0.2">
      <c r="A15" s="63" t="s">
        <v>191</v>
      </c>
      <c r="B15" s="64">
        <v>74</v>
      </c>
    </row>
    <row r="16" spans="1:2" x14ac:dyDescent="0.2">
      <c r="A16" s="65" t="s">
        <v>177</v>
      </c>
      <c r="B16" s="64">
        <v>3</v>
      </c>
    </row>
    <row r="17" spans="1:2" x14ac:dyDescent="0.2">
      <c r="A17" s="65" t="s">
        <v>192</v>
      </c>
      <c r="B17" s="64">
        <v>71</v>
      </c>
    </row>
    <row r="18" spans="1:2" x14ac:dyDescent="0.2">
      <c r="A18" s="63" t="s">
        <v>336</v>
      </c>
      <c r="B18" s="64">
        <v>17</v>
      </c>
    </row>
    <row r="19" spans="1:2" x14ac:dyDescent="0.2">
      <c r="A19" s="63" t="s">
        <v>364</v>
      </c>
      <c r="B19" s="64">
        <v>100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8"/>
  <sheetViews>
    <sheetView zoomScale="75" zoomScaleNormal="75" workbookViewId="0">
      <selection activeCell="I21" sqref="I21"/>
    </sheetView>
  </sheetViews>
  <sheetFormatPr baseColWidth="10" defaultColWidth="9.140625" defaultRowHeight="12.75" x14ac:dyDescent="0.2"/>
  <cols>
    <col min="1" max="1" width="30.7109375" customWidth="1"/>
    <col min="2" max="2" width="28.85546875" customWidth="1"/>
    <col min="3" max="3" width="18.28515625" customWidth="1"/>
    <col min="4" max="4" width="16.42578125" customWidth="1"/>
    <col min="5" max="5" width="28.28515625" customWidth="1"/>
    <col min="6" max="6" width="23.7109375" customWidth="1"/>
    <col min="7" max="8" width="11.5703125"/>
    <col min="9" max="9" width="13.28515625" bestFit="1" customWidth="1"/>
    <col min="10" max="10" width="11.5703125"/>
    <col min="11" max="11" width="29.140625" bestFit="1" customWidth="1"/>
    <col min="12" max="12" width="4.7109375" bestFit="1" customWidth="1"/>
    <col min="13" max="13" width="4.7109375" customWidth="1"/>
    <col min="14" max="14" width="17.140625" bestFit="1" customWidth="1"/>
    <col min="15" max="15" width="4.7109375" bestFit="1" customWidth="1"/>
    <col min="16" max="1026" width="11.5703125"/>
  </cols>
  <sheetData>
    <row r="1" spans="1:15" ht="12.75" customHeight="1" x14ac:dyDescent="0.2">
      <c r="A1" s="78" t="s">
        <v>0</v>
      </c>
      <c r="B1" s="78"/>
      <c r="C1" s="78"/>
      <c r="D1" s="78"/>
      <c r="E1" s="78"/>
      <c r="F1" s="78"/>
    </row>
    <row r="2" spans="1:15" x14ac:dyDescent="0.2">
      <c r="A2" s="78"/>
      <c r="B2" s="78"/>
      <c r="C2" s="78"/>
      <c r="D2" s="78"/>
      <c r="E2" s="78"/>
      <c r="F2" s="78"/>
      <c r="H2" s="6"/>
    </row>
    <row r="3" spans="1:15" x14ac:dyDescent="0.2">
      <c r="A3" s="78"/>
      <c r="B3" s="78"/>
      <c r="C3" s="78"/>
      <c r="D3" s="78"/>
      <c r="E3" s="78"/>
      <c r="F3" s="78"/>
      <c r="H3" s="79" t="s">
        <v>102</v>
      </c>
      <c r="I3" s="79"/>
      <c r="K3" s="77" t="s">
        <v>103</v>
      </c>
      <c r="L3" s="77"/>
      <c r="M3" s="7"/>
      <c r="N3" s="77" t="s">
        <v>104</v>
      </c>
      <c r="O3" s="77"/>
    </row>
    <row r="4" spans="1:15" ht="15" x14ac:dyDescent="0.25">
      <c r="A4" s="3" t="s">
        <v>1</v>
      </c>
      <c r="B4" s="1" t="s">
        <v>2</v>
      </c>
      <c r="C4" s="4" t="s">
        <v>3</v>
      </c>
      <c r="D4" s="2" t="s">
        <v>4</v>
      </c>
      <c r="E4" s="4" t="s">
        <v>5</v>
      </c>
      <c r="F4" s="2" t="s">
        <v>6</v>
      </c>
      <c r="H4" s="12">
        <f ca="1">TODAY()-7</f>
        <v>44008</v>
      </c>
      <c r="I4" s="13">
        <f ca="1">COUNTIF($A:$A,H4)</f>
        <v>13</v>
      </c>
      <c r="K4" s="22" t="s">
        <v>97</v>
      </c>
      <c r="L4" s="13">
        <f>COUNTIF($B:$B,K4)</f>
        <v>13</v>
      </c>
      <c r="N4" s="20" t="s">
        <v>21</v>
      </c>
      <c r="O4" s="13">
        <f>COUNTIF($C:$C,N4)</f>
        <v>3</v>
      </c>
    </row>
    <row r="5" spans="1:15" ht="15" x14ac:dyDescent="0.25">
      <c r="A5" s="53">
        <v>44014</v>
      </c>
      <c r="B5" t="s">
        <v>162</v>
      </c>
      <c r="C5" t="s">
        <v>148</v>
      </c>
      <c r="D5" t="s">
        <v>158</v>
      </c>
      <c r="E5" t="s">
        <v>159</v>
      </c>
      <c r="F5" t="s">
        <v>11</v>
      </c>
      <c r="H5" s="12">
        <f ca="1">TODAY()-6</f>
        <v>44009</v>
      </c>
      <c r="I5" s="14">
        <f ca="1">COUNTIF($A:$A,H5)</f>
        <v>11</v>
      </c>
      <c r="K5" s="21" t="s">
        <v>98</v>
      </c>
      <c r="L5" s="14">
        <f>COUNTIF($B:$B,K5)</f>
        <v>0</v>
      </c>
      <c r="N5" s="21" t="s">
        <v>24</v>
      </c>
      <c r="O5" s="14">
        <f>COUNTIF($C:$C,N5)</f>
        <v>6</v>
      </c>
    </row>
    <row r="6" spans="1:15" ht="15" x14ac:dyDescent="0.25">
      <c r="A6" s="53">
        <v>44014</v>
      </c>
      <c r="B6" t="s">
        <v>162</v>
      </c>
      <c r="C6" t="s">
        <v>148</v>
      </c>
      <c r="D6" t="s">
        <v>158</v>
      </c>
      <c r="E6" t="s">
        <v>159</v>
      </c>
      <c r="F6" t="s">
        <v>11</v>
      </c>
      <c r="H6" s="12">
        <f ca="1">TODAY()-5</f>
        <v>44010</v>
      </c>
      <c r="I6" s="14">
        <f ca="1">COUNTIF($A:$A,H6)</f>
        <v>9</v>
      </c>
      <c r="K6" s="21" t="s">
        <v>16</v>
      </c>
      <c r="L6" s="14">
        <f>COUNTIF($B:$B,K6)</f>
        <v>75</v>
      </c>
      <c r="N6" s="54" t="s">
        <v>146</v>
      </c>
      <c r="O6" s="14">
        <f>COUNTIF($C:$C,N6)</f>
        <v>277</v>
      </c>
    </row>
    <row r="7" spans="1:15" ht="15" x14ac:dyDescent="0.25">
      <c r="A7" s="53">
        <v>44014</v>
      </c>
      <c r="B7" t="s">
        <v>162</v>
      </c>
      <c r="C7" t="s">
        <v>148</v>
      </c>
      <c r="D7" t="s">
        <v>158</v>
      </c>
      <c r="E7" t="s">
        <v>159</v>
      </c>
      <c r="F7" t="s">
        <v>11</v>
      </c>
      <c r="H7" s="12">
        <f ca="1">TODAY()-4</f>
        <v>44011</v>
      </c>
      <c r="I7" s="14">
        <f ca="1">COUNTIF($A:$A,H7)</f>
        <v>16</v>
      </c>
      <c r="K7" s="21" t="s">
        <v>7</v>
      </c>
      <c r="L7" s="14">
        <f>COUNTIF($B:$B,K7)</f>
        <v>103</v>
      </c>
      <c r="N7" s="55" t="s">
        <v>148</v>
      </c>
      <c r="O7" s="15">
        <f>COUNTIF($C:$C,N7)</f>
        <v>103</v>
      </c>
    </row>
    <row r="8" spans="1:15" ht="15" x14ac:dyDescent="0.25">
      <c r="A8" s="53">
        <v>44014</v>
      </c>
      <c r="B8" t="s">
        <v>162</v>
      </c>
      <c r="C8" t="s">
        <v>146</v>
      </c>
      <c r="D8" t="s">
        <v>158</v>
      </c>
      <c r="E8" t="s">
        <v>159</v>
      </c>
      <c r="F8" t="s">
        <v>11</v>
      </c>
      <c r="H8" s="12">
        <f ca="1">TODAY()-3</f>
        <v>44012</v>
      </c>
      <c r="I8" s="14">
        <f ca="1">COUNTIF($A:$A,H8)</f>
        <v>20</v>
      </c>
      <c r="K8" s="21" t="s">
        <v>14</v>
      </c>
      <c r="L8" s="14">
        <f>COUNTIF($B:$B,K8)</f>
        <v>120</v>
      </c>
    </row>
    <row r="9" spans="1:15" ht="15" x14ac:dyDescent="0.25">
      <c r="A9" s="53">
        <v>44014</v>
      </c>
      <c r="B9" t="s">
        <v>14</v>
      </c>
      <c r="C9" t="s">
        <v>146</v>
      </c>
      <c r="D9" t="s">
        <v>158</v>
      </c>
      <c r="E9" t="s">
        <v>159</v>
      </c>
      <c r="F9" t="s">
        <v>11</v>
      </c>
      <c r="H9" s="12">
        <f ca="1">TODAY()-2</f>
        <v>44013</v>
      </c>
      <c r="I9" s="14">
        <f ca="1">COUNTIF($A:$A,H9)</f>
        <v>12</v>
      </c>
      <c r="K9" s="21" t="s">
        <v>13</v>
      </c>
      <c r="L9" s="14">
        <f>COUNTIF($B:$B,K9)</f>
        <v>1</v>
      </c>
    </row>
    <row r="10" spans="1:15" ht="15" x14ac:dyDescent="0.25">
      <c r="A10" s="53">
        <v>44014</v>
      </c>
      <c r="B10" t="s">
        <v>162</v>
      </c>
      <c r="C10" t="s">
        <v>148</v>
      </c>
      <c r="D10" t="s">
        <v>158</v>
      </c>
      <c r="E10" t="s">
        <v>159</v>
      </c>
      <c r="F10" t="s">
        <v>11</v>
      </c>
      <c r="H10" s="12">
        <f ca="1">TODAY()-1</f>
        <v>44014</v>
      </c>
      <c r="I10" s="15">
        <f ca="1">COUNTIF($A:$A,H10)</f>
        <v>13</v>
      </c>
      <c r="K10" s="21" t="s">
        <v>26</v>
      </c>
      <c r="L10" s="14">
        <f>COUNTIF($B:$B,K10)</f>
        <v>6</v>
      </c>
    </row>
    <row r="11" spans="1:15" ht="15" customHeight="1" x14ac:dyDescent="0.25">
      <c r="A11" s="53">
        <v>44014</v>
      </c>
      <c r="B11" t="s">
        <v>8</v>
      </c>
      <c r="C11" t="s">
        <v>148</v>
      </c>
      <c r="D11" t="s">
        <v>158</v>
      </c>
      <c r="E11" t="s">
        <v>159</v>
      </c>
      <c r="F11" t="s">
        <v>11</v>
      </c>
      <c r="H11" s="28" t="s">
        <v>101</v>
      </c>
      <c r="I11" s="29">
        <f ca="1">SUM(I4:I10)</f>
        <v>94</v>
      </c>
      <c r="K11" s="23" t="s">
        <v>8</v>
      </c>
      <c r="L11" s="15">
        <f>COUNTIF($B:$B,K11)</f>
        <v>71</v>
      </c>
      <c r="N11" s="76" t="s">
        <v>107</v>
      </c>
      <c r="O11" s="76"/>
    </row>
    <row r="12" spans="1:15" ht="15" customHeight="1" x14ac:dyDescent="0.25">
      <c r="A12" s="53">
        <v>44014</v>
      </c>
      <c r="B12" t="s">
        <v>162</v>
      </c>
      <c r="C12" t="s">
        <v>146</v>
      </c>
      <c r="D12" t="s">
        <v>158</v>
      </c>
      <c r="E12" t="s">
        <v>159</v>
      </c>
      <c r="F12" t="s">
        <v>11</v>
      </c>
      <c r="H12" s="6"/>
      <c r="N12" s="16" t="s">
        <v>11</v>
      </c>
      <c r="O12" s="13">
        <f>COUNTIF($F:$F,N12)</f>
        <v>253</v>
      </c>
    </row>
    <row r="13" spans="1:15" ht="15" customHeight="1" x14ac:dyDescent="0.25">
      <c r="A13" s="53">
        <v>44014</v>
      </c>
      <c r="B13" t="s">
        <v>14</v>
      </c>
      <c r="C13" t="s">
        <v>146</v>
      </c>
      <c r="D13" t="s">
        <v>158</v>
      </c>
      <c r="E13" t="s">
        <v>159</v>
      </c>
      <c r="F13" t="s">
        <v>11</v>
      </c>
      <c r="H13" s="6"/>
      <c r="K13" s="76" t="s">
        <v>105</v>
      </c>
      <c r="L13" s="76"/>
      <c r="N13" s="18" t="s">
        <v>26</v>
      </c>
      <c r="O13" s="15">
        <f>COUNTIF($F:$F,N13)</f>
        <v>136</v>
      </c>
    </row>
    <row r="14" spans="1:15" ht="15" customHeight="1" x14ac:dyDescent="0.25">
      <c r="A14" s="53">
        <v>44014</v>
      </c>
      <c r="B14" t="s">
        <v>162</v>
      </c>
      <c r="C14" t="s">
        <v>146</v>
      </c>
      <c r="D14" t="s">
        <v>158</v>
      </c>
      <c r="E14" t="s">
        <v>159</v>
      </c>
      <c r="F14" t="s">
        <v>11</v>
      </c>
      <c r="H14" s="6"/>
      <c r="K14" s="16" t="s">
        <v>9</v>
      </c>
      <c r="L14" s="13">
        <f>COUNTIF($D:$D,K14)</f>
        <v>210</v>
      </c>
    </row>
    <row r="15" spans="1:15" ht="15" customHeight="1" x14ac:dyDescent="0.25">
      <c r="A15" s="53">
        <v>44014</v>
      </c>
      <c r="B15" t="s">
        <v>14</v>
      </c>
      <c r="C15" t="s">
        <v>146</v>
      </c>
      <c r="D15" t="s">
        <v>18</v>
      </c>
      <c r="E15" t="s">
        <v>155</v>
      </c>
      <c r="F15" t="s">
        <v>11</v>
      </c>
      <c r="H15" s="6"/>
      <c r="K15" s="17" t="s">
        <v>12</v>
      </c>
      <c r="L15" s="14">
        <f>COUNTIF($D:$D,K15)</f>
        <v>114</v>
      </c>
    </row>
    <row r="16" spans="1:15" ht="15" customHeight="1" x14ac:dyDescent="0.25">
      <c r="A16" s="53">
        <v>44014</v>
      </c>
      <c r="B16" t="s">
        <v>14</v>
      </c>
      <c r="C16" t="s">
        <v>146</v>
      </c>
      <c r="D16" t="s">
        <v>18</v>
      </c>
      <c r="E16" t="s">
        <v>155</v>
      </c>
      <c r="F16" t="s">
        <v>11</v>
      </c>
      <c r="H16" s="6"/>
      <c r="K16" s="17" t="s">
        <v>13</v>
      </c>
      <c r="L16" s="14">
        <f>COUNTIF($D:$D,K16)</f>
        <v>9</v>
      </c>
    </row>
    <row r="17" spans="1:12" ht="15" customHeight="1" x14ac:dyDescent="0.25">
      <c r="A17" s="53">
        <v>44014</v>
      </c>
      <c r="B17" t="s">
        <v>26</v>
      </c>
      <c r="C17" t="s">
        <v>146</v>
      </c>
      <c r="D17" t="s">
        <v>19</v>
      </c>
      <c r="E17" t="s">
        <v>157</v>
      </c>
      <c r="F17" t="s">
        <v>26</v>
      </c>
      <c r="H17" s="6"/>
      <c r="K17" s="17" t="s">
        <v>119</v>
      </c>
      <c r="L17" s="14">
        <f>COUNTIF($D:$D,K17)</f>
        <v>2</v>
      </c>
    </row>
    <row r="18" spans="1:12" ht="15" customHeight="1" x14ac:dyDescent="0.25">
      <c r="A18" s="53">
        <v>44013</v>
      </c>
      <c r="B18" t="s">
        <v>8</v>
      </c>
      <c r="C18" t="s">
        <v>148</v>
      </c>
      <c r="D18" t="s">
        <v>156</v>
      </c>
      <c r="E18" t="s">
        <v>156</v>
      </c>
      <c r="F18" t="s">
        <v>11</v>
      </c>
      <c r="H18" s="6"/>
      <c r="K18" s="17" t="s">
        <v>118</v>
      </c>
      <c r="L18" s="14">
        <f>COUNTIF($D:$D,K18)</f>
        <v>27</v>
      </c>
    </row>
    <row r="19" spans="1:12" ht="15" customHeight="1" x14ac:dyDescent="0.25">
      <c r="A19" s="53">
        <v>44013</v>
      </c>
      <c r="B19" t="s">
        <v>8</v>
      </c>
      <c r="C19" t="s">
        <v>148</v>
      </c>
      <c r="D19" t="s">
        <v>18</v>
      </c>
      <c r="E19" t="s">
        <v>155</v>
      </c>
      <c r="F19" t="s">
        <v>11</v>
      </c>
      <c r="H19" s="6"/>
      <c r="K19" s="17" t="s">
        <v>156</v>
      </c>
      <c r="L19" s="14">
        <f>COUNTIF($D:$D,K19)</f>
        <v>24</v>
      </c>
    </row>
    <row r="20" spans="1:12" ht="15" customHeight="1" x14ac:dyDescent="0.25">
      <c r="A20" s="53">
        <v>44013</v>
      </c>
      <c r="B20" t="s">
        <v>14</v>
      </c>
      <c r="C20" t="s">
        <v>146</v>
      </c>
      <c r="D20" t="s">
        <v>155</v>
      </c>
      <c r="E20" t="s">
        <v>155</v>
      </c>
      <c r="F20" t="s">
        <v>11</v>
      </c>
      <c r="H20" s="6"/>
      <c r="K20" s="17" t="s">
        <v>160</v>
      </c>
      <c r="L20" s="14">
        <f>COUNTIF($D:$D,K20)</f>
        <v>1</v>
      </c>
    </row>
    <row r="21" spans="1:12" ht="15" customHeight="1" x14ac:dyDescent="0.25">
      <c r="A21" s="53">
        <v>44013</v>
      </c>
      <c r="B21" t="s">
        <v>162</v>
      </c>
      <c r="C21" t="s">
        <v>146</v>
      </c>
      <c r="D21" t="s">
        <v>156</v>
      </c>
      <c r="E21" t="s">
        <v>156</v>
      </c>
      <c r="F21" t="s">
        <v>11</v>
      </c>
      <c r="H21" s="6"/>
      <c r="K21" s="17" t="s">
        <v>161</v>
      </c>
      <c r="L21" s="14">
        <f>COUNTIF($D:$D,K21)</f>
        <v>0</v>
      </c>
    </row>
    <row r="22" spans="1:12" ht="15" customHeight="1" x14ac:dyDescent="0.25">
      <c r="A22" s="53">
        <v>44013</v>
      </c>
      <c r="B22" t="s">
        <v>26</v>
      </c>
      <c r="C22" t="s">
        <v>148</v>
      </c>
      <c r="D22" t="s">
        <v>158</v>
      </c>
      <c r="E22" t="s">
        <v>159</v>
      </c>
      <c r="F22" t="s">
        <v>11</v>
      </c>
      <c r="H22" s="6"/>
      <c r="K22" s="18" t="s">
        <v>155</v>
      </c>
      <c r="L22" s="15">
        <f>COUNTIF($D:$D,K22)</f>
        <v>2</v>
      </c>
    </row>
    <row r="23" spans="1:12" ht="15" customHeight="1" x14ac:dyDescent="0.25">
      <c r="A23" s="53">
        <v>44013</v>
      </c>
      <c r="B23" t="s">
        <v>7</v>
      </c>
      <c r="C23" t="s">
        <v>146</v>
      </c>
      <c r="D23" t="s">
        <v>158</v>
      </c>
      <c r="E23" t="s">
        <v>159</v>
      </c>
      <c r="F23" t="s">
        <v>26</v>
      </c>
      <c r="H23" s="6"/>
    </row>
    <row r="24" spans="1:12" ht="15" customHeight="1" x14ac:dyDescent="0.25">
      <c r="A24" s="53">
        <v>44013</v>
      </c>
      <c r="B24" t="s">
        <v>7</v>
      </c>
      <c r="C24" t="s">
        <v>146</v>
      </c>
      <c r="D24" t="s">
        <v>160</v>
      </c>
      <c r="E24" t="s">
        <v>161</v>
      </c>
      <c r="F24" t="s">
        <v>26</v>
      </c>
      <c r="H24" s="6"/>
      <c r="K24" s="76" t="s">
        <v>106</v>
      </c>
      <c r="L24" s="77"/>
    </row>
    <row r="25" spans="1:12" ht="15" customHeight="1" x14ac:dyDescent="0.25">
      <c r="A25" s="53">
        <v>44013</v>
      </c>
      <c r="B25" t="s">
        <v>7</v>
      </c>
      <c r="C25" t="s">
        <v>148</v>
      </c>
      <c r="D25" t="s">
        <v>158</v>
      </c>
      <c r="E25" t="s">
        <v>159</v>
      </c>
      <c r="F25" t="s">
        <v>26</v>
      </c>
      <c r="H25" s="6"/>
      <c r="K25" s="16" t="s">
        <v>22</v>
      </c>
      <c r="L25" s="13">
        <f>COUNTIF($E:$E,K25)</f>
        <v>14</v>
      </c>
    </row>
    <row r="26" spans="1:12" ht="15" customHeight="1" x14ac:dyDescent="0.25">
      <c r="A26" s="53">
        <v>44013</v>
      </c>
      <c r="B26" t="s">
        <v>7</v>
      </c>
      <c r="C26" t="s">
        <v>146</v>
      </c>
      <c r="D26" t="s">
        <v>158</v>
      </c>
      <c r="E26" t="s">
        <v>159</v>
      </c>
      <c r="F26" t="s">
        <v>26</v>
      </c>
      <c r="H26" s="6"/>
      <c r="K26" s="17" t="s">
        <v>118</v>
      </c>
      <c r="L26" s="14">
        <f>COUNTIF($E:$E,K26)</f>
        <v>8</v>
      </c>
    </row>
    <row r="27" spans="1:12" ht="15" customHeight="1" x14ac:dyDescent="0.25">
      <c r="A27" s="53">
        <v>44013</v>
      </c>
      <c r="B27" t="s">
        <v>7</v>
      </c>
      <c r="C27" t="s">
        <v>146</v>
      </c>
      <c r="D27" t="s">
        <v>158</v>
      </c>
      <c r="E27" t="s">
        <v>159</v>
      </c>
      <c r="F27" t="s">
        <v>26</v>
      </c>
      <c r="K27" s="17" t="s">
        <v>10</v>
      </c>
      <c r="L27" s="14">
        <f>COUNTIF($E:$E,K27)</f>
        <v>276</v>
      </c>
    </row>
    <row r="28" spans="1:12" ht="15" customHeight="1" x14ac:dyDescent="0.25">
      <c r="A28" s="53">
        <v>44013</v>
      </c>
      <c r="B28" t="s">
        <v>7</v>
      </c>
      <c r="C28" t="s">
        <v>146</v>
      </c>
      <c r="D28" t="s">
        <v>18</v>
      </c>
      <c r="E28" t="s">
        <v>155</v>
      </c>
      <c r="F28" t="s">
        <v>26</v>
      </c>
      <c r="K28" s="17" t="s">
        <v>23</v>
      </c>
      <c r="L28" s="14">
        <f>COUNTIF($E:$E,K28)</f>
        <v>9</v>
      </c>
    </row>
    <row r="29" spans="1:12" ht="15" customHeight="1" x14ac:dyDescent="0.25">
      <c r="A29" s="53">
        <v>44013</v>
      </c>
      <c r="B29" t="s">
        <v>7</v>
      </c>
      <c r="C29" t="s">
        <v>148</v>
      </c>
      <c r="D29" t="s">
        <v>155</v>
      </c>
      <c r="E29" t="s">
        <v>155</v>
      </c>
      <c r="F29" t="s">
        <v>26</v>
      </c>
      <c r="K29" s="17" t="s">
        <v>156</v>
      </c>
      <c r="L29" s="14">
        <f>COUNTIF($E:$E,K29)</f>
        <v>5</v>
      </c>
    </row>
    <row r="30" spans="1:12" ht="15" customHeight="1" x14ac:dyDescent="0.25">
      <c r="A30" s="53">
        <v>44012</v>
      </c>
      <c r="B30" t="s">
        <v>16</v>
      </c>
      <c r="C30" t="s">
        <v>148</v>
      </c>
      <c r="D30" t="s">
        <v>19</v>
      </c>
      <c r="E30" t="s">
        <v>157</v>
      </c>
      <c r="F30" t="s">
        <v>11</v>
      </c>
      <c r="K30" s="17" t="s">
        <v>159</v>
      </c>
      <c r="L30" s="14">
        <f>COUNTIF($E:$E,K30)</f>
        <v>20</v>
      </c>
    </row>
    <row r="31" spans="1:12" ht="15" customHeight="1" x14ac:dyDescent="0.25">
      <c r="A31" s="53">
        <v>44012</v>
      </c>
      <c r="B31" t="s">
        <v>16</v>
      </c>
      <c r="C31" t="s">
        <v>148</v>
      </c>
      <c r="D31" t="s">
        <v>19</v>
      </c>
      <c r="E31" t="s">
        <v>157</v>
      </c>
      <c r="F31" t="s">
        <v>11</v>
      </c>
      <c r="K31" s="17" t="s">
        <v>161</v>
      </c>
      <c r="L31" s="14">
        <f>COUNTIF($E:$E,K31)</f>
        <v>1</v>
      </c>
    </row>
    <row r="32" spans="1:12" ht="15" customHeight="1" x14ac:dyDescent="0.25">
      <c r="A32" s="53">
        <v>44012</v>
      </c>
      <c r="B32" t="s">
        <v>16</v>
      </c>
      <c r="C32" t="s">
        <v>148</v>
      </c>
      <c r="D32" t="s">
        <v>19</v>
      </c>
      <c r="E32" t="s">
        <v>157</v>
      </c>
      <c r="F32" t="s">
        <v>11</v>
      </c>
      <c r="K32" s="17" t="s">
        <v>157</v>
      </c>
      <c r="L32" s="14">
        <f>COUNTIF($E:$E,K32)</f>
        <v>4</v>
      </c>
    </row>
    <row r="33" spans="1:12" ht="15" customHeight="1" x14ac:dyDescent="0.25">
      <c r="A33" s="53">
        <v>44012</v>
      </c>
      <c r="B33" t="s">
        <v>8</v>
      </c>
      <c r="C33" t="s">
        <v>146</v>
      </c>
      <c r="D33" t="s">
        <v>158</v>
      </c>
      <c r="E33" t="s">
        <v>159</v>
      </c>
      <c r="F33" t="s">
        <v>11</v>
      </c>
      <c r="K33" s="17" t="s">
        <v>155</v>
      </c>
      <c r="L33" s="14">
        <f>COUNTIF($E:$E,K33)</f>
        <v>15</v>
      </c>
    </row>
    <row r="34" spans="1:12" ht="15" customHeight="1" x14ac:dyDescent="0.25">
      <c r="A34" s="53">
        <v>44012</v>
      </c>
      <c r="B34" t="s">
        <v>14</v>
      </c>
      <c r="C34" t="s">
        <v>146</v>
      </c>
      <c r="D34" t="s">
        <v>18</v>
      </c>
      <c r="E34" t="s">
        <v>155</v>
      </c>
      <c r="F34" t="s">
        <v>11</v>
      </c>
      <c r="K34" s="17" t="s">
        <v>15</v>
      </c>
      <c r="L34" s="14">
        <f>COUNTIF($E:$E,K34)</f>
        <v>9</v>
      </c>
    </row>
    <row r="35" spans="1:12" ht="15" customHeight="1" x14ac:dyDescent="0.25">
      <c r="A35" s="53">
        <v>44012</v>
      </c>
      <c r="B35" t="s">
        <v>7</v>
      </c>
      <c r="C35" t="s">
        <v>146</v>
      </c>
      <c r="D35" t="s">
        <v>156</v>
      </c>
      <c r="E35" t="s">
        <v>156</v>
      </c>
      <c r="F35" t="s">
        <v>11</v>
      </c>
      <c r="K35" s="18" t="s">
        <v>17</v>
      </c>
      <c r="L35" s="15">
        <f>COUNTIF($E:$E,K35)</f>
        <v>28</v>
      </c>
    </row>
    <row r="36" spans="1:12" ht="15" customHeight="1" x14ac:dyDescent="0.25">
      <c r="A36" s="53">
        <v>44012</v>
      </c>
      <c r="B36" t="s">
        <v>26</v>
      </c>
      <c r="C36" t="s">
        <v>146</v>
      </c>
      <c r="D36" t="s">
        <v>18</v>
      </c>
      <c r="E36" t="s">
        <v>155</v>
      </c>
      <c r="F36" t="s">
        <v>11</v>
      </c>
    </row>
    <row r="37" spans="1:12" ht="15" customHeight="1" x14ac:dyDescent="0.25">
      <c r="A37" s="53">
        <v>44012</v>
      </c>
      <c r="B37" t="s">
        <v>162</v>
      </c>
      <c r="C37" t="s">
        <v>148</v>
      </c>
      <c r="D37" t="s">
        <v>158</v>
      </c>
      <c r="E37" t="s">
        <v>159</v>
      </c>
      <c r="F37" t="s">
        <v>11</v>
      </c>
    </row>
    <row r="38" spans="1:12" ht="15" customHeight="1" x14ac:dyDescent="0.25">
      <c r="A38" s="53">
        <v>44012</v>
      </c>
      <c r="B38" t="s">
        <v>26</v>
      </c>
      <c r="C38" t="s">
        <v>146</v>
      </c>
      <c r="D38" t="s">
        <v>18</v>
      </c>
      <c r="E38" t="s">
        <v>155</v>
      </c>
      <c r="F38" t="s">
        <v>11</v>
      </c>
    </row>
    <row r="39" spans="1:12" ht="15" customHeight="1" x14ac:dyDescent="0.25">
      <c r="A39" s="53">
        <v>44012</v>
      </c>
      <c r="B39" t="s">
        <v>14</v>
      </c>
      <c r="C39" t="s">
        <v>146</v>
      </c>
      <c r="D39" t="s">
        <v>18</v>
      </c>
      <c r="E39" t="s">
        <v>155</v>
      </c>
      <c r="F39" t="s">
        <v>11</v>
      </c>
    </row>
    <row r="40" spans="1:12" ht="15" customHeight="1" x14ac:dyDescent="0.25">
      <c r="A40" s="53">
        <v>44012</v>
      </c>
      <c r="B40" t="s">
        <v>8</v>
      </c>
      <c r="C40" t="s">
        <v>148</v>
      </c>
      <c r="D40" t="s">
        <v>156</v>
      </c>
      <c r="E40" t="s">
        <v>156</v>
      </c>
      <c r="F40" t="s">
        <v>11</v>
      </c>
    </row>
    <row r="41" spans="1:12" ht="15" customHeight="1" x14ac:dyDescent="0.25">
      <c r="A41" s="53">
        <v>44012</v>
      </c>
      <c r="B41" t="s">
        <v>26</v>
      </c>
      <c r="C41" t="s">
        <v>146</v>
      </c>
      <c r="D41" t="s">
        <v>18</v>
      </c>
      <c r="E41" t="s">
        <v>155</v>
      </c>
      <c r="F41" t="s">
        <v>26</v>
      </c>
    </row>
    <row r="42" spans="1:12" ht="15" customHeight="1" x14ac:dyDescent="0.25">
      <c r="A42" s="53">
        <v>44012</v>
      </c>
      <c r="B42" t="s">
        <v>7</v>
      </c>
      <c r="C42" t="s">
        <v>146</v>
      </c>
      <c r="D42" t="s">
        <v>156</v>
      </c>
      <c r="E42" t="s">
        <v>156</v>
      </c>
      <c r="F42" t="s">
        <v>26</v>
      </c>
    </row>
    <row r="43" spans="1:12" ht="15" x14ac:dyDescent="0.25">
      <c r="A43" s="53">
        <v>44012</v>
      </c>
      <c r="B43" t="s">
        <v>14</v>
      </c>
      <c r="C43" t="s">
        <v>146</v>
      </c>
      <c r="D43" t="s">
        <v>18</v>
      </c>
      <c r="E43" t="s">
        <v>155</v>
      </c>
      <c r="F43" t="s">
        <v>26</v>
      </c>
    </row>
    <row r="44" spans="1:12" ht="15" x14ac:dyDescent="0.25">
      <c r="A44" s="53">
        <v>44012</v>
      </c>
      <c r="B44" t="s">
        <v>26</v>
      </c>
      <c r="C44" t="s">
        <v>146</v>
      </c>
      <c r="D44" t="s">
        <v>158</v>
      </c>
      <c r="E44" t="s">
        <v>159</v>
      </c>
      <c r="F44" t="s">
        <v>26</v>
      </c>
    </row>
    <row r="45" spans="1:12" ht="15" customHeight="1" x14ac:dyDescent="0.25">
      <c r="A45" s="53">
        <v>44012</v>
      </c>
      <c r="B45" t="s">
        <v>14</v>
      </c>
      <c r="C45" t="s">
        <v>146</v>
      </c>
      <c r="D45" t="s">
        <v>18</v>
      </c>
      <c r="E45" t="s">
        <v>155</v>
      </c>
      <c r="F45" t="s">
        <v>26</v>
      </c>
    </row>
    <row r="46" spans="1:12" ht="15" customHeight="1" x14ac:dyDescent="0.25">
      <c r="A46" s="53">
        <v>44012</v>
      </c>
      <c r="B46" t="s">
        <v>7</v>
      </c>
      <c r="C46" t="s">
        <v>146</v>
      </c>
      <c r="D46" t="s">
        <v>18</v>
      </c>
      <c r="E46" t="s">
        <v>155</v>
      </c>
      <c r="F46" t="s">
        <v>26</v>
      </c>
    </row>
    <row r="47" spans="1:12" ht="15" customHeight="1" x14ac:dyDescent="0.25">
      <c r="A47" s="53">
        <v>44012</v>
      </c>
      <c r="B47" t="s">
        <v>14</v>
      </c>
      <c r="C47" t="s">
        <v>146</v>
      </c>
      <c r="D47" t="s">
        <v>18</v>
      </c>
      <c r="E47" t="s">
        <v>155</v>
      </c>
      <c r="F47" t="s">
        <v>26</v>
      </c>
    </row>
    <row r="48" spans="1:12" ht="15" customHeight="1" x14ac:dyDescent="0.25">
      <c r="A48" s="53">
        <v>44012</v>
      </c>
      <c r="B48" t="s">
        <v>7</v>
      </c>
      <c r="C48" t="s">
        <v>146</v>
      </c>
      <c r="D48" t="s">
        <v>158</v>
      </c>
      <c r="E48" t="s">
        <v>159</v>
      </c>
      <c r="F48" t="s">
        <v>26</v>
      </c>
    </row>
    <row r="49" spans="1:6" ht="15" customHeight="1" x14ac:dyDescent="0.25">
      <c r="A49" s="53">
        <v>44012</v>
      </c>
      <c r="B49" t="s">
        <v>7</v>
      </c>
      <c r="C49" t="s">
        <v>146</v>
      </c>
      <c r="D49" t="s">
        <v>158</v>
      </c>
      <c r="E49" t="s">
        <v>159</v>
      </c>
      <c r="F49" t="s">
        <v>26</v>
      </c>
    </row>
    <row r="50" spans="1:6" ht="15" customHeight="1" x14ac:dyDescent="0.25">
      <c r="A50" s="30">
        <v>44011</v>
      </c>
      <c r="B50" s="31" t="s">
        <v>14</v>
      </c>
      <c r="C50" s="32" t="s">
        <v>146</v>
      </c>
      <c r="D50" s="33" t="s">
        <v>12</v>
      </c>
      <c r="E50" s="34" t="s">
        <v>20</v>
      </c>
      <c r="F50" s="33" t="s">
        <v>11</v>
      </c>
    </row>
    <row r="51" spans="1:6" ht="15" customHeight="1" x14ac:dyDescent="0.25">
      <c r="A51" s="30">
        <v>44011</v>
      </c>
      <c r="B51" s="35" t="s">
        <v>16</v>
      </c>
      <c r="C51" s="56" t="s">
        <v>148</v>
      </c>
      <c r="D51" s="33" t="s">
        <v>12</v>
      </c>
      <c r="E51" s="34" t="s">
        <v>10</v>
      </c>
      <c r="F51" s="33" t="s">
        <v>11</v>
      </c>
    </row>
    <row r="52" spans="1:6" ht="15" customHeight="1" x14ac:dyDescent="0.25">
      <c r="A52" s="30">
        <v>44011</v>
      </c>
      <c r="B52" s="35" t="s">
        <v>16</v>
      </c>
      <c r="C52" s="56" t="s">
        <v>148</v>
      </c>
      <c r="D52" s="33" t="s">
        <v>12</v>
      </c>
      <c r="E52" s="34" t="s">
        <v>10</v>
      </c>
      <c r="F52" s="33" t="s">
        <v>11</v>
      </c>
    </row>
    <row r="53" spans="1:6" ht="15" customHeight="1" x14ac:dyDescent="0.25">
      <c r="A53" s="30">
        <v>44011</v>
      </c>
      <c r="B53" s="35" t="s">
        <v>14</v>
      </c>
      <c r="C53" s="32" t="s">
        <v>146</v>
      </c>
      <c r="D53" s="33" t="s">
        <v>9</v>
      </c>
      <c r="E53" s="34" t="s">
        <v>10</v>
      </c>
      <c r="F53" s="33" t="s">
        <v>26</v>
      </c>
    </row>
    <row r="54" spans="1:6" ht="15" customHeight="1" x14ac:dyDescent="0.25">
      <c r="A54" s="30">
        <v>44011</v>
      </c>
      <c r="B54" s="35" t="s">
        <v>7</v>
      </c>
      <c r="C54" s="32" t="s">
        <v>146</v>
      </c>
      <c r="D54" s="33" t="s">
        <v>9</v>
      </c>
      <c r="E54" s="34" t="s">
        <v>10</v>
      </c>
      <c r="F54" s="33" t="s">
        <v>26</v>
      </c>
    </row>
    <row r="55" spans="1:6" ht="15" customHeight="1" x14ac:dyDescent="0.25">
      <c r="A55" s="30">
        <v>44011</v>
      </c>
      <c r="B55" s="35" t="s">
        <v>14</v>
      </c>
      <c r="C55" s="32" t="s">
        <v>146</v>
      </c>
      <c r="D55" s="33" t="s">
        <v>9</v>
      </c>
      <c r="E55" s="34" t="s">
        <v>10</v>
      </c>
      <c r="F55" s="33" t="s">
        <v>26</v>
      </c>
    </row>
    <row r="56" spans="1:6" ht="15" customHeight="1" x14ac:dyDescent="0.25">
      <c r="A56" s="30">
        <v>44011</v>
      </c>
      <c r="B56" s="35" t="s">
        <v>7</v>
      </c>
      <c r="C56" s="32" t="s">
        <v>146</v>
      </c>
      <c r="D56" s="33" t="s">
        <v>9</v>
      </c>
      <c r="E56" s="34" t="s">
        <v>122</v>
      </c>
      <c r="F56" s="33" t="s">
        <v>26</v>
      </c>
    </row>
    <row r="57" spans="1:6" ht="15" customHeight="1" x14ac:dyDescent="0.25">
      <c r="A57" s="30">
        <v>44011</v>
      </c>
      <c r="B57" s="35" t="s">
        <v>7</v>
      </c>
      <c r="C57" s="32" t="s">
        <v>146</v>
      </c>
      <c r="D57" s="33" t="s">
        <v>9</v>
      </c>
      <c r="E57" s="34" t="s">
        <v>118</v>
      </c>
      <c r="F57" s="33" t="s">
        <v>26</v>
      </c>
    </row>
    <row r="58" spans="1:6" ht="15" customHeight="1" x14ac:dyDescent="0.25">
      <c r="A58" s="30">
        <v>44011</v>
      </c>
      <c r="B58" s="35" t="s">
        <v>7</v>
      </c>
      <c r="C58" s="32" t="s">
        <v>146</v>
      </c>
      <c r="D58" s="33" t="s">
        <v>9</v>
      </c>
      <c r="E58" s="34" t="s">
        <v>10</v>
      </c>
      <c r="F58" s="33" t="s">
        <v>26</v>
      </c>
    </row>
    <row r="59" spans="1:6" ht="15" customHeight="1" x14ac:dyDescent="0.25">
      <c r="A59" s="30">
        <v>44011</v>
      </c>
      <c r="B59" s="35" t="s">
        <v>8</v>
      </c>
      <c r="C59" s="56" t="s">
        <v>148</v>
      </c>
      <c r="D59" s="33" t="s">
        <v>12</v>
      </c>
      <c r="E59" s="34" t="s">
        <v>10</v>
      </c>
      <c r="F59" s="33" t="s">
        <v>11</v>
      </c>
    </row>
    <row r="60" spans="1:6" ht="15" customHeight="1" x14ac:dyDescent="0.25">
      <c r="A60" s="30">
        <v>44011</v>
      </c>
      <c r="B60" s="35" t="s">
        <v>8</v>
      </c>
      <c r="C60" s="32" t="s">
        <v>146</v>
      </c>
      <c r="D60" s="33" t="s">
        <v>118</v>
      </c>
      <c r="E60" s="34" t="s">
        <v>118</v>
      </c>
      <c r="F60" s="33" t="s">
        <v>11</v>
      </c>
    </row>
    <row r="61" spans="1:6" ht="15" customHeight="1" x14ac:dyDescent="0.25">
      <c r="A61" s="30">
        <v>44011</v>
      </c>
      <c r="B61" s="35" t="s">
        <v>8</v>
      </c>
      <c r="C61" s="32" t="s">
        <v>146</v>
      </c>
      <c r="D61" s="33" t="s">
        <v>118</v>
      </c>
      <c r="E61" s="34" t="s">
        <v>118</v>
      </c>
      <c r="F61" s="33" t="s">
        <v>11</v>
      </c>
    </row>
    <row r="62" spans="1:6" ht="15" customHeight="1" x14ac:dyDescent="0.25">
      <c r="A62" s="30">
        <v>44011</v>
      </c>
      <c r="B62" s="35" t="s">
        <v>8</v>
      </c>
      <c r="C62" s="32" t="s">
        <v>146</v>
      </c>
      <c r="D62" s="33" t="s">
        <v>118</v>
      </c>
      <c r="E62" s="34" t="s">
        <v>118</v>
      </c>
      <c r="F62" s="33" t="s">
        <v>11</v>
      </c>
    </row>
    <row r="63" spans="1:6" ht="15" customHeight="1" x14ac:dyDescent="0.25">
      <c r="A63" s="30">
        <v>44011</v>
      </c>
      <c r="B63" s="35" t="s">
        <v>7</v>
      </c>
      <c r="C63" s="56" t="s">
        <v>148</v>
      </c>
      <c r="D63" s="33" t="s">
        <v>12</v>
      </c>
      <c r="E63" s="34" t="s">
        <v>10</v>
      </c>
      <c r="F63" s="33" t="s">
        <v>26</v>
      </c>
    </row>
    <row r="64" spans="1:6" ht="15" customHeight="1" x14ac:dyDescent="0.25">
      <c r="A64" s="30">
        <v>44011</v>
      </c>
      <c r="B64" s="35" t="s">
        <v>8</v>
      </c>
      <c r="C64" s="56" t="s">
        <v>148</v>
      </c>
      <c r="D64" s="33" t="s">
        <v>12</v>
      </c>
      <c r="E64" s="34" t="s">
        <v>10</v>
      </c>
      <c r="F64" s="33" t="s">
        <v>11</v>
      </c>
    </row>
    <row r="65" spans="1:6" ht="15" customHeight="1" x14ac:dyDescent="0.25">
      <c r="A65" s="30">
        <v>44011</v>
      </c>
      <c r="B65" s="35" t="s">
        <v>8</v>
      </c>
      <c r="C65" s="32" t="s">
        <v>146</v>
      </c>
      <c r="D65" s="33" t="s">
        <v>118</v>
      </c>
      <c r="E65" s="34" t="s">
        <v>118</v>
      </c>
      <c r="F65" s="33" t="s">
        <v>11</v>
      </c>
    </row>
    <row r="66" spans="1:6" ht="15" customHeight="1" x14ac:dyDescent="0.25">
      <c r="A66" s="30">
        <v>44010</v>
      </c>
      <c r="B66" s="36" t="s">
        <v>7</v>
      </c>
      <c r="C66" s="32" t="s">
        <v>146</v>
      </c>
      <c r="D66" s="33" t="s">
        <v>118</v>
      </c>
      <c r="E66" s="32" t="s">
        <v>118</v>
      </c>
      <c r="F66" s="33" t="s">
        <v>26</v>
      </c>
    </row>
    <row r="67" spans="1:6" ht="15" customHeight="1" x14ac:dyDescent="0.25">
      <c r="A67" s="30">
        <v>44010</v>
      </c>
      <c r="B67" s="36" t="s">
        <v>7</v>
      </c>
      <c r="C67" s="32" t="s">
        <v>146</v>
      </c>
      <c r="D67" s="33" t="s">
        <v>156</v>
      </c>
      <c r="E67" s="32" t="s">
        <v>22</v>
      </c>
      <c r="F67" s="33" t="s">
        <v>11</v>
      </c>
    </row>
    <row r="68" spans="1:6" ht="15" customHeight="1" x14ac:dyDescent="0.25">
      <c r="A68" s="30">
        <v>44010</v>
      </c>
      <c r="B68" s="36" t="s">
        <v>14</v>
      </c>
      <c r="C68" s="32" t="s">
        <v>146</v>
      </c>
      <c r="D68" s="33" t="s">
        <v>9</v>
      </c>
      <c r="E68" s="32" t="s">
        <v>10</v>
      </c>
      <c r="F68" s="33" t="s">
        <v>26</v>
      </c>
    </row>
    <row r="69" spans="1:6" ht="15" customHeight="1" x14ac:dyDescent="0.25">
      <c r="A69" s="30">
        <v>44010</v>
      </c>
      <c r="B69" s="36" t="s">
        <v>7</v>
      </c>
      <c r="C69" s="56" t="s">
        <v>148</v>
      </c>
      <c r="D69" s="33" t="s">
        <v>12</v>
      </c>
      <c r="E69" s="32" t="s">
        <v>10</v>
      </c>
      <c r="F69" s="33" t="s">
        <v>26</v>
      </c>
    </row>
    <row r="70" spans="1:6" ht="15" customHeight="1" x14ac:dyDescent="0.25">
      <c r="A70" s="30">
        <v>44010</v>
      </c>
      <c r="B70" s="36" t="s">
        <v>14</v>
      </c>
      <c r="C70" s="32" t="s">
        <v>146</v>
      </c>
      <c r="D70" s="33" t="s">
        <v>9</v>
      </c>
      <c r="E70" s="32" t="s">
        <v>10</v>
      </c>
      <c r="F70" s="33" t="s">
        <v>26</v>
      </c>
    </row>
    <row r="71" spans="1:6" ht="15" customHeight="1" x14ac:dyDescent="0.25">
      <c r="A71" s="30">
        <v>44010</v>
      </c>
      <c r="B71" s="36" t="s">
        <v>8</v>
      </c>
      <c r="C71" s="32" t="s">
        <v>146</v>
      </c>
      <c r="D71" s="33" t="s">
        <v>156</v>
      </c>
      <c r="E71" s="32" t="s">
        <v>120</v>
      </c>
      <c r="F71" s="33" t="s">
        <v>11</v>
      </c>
    </row>
    <row r="72" spans="1:6" ht="15" customHeight="1" x14ac:dyDescent="0.25">
      <c r="A72" s="30">
        <v>44010</v>
      </c>
      <c r="B72" s="36" t="s">
        <v>8</v>
      </c>
      <c r="C72" s="32" t="s">
        <v>146</v>
      </c>
      <c r="D72" s="33" t="s">
        <v>9</v>
      </c>
      <c r="E72" s="32" t="s">
        <v>10</v>
      </c>
      <c r="F72" s="33" t="s">
        <v>11</v>
      </c>
    </row>
    <row r="73" spans="1:6" ht="15" customHeight="1" x14ac:dyDescent="0.25">
      <c r="A73" s="30">
        <v>44010</v>
      </c>
      <c r="B73" s="36" t="s">
        <v>7</v>
      </c>
      <c r="C73" s="32" t="s">
        <v>146</v>
      </c>
      <c r="D73" s="33" t="s">
        <v>9</v>
      </c>
      <c r="E73" s="32" t="s">
        <v>10</v>
      </c>
      <c r="F73" s="33" t="s">
        <v>26</v>
      </c>
    </row>
    <row r="74" spans="1:6" ht="15" customHeight="1" x14ac:dyDescent="0.25">
      <c r="A74" s="30">
        <v>44010</v>
      </c>
      <c r="B74" s="36" t="s">
        <v>14</v>
      </c>
      <c r="C74" s="32" t="s">
        <v>146</v>
      </c>
      <c r="D74" s="33" t="s">
        <v>9</v>
      </c>
      <c r="E74" s="32" t="s">
        <v>10</v>
      </c>
      <c r="F74" s="33" t="s">
        <v>26</v>
      </c>
    </row>
    <row r="75" spans="1:6" ht="15" customHeight="1" x14ac:dyDescent="0.25">
      <c r="A75" s="30">
        <v>44009</v>
      </c>
      <c r="B75" s="36" t="s">
        <v>16</v>
      </c>
      <c r="C75" s="56" t="s">
        <v>148</v>
      </c>
      <c r="D75" s="33" t="s">
        <v>12</v>
      </c>
      <c r="E75" s="32" t="s">
        <v>10</v>
      </c>
      <c r="F75" s="33" t="s">
        <v>11</v>
      </c>
    </row>
    <row r="76" spans="1:6" ht="15" customHeight="1" x14ac:dyDescent="0.25">
      <c r="A76" s="30">
        <v>44009</v>
      </c>
      <c r="B76" s="36" t="s">
        <v>16</v>
      </c>
      <c r="C76" s="56" t="s">
        <v>148</v>
      </c>
      <c r="D76" s="33" t="s">
        <v>12</v>
      </c>
      <c r="E76" s="32" t="s">
        <v>10</v>
      </c>
      <c r="F76" s="33" t="s">
        <v>11</v>
      </c>
    </row>
    <row r="77" spans="1:6" ht="15" customHeight="1" x14ac:dyDescent="0.25">
      <c r="A77" s="30">
        <v>44009</v>
      </c>
      <c r="B77" s="36" t="s">
        <v>7</v>
      </c>
      <c r="C77" s="32" t="s">
        <v>146</v>
      </c>
      <c r="D77" s="38" t="s">
        <v>9</v>
      </c>
      <c r="E77" s="32" t="s">
        <v>10</v>
      </c>
      <c r="F77" s="33" t="s">
        <v>11</v>
      </c>
    </row>
    <row r="78" spans="1:6" ht="15" customHeight="1" x14ac:dyDescent="0.25">
      <c r="A78" s="30">
        <v>44009</v>
      </c>
      <c r="B78" s="36" t="s">
        <v>14</v>
      </c>
      <c r="C78" s="32" t="s">
        <v>146</v>
      </c>
      <c r="D78" s="38" t="s">
        <v>9</v>
      </c>
      <c r="E78" s="32" t="s">
        <v>10</v>
      </c>
      <c r="F78" s="33" t="s">
        <v>26</v>
      </c>
    </row>
    <row r="79" spans="1:6" ht="15" customHeight="1" x14ac:dyDescent="0.25">
      <c r="A79" s="30">
        <v>44009</v>
      </c>
      <c r="B79" s="36" t="s">
        <v>14</v>
      </c>
      <c r="C79" s="32" t="s">
        <v>146</v>
      </c>
      <c r="D79" s="38" t="s">
        <v>9</v>
      </c>
      <c r="E79" s="32" t="s">
        <v>10</v>
      </c>
      <c r="F79" s="33" t="s">
        <v>26</v>
      </c>
    </row>
    <row r="80" spans="1:6" ht="15" customHeight="1" x14ac:dyDescent="0.25">
      <c r="A80" s="30">
        <v>44009</v>
      </c>
      <c r="B80" s="36" t="s">
        <v>8</v>
      </c>
      <c r="C80" s="32" t="s">
        <v>146</v>
      </c>
      <c r="D80" s="38" t="s">
        <v>9</v>
      </c>
      <c r="E80" s="32" t="s">
        <v>10</v>
      </c>
      <c r="F80" s="33" t="s">
        <v>11</v>
      </c>
    </row>
    <row r="81" spans="1:6" ht="15" customHeight="1" x14ac:dyDescent="0.25">
      <c r="A81" s="30">
        <v>44009</v>
      </c>
      <c r="B81" s="36" t="s">
        <v>8</v>
      </c>
      <c r="C81" s="32" t="s">
        <v>146</v>
      </c>
      <c r="D81" s="38" t="s">
        <v>9</v>
      </c>
      <c r="E81" s="32" t="s">
        <v>10</v>
      </c>
      <c r="F81" s="33" t="s">
        <v>11</v>
      </c>
    </row>
    <row r="82" spans="1:6" ht="15" customHeight="1" x14ac:dyDescent="0.25">
      <c r="A82" s="30">
        <v>44009</v>
      </c>
      <c r="B82" s="36" t="s">
        <v>8</v>
      </c>
      <c r="C82" s="32" t="s">
        <v>146</v>
      </c>
      <c r="D82" s="38" t="s">
        <v>9</v>
      </c>
      <c r="E82" s="32" t="s">
        <v>10</v>
      </c>
      <c r="F82" s="33" t="s">
        <v>11</v>
      </c>
    </row>
    <row r="83" spans="1:6" ht="15" customHeight="1" x14ac:dyDescent="0.25">
      <c r="A83" s="30">
        <v>44009</v>
      </c>
      <c r="B83" s="36" t="s">
        <v>7</v>
      </c>
      <c r="C83" s="32" t="s">
        <v>146</v>
      </c>
      <c r="D83" s="38" t="s">
        <v>9</v>
      </c>
      <c r="E83" s="32" t="s">
        <v>10</v>
      </c>
      <c r="F83" s="33" t="s">
        <v>11</v>
      </c>
    </row>
    <row r="84" spans="1:6" ht="15" customHeight="1" x14ac:dyDescent="0.25">
      <c r="A84" s="30">
        <v>44009</v>
      </c>
      <c r="B84" s="36" t="s">
        <v>97</v>
      </c>
      <c r="C84" s="32" t="s">
        <v>146</v>
      </c>
      <c r="D84" s="38" t="s">
        <v>9</v>
      </c>
      <c r="E84" s="32" t="s">
        <v>10</v>
      </c>
      <c r="F84" s="33" t="s">
        <v>11</v>
      </c>
    </row>
    <row r="85" spans="1:6" ht="15" customHeight="1" x14ac:dyDescent="0.25">
      <c r="A85" s="30">
        <v>44009</v>
      </c>
      <c r="B85" s="36" t="s">
        <v>14</v>
      </c>
      <c r="C85" s="32" t="s">
        <v>146</v>
      </c>
      <c r="D85" s="33" t="s">
        <v>12</v>
      </c>
      <c r="E85" s="37" t="s">
        <v>20</v>
      </c>
      <c r="F85" s="33" t="s">
        <v>11</v>
      </c>
    </row>
    <row r="86" spans="1:6" ht="15" customHeight="1" x14ac:dyDescent="0.25">
      <c r="A86" s="40">
        <v>44008</v>
      </c>
      <c r="B86" s="37" t="s">
        <v>7</v>
      </c>
      <c r="C86" s="32" t="s">
        <v>146</v>
      </c>
      <c r="D86" s="38" t="s">
        <v>9</v>
      </c>
      <c r="E86" s="37" t="s">
        <v>10</v>
      </c>
      <c r="F86" s="33" t="s">
        <v>11</v>
      </c>
    </row>
    <row r="87" spans="1:6" ht="15" customHeight="1" x14ac:dyDescent="0.25">
      <c r="A87" s="40">
        <v>44008</v>
      </c>
      <c r="B87" s="37" t="s">
        <v>7</v>
      </c>
      <c r="C87" s="56" t="s">
        <v>148</v>
      </c>
      <c r="D87" s="41" t="s">
        <v>12</v>
      </c>
      <c r="E87" s="37" t="s">
        <v>10</v>
      </c>
      <c r="F87" s="33" t="s">
        <v>26</v>
      </c>
    </row>
    <row r="88" spans="1:6" ht="15" customHeight="1" x14ac:dyDescent="0.25">
      <c r="A88" s="40">
        <v>44008</v>
      </c>
      <c r="B88" s="37" t="s">
        <v>7</v>
      </c>
      <c r="C88" s="56" t="s">
        <v>148</v>
      </c>
      <c r="D88" s="41" t="s">
        <v>12</v>
      </c>
      <c r="E88" s="37" t="s">
        <v>10</v>
      </c>
      <c r="F88" s="33" t="s">
        <v>26</v>
      </c>
    </row>
    <row r="89" spans="1:6" ht="15" customHeight="1" x14ac:dyDescent="0.25">
      <c r="A89" s="40">
        <v>44008</v>
      </c>
      <c r="B89" s="41" t="s">
        <v>14</v>
      </c>
      <c r="C89" s="32" t="s">
        <v>146</v>
      </c>
      <c r="D89" s="38" t="s">
        <v>9</v>
      </c>
      <c r="E89" s="37" t="s">
        <v>10</v>
      </c>
      <c r="F89" s="42" t="s">
        <v>26</v>
      </c>
    </row>
    <row r="90" spans="1:6" ht="15" customHeight="1" x14ac:dyDescent="0.25">
      <c r="A90" s="40">
        <v>44008</v>
      </c>
      <c r="B90" s="41" t="s">
        <v>14</v>
      </c>
      <c r="C90" s="32" t="s">
        <v>146</v>
      </c>
      <c r="D90" s="38" t="s">
        <v>9</v>
      </c>
      <c r="E90" s="37" t="s">
        <v>10</v>
      </c>
      <c r="F90" s="33" t="s">
        <v>26</v>
      </c>
    </row>
    <row r="91" spans="1:6" ht="15" customHeight="1" x14ac:dyDescent="0.25">
      <c r="A91" s="40">
        <v>44008</v>
      </c>
      <c r="B91" s="41" t="s">
        <v>14</v>
      </c>
      <c r="C91" s="56" t="s">
        <v>148</v>
      </c>
      <c r="D91" s="41" t="s">
        <v>12</v>
      </c>
      <c r="E91" s="37" t="s">
        <v>10</v>
      </c>
      <c r="F91" s="39" t="s">
        <v>11</v>
      </c>
    </row>
    <row r="92" spans="1:6" ht="15" customHeight="1" x14ac:dyDescent="0.25">
      <c r="A92" s="40">
        <v>44008</v>
      </c>
      <c r="B92" s="41" t="s">
        <v>14</v>
      </c>
      <c r="C92" s="32" t="s">
        <v>146</v>
      </c>
      <c r="D92" s="41" t="s">
        <v>12</v>
      </c>
      <c r="E92" s="37" t="s">
        <v>10</v>
      </c>
      <c r="F92" s="33" t="s">
        <v>26</v>
      </c>
    </row>
    <row r="93" spans="1:6" ht="15" customHeight="1" x14ac:dyDescent="0.25">
      <c r="A93" s="40">
        <v>44008</v>
      </c>
      <c r="B93" s="41" t="s">
        <v>14</v>
      </c>
      <c r="C93" s="32" t="s">
        <v>146</v>
      </c>
      <c r="D93" s="38" t="s">
        <v>9</v>
      </c>
      <c r="E93" s="37" t="s">
        <v>10</v>
      </c>
      <c r="F93" s="33" t="s">
        <v>26</v>
      </c>
    </row>
    <row r="94" spans="1:6" ht="15" customHeight="1" x14ac:dyDescent="0.25">
      <c r="A94" s="40">
        <v>44008</v>
      </c>
      <c r="B94" s="41" t="s">
        <v>14</v>
      </c>
      <c r="C94" s="32" t="s">
        <v>146</v>
      </c>
      <c r="D94" s="38" t="s">
        <v>9</v>
      </c>
      <c r="E94" s="37" t="s">
        <v>10</v>
      </c>
      <c r="F94" s="39" t="s">
        <v>11</v>
      </c>
    </row>
    <row r="95" spans="1:6" ht="15" customHeight="1" x14ac:dyDescent="0.25">
      <c r="A95" s="40">
        <v>44008</v>
      </c>
      <c r="B95" s="37" t="s">
        <v>8</v>
      </c>
      <c r="C95" s="32" t="s">
        <v>146</v>
      </c>
      <c r="D95" s="33" t="s">
        <v>156</v>
      </c>
      <c r="E95" s="37" t="s">
        <v>22</v>
      </c>
      <c r="F95" s="39" t="s">
        <v>11</v>
      </c>
    </row>
    <row r="96" spans="1:6" ht="15" customHeight="1" x14ac:dyDescent="0.25">
      <c r="A96" s="40">
        <v>44008</v>
      </c>
      <c r="B96" s="37" t="s">
        <v>7</v>
      </c>
      <c r="C96" s="32" t="s">
        <v>146</v>
      </c>
      <c r="D96" s="38" t="s">
        <v>9</v>
      </c>
      <c r="E96" s="37" t="s">
        <v>10</v>
      </c>
      <c r="F96" s="39" t="s">
        <v>11</v>
      </c>
    </row>
    <row r="97" spans="1:6" ht="15" customHeight="1" x14ac:dyDescent="0.25">
      <c r="A97" s="40">
        <v>44008</v>
      </c>
      <c r="B97" s="41" t="s">
        <v>14</v>
      </c>
      <c r="C97" s="32" t="s">
        <v>146</v>
      </c>
      <c r="D97" s="41" t="s">
        <v>12</v>
      </c>
      <c r="E97" s="37" t="s">
        <v>20</v>
      </c>
      <c r="F97" s="39" t="s">
        <v>11</v>
      </c>
    </row>
    <row r="98" spans="1:6" ht="15" customHeight="1" x14ac:dyDescent="0.25">
      <c r="A98" s="40">
        <v>44008</v>
      </c>
      <c r="B98" s="41" t="s">
        <v>14</v>
      </c>
      <c r="C98" s="56" t="s">
        <v>148</v>
      </c>
      <c r="D98" s="41" t="s">
        <v>12</v>
      </c>
      <c r="E98" s="37" t="s">
        <v>10</v>
      </c>
      <c r="F98" s="39" t="s">
        <v>11</v>
      </c>
    </row>
    <row r="99" spans="1:6" ht="15" customHeight="1" x14ac:dyDescent="0.25">
      <c r="A99" s="43">
        <v>44007</v>
      </c>
      <c r="B99" s="41" t="s">
        <v>14</v>
      </c>
      <c r="C99" s="56" t="s">
        <v>148</v>
      </c>
      <c r="D99" s="41" t="s">
        <v>12</v>
      </c>
      <c r="E99" s="37" t="s">
        <v>10</v>
      </c>
      <c r="F99" s="39" t="s">
        <v>11</v>
      </c>
    </row>
    <row r="100" spans="1:6" ht="15" customHeight="1" x14ac:dyDescent="0.25">
      <c r="A100" s="43">
        <v>44007</v>
      </c>
      <c r="B100" s="41" t="s">
        <v>14</v>
      </c>
      <c r="C100" s="32" t="s">
        <v>146</v>
      </c>
      <c r="D100" s="41" t="s">
        <v>12</v>
      </c>
      <c r="E100" s="37" t="s">
        <v>20</v>
      </c>
      <c r="F100" s="39" t="s">
        <v>11</v>
      </c>
    </row>
    <row r="101" spans="1:6" ht="15" customHeight="1" x14ac:dyDescent="0.25">
      <c r="A101" s="44">
        <v>44007</v>
      </c>
      <c r="B101" s="37" t="s">
        <v>7</v>
      </c>
      <c r="C101" s="32" t="s">
        <v>146</v>
      </c>
      <c r="D101" s="38" t="s">
        <v>9</v>
      </c>
      <c r="E101" s="36" t="s">
        <v>10</v>
      </c>
      <c r="F101" s="33" t="s">
        <v>26</v>
      </c>
    </row>
    <row r="102" spans="1:6" ht="15" customHeight="1" x14ac:dyDescent="0.25">
      <c r="A102" s="45">
        <v>44007</v>
      </c>
      <c r="B102" s="41" t="s">
        <v>7</v>
      </c>
      <c r="C102" s="56" t="s">
        <v>148</v>
      </c>
      <c r="D102" s="41" t="s">
        <v>118</v>
      </c>
      <c r="E102" s="41" t="s">
        <v>118</v>
      </c>
      <c r="F102" s="33" t="s">
        <v>26</v>
      </c>
    </row>
    <row r="103" spans="1:6" ht="15" customHeight="1" x14ac:dyDescent="0.25">
      <c r="A103" s="45">
        <v>44007</v>
      </c>
      <c r="B103" s="41" t="s">
        <v>8</v>
      </c>
      <c r="C103" s="32" t="s">
        <v>146</v>
      </c>
      <c r="D103" s="41" t="s">
        <v>9</v>
      </c>
      <c r="E103" s="37" t="s">
        <v>10</v>
      </c>
      <c r="F103" s="39" t="s">
        <v>11</v>
      </c>
    </row>
    <row r="104" spans="1:6" ht="15" customHeight="1" x14ac:dyDescent="0.25">
      <c r="A104" s="45">
        <v>44007</v>
      </c>
      <c r="B104" s="41" t="s">
        <v>14</v>
      </c>
      <c r="C104" s="32" t="s">
        <v>146</v>
      </c>
      <c r="D104" s="41" t="s">
        <v>9</v>
      </c>
      <c r="E104" s="37" t="s">
        <v>10</v>
      </c>
      <c r="F104" s="33" t="s">
        <v>26</v>
      </c>
    </row>
    <row r="105" spans="1:6" ht="15" customHeight="1" x14ac:dyDescent="0.25">
      <c r="A105" s="45">
        <v>44007</v>
      </c>
      <c r="B105" s="41" t="s">
        <v>7</v>
      </c>
      <c r="C105" s="32" t="s">
        <v>146</v>
      </c>
      <c r="D105" s="41" t="s">
        <v>9</v>
      </c>
      <c r="E105" s="37" t="s">
        <v>10</v>
      </c>
      <c r="F105" s="33" t="s">
        <v>26</v>
      </c>
    </row>
    <row r="106" spans="1:6" ht="15" customHeight="1" x14ac:dyDescent="0.25">
      <c r="A106" s="45">
        <v>44007</v>
      </c>
      <c r="B106" s="41" t="s">
        <v>14</v>
      </c>
      <c r="C106" s="32" t="s">
        <v>146</v>
      </c>
      <c r="D106" s="41" t="s">
        <v>9</v>
      </c>
      <c r="E106" s="37" t="s">
        <v>10</v>
      </c>
      <c r="F106" s="39" t="s">
        <v>11</v>
      </c>
    </row>
    <row r="107" spans="1:6" ht="15" customHeight="1" x14ac:dyDescent="0.25">
      <c r="A107" s="45">
        <v>44007</v>
      </c>
      <c r="B107" s="41" t="s">
        <v>14</v>
      </c>
      <c r="C107" s="32" t="s">
        <v>146</v>
      </c>
      <c r="D107" s="41" t="s">
        <v>12</v>
      </c>
      <c r="E107" s="37" t="s">
        <v>20</v>
      </c>
      <c r="F107" s="39" t="s">
        <v>11</v>
      </c>
    </row>
    <row r="108" spans="1:6" ht="15" customHeight="1" x14ac:dyDescent="0.25">
      <c r="A108" s="45">
        <v>44007</v>
      </c>
      <c r="B108" s="41" t="s">
        <v>14</v>
      </c>
      <c r="C108" s="32" t="s">
        <v>146</v>
      </c>
      <c r="D108" s="41" t="s">
        <v>12</v>
      </c>
      <c r="E108" s="37" t="s">
        <v>20</v>
      </c>
      <c r="F108" s="39" t="s">
        <v>11</v>
      </c>
    </row>
    <row r="109" spans="1:6" ht="15" customHeight="1" x14ac:dyDescent="0.25">
      <c r="A109" s="45">
        <v>44007</v>
      </c>
      <c r="B109" s="41" t="s">
        <v>8</v>
      </c>
      <c r="C109" s="32" t="s">
        <v>146</v>
      </c>
      <c r="D109" s="41" t="s">
        <v>9</v>
      </c>
      <c r="E109" s="37" t="s">
        <v>10</v>
      </c>
      <c r="F109" s="39" t="s">
        <v>11</v>
      </c>
    </row>
    <row r="110" spans="1:6" ht="15" customHeight="1" x14ac:dyDescent="0.25">
      <c r="A110" s="45">
        <v>44007</v>
      </c>
      <c r="B110" s="41" t="s">
        <v>14</v>
      </c>
      <c r="C110" s="32" t="s">
        <v>146</v>
      </c>
      <c r="D110" s="41" t="s">
        <v>9</v>
      </c>
      <c r="E110" s="37" t="s">
        <v>10</v>
      </c>
      <c r="F110" s="39" t="s">
        <v>11</v>
      </c>
    </row>
    <row r="111" spans="1:6" ht="15" customHeight="1" x14ac:dyDescent="0.25">
      <c r="A111" s="46">
        <v>44006</v>
      </c>
      <c r="B111" s="36" t="s">
        <v>7</v>
      </c>
      <c r="C111" s="32" t="s">
        <v>146</v>
      </c>
      <c r="D111" s="41" t="s">
        <v>118</v>
      </c>
      <c r="E111" s="32" t="s">
        <v>118</v>
      </c>
      <c r="F111" s="33" t="s">
        <v>26</v>
      </c>
    </row>
    <row r="112" spans="1:6" ht="15" customHeight="1" x14ac:dyDescent="0.25">
      <c r="A112" s="46">
        <v>44006</v>
      </c>
      <c r="B112" s="36" t="s">
        <v>8</v>
      </c>
      <c r="C112" s="32" t="s">
        <v>146</v>
      </c>
      <c r="D112" s="36" t="s">
        <v>9</v>
      </c>
      <c r="E112" s="32" t="s">
        <v>10</v>
      </c>
      <c r="F112" s="42" t="s">
        <v>11</v>
      </c>
    </row>
    <row r="113" spans="1:6" ht="15" customHeight="1" x14ac:dyDescent="0.25">
      <c r="A113" s="46">
        <v>44006</v>
      </c>
      <c r="B113" s="36" t="s">
        <v>8</v>
      </c>
      <c r="C113" s="56" t="s">
        <v>148</v>
      </c>
      <c r="D113" s="36" t="s">
        <v>12</v>
      </c>
      <c r="E113" s="32" t="s">
        <v>10</v>
      </c>
      <c r="F113" s="42" t="s">
        <v>11</v>
      </c>
    </row>
    <row r="114" spans="1:6" ht="15" customHeight="1" x14ac:dyDescent="0.25">
      <c r="A114" s="46">
        <v>44006</v>
      </c>
      <c r="B114" s="36" t="s">
        <v>8</v>
      </c>
      <c r="C114" s="32" t="s">
        <v>146</v>
      </c>
      <c r="D114" s="36" t="s">
        <v>9</v>
      </c>
      <c r="E114" s="32" t="s">
        <v>10</v>
      </c>
      <c r="F114" s="42" t="s">
        <v>11</v>
      </c>
    </row>
    <row r="115" spans="1:6" ht="15" x14ac:dyDescent="0.25">
      <c r="A115" s="46">
        <v>44006</v>
      </c>
      <c r="B115" s="36" t="s">
        <v>8</v>
      </c>
      <c r="C115" s="32" t="s">
        <v>146</v>
      </c>
      <c r="D115" s="36" t="s">
        <v>9</v>
      </c>
      <c r="E115" s="32" t="s">
        <v>10</v>
      </c>
      <c r="F115" s="42" t="s">
        <v>11</v>
      </c>
    </row>
    <row r="116" spans="1:6" ht="15" x14ac:dyDescent="0.25">
      <c r="A116" s="46">
        <v>44006</v>
      </c>
      <c r="B116" s="36" t="s">
        <v>13</v>
      </c>
      <c r="C116" s="32" t="s">
        <v>146</v>
      </c>
      <c r="D116" s="36" t="s">
        <v>9</v>
      </c>
      <c r="E116" s="32" t="s">
        <v>10</v>
      </c>
      <c r="F116" s="42" t="s">
        <v>11</v>
      </c>
    </row>
    <row r="117" spans="1:6" ht="15" x14ac:dyDescent="0.25">
      <c r="A117" s="46">
        <v>44006</v>
      </c>
      <c r="B117" s="36" t="s">
        <v>8</v>
      </c>
      <c r="C117" s="32" t="s">
        <v>146</v>
      </c>
      <c r="D117" s="36" t="s">
        <v>9</v>
      </c>
      <c r="E117" s="32" t="s">
        <v>10</v>
      </c>
      <c r="F117" s="42" t="s">
        <v>11</v>
      </c>
    </row>
    <row r="118" spans="1:6" ht="15" x14ac:dyDescent="0.25">
      <c r="A118" s="46">
        <v>44006</v>
      </c>
      <c r="B118" s="36" t="s">
        <v>14</v>
      </c>
      <c r="C118" s="32" t="s">
        <v>146</v>
      </c>
      <c r="D118" s="36" t="s">
        <v>9</v>
      </c>
      <c r="E118" s="32" t="s">
        <v>10</v>
      </c>
      <c r="F118" s="42" t="s">
        <v>11</v>
      </c>
    </row>
    <row r="119" spans="1:6" ht="15" x14ac:dyDescent="0.25">
      <c r="A119" s="47">
        <v>44005</v>
      </c>
      <c r="B119" s="37" t="s">
        <v>7</v>
      </c>
      <c r="C119" s="32" t="s">
        <v>146</v>
      </c>
      <c r="D119" s="37" t="s">
        <v>12</v>
      </c>
      <c r="E119" s="32" t="s">
        <v>15</v>
      </c>
      <c r="F119" s="33" t="s">
        <v>26</v>
      </c>
    </row>
    <row r="120" spans="1:6" ht="15" x14ac:dyDescent="0.25">
      <c r="A120" s="47">
        <v>44005</v>
      </c>
      <c r="B120" s="37" t="s">
        <v>14</v>
      </c>
      <c r="C120" s="56" t="s">
        <v>148</v>
      </c>
      <c r="D120" s="37" t="s">
        <v>12</v>
      </c>
      <c r="E120" s="32" t="s">
        <v>10</v>
      </c>
      <c r="F120" s="33" t="s">
        <v>26</v>
      </c>
    </row>
    <row r="121" spans="1:6" ht="15" x14ac:dyDescent="0.25">
      <c r="A121" s="47">
        <v>44005</v>
      </c>
      <c r="B121" s="37" t="s">
        <v>7</v>
      </c>
      <c r="C121" s="32" t="s">
        <v>146</v>
      </c>
      <c r="D121" s="37" t="s">
        <v>9</v>
      </c>
      <c r="E121" s="32" t="s">
        <v>10</v>
      </c>
      <c r="F121" s="42" t="s">
        <v>11</v>
      </c>
    </row>
    <row r="122" spans="1:6" ht="15" x14ac:dyDescent="0.25">
      <c r="A122" s="47">
        <v>44005</v>
      </c>
      <c r="B122" s="37" t="s">
        <v>16</v>
      </c>
      <c r="C122" s="32" t="s">
        <v>146</v>
      </c>
      <c r="D122" s="37" t="s">
        <v>9</v>
      </c>
      <c r="E122" s="32" t="s">
        <v>10</v>
      </c>
      <c r="F122" s="42" t="s">
        <v>11</v>
      </c>
    </row>
    <row r="123" spans="1:6" ht="15" x14ac:dyDescent="0.25">
      <c r="A123" s="47">
        <v>44005</v>
      </c>
      <c r="B123" s="37" t="s">
        <v>7</v>
      </c>
      <c r="C123" s="56" t="s">
        <v>148</v>
      </c>
      <c r="D123" s="37" t="s">
        <v>12</v>
      </c>
      <c r="E123" s="37" t="s">
        <v>17</v>
      </c>
      <c r="F123" s="33" t="s">
        <v>26</v>
      </c>
    </row>
    <row r="124" spans="1:6" ht="15" x14ac:dyDescent="0.25">
      <c r="A124" s="47">
        <v>44005</v>
      </c>
      <c r="B124" s="37" t="s">
        <v>16</v>
      </c>
      <c r="C124" s="32" t="s">
        <v>146</v>
      </c>
      <c r="D124" s="37" t="s">
        <v>9</v>
      </c>
      <c r="E124" s="32" t="s">
        <v>10</v>
      </c>
      <c r="F124" s="42" t="s">
        <v>11</v>
      </c>
    </row>
    <row r="125" spans="1:6" ht="15" x14ac:dyDescent="0.25">
      <c r="A125" s="47">
        <v>44005</v>
      </c>
      <c r="B125" s="37" t="s">
        <v>16</v>
      </c>
      <c r="C125" s="56" t="s">
        <v>148</v>
      </c>
      <c r="D125" s="37" t="s">
        <v>12</v>
      </c>
      <c r="E125" s="32" t="s">
        <v>10</v>
      </c>
      <c r="F125" s="42" t="s">
        <v>11</v>
      </c>
    </row>
    <row r="126" spans="1:6" ht="15" x14ac:dyDescent="0.25">
      <c r="A126" s="47">
        <v>44005</v>
      </c>
      <c r="B126" s="37" t="s">
        <v>16</v>
      </c>
      <c r="C126" s="56" t="s">
        <v>148</v>
      </c>
      <c r="D126" s="37" t="s">
        <v>12</v>
      </c>
      <c r="E126" s="32" t="s">
        <v>10</v>
      </c>
      <c r="F126" s="42" t="s">
        <v>11</v>
      </c>
    </row>
    <row r="127" spans="1:6" ht="15" x14ac:dyDescent="0.25">
      <c r="A127" s="47">
        <v>44005</v>
      </c>
      <c r="B127" s="37" t="s">
        <v>16</v>
      </c>
      <c r="C127" s="56" t="s">
        <v>148</v>
      </c>
      <c r="D127" s="37" t="s">
        <v>12</v>
      </c>
      <c r="E127" s="32" t="s">
        <v>10</v>
      </c>
      <c r="F127" s="42" t="s">
        <v>11</v>
      </c>
    </row>
    <row r="128" spans="1:6" ht="15" x14ac:dyDescent="0.25">
      <c r="A128" s="47">
        <v>44005</v>
      </c>
      <c r="B128" s="37" t="s">
        <v>16</v>
      </c>
      <c r="C128" s="56" t="s">
        <v>148</v>
      </c>
      <c r="D128" s="37" t="s">
        <v>12</v>
      </c>
      <c r="E128" s="32" t="s">
        <v>10</v>
      </c>
      <c r="F128" s="42" t="s">
        <v>11</v>
      </c>
    </row>
    <row r="129" spans="1:6" ht="15" x14ac:dyDescent="0.25">
      <c r="A129" s="47">
        <v>44005</v>
      </c>
      <c r="B129" s="37" t="s">
        <v>16</v>
      </c>
      <c r="C129" s="56" t="s">
        <v>148</v>
      </c>
      <c r="D129" s="37" t="s">
        <v>12</v>
      </c>
      <c r="E129" s="32" t="s">
        <v>10</v>
      </c>
      <c r="F129" s="42" t="s">
        <v>11</v>
      </c>
    </row>
    <row r="130" spans="1:6" ht="15" x14ac:dyDescent="0.25">
      <c r="A130" s="47">
        <v>44005</v>
      </c>
      <c r="B130" s="37" t="s">
        <v>7</v>
      </c>
      <c r="C130" s="32" t="s">
        <v>146</v>
      </c>
      <c r="D130" s="37" t="s">
        <v>9</v>
      </c>
      <c r="E130" s="32" t="s">
        <v>10</v>
      </c>
      <c r="F130" s="42" t="s">
        <v>11</v>
      </c>
    </row>
    <row r="131" spans="1:6" ht="15" x14ac:dyDescent="0.25">
      <c r="A131" s="47">
        <v>44005</v>
      </c>
      <c r="B131" s="37" t="s">
        <v>8</v>
      </c>
      <c r="C131" s="32" t="s">
        <v>146</v>
      </c>
      <c r="D131" s="37" t="s">
        <v>119</v>
      </c>
      <c r="E131" s="32" t="s">
        <v>10</v>
      </c>
      <c r="F131" s="37" t="s">
        <v>11</v>
      </c>
    </row>
    <row r="132" spans="1:6" ht="15" x14ac:dyDescent="0.25">
      <c r="A132" s="47">
        <v>44005</v>
      </c>
      <c r="B132" s="37" t="s">
        <v>8</v>
      </c>
      <c r="C132" s="32" t="s">
        <v>146</v>
      </c>
      <c r="D132" s="37" t="s">
        <v>119</v>
      </c>
      <c r="E132" s="32" t="s">
        <v>10</v>
      </c>
      <c r="F132" s="37" t="s">
        <v>11</v>
      </c>
    </row>
    <row r="133" spans="1:6" ht="15" x14ac:dyDescent="0.25">
      <c r="A133" s="47">
        <v>44005</v>
      </c>
      <c r="B133" s="37" t="s">
        <v>7</v>
      </c>
      <c r="C133" s="32" t="s">
        <v>146</v>
      </c>
      <c r="D133" s="37" t="s">
        <v>9</v>
      </c>
      <c r="E133" s="32" t="s">
        <v>10</v>
      </c>
      <c r="F133" s="42" t="s">
        <v>11</v>
      </c>
    </row>
    <row r="134" spans="1:6" ht="15" x14ac:dyDescent="0.25">
      <c r="A134" s="47">
        <v>44005</v>
      </c>
      <c r="B134" s="37" t="s">
        <v>7</v>
      </c>
      <c r="C134" s="32" t="s">
        <v>146</v>
      </c>
      <c r="D134" s="37" t="s">
        <v>9</v>
      </c>
      <c r="E134" s="32" t="s">
        <v>10</v>
      </c>
      <c r="F134" s="42" t="s">
        <v>11</v>
      </c>
    </row>
    <row r="135" spans="1:6" ht="15" x14ac:dyDescent="0.25">
      <c r="A135" s="30">
        <v>44004</v>
      </c>
      <c r="B135" s="33" t="s">
        <v>14</v>
      </c>
      <c r="C135" s="32" t="s">
        <v>146</v>
      </c>
      <c r="D135" s="42" t="s">
        <v>9</v>
      </c>
      <c r="E135" s="37" t="s">
        <v>10</v>
      </c>
      <c r="F135" s="33" t="s">
        <v>26</v>
      </c>
    </row>
    <row r="136" spans="1:6" ht="15" x14ac:dyDescent="0.25">
      <c r="A136" s="30">
        <v>44004</v>
      </c>
      <c r="B136" s="33" t="s">
        <v>7</v>
      </c>
      <c r="C136" s="32" t="s">
        <v>146</v>
      </c>
      <c r="D136" s="42" t="s">
        <v>9</v>
      </c>
      <c r="E136" s="32" t="s">
        <v>10</v>
      </c>
      <c r="F136" s="42" t="s">
        <v>11</v>
      </c>
    </row>
    <row r="137" spans="1:6" ht="15" x14ac:dyDescent="0.25">
      <c r="A137" s="30">
        <v>44004</v>
      </c>
      <c r="B137" s="33" t="s">
        <v>7</v>
      </c>
      <c r="C137" s="56" t="s">
        <v>148</v>
      </c>
      <c r="D137" s="42" t="s">
        <v>12</v>
      </c>
      <c r="E137" s="37" t="s">
        <v>10</v>
      </c>
      <c r="F137" s="33" t="s">
        <v>26</v>
      </c>
    </row>
    <row r="138" spans="1:6" ht="15" x14ac:dyDescent="0.25">
      <c r="A138" s="30">
        <v>44004</v>
      </c>
      <c r="B138" s="33" t="s">
        <v>8</v>
      </c>
      <c r="C138" s="32" t="s">
        <v>146</v>
      </c>
      <c r="D138" s="42" t="s">
        <v>9</v>
      </c>
      <c r="E138" s="37" t="s">
        <v>10</v>
      </c>
      <c r="F138" s="42" t="s">
        <v>11</v>
      </c>
    </row>
    <row r="139" spans="1:6" ht="15" x14ac:dyDescent="0.25">
      <c r="A139" s="30">
        <v>44004</v>
      </c>
      <c r="B139" s="33" t="s">
        <v>7</v>
      </c>
      <c r="C139" s="56" t="s">
        <v>148</v>
      </c>
      <c r="D139" s="42" t="s">
        <v>12</v>
      </c>
      <c r="E139" s="37" t="s">
        <v>10</v>
      </c>
      <c r="F139" s="33" t="s">
        <v>26</v>
      </c>
    </row>
    <row r="140" spans="1:6" ht="15" x14ac:dyDescent="0.25">
      <c r="A140" s="48">
        <v>44004</v>
      </c>
      <c r="B140" s="49" t="s">
        <v>8</v>
      </c>
      <c r="C140" s="56" t="s">
        <v>148</v>
      </c>
      <c r="D140" s="49" t="s">
        <v>9</v>
      </c>
      <c r="E140" s="50" t="s">
        <v>10</v>
      </c>
      <c r="F140" s="51" t="s">
        <v>11</v>
      </c>
    </row>
    <row r="141" spans="1:6" ht="15" x14ac:dyDescent="0.25">
      <c r="A141" s="30">
        <v>44004</v>
      </c>
      <c r="B141" s="33" t="s">
        <v>8</v>
      </c>
      <c r="C141" s="32" t="s">
        <v>146</v>
      </c>
      <c r="D141" s="42" t="s">
        <v>9</v>
      </c>
      <c r="E141" s="37" t="s">
        <v>10</v>
      </c>
      <c r="F141" s="42" t="s">
        <v>11</v>
      </c>
    </row>
    <row r="142" spans="1:6" ht="15" x14ac:dyDescent="0.25">
      <c r="A142" s="30">
        <v>44004</v>
      </c>
      <c r="B142" s="33" t="s">
        <v>8</v>
      </c>
      <c r="C142" s="32" t="s">
        <v>146</v>
      </c>
      <c r="D142" s="42" t="s">
        <v>9</v>
      </c>
      <c r="E142" s="37" t="s">
        <v>10</v>
      </c>
      <c r="F142" s="42" t="s">
        <v>11</v>
      </c>
    </row>
    <row r="143" spans="1:6" ht="15" x14ac:dyDescent="0.25">
      <c r="A143" s="30">
        <v>44004</v>
      </c>
      <c r="B143" s="33" t="s">
        <v>7</v>
      </c>
      <c r="C143" s="32" t="s">
        <v>146</v>
      </c>
      <c r="D143" s="42" t="s">
        <v>9</v>
      </c>
      <c r="E143" s="37" t="s">
        <v>10</v>
      </c>
      <c r="F143" s="33" t="s">
        <v>26</v>
      </c>
    </row>
    <row r="144" spans="1:6" ht="15" x14ac:dyDescent="0.25">
      <c r="A144" s="30">
        <v>44004</v>
      </c>
      <c r="B144" s="33" t="s">
        <v>8</v>
      </c>
      <c r="C144" s="56" t="s">
        <v>148</v>
      </c>
      <c r="D144" s="42" t="s">
        <v>12</v>
      </c>
      <c r="E144" s="37" t="s">
        <v>10</v>
      </c>
      <c r="F144" s="42" t="s">
        <v>11</v>
      </c>
    </row>
    <row r="145" spans="1:6" ht="15" x14ac:dyDescent="0.25">
      <c r="A145" s="30">
        <v>44004</v>
      </c>
      <c r="B145" s="33" t="s">
        <v>7</v>
      </c>
      <c r="C145" s="32" t="s">
        <v>146</v>
      </c>
      <c r="D145" s="42" t="s">
        <v>9</v>
      </c>
      <c r="E145" s="37" t="s">
        <v>10</v>
      </c>
      <c r="F145" s="33" t="s">
        <v>26</v>
      </c>
    </row>
    <row r="146" spans="1:6" ht="15" x14ac:dyDescent="0.25">
      <c r="A146" s="30">
        <v>44004</v>
      </c>
      <c r="B146" s="33" t="s">
        <v>7</v>
      </c>
      <c r="C146" s="56" t="s">
        <v>148</v>
      </c>
      <c r="D146" s="42" t="s">
        <v>12</v>
      </c>
      <c r="E146" s="37" t="s">
        <v>10</v>
      </c>
      <c r="F146" s="42" t="s">
        <v>11</v>
      </c>
    </row>
    <row r="147" spans="1:6" ht="15" x14ac:dyDescent="0.25">
      <c r="A147" s="30">
        <v>44004</v>
      </c>
      <c r="B147" s="33" t="s">
        <v>8</v>
      </c>
      <c r="C147" s="32" t="s">
        <v>146</v>
      </c>
      <c r="D147" s="42" t="s">
        <v>9</v>
      </c>
      <c r="E147" s="37" t="s">
        <v>10</v>
      </c>
      <c r="F147" s="42" t="s">
        <v>11</v>
      </c>
    </row>
    <row r="148" spans="1:6" ht="15" x14ac:dyDescent="0.25">
      <c r="A148" s="40">
        <v>44003</v>
      </c>
      <c r="B148" s="42" t="s">
        <v>16</v>
      </c>
      <c r="C148" s="32" t="s">
        <v>146</v>
      </c>
      <c r="D148" s="42" t="s">
        <v>9</v>
      </c>
      <c r="E148" s="37" t="s">
        <v>10</v>
      </c>
      <c r="F148" s="42" t="s">
        <v>11</v>
      </c>
    </row>
    <row r="149" spans="1:6" ht="15" x14ac:dyDescent="0.25">
      <c r="A149" s="40">
        <v>44003</v>
      </c>
      <c r="B149" s="42" t="s">
        <v>7</v>
      </c>
      <c r="C149" s="32" t="s">
        <v>146</v>
      </c>
      <c r="D149" s="42" t="s">
        <v>9</v>
      </c>
      <c r="E149" s="37" t="s">
        <v>10</v>
      </c>
      <c r="F149" s="42" t="s">
        <v>11</v>
      </c>
    </row>
    <row r="150" spans="1:6" ht="15" x14ac:dyDescent="0.25">
      <c r="A150" s="40">
        <v>44003</v>
      </c>
      <c r="B150" s="42" t="s">
        <v>14</v>
      </c>
      <c r="C150" s="32" t="s">
        <v>146</v>
      </c>
      <c r="D150" s="42" t="s">
        <v>9</v>
      </c>
      <c r="E150" s="37" t="s">
        <v>10</v>
      </c>
      <c r="F150" s="42" t="s">
        <v>11</v>
      </c>
    </row>
    <row r="151" spans="1:6" ht="15" x14ac:dyDescent="0.25">
      <c r="A151" s="40">
        <v>44003</v>
      </c>
      <c r="B151" s="42" t="s">
        <v>7</v>
      </c>
      <c r="C151" s="56" t="s">
        <v>148</v>
      </c>
      <c r="D151" s="42" t="s">
        <v>12</v>
      </c>
      <c r="E151" s="37" t="s">
        <v>10</v>
      </c>
      <c r="F151" s="33" t="s">
        <v>26</v>
      </c>
    </row>
    <row r="152" spans="1:6" ht="15" x14ac:dyDescent="0.25">
      <c r="A152" s="40">
        <v>44003</v>
      </c>
      <c r="B152" s="42" t="s">
        <v>14</v>
      </c>
      <c r="C152" s="32" t="s">
        <v>146</v>
      </c>
      <c r="D152" s="42" t="s">
        <v>9</v>
      </c>
      <c r="E152" s="37" t="s">
        <v>10</v>
      </c>
      <c r="F152" s="33" t="s">
        <v>26</v>
      </c>
    </row>
    <row r="153" spans="1:6" ht="15" x14ac:dyDescent="0.25">
      <c r="A153" s="40">
        <v>44003</v>
      </c>
      <c r="B153" s="42" t="s">
        <v>16</v>
      </c>
      <c r="C153" s="32" t="s">
        <v>146</v>
      </c>
      <c r="D153" s="42" t="s">
        <v>9</v>
      </c>
      <c r="E153" s="37" t="s">
        <v>10</v>
      </c>
      <c r="F153" s="42" t="s">
        <v>11</v>
      </c>
    </row>
    <row r="154" spans="1:6" ht="15" x14ac:dyDescent="0.25">
      <c r="A154" s="40">
        <v>44003</v>
      </c>
      <c r="B154" s="42" t="s">
        <v>16</v>
      </c>
      <c r="C154" s="32" t="s">
        <v>146</v>
      </c>
      <c r="D154" s="42" t="s">
        <v>9</v>
      </c>
      <c r="E154" s="37" t="s">
        <v>10</v>
      </c>
      <c r="F154" s="42" t="s">
        <v>11</v>
      </c>
    </row>
    <row r="155" spans="1:6" ht="15" x14ac:dyDescent="0.25">
      <c r="A155" s="40">
        <v>44003</v>
      </c>
      <c r="B155" s="42" t="s">
        <v>16</v>
      </c>
      <c r="C155" s="32" t="s">
        <v>146</v>
      </c>
      <c r="D155" s="42" t="s">
        <v>9</v>
      </c>
      <c r="E155" s="37" t="s">
        <v>10</v>
      </c>
      <c r="F155" s="42" t="s">
        <v>11</v>
      </c>
    </row>
    <row r="156" spans="1:6" ht="15" x14ac:dyDescent="0.25">
      <c r="A156" s="40">
        <v>44003</v>
      </c>
      <c r="B156" s="42" t="s">
        <v>16</v>
      </c>
      <c r="C156" s="32" t="s">
        <v>146</v>
      </c>
      <c r="D156" s="42" t="s">
        <v>9</v>
      </c>
      <c r="E156" s="37" t="s">
        <v>10</v>
      </c>
      <c r="F156" s="42" t="s">
        <v>11</v>
      </c>
    </row>
    <row r="157" spans="1:6" ht="15" x14ac:dyDescent="0.25">
      <c r="A157" s="40">
        <v>44003</v>
      </c>
      <c r="B157" s="42" t="s">
        <v>16</v>
      </c>
      <c r="C157" s="32" t="s">
        <v>146</v>
      </c>
      <c r="D157" s="42" t="s">
        <v>9</v>
      </c>
      <c r="E157" s="37" t="s">
        <v>10</v>
      </c>
      <c r="F157" s="42" t="s">
        <v>11</v>
      </c>
    </row>
    <row r="158" spans="1:6" ht="15" x14ac:dyDescent="0.25">
      <c r="A158" s="40">
        <v>44003</v>
      </c>
      <c r="B158" s="42" t="s">
        <v>16</v>
      </c>
      <c r="C158" s="32" t="s">
        <v>146</v>
      </c>
      <c r="D158" s="42" t="s">
        <v>9</v>
      </c>
      <c r="E158" s="37" t="s">
        <v>10</v>
      </c>
      <c r="F158" s="42" t="s">
        <v>11</v>
      </c>
    </row>
    <row r="159" spans="1:6" ht="15" x14ac:dyDescent="0.25">
      <c r="A159" s="40">
        <v>44003</v>
      </c>
      <c r="B159" s="42" t="s">
        <v>16</v>
      </c>
      <c r="C159" s="32" t="s">
        <v>146</v>
      </c>
      <c r="D159" s="42" t="s">
        <v>9</v>
      </c>
      <c r="E159" s="37" t="s">
        <v>10</v>
      </c>
      <c r="F159" s="42" t="s">
        <v>11</v>
      </c>
    </row>
    <row r="160" spans="1:6" ht="15" x14ac:dyDescent="0.25">
      <c r="A160" s="40">
        <v>44003</v>
      </c>
      <c r="B160" s="42" t="s">
        <v>16</v>
      </c>
      <c r="C160" s="32" t="s">
        <v>146</v>
      </c>
      <c r="D160" s="42" t="s">
        <v>9</v>
      </c>
      <c r="E160" s="37" t="s">
        <v>10</v>
      </c>
      <c r="F160" s="42" t="s">
        <v>11</v>
      </c>
    </row>
    <row r="161" spans="1:6" ht="15" x14ac:dyDescent="0.25">
      <c r="A161" s="40">
        <v>44003</v>
      </c>
      <c r="B161" s="42" t="s">
        <v>16</v>
      </c>
      <c r="C161" s="32" t="s">
        <v>146</v>
      </c>
      <c r="D161" s="42" t="s">
        <v>9</v>
      </c>
      <c r="E161" s="37" t="s">
        <v>10</v>
      </c>
      <c r="F161" s="42" t="s">
        <v>11</v>
      </c>
    </row>
    <row r="162" spans="1:6" ht="15" x14ac:dyDescent="0.25">
      <c r="A162" s="40">
        <v>44003</v>
      </c>
      <c r="B162" s="42" t="s">
        <v>16</v>
      </c>
      <c r="C162" s="32" t="s">
        <v>146</v>
      </c>
      <c r="D162" s="42" t="s">
        <v>9</v>
      </c>
      <c r="E162" s="37" t="s">
        <v>10</v>
      </c>
      <c r="F162" s="42" t="s">
        <v>11</v>
      </c>
    </row>
    <row r="163" spans="1:6" ht="15" x14ac:dyDescent="0.25">
      <c r="A163" s="40">
        <v>44003</v>
      </c>
      <c r="B163" s="42" t="s">
        <v>16</v>
      </c>
      <c r="C163" s="32" t="s">
        <v>146</v>
      </c>
      <c r="D163" s="42" t="s">
        <v>9</v>
      </c>
      <c r="E163" s="37" t="s">
        <v>10</v>
      </c>
      <c r="F163" s="42" t="s">
        <v>11</v>
      </c>
    </row>
    <row r="164" spans="1:6" ht="15" x14ac:dyDescent="0.25">
      <c r="A164" s="40">
        <v>44003</v>
      </c>
      <c r="B164" s="42" t="s">
        <v>16</v>
      </c>
      <c r="C164" s="32" t="s">
        <v>146</v>
      </c>
      <c r="D164" s="42" t="s">
        <v>9</v>
      </c>
      <c r="E164" s="37" t="s">
        <v>10</v>
      </c>
      <c r="F164" s="42" t="s">
        <v>11</v>
      </c>
    </row>
    <row r="165" spans="1:6" ht="15" x14ac:dyDescent="0.25">
      <c r="A165" s="40">
        <v>44003</v>
      </c>
      <c r="B165" s="42" t="s">
        <v>16</v>
      </c>
      <c r="C165" s="32" t="s">
        <v>146</v>
      </c>
      <c r="D165" s="42" t="s">
        <v>9</v>
      </c>
      <c r="E165" s="37" t="s">
        <v>10</v>
      </c>
      <c r="F165" s="42" t="s">
        <v>11</v>
      </c>
    </row>
    <row r="166" spans="1:6" ht="15" x14ac:dyDescent="0.25">
      <c r="A166" s="40">
        <v>44003</v>
      </c>
      <c r="B166" s="42" t="s">
        <v>16</v>
      </c>
      <c r="C166" s="32" t="s">
        <v>146</v>
      </c>
      <c r="D166" s="42" t="s">
        <v>9</v>
      </c>
      <c r="E166" s="37" t="s">
        <v>10</v>
      </c>
      <c r="F166" s="42" t="s">
        <v>11</v>
      </c>
    </row>
    <row r="167" spans="1:6" ht="15" x14ac:dyDescent="0.25">
      <c r="A167" s="40">
        <v>44003</v>
      </c>
      <c r="B167" s="42" t="s">
        <v>16</v>
      </c>
      <c r="C167" s="32" t="s">
        <v>146</v>
      </c>
      <c r="D167" s="42" t="s">
        <v>9</v>
      </c>
      <c r="E167" s="37" t="s">
        <v>10</v>
      </c>
      <c r="F167" s="42" t="s">
        <v>11</v>
      </c>
    </row>
    <row r="168" spans="1:6" ht="15" x14ac:dyDescent="0.25">
      <c r="A168" s="40">
        <v>44003</v>
      </c>
      <c r="B168" s="42" t="s">
        <v>16</v>
      </c>
      <c r="C168" s="32" t="s">
        <v>146</v>
      </c>
      <c r="D168" s="42" t="s">
        <v>9</v>
      </c>
      <c r="E168" s="37" t="s">
        <v>10</v>
      </c>
      <c r="F168" s="42" t="s">
        <v>11</v>
      </c>
    </row>
    <row r="169" spans="1:6" ht="15" x14ac:dyDescent="0.25">
      <c r="A169" s="40">
        <v>44003</v>
      </c>
      <c r="B169" s="42" t="s">
        <v>16</v>
      </c>
      <c r="C169" s="32" t="s">
        <v>146</v>
      </c>
      <c r="D169" s="42" t="s">
        <v>9</v>
      </c>
      <c r="E169" s="37" t="s">
        <v>10</v>
      </c>
      <c r="F169" s="42" t="s">
        <v>11</v>
      </c>
    </row>
    <row r="170" spans="1:6" ht="15" x14ac:dyDescent="0.25">
      <c r="A170" s="40">
        <v>44003</v>
      </c>
      <c r="B170" s="42" t="s">
        <v>16</v>
      </c>
      <c r="C170" s="32" t="s">
        <v>146</v>
      </c>
      <c r="D170" s="42" t="s">
        <v>9</v>
      </c>
      <c r="E170" s="37" t="s">
        <v>10</v>
      </c>
      <c r="F170" s="42" t="s">
        <v>11</v>
      </c>
    </row>
    <row r="171" spans="1:6" ht="15" x14ac:dyDescent="0.25">
      <c r="A171" s="40">
        <v>44003</v>
      </c>
      <c r="B171" s="42" t="s">
        <v>16</v>
      </c>
      <c r="C171" s="32" t="s">
        <v>146</v>
      </c>
      <c r="D171" s="42" t="s">
        <v>9</v>
      </c>
      <c r="E171" s="37" t="s">
        <v>10</v>
      </c>
      <c r="F171" s="42" t="s">
        <v>11</v>
      </c>
    </row>
    <row r="172" spans="1:6" ht="15" x14ac:dyDescent="0.25">
      <c r="A172" s="40">
        <v>44003</v>
      </c>
      <c r="B172" s="42" t="s">
        <v>16</v>
      </c>
      <c r="C172" s="32" t="s">
        <v>146</v>
      </c>
      <c r="D172" s="42" t="s">
        <v>9</v>
      </c>
      <c r="E172" s="37" t="s">
        <v>10</v>
      </c>
      <c r="F172" s="42" t="s">
        <v>11</v>
      </c>
    </row>
    <row r="173" spans="1:6" ht="15" x14ac:dyDescent="0.25">
      <c r="A173" s="40">
        <v>44003</v>
      </c>
      <c r="B173" s="42" t="s">
        <v>16</v>
      </c>
      <c r="C173" s="32" t="s">
        <v>146</v>
      </c>
      <c r="D173" s="42" t="s">
        <v>9</v>
      </c>
      <c r="E173" s="37" t="s">
        <v>10</v>
      </c>
      <c r="F173" s="42" t="s">
        <v>11</v>
      </c>
    </row>
    <row r="174" spans="1:6" ht="15" x14ac:dyDescent="0.25">
      <c r="A174" s="40">
        <v>44003</v>
      </c>
      <c r="B174" s="42" t="s">
        <v>16</v>
      </c>
      <c r="C174" s="32" t="s">
        <v>146</v>
      </c>
      <c r="D174" s="42" t="s">
        <v>9</v>
      </c>
      <c r="E174" s="37" t="s">
        <v>10</v>
      </c>
      <c r="F174" s="42" t="s">
        <v>11</v>
      </c>
    </row>
    <row r="175" spans="1:6" ht="15" x14ac:dyDescent="0.25">
      <c r="A175" s="40">
        <v>44003</v>
      </c>
      <c r="B175" s="42" t="s">
        <v>16</v>
      </c>
      <c r="C175" s="32" t="s">
        <v>146</v>
      </c>
      <c r="D175" s="42" t="s">
        <v>9</v>
      </c>
      <c r="E175" s="37" t="s">
        <v>10</v>
      </c>
      <c r="F175" s="42" t="s">
        <v>11</v>
      </c>
    </row>
    <row r="176" spans="1:6" ht="15" x14ac:dyDescent="0.25">
      <c r="A176" s="40">
        <v>44003</v>
      </c>
      <c r="B176" s="42" t="s">
        <v>16</v>
      </c>
      <c r="C176" s="56" t="s">
        <v>148</v>
      </c>
      <c r="D176" s="42" t="s">
        <v>12</v>
      </c>
      <c r="E176" s="37" t="s">
        <v>10</v>
      </c>
      <c r="F176" s="42" t="s">
        <v>11</v>
      </c>
    </row>
    <row r="177" spans="1:6" ht="15" x14ac:dyDescent="0.25">
      <c r="A177" s="40">
        <v>44003</v>
      </c>
      <c r="B177" s="42" t="s">
        <v>8</v>
      </c>
      <c r="C177" s="32" t="s">
        <v>146</v>
      </c>
      <c r="D177" s="42" t="s">
        <v>9</v>
      </c>
      <c r="E177" s="37" t="s">
        <v>10</v>
      </c>
      <c r="F177" s="42" t="s">
        <v>11</v>
      </c>
    </row>
    <row r="178" spans="1:6" ht="15" x14ac:dyDescent="0.25">
      <c r="A178" s="40">
        <v>44003</v>
      </c>
      <c r="B178" s="42" t="s">
        <v>16</v>
      </c>
      <c r="C178" s="32" t="s">
        <v>146</v>
      </c>
      <c r="D178" s="42" t="s">
        <v>9</v>
      </c>
      <c r="E178" s="37" t="s">
        <v>10</v>
      </c>
      <c r="F178" s="42" t="s">
        <v>11</v>
      </c>
    </row>
    <row r="179" spans="1:6" ht="15" x14ac:dyDescent="0.25">
      <c r="A179" s="40">
        <v>44003</v>
      </c>
      <c r="B179" s="42" t="s">
        <v>8</v>
      </c>
      <c r="C179" s="32" t="s">
        <v>146</v>
      </c>
      <c r="D179" s="42" t="s">
        <v>9</v>
      </c>
      <c r="E179" s="37" t="s">
        <v>10</v>
      </c>
      <c r="F179" s="42" t="s">
        <v>11</v>
      </c>
    </row>
    <row r="180" spans="1:6" ht="15" x14ac:dyDescent="0.25">
      <c r="A180" s="40">
        <v>44003</v>
      </c>
      <c r="B180" s="42" t="s">
        <v>7</v>
      </c>
      <c r="C180" s="32" t="s">
        <v>146</v>
      </c>
      <c r="D180" s="42" t="s">
        <v>9</v>
      </c>
      <c r="E180" s="37" t="s">
        <v>10</v>
      </c>
      <c r="F180" s="33" t="s">
        <v>26</v>
      </c>
    </row>
    <row r="181" spans="1:6" ht="15" x14ac:dyDescent="0.25">
      <c r="A181" s="40">
        <v>44003</v>
      </c>
      <c r="B181" s="42" t="s">
        <v>16</v>
      </c>
      <c r="C181" s="32" t="s">
        <v>146</v>
      </c>
      <c r="D181" s="42" t="s">
        <v>9</v>
      </c>
      <c r="E181" s="37" t="s">
        <v>10</v>
      </c>
      <c r="F181" s="42" t="s">
        <v>11</v>
      </c>
    </row>
    <row r="182" spans="1:6" ht="15" x14ac:dyDescent="0.25">
      <c r="A182" s="40">
        <v>44003</v>
      </c>
      <c r="B182" s="42" t="s">
        <v>8</v>
      </c>
      <c r="C182" s="56" t="s">
        <v>148</v>
      </c>
      <c r="D182" s="42" t="s">
        <v>12</v>
      </c>
      <c r="E182" s="37" t="s">
        <v>10</v>
      </c>
      <c r="F182" s="42" t="s">
        <v>11</v>
      </c>
    </row>
    <row r="183" spans="1:6" ht="15" x14ac:dyDescent="0.25">
      <c r="A183" s="40">
        <v>44003</v>
      </c>
      <c r="B183" s="42" t="s">
        <v>16</v>
      </c>
      <c r="C183" s="32" t="s">
        <v>146</v>
      </c>
      <c r="D183" s="42" t="s">
        <v>9</v>
      </c>
      <c r="E183" s="37" t="s">
        <v>10</v>
      </c>
      <c r="F183" s="42" t="s">
        <v>11</v>
      </c>
    </row>
    <row r="184" spans="1:6" ht="15" x14ac:dyDescent="0.25">
      <c r="A184" s="40">
        <v>44003</v>
      </c>
      <c r="B184" s="42" t="s">
        <v>16</v>
      </c>
      <c r="C184" s="32" t="s">
        <v>146</v>
      </c>
      <c r="D184" s="42" t="s">
        <v>9</v>
      </c>
      <c r="E184" s="37" t="s">
        <v>10</v>
      </c>
      <c r="F184" s="42" t="s">
        <v>11</v>
      </c>
    </row>
    <row r="185" spans="1:6" ht="15" x14ac:dyDescent="0.25">
      <c r="A185" s="40">
        <v>44003</v>
      </c>
      <c r="B185" s="42" t="s">
        <v>14</v>
      </c>
      <c r="C185" s="32" t="s">
        <v>146</v>
      </c>
      <c r="D185" s="42" t="s">
        <v>12</v>
      </c>
      <c r="E185" s="37" t="s">
        <v>17</v>
      </c>
      <c r="F185" s="33" t="s">
        <v>26</v>
      </c>
    </row>
    <row r="186" spans="1:6" ht="15" x14ac:dyDescent="0.25">
      <c r="A186" s="40">
        <v>44003</v>
      </c>
      <c r="B186" s="42" t="s">
        <v>14</v>
      </c>
      <c r="C186" s="32" t="s">
        <v>146</v>
      </c>
      <c r="D186" s="42" t="s">
        <v>9</v>
      </c>
      <c r="E186" s="37" t="s">
        <v>10</v>
      </c>
      <c r="F186" s="42" t="s">
        <v>11</v>
      </c>
    </row>
    <row r="187" spans="1:6" ht="15" x14ac:dyDescent="0.25">
      <c r="A187" s="30">
        <v>44002</v>
      </c>
      <c r="B187" s="36" t="s">
        <v>16</v>
      </c>
      <c r="C187" s="32" t="s">
        <v>146</v>
      </c>
      <c r="D187" s="33" t="s">
        <v>18</v>
      </c>
      <c r="E187" s="32" t="s">
        <v>10</v>
      </c>
      <c r="F187" s="33" t="s">
        <v>11</v>
      </c>
    </row>
    <row r="188" spans="1:6" ht="15" x14ac:dyDescent="0.25">
      <c r="A188" s="30">
        <v>44002</v>
      </c>
      <c r="B188" s="36" t="s">
        <v>8</v>
      </c>
      <c r="C188" s="32" t="s">
        <v>146</v>
      </c>
      <c r="D188" s="33" t="s">
        <v>18</v>
      </c>
      <c r="E188" s="32" t="s">
        <v>10</v>
      </c>
      <c r="F188" s="33" t="s">
        <v>11</v>
      </c>
    </row>
    <row r="189" spans="1:6" ht="15" x14ac:dyDescent="0.25">
      <c r="A189" s="30">
        <v>44002</v>
      </c>
      <c r="B189" s="36" t="s">
        <v>8</v>
      </c>
      <c r="C189" s="32" t="s">
        <v>146</v>
      </c>
      <c r="D189" s="33" t="s">
        <v>18</v>
      </c>
      <c r="E189" s="32" t="s">
        <v>10</v>
      </c>
      <c r="F189" s="33" t="s">
        <v>11</v>
      </c>
    </row>
    <row r="190" spans="1:6" ht="15" x14ac:dyDescent="0.25">
      <c r="A190" s="30">
        <v>44002</v>
      </c>
      <c r="B190" s="36" t="s">
        <v>8</v>
      </c>
      <c r="C190" s="32" t="s">
        <v>146</v>
      </c>
      <c r="D190" s="33" t="s">
        <v>18</v>
      </c>
      <c r="E190" s="32" t="s">
        <v>10</v>
      </c>
      <c r="F190" s="33" t="s">
        <v>11</v>
      </c>
    </row>
    <row r="191" spans="1:6" ht="15" x14ac:dyDescent="0.25">
      <c r="A191" s="30">
        <v>44002</v>
      </c>
      <c r="B191" s="36" t="s">
        <v>8</v>
      </c>
      <c r="C191" s="32" t="s">
        <v>146</v>
      </c>
      <c r="D191" s="33" t="s">
        <v>18</v>
      </c>
      <c r="E191" s="32" t="s">
        <v>10</v>
      </c>
      <c r="F191" s="33" t="s">
        <v>11</v>
      </c>
    </row>
    <row r="192" spans="1:6" ht="15" x14ac:dyDescent="0.25">
      <c r="A192" s="30">
        <v>44002</v>
      </c>
      <c r="B192" s="36" t="s">
        <v>8</v>
      </c>
      <c r="C192" s="32" t="s">
        <v>146</v>
      </c>
      <c r="D192" s="33" t="s">
        <v>18</v>
      </c>
      <c r="E192" s="32" t="s">
        <v>10</v>
      </c>
      <c r="F192" s="33" t="s">
        <v>11</v>
      </c>
    </row>
    <row r="193" spans="1:6" ht="15" x14ac:dyDescent="0.25">
      <c r="A193" s="30">
        <v>44002</v>
      </c>
      <c r="B193" s="36" t="s">
        <v>14</v>
      </c>
      <c r="C193" s="32" t="s">
        <v>146</v>
      </c>
      <c r="D193" s="33" t="s">
        <v>19</v>
      </c>
      <c r="E193" s="32" t="s">
        <v>20</v>
      </c>
      <c r="F193" s="33" t="s">
        <v>11</v>
      </c>
    </row>
    <row r="194" spans="1:6" ht="15" x14ac:dyDescent="0.25">
      <c r="A194" s="30">
        <v>44001</v>
      </c>
      <c r="B194" s="36" t="s">
        <v>7</v>
      </c>
      <c r="C194" s="56" t="s">
        <v>148</v>
      </c>
      <c r="D194" s="33" t="s">
        <v>19</v>
      </c>
      <c r="E194" s="32" t="s">
        <v>10</v>
      </c>
      <c r="F194" s="33" t="s">
        <v>11</v>
      </c>
    </row>
    <row r="195" spans="1:6" ht="15" x14ac:dyDescent="0.25">
      <c r="A195" s="30">
        <v>44001</v>
      </c>
      <c r="B195" s="36" t="s">
        <v>8</v>
      </c>
      <c r="C195" s="56" t="s">
        <v>148</v>
      </c>
      <c r="D195" s="33" t="s">
        <v>19</v>
      </c>
      <c r="E195" s="32" t="s">
        <v>10</v>
      </c>
      <c r="F195" s="33" t="s">
        <v>11</v>
      </c>
    </row>
    <row r="196" spans="1:6" ht="15" x14ac:dyDescent="0.25">
      <c r="A196" s="30">
        <v>44001</v>
      </c>
      <c r="B196" s="36" t="s">
        <v>14</v>
      </c>
      <c r="C196" s="32" t="s">
        <v>146</v>
      </c>
      <c r="D196" s="33" t="s">
        <v>18</v>
      </c>
      <c r="E196" s="32" t="s">
        <v>10</v>
      </c>
      <c r="F196" s="33" t="s">
        <v>11</v>
      </c>
    </row>
    <row r="197" spans="1:6" ht="15" x14ac:dyDescent="0.25">
      <c r="A197" s="30">
        <v>44001</v>
      </c>
      <c r="B197" s="36" t="s">
        <v>14</v>
      </c>
      <c r="C197" s="32" t="s">
        <v>146</v>
      </c>
      <c r="D197" s="33" t="s">
        <v>18</v>
      </c>
      <c r="E197" s="32" t="s">
        <v>10</v>
      </c>
      <c r="F197" s="33" t="s">
        <v>11</v>
      </c>
    </row>
    <row r="198" spans="1:6" ht="15" x14ac:dyDescent="0.25">
      <c r="A198" s="30">
        <v>44001</v>
      </c>
      <c r="B198" s="36" t="s">
        <v>14</v>
      </c>
      <c r="C198" s="32" t="s">
        <v>146</v>
      </c>
      <c r="D198" s="33" t="s">
        <v>18</v>
      </c>
      <c r="E198" s="32" t="s">
        <v>10</v>
      </c>
      <c r="F198" s="33" t="s">
        <v>11</v>
      </c>
    </row>
    <row r="199" spans="1:6" ht="15" x14ac:dyDescent="0.25">
      <c r="A199" s="30">
        <v>44001</v>
      </c>
      <c r="B199" s="36" t="s">
        <v>14</v>
      </c>
      <c r="C199" s="32" t="s">
        <v>146</v>
      </c>
      <c r="D199" s="33" t="s">
        <v>19</v>
      </c>
      <c r="E199" s="32" t="s">
        <v>20</v>
      </c>
      <c r="F199" s="33" t="s">
        <v>11</v>
      </c>
    </row>
    <row r="200" spans="1:6" ht="15" x14ac:dyDescent="0.25">
      <c r="A200" s="30">
        <v>44001</v>
      </c>
      <c r="B200" s="36" t="s">
        <v>14</v>
      </c>
      <c r="C200" s="32" t="s">
        <v>146</v>
      </c>
      <c r="D200" s="33" t="s">
        <v>18</v>
      </c>
      <c r="E200" s="32" t="s">
        <v>10</v>
      </c>
      <c r="F200" s="33" t="s">
        <v>11</v>
      </c>
    </row>
    <row r="201" spans="1:6" ht="15" x14ac:dyDescent="0.25">
      <c r="A201" s="30">
        <v>44001</v>
      </c>
      <c r="B201" s="36" t="s">
        <v>14</v>
      </c>
      <c r="C201" s="32" t="s">
        <v>146</v>
      </c>
      <c r="D201" s="33" t="s">
        <v>19</v>
      </c>
      <c r="E201" s="32" t="s">
        <v>20</v>
      </c>
      <c r="F201" s="33" t="s">
        <v>11</v>
      </c>
    </row>
    <row r="202" spans="1:6" ht="15" x14ac:dyDescent="0.25">
      <c r="A202" s="30">
        <v>44001</v>
      </c>
      <c r="B202" s="36" t="s">
        <v>14</v>
      </c>
      <c r="C202" s="32" t="s">
        <v>146</v>
      </c>
      <c r="D202" s="33" t="s">
        <v>19</v>
      </c>
      <c r="E202" s="32" t="s">
        <v>20</v>
      </c>
      <c r="F202" s="33" t="s">
        <v>11</v>
      </c>
    </row>
    <row r="203" spans="1:6" ht="15" x14ac:dyDescent="0.25">
      <c r="A203" s="30">
        <v>44000</v>
      </c>
      <c r="B203" s="36" t="s">
        <v>14</v>
      </c>
      <c r="C203" s="32" t="s">
        <v>146</v>
      </c>
      <c r="D203" s="33" t="s">
        <v>19</v>
      </c>
      <c r="E203" s="32" t="s">
        <v>20</v>
      </c>
      <c r="F203" s="33" t="s">
        <v>26</v>
      </c>
    </row>
    <row r="204" spans="1:6" ht="15" x14ac:dyDescent="0.25">
      <c r="A204" s="30">
        <v>44000</v>
      </c>
      <c r="B204" s="36" t="s">
        <v>7</v>
      </c>
      <c r="C204" s="56" t="s">
        <v>148</v>
      </c>
      <c r="D204" s="33" t="s">
        <v>19</v>
      </c>
      <c r="E204" s="32" t="s">
        <v>10</v>
      </c>
      <c r="F204" s="33" t="s">
        <v>26</v>
      </c>
    </row>
    <row r="205" spans="1:6" ht="15" x14ac:dyDescent="0.25">
      <c r="A205" s="30">
        <v>44000</v>
      </c>
      <c r="B205" s="36" t="s">
        <v>14</v>
      </c>
      <c r="C205" s="32" t="s">
        <v>146</v>
      </c>
      <c r="D205" s="33" t="s">
        <v>18</v>
      </c>
      <c r="E205" s="32" t="s">
        <v>10</v>
      </c>
      <c r="F205" s="33" t="s">
        <v>26</v>
      </c>
    </row>
    <row r="206" spans="1:6" ht="15" x14ac:dyDescent="0.25">
      <c r="A206" s="30">
        <v>44000</v>
      </c>
      <c r="B206" s="36" t="s">
        <v>7</v>
      </c>
      <c r="C206" s="32" t="s">
        <v>146</v>
      </c>
      <c r="D206" s="33" t="s">
        <v>18</v>
      </c>
      <c r="E206" s="32" t="s">
        <v>10</v>
      </c>
      <c r="F206" s="33" t="s">
        <v>26</v>
      </c>
    </row>
    <row r="207" spans="1:6" ht="15" x14ac:dyDescent="0.25">
      <c r="A207" s="30">
        <v>44000</v>
      </c>
      <c r="B207" s="36" t="s">
        <v>14</v>
      </c>
      <c r="C207" s="32" t="s">
        <v>146</v>
      </c>
      <c r="D207" s="33" t="s">
        <v>18</v>
      </c>
      <c r="E207" s="32" t="s">
        <v>10</v>
      </c>
      <c r="F207" s="42" t="s">
        <v>11</v>
      </c>
    </row>
    <row r="208" spans="1:6" ht="15" x14ac:dyDescent="0.25">
      <c r="A208" s="30">
        <v>44000</v>
      </c>
      <c r="B208" s="36" t="s">
        <v>14</v>
      </c>
      <c r="C208" s="32" t="s">
        <v>146</v>
      </c>
      <c r="D208" s="33" t="s">
        <v>18</v>
      </c>
      <c r="E208" s="32" t="s">
        <v>10</v>
      </c>
      <c r="F208" s="33" t="s">
        <v>26</v>
      </c>
    </row>
    <row r="209" spans="1:6" ht="15" x14ac:dyDescent="0.25">
      <c r="A209" s="30">
        <v>44000</v>
      </c>
      <c r="B209" s="36" t="s">
        <v>7</v>
      </c>
      <c r="C209" s="32" t="s">
        <v>146</v>
      </c>
      <c r="D209" s="33" t="s">
        <v>18</v>
      </c>
      <c r="E209" s="32" t="s">
        <v>10</v>
      </c>
      <c r="F209" s="42" t="s">
        <v>11</v>
      </c>
    </row>
    <row r="210" spans="1:6" ht="15" x14ac:dyDescent="0.25">
      <c r="A210" s="30">
        <v>44000</v>
      </c>
      <c r="B210" s="36" t="s">
        <v>14</v>
      </c>
      <c r="C210" s="32" t="s">
        <v>146</v>
      </c>
      <c r="D210" s="33" t="s">
        <v>18</v>
      </c>
      <c r="E210" s="32" t="s">
        <v>10</v>
      </c>
      <c r="F210" s="42" t="s">
        <v>11</v>
      </c>
    </row>
    <row r="211" spans="1:6" ht="15" x14ac:dyDescent="0.25">
      <c r="A211" s="30">
        <v>44000</v>
      </c>
      <c r="B211" s="36" t="s">
        <v>14</v>
      </c>
      <c r="C211" s="32" t="s">
        <v>146</v>
      </c>
      <c r="D211" s="33" t="s">
        <v>18</v>
      </c>
      <c r="E211" s="32" t="s">
        <v>10</v>
      </c>
      <c r="F211" s="42" t="s">
        <v>11</v>
      </c>
    </row>
    <row r="212" spans="1:6" ht="15" x14ac:dyDescent="0.25">
      <c r="A212" s="30">
        <v>44000</v>
      </c>
      <c r="B212" s="36" t="s">
        <v>7</v>
      </c>
      <c r="C212" s="32" t="s">
        <v>146</v>
      </c>
      <c r="D212" s="33" t="s">
        <v>18</v>
      </c>
      <c r="E212" s="32" t="s">
        <v>10</v>
      </c>
      <c r="F212" s="42" t="s">
        <v>11</v>
      </c>
    </row>
    <row r="213" spans="1:6" ht="15" x14ac:dyDescent="0.25">
      <c r="A213" s="30">
        <v>44000</v>
      </c>
      <c r="B213" s="36" t="s">
        <v>7</v>
      </c>
      <c r="C213" s="32" t="s">
        <v>146</v>
      </c>
      <c r="D213" s="33" t="s">
        <v>18</v>
      </c>
      <c r="E213" s="32" t="s">
        <v>10</v>
      </c>
      <c r="F213" s="42" t="s">
        <v>11</v>
      </c>
    </row>
    <row r="214" spans="1:6" ht="15" x14ac:dyDescent="0.25">
      <c r="A214" s="30">
        <v>43999</v>
      </c>
      <c r="B214" s="36" t="s">
        <v>7</v>
      </c>
      <c r="C214" s="32" t="s">
        <v>146</v>
      </c>
      <c r="D214" s="33" t="s">
        <v>18</v>
      </c>
      <c r="E214" s="32" t="s">
        <v>10</v>
      </c>
      <c r="F214" s="33" t="s">
        <v>26</v>
      </c>
    </row>
    <row r="215" spans="1:6" ht="15" x14ac:dyDescent="0.25">
      <c r="A215" s="30">
        <v>43999</v>
      </c>
      <c r="B215" s="36" t="s">
        <v>8</v>
      </c>
      <c r="C215" s="32" t="s">
        <v>146</v>
      </c>
      <c r="D215" s="33" t="s">
        <v>18</v>
      </c>
      <c r="E215" s="32" t="s">
        <v>10</v>
      </c>
      <c r="F215" s="42" t="s">
        <v>11</v>
      </c>
    </row>
    <row r="216" spans="1:6" ht="15" x14ac:dyDescent="0.25">
      <c r="A216" s="30">
        <v>43999</v>
      </c>
      <c r="B216" s="36" t="s">
        <v>7</v>
      </c>
      <c r="C216" s="56" t="s">
        <v>148</v>
      </c>
      <c r="D216" s="33" t="s">
        <v>19</v>
      </c>
      <c r="E216" s="32" t="s">
        <v>10</v>
      </c>
      <c r="F216" s="33" t="s">
        <v>26</v>
      </c>
    </row>
    <row r="217" spans="1:6" ht="15" x14ac:dyDescent="0.25">
      <c r="A217" s="30">
        <v>43999</v>
      </c>
      <c r="B217" s="36" t="s">
        <v>14</v>
      </c>
      <c r="C217" s="32" t="s">
        <v>146</v>
      </c>
      <c r="D217" s="33" t="s">
        <v>19</v>
      </c>
      <c r="E217" s="32" t="s">
        <v>20</v>
      </c>
      <c r="F217" s="33" t="s">
        <v>26</v>
      </c>
    </row>
    <row r="218" spans="1:6" ht="15" x14ac:dyDescent="0.25">
      <c r="A218" s="30">
        <v>43999</v>
      </c>
      <c r="B218" s="36" t="s">
        <v>14</v>
      </c>
      <c r="C218" s="32" t="s">
        <v>146</v>
      </c>
      <c r="D218" s="33" t="s">
        <v>18</v>
      </c>
      <c r="E218" s="32" t="s">
        <v>10</v>
      </c>
      <c r="F218" s="33" t="s">
        <v>26</v>
      </c>
    </row>
    <row r="219" spans="1:6" ht="15" x14ac:dyDescent="0.25">
      <c r="A219" s="30">
        <v>43999</v>
      </c>
      <c r="B219" s="36" t="s">
        <v>14</v>
      </c>
      <c r="C219" s="32" t="s">
        <v>146</v>
      </c>
      <c r="D219" s="33" t="s">
        <v>18</v>
      </c>
      <c r="E219" s="32" t="s">
        <v>10</v>
      </c>
      <c r="F219" s="33" t="s">
        <v>26</v>
      </c>
    </row>
    <row r="220" spans="1:6" ht="15" x14ac:dyDescent="0.25">
      <c r="A220" s="30">
        <v>43999</v>
      </c>
      <c r="B220" s="36" t="s">
        <v>14</v>
      </c>
      <c r="C220" s="32" t="s">
        <v>21</v>
      </c>
      <c r="D220" s="33" t="s">
        <v>18</v>
      </c>
      <c r="E220" s="32" t="s">
        <v>22</v>
      </c>
      <c r="F220" s="33" t="s">
        <v>26</v>
      </c>
    </row>
    <row r="221" spans="1:6" ht="15" x14ac:dyDescent="0.25">
      <c r="A221" s="30">
        <v>43999</v>
      </c>
      <c r="B221" s="36" t="s">
        <v>8</v>
      </c>
      <c r="C221" s="32" t="s">
        <v>146</v>
      </c>
      <c r="D221" s="33" t="s">
        <v>18</v>
      </c>
      <c r="E221" s="32" t="s">
        <v>10</v>
      </c>
      <c r="F221" s="42" t="s">
        <v>11</v>
      </c>
    </row>
    <row r="222" spans="1:6" ht="15" x14ac:dyDescent="0.25">
      <c r="A222" s="30">
        <v>43999</v>
      </c>
      <c r="B222" s="36" t="s">
        <v>7</v>
      </c>
      <c r="C222" s="32" t="s">
        <v>146</v>
      </c>
      <c r="D222" s="33" t="s">
        <v>18</v>
      </c>
      <c r="E222" s="32" t="s">
        <v>10</v>
      </c>
      <c r="F222" s="42" t="s">
        <v>11</v>
      </c>
    </row>
    <row r="223" spans="1:6" ht="15" x14ac:dyDescent="0.25">
      <c r="A223" s="30">
        <v>43999</v>
      </c>
      <c r="B223" s="36" t="s">
        <v>14</v>
      </c>
      <c r="C223" s="32" t="s">
        <v>146</v>
      </c>
      <c r="D223" s="33" t="s">
        <v>18</v>
      </c>
      <c r="E223" s="32" t="s">
        <v>10</v>
      </c>
      <c r="F223" s="42" t="s">
        <v>11</v>
      </c>
    </row>
    <row r="224" spans="1:6" ht="15" x14ac:dyDescent="0.25">
      <c r="A224" s="30">
        <v>43999</v>
      </c>
      <c r="B224" s="36" t="s">
        <v>14</v>
      </c>
      <c r="C224" s="32" t="s">
        <v>146</v>
      </c>
      <c r="D224" s="33" t="s">
        <v>18</v>
      </c>
      <c r="E224" s="32" t="s">
        <v>10</v>
      </c>
      <c r="F224" s="42" t="s">
        <v>11</v>
      </c>
    </row>
    <row r="225" spans="1:6" ht="15" x14ac:dyDescent="0.25">
      <c r="A225" s="30">
        <v>43999</v>
      </c>
      <c r="B225" s="36" t="s">
        <v>14</v>
      </c>
      <c r="C225" s="32" t="s">
        <v>146</v>
      </c>
      <c r="D225" s="33" t="s">
        <v>18</v>
      </c>
      <c r="E225" s="32" t="s">
        <v>10</v>
      </c>
      <c r="F225" s="42" t="s">
        <v>11</v>
      </c>
    </row>
    <row r="226" spans="1:6" ht="15" x14ac:dyDescent="0.25">
      <c r="A226" s="30">
        <v>43999</v>
      </c>
      <c r="B226" s="36" t="s">
        <v>7</v>
      </c>
      <c r="C226" s="56" t="s">
        <v>148</v>
      </c>
      <c r="D226" s="33" t="s">
        <v>19</v>
      </c>
      <c r="E226" s="32" t="s">
        <v>10</v>
      </c>
      <c r="F226" s="33" t="s">
        <v>26</v>
      </c>
    </row>
    <row r="227" spans="1:6" ht="15" x14ac:dyDescent="0.25">
      <c r="A227" s="30">
        <v>43999</v>
      </c>
      <c r="B227" s="36" t="s">
        <v>14</v>
      </c>
      <c r="C227" s="32" t="s">
        <v>146</v>
      </c>
      <c r="D227" s="33" t="s">
        <v>18</v>
      </c>
      <c r="E227" s="32" t="s">
        <v>20</v>
      </c>
      <c r="F227" s="33" t="s">
        <v>26</v>
      </c>
    </row>
    <row r="228" spans="1:6" ht="15" x14ac:dyDescent="0.25">
      <c r="A228" s="30">
        <v>43999</v>
      </c>
      <c r="B228" s="36" t="s">
        <v>14</v>
      </c>
      <c r="C228" s="32" t="s">
        <v>146</v>
      </c>
      <c r="D228" s="33" t="s">
        <v>18</v>
      </c>
      <c r="E228" s="32" t="s">
        <v>10</v>
      </c>
      <c r="F228" s="33" t="s">
        <v>26</v>
      </c>
    </row>
    <row r="229" spans="1:6" ht="15" x14ac:dyDescent="0.25">
      <c r="A229" s="30">
        <v>43999</v>
      </c>
      <c r="B229" s="36" t="s">
        <v>7</v>
      </c>
      <c r="C229" s="32" t="s">
        <v>146</v>
      </c>
      <c r="D229" s="33" t="s">
        <v>18</v>
      </c>
      <c r="E229" s="32" t="s">
        <v>10</v>
      </c>
      <c r="F229" s="42" t="s">
        <v>11</v>
      </c>
    </row>
    <row r="230" spans="1:6" ht="15" x14ac:dyDescent="0.25">
      <c r="A230" s="30">
        <v>43998</v>
      </c>
      <c r="B230" s="36" t="s">
        <v>14</v>
      </c>
      <c r="C230" s="32" t="s">
        <v>146</v>
      </c>
      <c r="D230" s="33" t="s">
        <v>18</v>
      </c>
      <c r="E230" s="32" t="s">
        <v>10</v>
      </c>
      <c r="F230" s="33" t="s">
        <v>26</v>
      </c>
    </row>
    <row r="231" spans="1:6" ht="15" x14ac:dyDescent="0.25">
      <c r="A231" s="30">
        <v>43998</v>
      </c>
      <c r="B231" s="36" t="s">
        <v>8</v>
      </c>
      <c r="C231" s="32" t="s">
        <v>146</v>
      </c>
      <c r="D231" s="33" t="s">
        <v>18</v>
      </c>
      <c r="E231" s="32" t="s">
        <v>10</v>
      </c>
      <c r="F231" s="42" t="s">
        <v>11</v>
      </c>
    </row>
    <row r="232" spans="1:6" ht="15" x14ac:dyDescent="0.25">
      <c r="A232" s="30">
        <v>43998</v>
      </c>
      <c r="B232" s="36" t="s">
        <v>14</v>
      </c>
      <c r="C232" s="32" t="s">
        <v>146</v>
      </c>
      <c r="D232" s="33" t="s">
        <v>19</v>
      </c>
      <c r="E232" s="32" t="s">
        <v>20</v>
      </c>
      <c r="F232" s="33" t="s">
        <v>26</v>
      </c>
    </row>
    <row r="233" spans="1:6" ht="15" x14ac:dyDescent="0.25">
      <c r="A233" s="30">
        <v>43998</v>
      </c>
      <c r="B233" s="36" t="s">
        <v>14</v>
      </c>
      <c r="C233" s="32" t="s">
        <v>146</v>
      </c>
      <c r="D233" s="33" t="s">
        <v>18</v>
      </c>
      <c r="E233" s="32" t="s">
        <v>10</v>
      </c>
      <c r="F233" s="33" t="s">
        <v>26</v>
      </c>
    </row>
    <row r="234" spans="1:6" ht="15" x14ac:dyDescent="0.25">
      <c r="A234" s="30">
        <v>43998</v>
      </c>
      <c r="B234" s="36" t="s">
        <v>16</v>
      </c>
      <c r="C234" s="32" t="s">
        <v>146</v>
      </c>
      <c r="D234" s="33" t="s">
        <v>18</v>
      </c>
      <c r="E234" s="32" t="s">
        <v>10</v>
      </c>
      <c r="F234" s="42" t="s">
        <v>11</v>
      </c>
    </row>
    <row r="235" spans="1:6" ht="15" x14ac:dyDescent="0.25">
      <c r="A235" s="30">
        <v>43998</v>
      </c>
      <c r="B235" s="36" t="s">
        <v>16</v>
      </c>
      <c r="C235" s="32" t="s">
        <v>146</v>
      </c>
      <c r="D235" s="33" t="s">
        <v>18</v>
      </c>
      <c r="E235" s="32" t="s">
        <v>10</v>
      </c>
      <c r="F235" s="42" t="s">
        <v>11</v>
      </c>
    </row>
    <row r="236" spans="1:6" ht="15" x14ac:dyDescent="0.25">
      <c r="A236" s="30">
        <v>43998</v>
      </c>
      <c r="B236" s="36" t="s">
        <v>14</v>
      </c>
      <c r="C236" s="32" t="s">
        <v>146</v>
      </c>
      <c r="D236" s="33" t="s">
        <v>19</v>
      </c>
      <c r="E236" s="32" t="s">
        <v>20</v>
      </c>
      <c r="F236" s="33" t="s">
        <v>26</v>
      </c>
    </row>
    <row r="237" spans="1:6" ht="15" x14ac:dyDescent="0.25">
      <c r="A237" s="30">
        <v>43997</v>
      </c>
      <c r="B237" s="36" t="s">
        <v>7</v>
      </c>
      <c r="C237" s="32" t="s">
        <v>146</v>
      </c>
      <c r="D237" s="33" t="s">
        <v>18</v>
      </c>
      <c r="E237" s="32" t="s">
        <v>10</v>
      </c>
      <c r="F237" s="33" t="s">
        <v>26</v>
      </c>
    </row>
    <row r="238" spans="1:6" ht="15" x14ac:dyDescent="0.25">
      <c r="A238" s="30">
        <v>43997</v>
      </c>
      <c r="B238" s="36" t="s">
        <v>7</v>
      </c>
      <c r="C238" s="32" t="s">
        <v>146</v>
      </c>
      <c r="D238" s="33" t="s">
        <v>18</v>
      </c>
      <c r="E238" s="32" t="s">
        <v>10</v>
      </c>
      <c r="F238" s="33" t="s">
        <v>26</v>
      </c>
    </row>
    <row r="239" spans="1:6" ht="15" x14ac:dyDescent="0.25">
      <c r="A239" s="30">
        <v>43997</v>
      </c>
      <c r="B239" s="36" t="s">
        <v>8</v>
      </c>
      <c r="C239" s="32" t="s">
        <v>146</v>
      </c>
      <c r="D239" s="33" t="s">
        <v>18</v>
      </c>
      <c r="E239" s="32" t="s">
        <v>10</v>
      </c>
      <c r="F239" s="42" t="s">
        <v>11</v>
      </c>
    </row>
    <row r="240" spans="1:6" ht="15" x14ac:dyDescent="0.25">
      <c r="A240" s="30">
        <v>43997</v>
      </c>
      <c r="B240" s="36" t="s">
        <v>7</v>
      </c>
      <c r="C240" s="56" t="s">
        <v>148</v>
      </c>
      <c r="D240" s="33" t="s">
        <v>19</v>
      </c>
      <c r="E240" s="32" t="s">
        <v>10</v>
      </c>
      <c r="F240" s="33" t="s">
        <v>26</v>
      </c>
    </row>
    <row r="241" spans="1:6" ht="15" x14ac:dyDescent="0.25">
      <c r="A241" s="40">
        <v>43997</v>
      </c>
      <c r="B241" s="36" t="s">
        <v>8</v>
      </c>
      <c r="C241" s="56" t="s">
        <v>148</v>
      </c>
      <c r="D241" s="33" t="s">
        <v>19</v>
      </c>
      <c r="E241" s="32" t="s">
        <v>10</v>
      </c>
      <c r="F241" s="42" t="s">
        <v>11</v>
      </c>
    </row>
    <row r="242" spans="1:6" ht="15" x14ac:dyDescent="0.25">
      <c r="A242" s="40">
        <v>43996</v>
      </c>
      <c r="B242" s="36" t="s">
        <v>14</v>
      </c>
      <c r="C242" s="32" t="s">
        <v>146</v>
      </c>
      <c r="D242" s="33" t="s">
        <v>18</v>
      </c>
      <c r="E242" s="32" t="s">
        <v>10</v>
      </c>
      <c r="F242" s="33" t="s">
        <v>26</v>
      </c>
    </row>
    <row r="243" spans="1:6" ht="15" x14ac:dyDescent="0.25">
      <c r="A243" s="40">
        <v>43996</v>
      </c>
      <c r="B243" s="36" t="s">
        <v>16</v>
      </c>
      <c r="C243" s="56" t="s">
        <v>148</v>
      </c>
      <c r="D243" s="33" t="s">
        <v>19</v>
      </c>
      <c r="E243" s="32" t="s">
        <v>10</v>
      </c>
      <c r="F243" s="42" t="s">
        <v>11</v>
      </c>
    </row>
    <row r="244" spans="1:6" ht="15" x14ac:dyDescent="0.25">
      <c r="A244" s="40">
        <v>43996</v>
      </c>
      <c r="B244" s="36" t="s">
        <v>8</v>
      </c>
      <c r="C244" s="56" t="s">
        <v>148</v>
      </c>
      <c r="D244" s="42" t="s">
        <v>13</v>
      </c>
      <c r="E244" s="32" t="s">
        <v>10</v>
      </c>
      <c r="F244" s="42" t="s">
        <v>11</v>
      </c>
    </row>
    <row r="245" spans="1:6" ht="15" x14ac:dyDescent="0.25">
      <c r="A245" s="40">
        <v>43996</v>
      </c>
      <c r="B245" s="36" t="s">
        <v>8</v>
      </c>
      <c r="C245" s="56" t="s">
        <v>148</v>
      </c>
      <c r="D245" s="33" t="s">
        <v>156</v>
      </c>
      <c r="E245" s="37" t="s">
        <v>23</v>
      </c>
      <c r="F245" s="42" t="s">
        <v>11</v>
      </c>
    </row>
    <row r="246" spans="1:6" ht="15" x14ac:dyDescent="0.25">
      <c r="A246" s="40">
        <v>43996</v>
      </c>
      <c r="B246" s="36" t="s">
        <v>16</v>
      </c>
      <c r="C246" s="32" t="s">
        <v>146</v>
      </c>
      <c r="D246" s="33" t="s">
        <v>18</v>
      </c>
      <c r="E246" s="32" t="s">
        <v>10</v>
      </c>
      <c r="F246" s="42" t="s">
        <v>11</v>
      </c>
    </row>
    <row r="247" spans="1:6" ht="15" x14ac:dyDescent="0.25">
      <c r="A247" s="40">
        <v>43996</v>
      </c>
      <c r="B247" s="36" t="s">
        <v>8</v>
      </c>
      <c r="C247" s="56" t="s">
        <v>148</v>
      </c>
      <c r="D247" s="33" t="s">
        <v>156</v>
      </c>
      <c r="E247" s="37" t="s">
        <v>23</v>
      </c>
      <c r="F247" s="42" t="s">
        <v>11</v>
      </c>
    </row>
    <row r="248" spans="1:6" ht="15" x14ac:dyDescent="0.25">
      <c r="A248" s="40">
        <v>43996</v>
      </c>
      <c r="B248" s="36" t="s">
        <v>14</v>
      </c>
      <c r="C248" s="56" t="s">
        <v>148</v>
      </c>
      <c r="D248" s="33" t="s">
        <v>156</v>
      </c>
      <c r="E248" s="37" t="s">
        <v>23</v>
      </c>
      <c r="F248" s="42" t="s">
        <v>11</v>
      </c>
    </row>
    <row r="249" spans="1:6" ht="15" x14ac:dyDescent="0.25">
      <c r="A249" s="40">
        <v>43996</v>
      </c>
      <c r="B249" s="36" t="s">
        <v>16</v>
      </c>
      <c r="C249" s="32" t="s">
        <v>146</v>
      </c>
      <c r="D249" s="33" t="s">
        <v>18</v>
      </c>
      <c r="E249" s="32" t="s">
        <v>10</v>
      </c>
      <c r="F249" s="42" t="s">
        <v>11</v>
      </c>
    </row>
    <row r="250" spans="1:6" ht="15" x14ac:dyDescent="0.25">
      <c r="A250" s="40">
        <v>43996</v>
      </c>
      <c r="B250" s="36" t="s">
        <v>16</v>
      </c>
      <c r="C250" s="32" t="s">
        <v>146</v>
      </c>
      <c r="D250" s="33" t="s">
        <v>18</v>
      </c>
      <c r="E250" s="32" t="s">
        <v>10</v>
      </c>
      <c r="F250" s="42" t="s">
        <v>11</v>
      </c>
    </row>
    <row r="251" spans="1:6" ht="15" x14ac:dyDescent="0.25">
      <c r="A251" s="40">
        <v>43996</v>
      </c>
      <c r="B251" s="36" t="s">
        <v>16</v>
      </c>
      <c r="C251" s="32" t="s">
        <v>146</v>
      </c>
      <c r="D251" s="33" t="s">
        <v>156</v>
      </c>
      <c r="E251" s="37" t="s">
        <v>23</v>
      </c>
      <c r="F251" s="42" t="s">
        <v>11</v>
      </c>
    </row>
    <row r="252" spans="1:6" ht="15" x14ac:dyDescent="0.25">
      <c r="A252" s="40">
        <v>43995</v>
      </c>
      <c r="B252" s="36" t="s">
        <v>14</v>
      </c>
      <c r="C252" s="32" t="s">
        <v>146</v>
      </c>
      <c r="D252" s="33" t="s">
        <v>18</v>
      </c>
      <c r="E252" s="32" t="s">
        <v>10</v>
      </c>
      <c r="F252" s="33" t="s">
        <v>26</v>
      </c>
    </row>
    <row r="253" spans="1:6" ht="15" x14ac:dyDescent="0.25">
      <c r="A253" s="40">
        <v>43995</v>
      </c>
      <c r="B253" s="36" t="s">
        <v>14</v>
      </c>
      <c r="C253" s="56" t="s">
        <v>148</v>
      </c>
      <c r="D253" s="33" t="s">
        <v>19</v>
      </c>
      <c r="E253" s="32" t="s">
        <v>10</v>
      </c>
      <c r="F253" s="33" t="s">
        <v>26</v>
      </c>
    </row>
    <row r="254" spans="1:6" ht="15" x14ac:dyDescent="0.25">
      <c r="A254" s="40">
        <v>43995</v>
      </c>
      <c r="B254" s="36" t="s">
        <v>7</v>
      </c>
      <c r="C254" s="32" t="s">
        <v>146</v>
      </c>
      <c r="D254" s="33" t="s">
        <v>18</v>
      </c>
      <c r="E254" s="32" t="s">
        <v>10</v>
      </c>
      <c r="F254" s="42" t="s">
        <v>11</v>
      </c>
    </row>
    <row r="255" spans="1:6" ht="15" x14ac:dyDescent="0.25">
      <c r="A255" s="40">
        <v>43995</v>
      </c>
      <c r="B255" s="36" t="s">
        <v>7</v>
      </c>
      <c r="C255" s="32" t="s">
        <v>146</v>
      </c>
      <c r="D255" s="33" t="s">
        <v>18</v>
      </c>
      <c r="E255" s="32" t="s">
        <v>10</v>
      </c>
      <c r="F255" s="33" t="s">
        <v>26</v>
      </c>
    </row>
    <row r="256" spans="1:6" ht="15" x14ac:dyDescent="0.25">
      <c r="A256" s="40">
        <v>43995</v>
      </c>
      <c r="B256" s="36" t="s">
        <v>16</v>
      </c>
      <c r="C256" s="32" t="s">
        <v>146</v>
      </c>
      <c r="D256" s="33" t="s">
        <v>18</v>
      </c>
      <c r="E256" s="32" t="s">
        <v>10</v>
      </c>
      <c r="F256" s="42" t="s">
        <v>11</v>
      </c>
    </row>
    <row r="257" spans="1:6" ht="15" x14ac:dyDescent="0.25">
      <c r="A257" s="40">
        <v>43995</v>
      </c>
      <c r="B257" s="36" t="s">
        <v>8</v>
      </c>
      <c r="C257" s="32" t="s">
        <v>146</v>
      </c>
      <c r="D257" s="33" t="s">
        <v>18</v>
      </c>
      <c r="E257" s="32" t="s">
        <v>10</v>
      </c>
      <c r="F257" s="42" t="s">
        <v>11</v>
      </c>
    </row>
    <row r="258" spans="1:6" ht="15" x14ac:dyDescent="0.25">
      <c r="A258" s="40">
        <v>43995</v>
      </c>
      <c r="B258" s="36" t="s">
        <v>7</v>
      </c>
      <c r="C258" s="56" t="s">
        <v>148</v>
      </c>
      <c r="D258" s="33" t="s">
        <v>19</v>
      </c>
      <c r="E258" s="32" t="s">
        <v>10</v>
      </c>
      <c r="F258" s="33" t="s">
        <v>26</v>
      </c>
    </row>
    <row r="259" spans="1:6" ht="15" x14ac:dyDescent="0.25">
      <c r="A259" s="40">
        <v>43995</v>
      </c>
      <c r="B259" s="36" t="s">
        <v>8</v>
      </c>
      <c r="C259" s="56" t="s">
        <v>148</v>
      </c>
      <c r="D259" s="33" t="s">
        <v>156</v>
      </c>
      <c r="E259" s="37" t="s">
        <v>22</v>
      </c>
      <c r="F259" s="42" t="s">
        <v>11</v>
      </c>
    </row>
    <row r="260" spans="1:6" ht="15" x14ac:dyDescent="0.25">
      <c r="A260" s="40">
        <v>43994</v>
      </c>
      <c r="B260" s="36" t="s">
        <v>14</v>
      </c>
      <c r="C260" s="32" t="s">
        <v>146</v>
      </c>
      <c r="D260" s="33" t="s">
        <v>19</v>
      </c>
      <c r="E260" s="32" t="s">
        <v>20</v>
      </c>
      <c r="F260" s="42" t="s">
        <v>11</v>
      </c>
    </row>
    <row r="261" spans="1:6" ht="15" x14ac:dyDescent="0.25">
      <c r="A261" s="40">
        <v>43994</v>
      </c>
      <c r="B261" s="36" t="s">
        <v>14</v>
      </c>
      <c r="C261" s="32" t="s">
        <v>146</v>
      </c>
      <c r="D261" s="33" t="s">
        <v>18</v>
      </c>
      <c r="E261" s="32" t="s">
        <v>10</v>
      </c>
      <c r="F261" s="33" t="s">
        <v>26</v>
      </c>
    </row>
    <row r="262" spans="1:6" ht="15" x14ac:dyDescent="0.25">
      <c r="A262" s="40">
        <v>43994</v>
      </c>
      <c r="B262" s="36" t="s">
        <v>7</v>
      </c>
      <c r="C262" s="56" t="s">
        <v>148</v>
      </c>
      <c r="D262" s="33" t="s">
        <v>19</v>
      </c>
      <c r="E262" s="32" t="s">
        <v>10</v>
      </c>
      <c r="F262" s="42" t="s">
        <v>11</v>
      </c>
    </row>
    <row r="263" spans="1:6" ht="15" x14ac:dyDescent="0.25">
      <c r="A263" s="40">
        <v>43994</v>
      </c>
      <c r="B263" s="37" t="s">
        <v>121</v>
      </c>
      <c r="C263" s="32" t="s">
        <v>146</v>
      </c>
      <c r="D263" s="33" t="s">
        <v>18</v>
      </c>
      <c r="E263" s="32" t="s">
        <v>10</v>
      </c>
      <c r="F263" s="42" t="s">
        <v>11</v>
      </c>
    </row>
    <row r="264" spans="1:6" ht="15" x14ac:dyDescent="0.25">
      <c r="A264" s="40">
        <v>43994</v>
      </c>
      <c r="B264" s="36" t="s">
        <v>8</v>
      </c>
      <c r="C264" s="32" t="s">
        <v>146</v>
      </c>
      <c r="D264" s="33" t="s">
        <v>18</v>
      </c>
      <c r="E264" s="32" t="s">
        <v>10</v>
      </c>
      <c r="F264" s="42" t="s">
        <v>11</v>
      </c>
    </row>
    <row r="265" spans="1:6" ht="15" x14ac:dyDescent="0.25">
      <c r="A265" s="40">
        <v>43994</v>
      </c>
      <c r="B265" s="36" t="s">
        <v>7</v>
      </c>
      <c r="C265" s="32" t="s">
        <v>146</v>
      </c>
      <c r="D265" s="42" t="s">
        <v>13</v>
      </c>
      <c r="E265" s="32" t="s">
        <v>10</v>
      </c>
      <c r="F265" s="33" t="s">
        <v>26</v>
      </c>
    </row>
    <row r="266" spans="1:6" ht="15" x14ac:dyDescent="0.25">
      <c r="A266" s="40">
        <v>43994</v>
      </c>
      <c r="B266" s="36" t="s">
        <v>8</v>
      </c>
      <c r="C266" s="56" t="s">
        <v>148</v>
      </c>
      <c r="D266" s="33" t="s">
        <v>156</v>
      </c>
      <c r="E266" s="37" t="s">
        <v>22</v>
      </c>
      <c r="F266" s="42" t="s">
        <v>11</v>
      </c>
    </row>
    <row r="267" spans="1:6" ht="15" x14ac:dyDescent="0.25">
      <c r="A267" s="40">
        <v>43994</v>
      </c>
      <c r="B267" s="36" t="s">
        <v>14</v>
      </c>
      <c r="C267" s="32" t="s">
        <v>146</v>
      </c>
      <c r="D267" s="33" t="s">
        <v>18</v>
      </c>
      <c r="E267" s="32" t="s">
        <v>10</v>
      </c>
      <c r="F267" s="33" t="s">
        <v>26</v>
      </c>
    </row>
    <row r="268" spans="1:6" ht="15" x14ac:dyDescent="0.25">
      <c r="A268" s="40">
        <v>43994</v>
      </c>
      <c r="B268" s="36" t="s">
        <v>16</v>
      </c>
      <c r="C268" s="32" t="s">
        <v>146</v>
      </c>
      <c r="D268" s="33" t="s">
        <v>19</v>
      </c>
      <c r="E268" s="32" t="s">
        <v>10</v>
      </c>
      <c r="F268" s="42" t="s">
        <v>11</v>
      </c>
    </row>
    <row r="269" spans="1:6" ht="15" x14ac:dyDescent="0.25">
      <c r="A269" s="40">
        <v>43994</v>
      </c>
      <c r="B269" s="36" t="s">
        <v>8</v>
      </c>
      <c r="C269" s="56" t="s">
        <v>148</v>
      </c>
      <c r="D269" s="42" t="s">
        <v>13</v>
      </c>
      <c r="E269" s="32" t="s">
        <v>10</v>
      </c>
      <c r="F269" s="42" t="s">
        <v>11</v>
      </c>
    </row>
    <row r="270" spans="1:6" ht="15" x14ac:dyDescent="0.25">
      <c r="A270" s="40">
        <v>43994</v>
      </c>
      <c r="B270" s="36" t="s">
        <v>14</v>
      </c>
      <c r="C270" s="32" t="s">
        <v>146</v>
      </c>
      <c r="D270" s="33" t="s">
        <v>18</v>
      </c>
      <c r="E270" s="32" t="s">
        <v>10</v>
      </c>
      <c r="F270" s="42" t="s">
        <v>11</v>
      </c>
    </row>
    <row r="271" spans="1:6" ht="15" x14ac:dyDescent="0.25">
      <c r="A271" s="40">
        <v>43994</v>
      </c>
      <c r="B271" s="36" t="s">
        <v>8</v>
      </c>
      <c r="C271" s="56" t="s">
        <v>148</v>
      </c>
      <c r="D271" s="33" t="s">
        <v>19</v>
      </c>
      <c r="E271" s="32" t="s">
        <v>10</v>
      </c>
      <c r="F271" s="42" t="s">
        <v>11</v>
      </c>
    </row>
    <row r="272" spans="1:6" ht="15" x14ac:dyDescent="0.25">
      <c r="A272" s="40">
        <v>43994</v>
      </c>
      <c r="B272" s="36" t="s">
        <v>14</v>
      </c>
      <c r="C272" s="32" t="s">
        <v>146</v>
      </c>
      <c r="D272" s="33" t="s">
        <v>156</v>
      </c>
      <c r="E272" s="37" t="s">
        <v>22</v>
      </c>
      <c r="F272" s="42" t="s">
        <v>11</v>
      </c>
    </row>
    <row r="273" spans="1:6" ht="15" x14ac:dyDescent="0.25">
      <c r="A273" s="40">
        <v>43994</v>
      </c>
      <c r="B273" s="36" t="s">
        <v>7</v>
      </c>
      <c r="C273" s="32" t="s">
        <v>146</v>
      </c>
      <c r="D273" s="33" t="s">
        <v>18</v>
      </c>
      <c r="E273" s="32" t="s">
        <v>10</v>
      </c>
      <c r="F273" s="42" t="s">
        <v>11</v>
      </c>
    </row>
    <row r="274" spans="1:6" ht="15" x14ac:dyDescent="0.25">
      <c r="A274" s="40">
        <v>43994</v>
      </c>
      <c r="B274" s="36" t="s">
        <v>7</v>
      </c>
      <c r="C274" s="56" t="s">
        <v>148</v>
      </c>
      <c r="D274" s="33" t="s">
        <v>19</v>
      </c>
      <c r="E274" s="32" t="s">
        <v>10</v>
      </c>
      <c r="F274" s="42" t="s">
        <v>11</v>
      </c>
    </row>
    <row r="275" spans="1:6" ht="15" x14ac:dyDescent="0.25">
      <c r="A275" s="47">
        <v>43993</v>
      </c>
      <c r="B275" s="36" t="s">
        <v>7</v>
      </c>
      <c r="C275" s="56" t="s">
        <v>148</v>
      </c>
      <c r="D275" s="33" t="s">
        <v>19</v>
      </c>
      <c r="E275" s="32" t="s">
        <v>10</v>
      </c>
      <c r="F275" s="33" t="s">
        <v>26</v>
      </c>
    </row>
    <row r="276" spans="1:6" ht="15" x14ac:dyDescent="0.25">
      <c r="A276" s="47">
        <v>43993</v>
      </c>
      <c r="B276" s="36" t="s">
        <v>7</v>
      </c>
      <c r="C276" s="56" t="s">
        <v>148</v>
      </c>
      <c r="D276" s="33" t="s">
        <v>19</v>
      </c>
      <c r="E276" s="32" t="s">
        <v>10</v>
      </c>
      <c r="F276" s="33" t="s">
        <v>26</v>
      </c>
    </row>
    <row r="277" spans="1:6" ht="15" x14ac:dyDescent="0.25">
      <c r="A277" s="47">
        <v>43993</v>
      </c>
      <c r="B277" s="36" t="s">
        <v>7</v>
      </c>
      <c r="C277" s="32" t="s">
        <v>146</v>
      </c>
      <c r="D277" s="33" t="s">
        <v>18</v>
      </c>
      <c r="E277" s="32" t="s">
        <v>10</v>
      </c>
      <c r="F277" s="42" t="s">
        <v>11</v>
      </c>
    </row>
    <row r="278" spans="1:6" ht="15" x14ac:dyDescent="0.25">
      <c r="A278" s="47">
        <v>43993</v>
      </c>
      <c r="B278" s="36" t="s">
        <v>14</v>
      </c>
      <c r="C278" s="32" t="s">
        <v>146</v>
      </c>
      <c r="D278" s="42" t="s">
        <v>13</v>
      </c>
      <c r="E278" s="52" t="s">
        <v>23</v>
      </c>
      <c r="F278" s="33" t="s">
        <v>26</v>
      </c>
    </row>
    <row r="279" spans="1:6" ht="15" x14ac:dyDescent="0.25">
      <c r="A279" s="47">
        <v>43993</v>
      </c>
      <c r="B279" s="36" t="s">
        <v>7</v>
      </c>
      <c r="C279" s="32" t="s">
        <v>146</v>
      </c>
      <c r="D279" s="33" t="s">
        <v>18</v>
      </c>
      <c r="E279" s="32" t="s">
        <v>10</v>
      </c>
      <c r="F279" s="42" t="s">
        <v>11</v>
      </c>
    </row>
    <row r="280" spans="1:6" ht="15" x14ac:dyDescent="0.25">
      <c r="A280" s="47">
        <v>43993</v>
      </c>
      <c r="B280" s="36" t="s">
        <v>14</v>
      </c>
      <c r="C280" s="32" t="s">
        <v>146</v>
      </c>
      <c r="D280" s="42" t="s">
        <v>13</v>
      </c>
      <c r="E280" s="52" t="s">
        <v>23</v>
      </c>
      <c r="F280" s="33" t="s">
        <v>26</v>
      </c>
    </row>
    <row r="281" spans="1:6" ht="15" x14ac:dyDescent="0.25">
      <c r="A281" s="47">
        <v>43993</v>
      </c>
      <c r="B281" s="36" t="s">
        <v>14</v>
      </c>
      <c r="C281" s="32" t="s">
        <v>146</v>
      </c>
      <c r="D281" s="42" t="s">
        <v>13</v>
      </c>
      <c r="E281" s="52" t="s">
        <v>23</v>
      </c>
      <c r="F281" s="33" t="s">
        <v>26</v>
      </c>
    </row>
    <row r="282" spans="1:6" ht="15" x14ac:dyDescent="0.25">
      <c r="A282" s="47">
        <v>43992</v>
      </c>
      <c r="B282" s="36" t="s">
        <v>14</v>
      </c>
      <c r="C282" s="32" t="s">
        <v>146</v>
      </c>
      <c r="D282" s="33" t="s">
        <v>19</v>
      </c>
      <c r="E282" s="32" t="s">
        <v>20</v>
      </c>
      <c r="F282" s="33" t="s">
        <v>26</v>
      </c>
    </row>
    <row r="283" spans="1:6" ht="15" x14ac:dyDescent="0.25">
      <c r="A283" s="47">
        <v>43992</v>
      </c>
      <c r="B283" s="36" t="s">
        <v>14</v>
      </c>
      <c r="C283" s="32" t="s">
        <v>146</v>
      </c>
      <c r="D283" s="33" t="s">
        <v>18</v>
      </c>
      <c r="E283" s="32" t="s">
        <v>20</v>
      </c>
      <c r="F283" s="33" t="s">
        <v>26</v>
      </c>
    </row>
    <row r="284" spans="1:6" ht="15" x14ac:dyDescent="0.25">
      <c r="A284" s="47">
        <v>43992</v>
      </c>
      <c r="B284" s="36" t="s">
        <v>14</v>
      </c>
      <c r="C284" s="32" t="s">
        <v>146</v>
      </c>
      <c r="D284" s="33" t="s">
        <v>18</v>
      </c>
      <c r="E284" s="32" t="s">
        <v>10</v>
      </c>
      <c r="F284" s="33" t="s">
        <v>26</v>
      </c>
    </row>
    <row r="285" spans="1:6" ht="15" x14ac:dyDescent="0.25">
      <c r="A285" s="47">
        <v>43992</v>
      </c>
      <c r="B285" s="36" t="s">
        <v>7</v>
      </c>
      <c r="C285" s="32" t="s">
        <v>146</v>
      </c>
      <c r="D285" s="33" t="s">
        <v>18</v>
      </c>
      <c r="E285" s="32" t="s">
        <v>10</v>
      </c>
      <c r="F285" s="33" t="s">
        <v>26</v>
      </c>
    </row>
    <row r="286" spans="1:6" ht="15" x14ac:dyDescent="0.25">
      <c r="A286" s="47">
        <v>43992</v>
      </c>
      <c r="B286" s="36" t="s">
        <v>14</v>
      </c>
      <c r="C286" s="32" t="s">
        <v>146</v>
      </c>
      <c r="D286" s="33" t="s">
        <v>18</v>
      </c>
      <c r="E286" s="32" t="s">
        <v>10</v>
      </c>
      <c r="F286" s="42" t="s">
        <v>11</v>
      </c>
    </row>
    <row r="287" spans="1:6" ht="15" x14ac:dyDescent="0.25">
      <c r="A287" s="47">
        <v>43992</v>
      </c>
      <c r="B287" s="36" t="s">
        <v>8</v>
      </c>
      <c r="C287" s="32" t="s">
        <v>146</v>
      </c>
      <c r="D287" s="33" t="s">
        <v>18</v>
      </c>
      <c r="E287" s="32" t="s">
        <v>10</v>
      </c>
      <c r="F287" s="42" t="s">
        <v>11</v>
      </c>
    </row>
    <row r="288" spans="1:6" ht="15" x14ac:dyDescent="0.25">
      <c r="A288" s="47">
        <v>43992</v>
      </c>
      <c r="B288" s="36" t="s">
        <v>7</v>
      </c>
      <c r="C288" s="32" t="s">
        <v>146</v>
      </c>
      <c r="D288" s="33" t="s">
        <v>156</v>
      </c>
      <c r="E288" s="32" t="s">
        <v>22</v>
      </c>
      <c r="F288" s="33" t="s">
        <v>26</v>
      </c>
    </row>
    <row r="289" spans="1:6" ht="15" x14ac:dyDescent="0.25">
      <c r="A289" s="47">
        <v>43992</v>
      </c>
      <c r="B289" s="36" t="s">
        <v>7</v>
      </c>
      <c r="C289" s="56" t="s">
        <v>148</v>
      </c>
      <c r="D289" s="33" t="s">
        <v>19</v>
      </c>
      <c r="E289" s="32" t="s">
        <v>10</v>
      </c>
      <c r="F289" s="33" t="s">
        <v>26</v>
      </c>
    </row>
    <row r="290" spans="1:6" ht="15" x14ac:dyDescent="0.25">
      <c r="A290" s="47">
        <v>43992</v>
      </c>
      <c r="B290" s="36" t="s">
        <v>7</v>
      </c>
      <c r="C290" s="32" t="s">
        <v>146</v>
      </c>
      <c r="D290" s="33" t="s">
        <v>18</v>
      </c>
      <c r="E290" s="32" t="s">
        <v>10</v>
      </c>
      <c r="F290" s="33" t="s">
        <v>26</v>
      </c>
    </row>
    <row r="291" spans="1:6" ht="15" x14ac:dyDescent="0.25">
      <c r="A291" s="47">
        <v>43991</v>
      </c>
      <c r="B291" s="36" t="s">
        <v>7</v>
      </c>
      <c r="C291" s="32" t="s">
        <v>146</v>
      </c>
      <c r="D291" s="33" t="s">
        <v>156</v>
      </c>
      <c r="E291" s="32" t="s">
        <v>22</v>
      </c>
      <c r="F291" s="33" t="s">
        <v>26</v>
      </c>
    </row>
    <row r="292" spans="1:6" ht="15" x14ac:dyDescent="0.25">
      <c r="A292" s="47">
        <v>43991</v>
      </c>
      <c r="B292" s="36" t="s">
        <v>8</v>
      </c>
      <c r="C292" s="56" t="s">
        <v>148</v>
      </c>
      <c r="D292" s="33" t="s">
        <v>19</v>
      </c>
      <c r="E292" s="32" t="s">
        <v>10</v>
      </c>
      <c r="F292" s="42" t="s">
        <v>11</v>
      </c>
    </row>
    <row r="293" spans="1:6" ht="15" x14ac:dyDescent="0.25">
      <c r="A293" s="47">
        <v>43991</v>
      </c>
      <c r="B293" s="36" t="s">
        <v>14</v>
      </c>
      <c r="C293" s="56" t="s">
        <v>148</v>
      </c>
      <c r="D293" s="33" t="s">
        <v>19</v>
      </c>
      <c r="E293" s="32" t="s">
        <v>10</v>
      </c>
      <c r="F293" s="33" t="s">
        <v>26</v>
      </c>
    </row>
    <row r="294" spans="1:6" ht="15" x14ac:dyDescent="0.25">
      <c r="A294" s="47">
        <v>43991</v>
      </c>
      <c r="B294" s="36" t="s">
        <v>14</v>
      </c>
      <c r="C294" s="32" t="s">
        <v>146</v>
      </c>
      <c r="D294" s="33" t="s">
        <v>18</v>
      </c>
      <c r="E294" s="32" t="s">
        <v>10</v>
      </c>
      <c r="F294" s="33" t="s">
        <v>26</v>
      </c>
    </row>
    <row r="295" spans="1:6" ht="15" x14ac:dyDescent="0.25">
      <c r="A295" s="47">
        <v>43991</v>
      </c>
      <c r="B295" s="36" t="s">
        <v>14</v>
      </c>
      <c r="C295" s="32" t="s">
        <v>146</v>
      </c>
      <c r="D295" s="33" t="s">
        <v>18</v>
      </c>
      <c r="E295" s="32" t="s">
        <v>10</v>
      </c>
      <c r="F295" s="33" t="s">
        <v>26</v>
      </c>
    </row>
    <row r="296" spans="1:6" ht="15" x14ac:dyDescent="0.25">
      <c r="A296" s="47">
        <v>43991</v>
      </c>
      <c r="B296" s="36" t="s">
        <v>14</v>
      </c>
      <c r="C296" s="32" t="s">
        <v>146</v>
      </c>
      <c r="D296" s="33" t="s">
        <v>19</v>
      </c>
      <c r="E296" s="32" t="s">
        <v>20</v>
      </c>
      <c r="F296" s="33" t="s">
        <v>26</v>
      </c>
    </row>
    <row r="297" spans="1:6" ht="15" x14ac:dyDescent="0.25">
      <c r="A297" s="47">
        <v>43991</v>
      </c>
      <c r="B297" s="36" t="s">
        <v>14</v>
      </c>
      <c r="C297" s="32" t="s">
        <v>146</v>
      </c>
      <c r="D297" s="33" t="s">
        <v>18</v>
      </c>
      <c r="E297" s="32" t="s">
        <v>10</v>
      </c>
      <c r="F297" s="42" t="s">
        <v>11</v>
      </c>
    </row>
    <row r="298" spans="1:6" ht="15" x14ac:dyDescent="0.25">
      <c r="A298" s="47">
        <v>43991</v>
      </c>
      <c r="B298" s="36" t="s">
        <v>14</v>
      </c>
      <c r="C298" s="32" t="s">
        <v>146</v>
      </c>
      <c r="D298" s="33" t="s">
        <v>19</v>
      </c>
      <c r="E298" s="32" t="s">
        <v>20</v>
      </c>
      <c r="F298" s="33" t="s">
        <v>26</v>
      </c>
    </row>
    <row r="299" spans="1:6" ht="15" x14ac:dyDescent="0.25">
      <c r="A299" s="47">
        <v>43991</v>
      </c>
      <c r="B299" s="36" t="s">
        <v>14</v>
      </c>
      <c r="C299" s="32" t="s">
        <v>146</v>
      </c>
      <c r="D299" s="33" t="s">
        <v>18</v>
      </c>
      <c r="E299" s="32" t="s">
        <v>10</v>
      </c>
      <c r="F299" s="42" t="s">
        <v>11</v>
      </c>
    </row>
    <row r="300" spans="1:6" ht="15" x14ac:dyDescent="0.25">
      <c r="A300" s="47">
        <v>43991</v>
      </c>
      <c r="B300" s="36" t="s">
        <v>8</v>
      </c>
      <c r="C300" s="32" t="s">
        <v>146</v>
      </c>
      <c r="D300" s="33" t="s">
        <v>18</v>
      </c>
      <c r="E300" s="32" t="s">
        <v>10</v>
      </c>
      <c r="F300" s="42" t="s">
        <v>11</v>
      </c>
    </row>
    <row r="301" spans="1:6" ht="15" x14ac:dyDescent="0.25">
      <c r="A301" s="47">
        <v>43990</v>
      </c>
      <c r="B301" s="36" t="s">
        <v>7</v>
      </c>
      <c r="C301" s="32" t="s">
        <v>146</v>
      </c>
      <c r="D301" s="33" t="s">
        <v>18</v>
      </c>
      <c r="E301" s="32" t="s">
        <v>10</v>
      </c>
      <c r="F301" s="42" t="s">
        <v>11</v>
      </c>
    </row>
    <row r="302" spans="1:6" ht="15" x14ac:dyDescent="0.25">
      <c r="A302" s="47">
        <v>43990</v>
      </c>
      <c r="B302" s="36" t="s">
        <v>7</v>
      </c>
      <c r="C302" s="56" t="s">
        <v>148</v>
      </c>
      <c r="D302" s="33" t="s">
        <v>19</v>
      </c>
      <c r="E302" s="32" t="s">
        <v>10</v>
      </c>
      <c r="F302" s="42" t="s">
        <v>11</v>
      </c>
    </row>
    <row r="303" spans="1:6" ht="15" x14ac:dyDescent="0.25">
      <c r="A303" s="47">
        <v>43990</v>
      </c>
      <c r="B303" s="36" t="s">
        <v>7</v>
      </c>
      <c r="C303" s="56" t="s">
        <v>148</v>
      </c>
      <c r="D303" s="33" t="s">
        <v>19</v>
      </c>
      <c r="E303" s="32" t="s">
        <v>10</v>
      </c>
      <c r="F303" s="33" t="s">
        <v>26</v>
      </c>
    </row>
    <row r="304" spans="1:6" ht="15" x14ac:dyDescent="0.25">
      <c r="A304" s="47">
        <v>43990</v>
      </c>
      <c r="B304" s="36" t="s">
        <v>7</v>
      </c>
      <c r="C304" s="56" t="s">
        <v>148</v>
      </c>
      <c r="D304" s="33" t="s">
        <v>19</v>
      </c>
      <c r="E304" s="32" t="s">
        <v>20</v>
      </c>
      <c r="F304" s="33" t="s">
        <v>26</v>
      </c>
    </row>
    <row r="305" spans="1:6" ht="15" x14ac:dyDescent="0.25">
      <c r="A305" s="47">
        <v>43990</v>
      </c>
      <c r="B305" s="36" t="s">
        <v>14</v>
      </c>
      <c r="C305" s="32" t="s">
        <v>146</v>
      </c>
      <c r="D305" s="33" t="s">
        <v>18</v>
      </c>
      <c r="E305" s="32" t="s">
        <v>10</v>
      </c>
      <c r="F305" s="33" t="s">
        <v>26</v>
      </c>
    </row>
    <row r="306" spans="1:6" ht="15" x14ac:dyDescent="0.25">
      <c r="A306" s="47">
        <v>43990</v>
      </c>
      <c r="B306" s="36" t="s">
        <v>14</v>
      </c>
      <c r="C306" s="32" t="s">
        <v>146</v>
      </c>
      <c r="D306" s="33" t="s">
        <v>18</v>
      </c>
      <c r="E306" s="32" t="s">
        <v>10</v>
      </c>
      <c r="F306" s="42" t="s">
        <v>11</v>
      </c>
    </row>
    <row r="307" spans="1:6" ht="15" x14ac:dyDescent="0.25">
      <c r="A307" s="47">
        <v>43990</v>
      </c>
      <c r="B307" s="36" t="s">
        <v>14</v>
      </c>
      <c r="C307" s="32" t="s">
        <v>146</v>
      </c>
      <c r="D307" s="33" t="s">
        <v>18</v>
      </c>
      <c r="E307" s="32" t="s">
        <v>10</v>
      </c>
      <c r="F307" s="33" t="s">
        <v>26</v>
      </c>
    </row>
    <row r="308" spans="1:6" ht="15" x14ac:dyDescent="0.25">
      <c r="A308" s="47">
        <v>43990</v>
      </c>
      <c r="B308" s="36" t="s">
        <v>7</v>
      </c>
      <c r="C308" s="56" t="s">
        <v>148</v>
      </c>
      <c r="D308" s="33" t="s">
        <v>19</v>
      </c>
      <c r="E308" s="32" t="s">
        <v>10</v>
      </c>
      <c r="F308" s="42" t="s">
        <v>11</v>
      </c>
    </row>
    <row r="309" spans="1:6" ht="15" x14ac:dyDescent="0.25">
      <c r="A309" s="47">
        <v>43990</v>
      </c>
      <c r="B309" s="36" t="s">
        <v>7</v>
      </c>
      <c r="C309" s="32" t="s">
        <v>146</v>
      </c>
      <c r="D309" s="33" t="s">
        <v>156</v>
      </c>
      <c r="E309" s="32" t="s">
        <v>22</v>
      </c>
      <c r="F309" s="33" t="s">
        <v>26</v>
      </c>
    </row>
    <row r="310" spans="1:6" ht="15" x14ac:dyDescent="0.25">
      <c r="A310" s="47">
        <v>43990</v>
      </c>
      <c r="B310" s="36" t="s">
        <v>7</v>
      </c>
      <c r="C310" s="32" t="s">
        <v>146</v>
      </c>
      <c r="D310" s="33" t="s">
        <v>18</v>
      </c>
      <c r="E310" s="32" t="s">
        <v>10</v>
      </c>
      <c r="F310" s="42" t="s">
        <v>11</v>
      </c>
    </row>
    <row r="311" spans="1:6" ht="15" x14ac:dyDescent="0.25">
      <c r="A311" s="47">
        <v>43990</v>
      </c>
      <c r="B311" s="36" t="s">
        <v>7</v>
      </c>
      <c r="C311" s="32" t="s">
        <v>146</v>
      </c>
      <c r="D311" s="33" t="s">
        <v>18</v>
      </c>
      <c r="E311" s="32" t="s">
        <v>10</v>
      </c>
      <c r="F311" s="33" t="s">
        <v>26</v>
      </c>
    </row>
    <row r="312" spans="1:6" ht="15" x14ac:dyDescent="0.25">
      <c r="A312" s="47">
        <v>43990</v>
      </c>
      <c r="B312" s="36" t="s">
        <v>8</v>
      </c>
      <c r="C312" s="56" t="s">
        <v>148</v>
      </c>
      <c r="D312" s="33" t="s">
        <v>19</v>
      </c>
      <c r="E312" s="32" t="s">
        <v>10</v>
      </c>
      <c r="F312" s="42" t="s">
        <v>11</v>
      </c>
    </row>
    <row r="313" spans="1:6" ht="15" x14ac:dyDescent="0.25">
      <c r="A313" s="47">
        <v>43989</v>
      </c>
      <c r="B313" s="36" t="s">
        <v>14</v>
      </c>
      <c r="C313" s="32" t="s">
        <v>146</v>
      </c>
      <c r="D313" s="33" t="s">
        <v>18</v>
      </c>
      <c r="E313" s="32" t="s">
        <v>10</v>
      </c>
      <c r="F313" s="33" t="s">
        <v>26</v>
      </c>
    </row>
    <row r="314" spans="1:6" ht="15" x14ac:dyDescent="0.25">
      <c r="A314" s="47">
        <v>43989</v>
      </c>
      <c r="B314" s="36" t="s">
        <v>7</v>
      </c>
      <c r="C314" s="32" t="s">
        <v>146</v>
      </c>
      <c r="D314" s="33" t="s">
        <v>18</v>
      </c>
      <c r="E314" s="32" t="s">
        <v>10</v>
      </c>
      <c r="F314" s="33" t="s">
        <v>26</v>
      </c>
    </row>
    <row r="315" spans="1:6" ht="15" x14ac:dyDescent="0.25">
      <c r="A315" s="47">
        <v>43989</v>
      </c>
      <c r="B315" s="36" t="s">
        <v>8</v>
      </c>
      <c r="C315" s="52" t="s">
        <v>24</v>
      </c>
      <c r="D315" s="33" t="s">
        <v>18</v>
      </c>
      <c r="E315" s="32" t="s">
        <v>10</v>
      </c>
      <c r="F315" s="42" t="s">
        <v>11</v>
      </c>
    </row>
    <row r="316" spans="1:6" ht="15" x14ac:dyDescent="0.25">
      <c r="A316" s="47">
        <v>43989</v>
      </c>
      <c r="B316" s="36" t="s">
        <v>14</v>
      </c>
      <c r="C316" s="56" t="s">
        <v>148</v>
      </c>
      <c r="D316" s="33" t="s">
        <v>19</v>
      </c>
      <c r="E316" s="32" t="s">
        <v>10</v>
      </c>
      <c r="F316" s="42" t="s">
        <v>11</v>
      </c>
    </row>
    <row r="317" spans="1:6" ht="15" x14ac:dyDescent="0.25">
      <c r="A317" s="47">
        <v>43989</v>
      </c>
      <c r="B317" s="36" t="s">
        <v>14</v>
      </c>
      <c r="C317" s="32" t="s">
        <v>146</v>
      </c>
      <c r="D317" s="33" t="s">
        <v>18</v>
      </c>
      <c r="E317" s="32" t="s">
        <v>10</v>
      </c>
      <c r="F317" s="42" t="s">
        <v>11</v>
      </c>
    </row>
    <row r="318" spans="1:6" ht="15" x14ac:dyDescent="0.25">
      <c r="A318" s="47">
        <v>43989</v>
      </c>
      <c r="B318" s="36" t="s">
        <v>7</v>
      </c>
      <c r="C318" s="32" t="s">
        <v>146</v>
      </c>
      <c r="D318" s="42" t="s">
        <v>13</v>
      </c>
      <c r="E318" s="32" t="s">
        <v>10</v>
      </c>
      <c r="F318" s="33" t="s">
        <v>26</v>
      </c>
    </row>
    <row r="319" spans="1:6" ht="15" x14ac:dyDescent="0.25">
      <c r="A319" s="47">
        <v>43989</v>
      </c>
      <c r="B319" s="36" t="s">
        <v>14</v>
      </c>
      <c r="C319" s="32" t="s">
        <v>146</v>
      </c>
      <c r="D319" s="33" t="s">
        <v>18</v>
      </c>
      <c r="E319" s="52" t="s">
        <v>15</v>
      </c>
      <c r="F319" s="33" t="s">
        <v>26</v>
      </c>
    </row>
    <row r="320" spans="1:6" ht="15" x14ac:dyDescent="0.25">
      <c r="A320" s="47">
        <v>43989</v>
      </c>
      <c r="B320" s="36" t="s">
        <v>8</v>
      </c>
      <c r="C320" s="56" t="s">
        <v>148</v>
      </c>
      <c r="D320" s="33" t="s">
        <v>19</v>
      </c>
      <c r="E320" s="32" t="s">
        <v>10</v>
      </c>
      <c r="F320" s="42" t="s">
        <v>11</v>
      </c>
    </row>
    <row r="321" spans="1:6" ht="15" x14ac:dyDescent="0.25">
      <c r="A321" s="47">
        <v>43988</v>
      </c>
      <c r="B321" s="36" t="s">
        <v>16</v>
      </c>
      <c r="C321" s="56" t="s">
        <v>148</v>
      </c>
      <c r="D321" s="33" t="s">
        <v>19</v>
      </c>
      <c r="E321" s="32" t="s">
        <v>10</v>
      </c>
      <c r="F321" s="42" t="s">
        <v>11</v>
      </c>
    </row>
    <row r="322" spans="1:6" ht="15" x14ac:dyDescent="0.25">
      <c r="A322" s="47">
        <v>43988</v>
      </c>
      <c r="B322" s="36" t="s">
        <v>16</v>
      </c>
      <c r="C322" s="56" t="s">
        <v>148</v>
      </c>
      <c r="D322" s="33" t="s">
        <v>19</v>
      </c>
      <c r="E322" s="32" t="s">
        <v>10</v>
      </c>
      <c r="F322" s="42" t="s">
        <v>11</v>
      </c>
    </row>
    <row r="323" spans="1:6" ht="15" x14ac:dyDescent="0.25">
      <c r="A323" s="47">
        <v>43988</v>
      </c>
      <c r="B323" s="36" t="s">
        <v>16</v>
      </c>
      <c r="C323" s="56" t="s">
        <v>148</v>
      </c>
      <c r="D323" s="42" t="s">
        <v>13</v>
      </c>
      <c r="E323" s="32" t="s">
        <v>10</v>
      </c>
      <c r="F323" s="42" t="s">
        <v>11</v>
      </c>
    </row>
    <row r="324" spans="1:6" ht="15" x14ac:dyDescent="0.25">
      <c r="A324" s="47">
        <v>43988</v>
      </c>
      <c r="B324" s="36" t="s">
        <v>8</v>
      </c>
      <c r="C324" s="52" t="s">
        <v>24</v>
      </c>
      <c r="D324" s="33" t="s">
        <v>19</v>
      </c>
      <c r="E324" s="32" t="s">
        <v>10</v>
      </c>
      <c r="F324" s="42" t="s">
        <v>11</v>
      </c>
    </row>
    <row r="325" spans="1:6" ht="15" x14ac:dyDescent="0.25">
      <c r="A325" s="47">
        <v>43988</v>
      </c>
      <c r="B325" s="36" t="s">
        <v>14</v>
      </c>
      <c r="C325" s="32" t="s">
        <v>146</v>
      </c>
      <c r="D325" s="33" t="s">
        <v>18</v>
      </c>
      <c r="E325" s="32" t="s">
        <v>10</v>
      </c>
      <c r="F325" s="33" t="s">
        <v>26</v>
      </c>
    </row>
    <row r="326" spans="1:6" ht="15" x14ac:dyDescent="0.25">
      <c r="A326" s="47">
        <v>43988</v>
      </c>
      <c r="B326" s="36" t="s">
        <v>16</v>
      </c>
      <c r="C326" s="32" t="s">
        <v>146</v>
      </c>
      <c r="D326" s="33" t="s">
        <v>18</v>
      </c>
      <c r="E326" s="32" t="s">
        <v>10</v>
      </c>
      <c r="F326" s="42" t="s">
        <v>11</v>
      </c>
    </row>
    <row r="327" spans="1:6" ht="15" x14ac:dyDescent="0.25">
      <c r="A327" s="47">
        <v>43988</v>
      </c>
      <c r="B327" s="36" t="s">
        <v>16</v>
      </c>
      <c r="C327" s="32" t="s">
        <v>146</v>
      </c>
      <c r="D327" s="33" t="s">
        <v>18</v>
      </c>
      <c r="E327" s="32" t="s">
        <v>10</v>
      </c>
      <c r="F327" s="42" t="s">
        <v>11</v>
      </c>
    </row>
    <row r="328" spans="1:6" ht="15" x14ac:dyDescent="0.25">
      <c r="A328" s="47">
        <v>43987</v>
      </c>
      <c r="B328" s="36" t="s">
        <v>14</v>
      </c>
      <c r="C328" s="32" t="s">
        <v>146</v>
      </c>
      <c r="D328" s="33" t="s">
        <v>19</v>
      </c>
      <c r="E328" s="52" t="s">
        <v>15</v>
      </c>
      <c r="F328" s="33" t="s">
        <v>26</v>
      </c>
    </row>
    <row r="329" spans="1:6" ht="15" x14ac:dyDescent="0.25">
      <c r="A329" s="47">
        <v>43987</v>
      </c>
      <c r="B329" s="36" t="s">
        <v>16</v>
      </c>
      <c r="C329" s="32" t="s">
        <v>146</v>
      </c>
      <c r="D329" s="33" t="s">
        <v>18</v>
      </c>
      <c r="E329" s="32" t="s">
        <v>10</v>
      </c>
      <c r="F329" s="42" t="s">
        <v>11</v>
      </c>
    </row>
    <row r="330" spans="1:6" ht="15" x14ac:dyDescent="0.25">
      <c r="A330" s="47">
        <v>43987</v>
      </c>
      <c r="B330" s="36" t="s">
        <v>16</v>
      </c>
      <c r="C330" s="52" t="s">
        <v>24</v>
      </c>
      <c r="D330" s="33" t="s">
        <v>18</v>
      </c>
      <c r="E330" s="32" t="s">
        <v>10</v>
      </c>
      <c r="F330" s="42" t="s">
        <v>11</v>
      </c>
    </row>
    <row r="331" spans="1:6" ht="15" x14ac:dyDescent="0.25">
      <c r="A331" s="47">
        <v>43987</v>
      </c>
      <c r="B331" s="36" t="s">
        <v>16</v>
      </c>
      <c r="C331" s="52" t="s">
        <v>24</v>
      </c>
      <c r="D331" s="33" t="s">
        <v>18</v>
      </c>
      <c r="E331" s="32" t="s">
        <v>10</v>
      </c>
      <c r="F331" s="42" t="s">
        <v>11</v>
      </c>
    </row>
    <row r="332" spans="1:6" ht="15" x14ac:dyDescent="0.25">
      <c r="A332" s="47">
        <v>43987</v>
      </c>
      <c r="B332" s="36" t="s">
        <v>16</v>
      </c>
      <c r="C332" s="52" t="s">
        <v>24</v>
      </c>
      <c r="D332" s="33" t="s">
        <v>18</v>
      </c>
      <c r="E332" s="32" t="s">
        <v>10</v>
      </c>
      <c r="F332" s="42" t="s">
        <v>11</v>
      </c>
    </row>
    <row r="333" spans="1:6" ht="15" x14ac:dyDescent="0.25">
      <c r="A333" s="40">
        <v>43986</v>
      </c>
      <c r="B333" s="36" t="s">
        <v>7</v>
      </c>
      <c r="C333" s="56" t="s">
        <v>148</v>
      </c>
      <c r="D333" s="33" t="s">
        <v>19</v>
      </c>
      <c r="E333" s="32" t="s">
        <v>10</v>
      </c>
      <c r="F333" s="42" t="s">
        <v>11</v>
      </c>
    </row>
    <row r="334" spans="1:6" ht="15" x14ac:dyDescent="0.25">
      <c r="A334" s="40">
        <v>43986</v>
      </c>
      <c r="B334" s="36" t="s">
        <v>16</v>
      </c>
      <c r="C334" s="56" t="s">
        <v>148</v>
      </c>
      <c r="D334" s="33" t="s">
        <v>19</v>
      </c>
      <c r="E334" s="32" t="s">
        <v>10</v>
      </c>
      <c r="F334" s="42" t="s">
        <v>11</v>
      </c>
    </row>
    <row r="335" spans="1:6" ht="15" x14ac:dyDescent="0.25">
      <c r="A335" s="40">
        <v>43986</v>
      </c>
      <c r="B335" s="36" t="s">
        <v>14</v>
      </c>
      <c r="C335" s="32" t="s">
        <v>146</v>
      </c>
      <c r="D335" s="33" t="s">
        <v>156</v>
      </c>
      <c r="E335" s="37" t="s">
        <v>23</v>
      </c>
      <c r="F335" s="42" t="s">
        <v>11</v>
      </c>
    </row>
    <row r="336" spans="1:6" ht="15" x14ac:dyDescent="0.25">
      <c r="A336" s="40">
        <v>43986</v>
      </c>
      <c r="B336" s="36" t="s">
        <v>14</v>
      </c>
      <c r="C336" s="32" t="s">
        <v>146</v>
      </c>
      <c r="D336" s="33" t="s">
        <v>19</v>
      </c>
      <c r="E336" s="32" t="s">
        <v>20</v>
      </c>
      <c r="F336" s="33" t="s">
        <v>26</v>
      </c>
    </row>
    <row r="337" spans="1:6" ht="15" x14ac:dyDescent="0.25">
      <c r="A337" s="40">
        <v>43986</v>
      </c>
      <c r="B337" s="36" t="s">
        <v>16</v>
      </c>
      <c r="C337" s="56" t="s">
        <v>148</v>
      </c>
      <c r="D337" s="33" t="s">
        <v>19</v>
      </c>
      <c r="E337" s="32" t="s">
        <v>10</v>
      </c>
      <c r="F337" s="42" t="s">
        <v>11</v>
      </c>
    </row>
    <row r="338" spans="1:6" ht="15" x14ac:dyDescent="0.25">
      <c r="A338" s="40">
        <v>43986</v>
      </c>
      <c r="B338" s="36" t="s">
        <v>7</v>
      </c>
      <c r="C338" s="32" t="s">
        <v>146</v>
      </c>
      <c r="D338" s="33" t="s">
        <v>18</v>
      </c>
      <c r="E338" s="32" t="s">
        <v>10</v>
      </c>
      <c r="F338" s="33" t="s">
        <v>26</v>
      </c>
    </row>
    <row r="339" spans="1:6" ht="15" x14ac:dyDescent="0.25">
      <c r="A339" s="40">
        <v>43986</v>
      </c>
      <c r="B339" s="36" t="s">
        <v>14</v>
      </c>
      <c r="C339" s="32" t="s">
        <v>21</v>
      </c>
      <c r="D339" s="33" t="s">
        <v>156</v>
      </c>
      <c r="E339" s="37" t="s">
        <v>22</v>
      </c>
      <c r="F339" s="42" t="s">
        <v>11</v>
      </c>
    </row>
    <row r="340" spans="1:6" ht="15" x14ac:dyDescent="0.25">
      <c r="A340" s="40">
        <v>43985</v>
      </c>
      <c r="B340" s="36" t="s">
        <v>14</v>
      </c>
      <c r="C340" s="32" t="s">
        <v>146</v>
      </c>
      <c r="D340" s="33" t="s">
        <v>18</v>
      </c>
      <c r="E340" s="32" t="s">
        <v>10</v>
      </c>
      <c r="F340" s="42" t="s">
        <v>11</v>
      </c>
    </row>
    <row r="341" spans="1:6" ht="15" x14ac:dyDescent="0.25">
      <c r="A341" s="40">
        <v>43985</v>
      </c>
      <c r="B341" s="36" t="s">
        <v>14</v>
      </c>
      <c r="C341" s="32" t="s">
        <v>146</v>
      </c>
      <c r="D341" s="33" t="s">
        <v>18</v>
      </c>
      <c r="E341" s="32" t="s">
        <v>10</v>
      </c>
      <c r="F341" s="42" t="s">
        <v>11</v>
      </c>
    </row>
    <row r="342" spans="1:6" ht="15" x14ac:dyDescent="0.25">
      <c r="A342" s="40">
        <v>43985</v>
      </c>
      <c r="B342" s="36" t="s">
        <v>14</v>
      </c>
      <c r="C342" s="32" t="s">
        <v>146</v>
      </c>
      <c r="D342" s="33" t="s">
        <v>18</v>
      </c>
      <c r="E342" s="32" t="s">
        <v>10</v>
      </c>
      <c r="F342" s="42" t="s">
        <v>11</v>
      </c>
    </row>
    <row r="343" spans="1:6" ht="15" x14ac:dyDescent="0.25">
      <c r="A343" s="40">
        <v>43985</v>
      </c>
      <c r="B343" s="36" t="s">
        <v>8</v>
      </c>
      <c r="C343" s="56" t="s">
        <v>148</v>
      </c>
      <c r="D343" s="33" t="s">
        <v>19</v>
      </c>
      <c r="E343" s="32" t="s">
        <v>10</v>
      </c>
      <c r="F343" s="42" t="s">
        <v>11</v>
      </c>
    </row>
    <row r="344" spans="1:6" ht="15" x14ac:dyDescent="0.25">
      <c r="A344" s="40">
        <v>43985</v>
      </c>
      <c r="B344" s="36" t="s">
        <v>14</v>
      </c>
      <c r="C344" s="32" t="s">
        <v>146</v>
      </c>
      <c r="D344" s="33" t="s">
        <v>18</v>
      </c>
      <c r="E344" s="32" t="s">
        <v>10</v>
      </c>
      <c r="F344" s="42" t="s">
        <v>11</v>
      </c>
    </row>
    <row r="345" spans="1:6" ht="15" x14ac:dyDescent="0.25">
      <c r="A345" s="40">
        <v>43984</v>
      </c>
      <c r="B345" s="36" t="s">
        <v>14</v>
      </c>
      <c r="C345" s="32" t="s">
        <v>146</v>
      </c>
      <c r="D345" s="33" t="s">
        <v>18</v>
      </c>
      <c r="E345" s="32" t="s">
        <v>10</v>
      </c>
      <c r="F345" s="33" t="s">
        <v>26</v>
      </c>
    </row>
    <row r="346" spans="1:6" ht="15" x14ac:dyDescent="0.25">
      <c r="A346" s="40">
        <v>43984</v>
      </c>
      <c r="B346" s="37" t="s">
        <v>121</v>
      </c>
      <c r="C346" s="32" t="s">
        <v>146</v>
      </c>
      <c r="D346" s="33" t="s">
        <v>18</v>
      </c>
      <c r="E346" s="32" t="s">
        <v>10</v>
      </c>
      <c r="F346" s="33" t="s">
        <v>26</v>
      </c>
    </row>
    <row r="347" spans="1:6" ht="15" x14ac:dyDescent="0.25">
      <c r="A347" s="40">
        <v>43984</v>
      </c>
      <c r="B347" s="36" t="s">
        <v>14</v>
      </c>
      <c r="C347" s="32" t="s">
        <v>146</v>
      </c>
      <c r="D347" s="33" t="s">
        <v>19</v>
      </c>
      <c r="E347" s="52" t="s">
        <v>15</v>
      </c>
      <c r="F347" s="33" t="s">
        <v>26</v>
      </c>
    </row>
    <row r="348" spans="1:6" ht="15" x14ac:dyDescent="0.25">
      <c r="A348" s="40">
        <v>43984</v>
      </c>
      <c r="B348" s="37" t="s">
        <v>121</v>
      </c>
      <c r="C348" s="32" t="s">
        <v>146</v>
      </c>
      <c r="D348" s="33" t="s">
        <v>18</v>
      </c>
      <c r="E348" s="32" t="s">
        <v>10</v>
      </c>
      <c r="F348" s="33" t="s">
        <v>26</v>
      </c>
    </row>
    <row r="349" spans="1:6" ht="15" x14ac:dyDescent="0.25">
      <c r="A349" s="40">
        <v>43984</v>
      </c>
      <c r="B349" s="36" t="s">
        <v>14</v>
      </c>
      <c r="C349" s="32" t="s">
        <v>146</v>
      </c>
      <c r="D349" s="33" t="s">
        <v>19</v>
      </c>
      <c r="E349" s="32" t="s">
        <v>20</v>
      </c>
      <c r="F349" s="33" t="s">
        <v>26</v>
      </c>
    </row>
    <row r="350" spans="1:6" ht="15" x14ac:dyDescent="0.25">
      <c r="A350" s="40">
        <v>43984</v>
      </c>
      <c r="B350" s="36" t="s">
        <v>14</v>
      </c>
      <c r="C350" s="32" t="s">
        <v>146</v>
      </c>
      <c r="D350" s="33" t="s">
        <v>19</v>
      </c>
      <c r="E350" s="32" t="s">
        <v>20</v>
      </c>
      <c r="F350" s="33" t="s">
        <v>26</v>
      </c>
    </row>
    <row r="351" spans="1:6" ht="15" x14ac:dyDescent="0.25">
      <c r="A351" s="40">
        <v>43984</v>
      </c>
      <c r="B351" s="36" t="s">
        <v>14</v>
      </c>
      <c r="C351" s="56" t="s">
        <v>148</v>
      </c>
      <c r="D351" s="33" t="s">
        <v>19</v>
      </c>
      <c r="E351" s="42" t="s">
        <v>10</v>
      </c>
      <c r="F351" s="42" t="s">
        <v>11</v>
      </c>
    </row>
    <row r="352" spans="1:6" ht="15" x14ac:dyDescent="0.25">
      <c r="A352" s="40">
        <v>43983</v>
      </c>
      <c r="B352" s="36" t="s">
        <v>7</v>
      </c>
      <c r="C352" s="56" t="s">
        <v>148</v>
      </c>
      <c r="D352" s="42" t="s">
        <v>13</v>
      </c>
      <c r="E352" s="32" t="s">
        <v>10</v>
      </c>
      <c r="F352" s="33" t="s">
        <v>26</v>
      </c>
    </row>
    <row r="353" spans="1:6" ht="15" x14ac:dyDescent="0.25">
      <c r="A353" s="40">
        <v>43983</v>
      </c>
      <c r="B353" s="36" t="s">
        <v>8</v>
      </c>
      <c r="C353" s="56" t="s">
        <v>148</v>
      </c>
      <c r="D353" s="33" t="s">
        <v>19</v>
      </c>
      <c r="E353" s="32" t="s">
        <v>10</v>
      </c>
      <c r="F353" s="42" t="s">
        <v>11</v>
      </c>
    </row>
    <row r="354" spans="1:6" ht="15" x14ac:dyDescent="0.25">
      <c r="A354" s="40">
        <v>43983</v>
      </c>
      <c r="B354" s="36" t="s">
        <v>7</v>
      </c>
      <c r="C354" s="32" t="s">
        <v>146</v>
      </c>
      <c r="D354" s="33" t="s">
        <v>18</v>
      </c>
      <c r="E354" s="32" t="s">
        <v>10</v>
      </c>
      <c r="F354" s="33" t="s">
        <v>26</v>
      </c>
    </row>
    <row r="355" spans="1:6" ht="15" x14ac:dyDescent="0.25">
      <c r="A355" s="40">
        <v>43983</v>
      </c>
      <c r="B355" s="36" t="s">
        <v>16</v>
      </c>
      <c r="C355" s="56" t="s">
        <v>148</v>
      </c>
      <c r="D355" s="33" t="s">
        <v>156</v>
      </c>
      <c r="E355" s="37" t="s">
        <v>22</v>
      </c>
      <c r="F355" s="42" t="s">
        <v>11</v>
      </c>
    </row>
    <row r="356" spans="1:6" ht="15" x14ac:dyDescent="0.25">
      <c r="A356" s="40">
        <v>43983</v>
      </c>
      <c r="B356" s="36" t="s">
        <v>14</v>
      </c>
      <c r="C356" s="32" t="s">
        <v>146</v>
      </c>
      <c r="D356" s="33" t="s">
        <v>19</v>
      </c>
      <c r="E356" s="42" t="s">
        <v>122</v>
      </c>
      <c r="F356" s="42" t="s">
        <v>11</v>
      </c>
    </row>
    <row r="357" spans="1:6" ht="15" x14ac:dyDescent="0.25">
      <c r="A357" s="40">
        <v>43983</v>
      </c>
      <c r="B357" s="36" t="s">
        <v>14</v>
      </c>
      <c r="C357" s="32" t="s">
        <v>146</v>
      </c>
      <c r="D357" s="33" t="s">
        <v>19</v>
      </c>
      <c r="E357" s="42" t="s">
        <v>122</v>
      </c>
      <c r="F357" s="42" t="s">
        <v>11</v>
      </c>
    </row>
    <row r="358" spans="1:6" ht="15" x14ac:dyDescent="0.25">
      <c r="A358" s="40">
        <v>43983</v>
      </c>
      <c r="B358" s="36" t="s">
        <v>14</v>
      </c>
      <c r="C358" s="32" t="s">
        <v>146</v>
      </c>
      <c r="D358" s="33" t="s">
        <v>19</v>
      </c>
      <c r="E358" s="42" t="s">
        <v>122</v>
      </c>
      <c r="F358" s="42" t="s">
        <v>11</v>
      </c>
    </row>
    <row r="359" spans="1:6" ht="15" x14ac:dyDescent="0.25">
      <c r="A359" s="40">
        <v>43983</v>
      </c>
      <c r="B359" s="36" t="s">
        <v>8</v>
      </c>
      <c r="C359" s="32" t="s">
        <v>21</v>
      </c>
      <c r="D359" s="33" t="s">
        <v>18</v>
      </c>
      <c r="E359" s="32" t="s">
        <v>10</v>
      </c>
      <c r="F359" s="42" t="s">
        <v>11</v>
      </c>
    </row>
    <row r="360" spans="1:6" ht="15" x14ac:dyDescent="0.25">
      <c r="A360" s="40">
        <v>43982</v>
      </c>
      <c r="B360" s="36" t="s">
        <v>7</v>
      </c>
      <c r="C360" s="32" t="s">
        <v>146</v>
      </c>
      <c r="D360" s="33" t="s">
        <v>156</v>
      </c>
      <c r="E360" s="32" t="s">
        <v>22</v>
      </c>
      <c r="F360" s="33" t="s">
        <v>26</v>
      </c>
    </row>
    <row r="361" spans="1:6" ht="15" x14ac:dyDescent="0.25">
      <c r="A361" s="40">
        <v>43982</v>
      </c>
      <c r="B361" s="36" t="s">
        <v>7</v>
      </c>
      <c r="C361" s="32" t="s">
        <v>146</v>
      </c>
      <c r="D361" s="33" t="s">
        <v>156</v>
      </c>
      <c r="E361" s="32" t="s">
        <v>22</v>
      </c>
      <c r="F361" s="33" t="s">
        <v>26</v>
      </c>
    </row>
    <row r="362" spans="1:6" ht="15" x14ac:dyDescent="0.25">
      <c r="A362" s="40">
        <v>43982</v>
      </c>
      <c r="B362" s="36" t="s">
        <v>7</v>
      </c>
      <c r="C362" s="32" t="s">
        <v>146</v>
      </c>
      <c r="D362" s="33" t="s">
        <v>19</v>
      </c>
      <c r="E362" s="52" t="s">
        <v>15</v>
      </c>
      <c r="F362" s="33" t="s">
        <v>26</v>
      </c>
    </row>
    <row r="363" spans="1:6" ht="15" x14ac:dyDescent="0.25">
      <c r="A363" s="40">
        <v>43982</v>
      </c>
      <c r="B363" s="36" t="s">
        <v>14</v>
      </c>
      <c r="C363" s="32" t="s">
        <v>146</v>
      </c>
      <c r="D363" s="33" t="s">
        <v>18</v>
      </c>
      <c r="E363" s="32" t="s">
        <v>10</v>
      </c>
      <c r="F363" s="42" t="s">
        <v>11</v>
      </c>
    </row>
    <row r="364" spans="1:6" ht="15" x14ac:dyDescent="0.25">
      <c r="A364" s="40">
        <v>43982</v>
      </c>
      <c r="B364" s="36" t="s">
        <v>7</v>
      </c>
      <c r="C364" s="56" t="s">
        <v>148</v>
      </c>
      <c r="D364" s="33" t="s">
        <v>19</v>
      </c>
      <c r="E364" s="32" t="s">
        <v>10</v>
      </c>
      <c r="F364" s="42" t="s">
        <v>11</v>
      </c>
    </row>
    <row r="365" spans="1:6" ht="15" x14ac:dyDescent="0.25">
      <c r="A365" s="40">
        <v>43982</v>
      </c>
      <c r="B365" s="36" t="s">
        <v>16</v>
      </c>
      <c r="C365" s="32" t="s">
        <v>146</v>
      </c>
      <c r="D365" s="33" t="s">
        <v>18</v>
      </c>
      <c r="E365" s="32" t="s">
        <v>10</v>
      </c>
      <c r="F365" s="42" t="s">
        <v>11</v>
      </c>
    </row>
    <row r="366" spans="1:6" ht="15" x14ac:dyDescent="0.25">
      <c r="A366" s="40">
        <v>43982</v>
      </c>
      <c r="B366" s="36" t="s">
        <v>16</v>
      </c>
      <c r="C366" s="56" t="s">
        <v>148</v>
      </c>
      <c r="D366" s="33" t="s">
        <v>19</v>
      </c>
      <c r="E366" s="32" t="s">
        <v>10</v>
      </c>
      <c r="F366" s="42" t="s">
        <v>11</v>
      </c>
    </row>
    <row r="367" spans="1:6" ht="15" x14ac:dyDescent="0.25">
      <c r="A367" s="40">
        <v>43982</v>
      </c>
      <c r="B367" s="36" t="s">
        <v>16</v>
      </c>
      <c r="C367" s="56" t="s">
        <v>148</v>
      </c>
      <c r="D367" s="33" t="s">
        <v>19</v>
      </c>
      <c r="E367" s="32" t="s">
        <v>10</v>
      </c>
      <c r="F367" s="42" t="s">
        <v>11</v>
      </c>
    </row>
    <row r="368" spans="1:6" ht="15" x14ac:dyDescent="0.25">
      <c r="A368" s="40">
        <v>43982</v>
      </c>
      <c r="B368" s="36" t="s">
        <v>16</v>
      </c>
      <c r="C368" s="32" t="s">
        <v>146</v>
      </c>
      <c r="D368" s="33" t="s">
        <v>18</v>
      </c>
      <c r="E368" s="32" t="s">
        <v>10</v>
      </c>
      <c r="F368" s="42" t="s">
        <v>11</v>
      </c>
    </row>
    <row r="369" spans="1:6" ht="15" x14ac:dyDescent="0.25">
      <c r="A369" s="40">
        <v>43982</v>
      </c>
      <c r="B369" s="36" t="s">
        <v>16</v>
      </c>
      <c r="C369" s="56" t="s">
        <v>148</v>
      </c>
      <c r="D369" s="33" t="s">
        <v>19</v>
      </c>
      <c r="E369" s="32" t="s">
        <v>10</v>
      </c>
      <c r="F369" s="42" t="s">
        <v>11</v>
      </c>
    </row>
    <row r="370" spans="1:6" ht="15" x14ac:dyDescent="0.25">
      <c r="A370" s="40">
        <v>43982</v>
      </c>
      <c r="B370" s="36" t="s">
        <v>16</v>
      </c>
      <c r="C370" s="56" t="s">
        <v>148</v>
      </c>
      <c r="D370" s="33" t="s">
        <v>19</v>
      </c>
      <c r="E370" s="32" t="s">
        <v>10</v>
      </c>
      <c r="F370" s="42" t="s">
        <v>11</v>
      </c>
    </row>
    <row r="371" spans="1:6" ht="15" x14ac:dyDescent="0.25">
      <c r="A371" s="40">
        <v>43982</v>
      </c>
      <c r="B371" s="36" t="s">
        <v>7</v>
      </c>
      <c r="C371" s="32" t="s">
        <v>146</v>
      </c>
      <c r="D371" s="33" t="s">
        <v>18</v>
      </c>
      <c r="E371" s="32" t="s">
        <v>10</v>
      </c>
      <c r="F371" s="33" t="s">
        <v>26</v>
      </c>
    </row>
    <row r="372" spans="1:6" ht="15" x14ac:dyDescent="0.25">
      <c r="A372" s="40">
        <v>43982</v>
      </c>
      <c r="B372" s="36" t="s">
        <v>14</v>
      </c>
      <c r="C372" s="32" t="s">
        <v>146</v>
      </c>
      <c r="D372" s="33" t="s">
        <v>19</v>
      </c>
      <c r="E372" s="32" t="s">
        <v>10</v>
      </c>
      <c r="F372" s="33" t="s">
        <v>26</v>
      </c>
    </row>
    <row r="373" spans="1:6" ht="15" x14ac:dyDescent="0.25">
      <c r="A373" s="40">
        <v>43982</v>
      </c>
      <c r="B373" s="36" t="s">
        <v>7</v>
      </c>
      <c r="C373" s="56" t="s">
        <v>148</v>
      </c>
      <c r="D373" s="33" t="s">
        <v>19</v>
      </c>
      <c r="E373" s="32" t="s">
        <v>20</v>
      </c>
      <c r="F373" s="42" t="s">
        <v>11</v>
      </c>
    </row>
    <row r="374" spans="1:6" ht="15" x14ac:dyDescent="0.25">
      <c r="A374" s="40">
        <v>43982</v>
      </c>
      <c r="B374" s="36" t="s">
        <v>7</v>
      </c>
      <c r="C374" s="32" t="s">
        <v>146</v>
      </c>
      <c r="D374" s="33" t="s">
        <v>156</v>
      </c>
      <c r="E374" s="37" t="s">
        <v>22</v>
      </c>
      <c r="F374" s="42" t="s">
        <v>11</v>
      </c>
    </row>
    <row r="375" spans="1:6" ht="15" x14ac:dyDescent="0.25">
      <c r="A375" s="47">
        <v>43981</v>
      </c>
      <c r="B375" s="36" t="s">
        <v>7</v>
      </c>
      <c r="C375" s="56" t="s">
        <v>148</v>
      </c>
      <c r="D375" s="33" t="s">
        <v>19</v>
      </c>
      <c r="E375" s="32" t="s">
        <v>10</v>
      </c>
      <c r="F375" s="33" t="s">
        <v>26</v>
      </c>
    </row>
    <row r="376" spans="1:6" ht="15" x14ac:dyDescent="0.25">
      <c r="A376" s="47">
        <v>43981</v>
      </c>
      <c r="B376" s="36" t="s">
        <v>8</v>
      </c>
      <c r="C376" s="52" t="s">
        <v>24</v>
      </c>
      <c r="D376" s="33" t="s">
        <v>18</v>
      </c>
      <c r="E376" s="32" t="s">
        <v>10</v>
      </c>
      <c r="F376" s="42" t="s">
        <v>11</v>
      </c>
    </row>
    <row r="377" spans="1:6" ht="15" x14ac:dyDescent="0.25">
      <c r="A377" s="47">
        <v>43981</v>
      </c>
      <c r="B377" s="36" t="s">
        <v>16</v>
      </c>
      <c r="C377" s="56" t="s">
        <v>148</v>
      </c>
      <c r="D377" s="33" t="s">
        <v>19</v>
      </c>
      <c r="E377" s="32" t="s">
        <v>10</v>
      </c>
      <c r="F377" s="42" t="s">
        <v>11</v>
      </c>
    </row>
    <row r="378" spans="1:6" ht="15" x14ac:dyDescent="0.25">
      <c r="A378" s="47">
        <v>43981</v>
      </c>
      <c r="B378" s="36" t="s">
        <v>16</v>
      </c>
      <c r="C378" s="56" t="s">
        <v>148</v>
      </c>
      <c r="D378" s="33" t="s">
        <v>19</v>
      </c>
      <c r="E378" s="32" t="s">
        <v>10</v>
      </c>
      <c r="F378" s="42" t="s">
        <v>11</v>
      </c>
    </row>
    <row r="379" spans="1:6" ht="15" x14ac:dyDescent="0.25">
      <c r="A379" s="47">
        <v>43981</v>
      </c>
      <c r="B379" s="36" t="s">
        <v>16</v>
      </c>
      <c r="C379" s="56" t="s">
        <v>148</v>
      </c>
      <c r="D379" s="33" t="s">
        <v>19</v>
      </c>
      <c r="E379" s="32" t="s">
        <v>10</v>
      </c>
      <c r="F379" s="42" t="s">
        <v>11</v>
      </c>
    </row>
    <row r="380" spans="1:6" ht="15" x14ac:dyDescent="0.25">
      <c r="A380" s="47">
        <v>43981</v>
      </c>
      <c r="B380" s="36" t="s">
        <v>16</v>
      </c>
      <c r="C380" s="56" t="s">
        <v>148</v>
      </c>
      <c r="D380" s="33" t="s">
        <v>19</v>
      </c>
      <c r="E380" s="32" t="s">
        <v>10</v>
      </c>
      <c r="F380" s="42" t="s">
        <v>11</v>
      </c>
    </row>
    <row r="381" spans="1:6" ht="15" x14ac:dyDescent="0.25">
      <c r="A381" s="47">
        <v>43981</v>
      </c>
      <c r="B381" s="36" t="s">
        <v>8</v>
      </c>
      <c r="C381" s="56" t="s">
        <v>148</v>
      </c>
      <c r="D381" s="33" t="s">
        <v>19</v>
      </c>
      <c r="E381" s="32" t="s">
        <v>10</v>
      </c>
      <c r="F381" s="42" t="s">
        <v>11</v>
      </c>
    </row>
    <row r="382" spans="1:6" ht="15" x14ac:dyDescent="0.25">
      <c r="A382" s="47">
        <v>43981</v>
      </c>
      <c r="B382" s="36" t="s">
        <v>7</v>
      </c>
      <c r="C382" s="32" t="s">
        <v>146</v>
      </c>
      <c r="D382" s="33" t="s">
        <v>18</v>
      </c>
      <c r="E382" s="32" t="s">
        <v>10</v>
      </c>
      <c r="F382" s="42" t="s">
        <v>11</v>
      </c>
    </row>
    <row r="383" spans="1:6" ht="15" x14ac:dyDescent="0.25">
      <c r="A383" s="40">
        <v>43980</v>
      </c>
      <c r="B383" s="36" t="s">
        <v>7</v>
      </c>
      <c r="C383" s="32" t="s">
        <v>146</v>
      </c>
      <c r="D383" s="33" t="s">
        <v>18</v>
      </c>
      <c r="E383" s="32" t="s">
        <v>10</v>
      </c>
      <c r="F383" s="42" t="s">
        <v>11</v>
      </c>
    </row>
    <row r="384" spans="1:6" ht="15" x14ac:dyDescent="0.25">
      <c r="A384" s="40">
        <v>43980</v>
      </c>
      <c r="B384" s="36" t="s">
        <v>7</v>
      </c>
      <c r="C384" s="32" t="s">
        <v>146</v>
      </c>
      <c r="D384" s="33" t="s">
        <v>18</v>
      </c>
      <c r="E384" s="32" t="s">
        <v>10</v>
      </c>
      <c r="F384" s="42" t="s">
        <v>11</v>
      </c>
    </row>
    <row r="385" spans="1:6" ht="15" x14ac:dyDescent="0.25">
      <c r="A385" s="40">
        <v>43980</v>
      </c>
      <c r="B385" s="36" t="s">
        <v>7</v>
      </c>
      <c r="C385" s="32" t="s">
        <v>146</v>
      </c>
      <c r="D385" s="33" t="s">
        <v>18</v>
      </c>
      <c r="E385" s="32" t="s">
        <v>10</v>
      </c>
      <c r="F385" s="33" t="s">
        <v>26</v>
      </c>
    </row>
    <row r="386" spans="1:6" ht="15" x14ac:dyDescent="0.25">
      <c r="A386" s="40">
        <v>43980</v>
      </c>
      <c r="B386" s="36" t="s">
        <v>8</v>
      </c>
      <c r="C386" s="56" t="s">
        <v>148</v>
      </c>
      <c r="D386" s="33" t="s">
        <v>19</v>
      </c>
      <c r="E386" s="32" t="s">
        <v>10</v>
      </c>
      <c r="F386" s="33" t="s">
        <v>26</v>
      </c>
    </row>
    <row r="387" spans="1:6" ht="15" x14ac:dyDescent="0.25">
      <c r="A387" s="40">
        <v>43980</v>
      </c>
      <c r="B387" s="36" t="s">
        <v>8</v>
      </c>
      <c r="C387" s="32" t="s">
        <v>146</v>
      </c>
      <c r="D387" s="33" t="s">
        <v>18</v>
      </c>
      <c r="E387" s="32" t="s">
        <v>10</v>
      </c>
      <c r="F387" s="42" t="s">
        <v>11</v>
      </c>
    </row>
    <row r="388" spans="1:6" ht="15" x14ac:dyDescent="0.25">
      <c r="A388" s="40">
        <v>43979</v>
      </c>
      <c r="B388" s="36" t="s">
        <v>14</v>
      </c>
      <c r="C388" s="32" t="s">
        <v>146</v>
      </c>
      <c r="D388" s="33" t="s">
        <v>18</v>
      </c>
      <c r="E388" s="32" t="s">
        <v>10</v>
      </c>
      <c r="F388" s="33" t="s">
        <v>26</v>
      </c>
    </row>
    <row r="389" spans="1:6" ht="15" x14ac:dyDescent="0.25">
      <c r="A389" s="40">
        <v>43978</v>
      </c>
      <c r="B389" s="36" t="s">
        <v>8</v>
      </c>
      <c r="C389" s="56" t="s">
        <v>148</v>
      </c>
      <c r="D389" s="33" t="s">
        <v>19</v>
      </c>
      <c r="E389" s="32" t="s">
        <v>10</v>
      </c>
      <c r="F389" s="42" t="s">
        <v>11</v>
      </c>
    </row>
    <row r="390" spans="1:6" ht="15" x14ac:dyDescent="0.25">
      <c r="A390" s="40">
        <v>43978</v>
      </c>
      <c r="B390" s="36" t="s">
        <v>8</v>
      </c>
      <c r="C390" s="56" t="s">
        <v>148</v>
      </c>
      <c r="D390" s="33" t="s">
        <v>19</v>
      </c>
      <c r="E390" s="32" t="s">
        <v>10</v>
      </c>
      <c r="F390" s="42" t="s">
        <v>11</v>
      </c>
    </row>
    <row r="391" spans="1:6" ht="15" x14ac:dyDescent="0.25">
      <c r="A391" s="40">
        <v>43978</v>
      </c>
      <c r="B391" s="36" t="s">
        <v>14</v>
      </c>
      <c r="C391" s="32" t="s">
        <v>146</v>
      </c>
      <c r="D391" s="33" t="s">
        <v>18</v>
      </c>
      <c r="E391" s="32" t="s">
        <v>10</v>
      </c>
      <c r="F391" s="33" t="s">
        <v>26</v>
      </c>
    </row>
    <row r="392" spans="1:6" ht="15" x14ac:dyDescent="0.25">
      <c r="A392" s="40">
        <v>43978</v>
      </c>
      <c r="B392" s="36" t="s">
        <v>7</v>
      </c>
      <c r="C392" s="32" t="s">
        <v>146</v>
      </c>
      <c r="D392" s="33" t="s">
        <v>18</v>
      </c>
      <c r="E392" s="32" t="s">
        <v>10</v>
      </c>
      <c r="F392" s="33" t="s">
        <v>26</v>
      </c>
    </row>
    <row r="393" spans="1:6" ht="15" x14ac:dyDescent="0.25">
      <c r="A393" s="40">
        <v>43978</v>
      </c>
      <c r="B393" s="36" t="s">
        <v>14</v>
      </c>
      <c r="C393" s="32" t="s">
        <v>146</v>
      </c>
      <c r="D393" s="33" t="s">
        <v>19</v>
      </c>
      <c r="E393" s="32" t="s">
        <v>20</v>
      </c>
      <c r="F393" s="33" t="s">
        <v>26</v>
      </c>
    </row>
    <row r="1168" spans="1:1" ht="15" x14ac:dyDescent="0.25">
      <c r="A1168" s="5">
        <v>43992</v>
      </c>
    </row>
  </sheetData>
  <autoFilter ref="A4:F393"/>
  <mergeCells count="7">
    <mergeCell ref="K13:L13"/>
    <mergeCell ref="K24:L24"/>
    <mergeCell ref="N11:O11"/>
    <mergeCell ref="A1:F3"/>
    <mergeCell ref="H3:I3"/>
    <mergeCell ref="K3:L3"/>
    <mergeCell ref="N3:O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zoomScale="75" zoomScaleNormal="75" workbookViewId="0">
      <selection activeCell="I23" sqref="I23"/>
    </sheetView>
  </sheetViews>
  <sheetFormatPr baseColWidth="10" defaultColWidth="9.140625" defaultRowHeight="12.75" x14ac:dyDescent="0.2"/>
  <cols>
    <col min="1" max="7" width="11.42578125"/>
    <col min="8" max="8" width="11.5703125"/>
    <col min="9" max="9" width="22.42578125" style="9" customWidth="1"/>
    <col min="10" max="10" width="9.7109375" customWidth="1"/>
    <col min="11" max="1025" width="11.5703125"/>
  </cols>
  <sheetData>
    <row r="1" spans="1:18" x14ac:dyDescent="0.2">
      <c r="A1" t="s">
        <v>7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3</v>
      </c>
    </row>
    <row r="2" spans="1:18" ht="15" x14ac:dyDescent="0.25">
      <c r="A2" t="s">
        <v>99</v>
      </c>
      <c r="B2">
        <v>4996182</v>
      </c>
      <c r="C2" s="53">
        <v>44013</v>
      </c>
      <c r="D2">
        <v>1</v>
      </c>
      <c r="E2" t="s">
        <v>145</v>
      </c>
      <c r="F2" t="s">
        <v>26</v>
      </c>
      <c r="G2" t="s">
        <v>148</v>
      </c>
    </row>
    <row r="3" spans="1:18" ht="15" x14ac:dyDescent="0.25">
      <c r="A3" t="s">
        <v>35</v>
      </c>
      <c r="B3">
        <v>93377463</v>
      </c>
      <c r="C3" s="53">
        <v>43936</v>
      </c>
      <c r="D3">
        <v>79</v>
      </c>
      <c r="E3" t="s">
        <v>147</v>
      </c>
      <c r="F3" t="s">
        <v>11</v>
      </c>
      <c r="G3" t="s">
        <v>148</v>
      </c>
      <c r="I3" s="76" t="s">
        <v>108</v>
      </c>
      <c r="J3" s="76"/>
      <c r="L3" s="76" t="s">
        <v>112</v>
      </c>
      <c r="M3" s="76"/>
      <c r="O3" s="76" t="s">
        <v>113</v>
      </c>
      <c r="P3" s="76"/>
      <c r="Q3" s="76"/>
      <c r="R3" s="76"/>
    </row>
    <row r="4" spans="1:18" ht="15" x14ac:dyDescent="0.25">
      <c r="A4" t="s">
        <v>30</v>
      </c>
      <c r="B4">
        <v>93648734</v>
      </c>
      <c r="C4" s="53">
        <v>43833</v>
      </c>
      <c r="D4">
        <v>181</v>
      </c>
      <c r="E4" t="s">
        <v>145</v>
      </c>
      <c r="F4" t="s">
        <v>26</v>
      </c>
      <c r="G4" t="s">
        <v>148</v>
      </c>
      <c r="I4" s="24">
        <f ca="1">TODAY()-7</f>
        <v>44008</v>
      </c>
      <c r="J4" s="14">
        <f ca="1">COUNTIF($C:$C,I4)</f>
        <v>8</v>
      </c>
      <c r="L4" s="17" t="s">
        <v>25</v>
      </c>
      <c r="M4" s="14">
        <f>COUNTIF($A:$A,L4)</f>
        <v>17</v>
      </c>
      <c r="O4" s="11"/>
      <c r="P4" s="11" t="s">
        <v>11</v>
      </c>
      <c r="Q4" s="11" t="s">
        <v>26</v>
      </c>
      <c r="R4" s="11" t="s">
        <v>101</v>
      </c>
    </row>
    <row r="5" spans="1:18" ht="15" x14ac:dyDescent="0.25">
      <c r="A5" t="s">
        <v>30</v>
      </c>
      <c r="B5">
        <v>13572360</v>
      </c>
      <c r="C5" s="53">
        <v>43993</v>
      </c>
      <c r="D5">
        <v>21</v>
      </c>
      <c r="E5" t="s">
        <v>145</v>
      </c>
      <c r="F5" t="s">
        <v>26</v>
      </c>
      <c r="G5" t="s">
        <v>148</v>
      </c>
      <c r="I5" s="24">
        <f ca="1">TODAY()-6</f>
        <v>44009</v>
      </c>
      <c r="J5" s="14">
        <f t="shared" ref="J5:J10" ca="1" si="0">COUNTIF($C:$C,I5)</f>
        <v>4</v>
      </c>
      <c r="L5" s="17" t="s">
        <v>27</v>
      </c>
      <c r="M5" s="14">
        <f t="shared" ref="M5:M27" si="1">COUNTIF($A:$A,L5)</f>
        <v>18</v>
      </c>
      <c r="O5" s="11" t="s">
        <v>145</v>
      </c>
      <c r="P5" s="19">
        <f>COUNTIFS($E:$E,O5,$F:$F,$P$4)</f>
        <v>21</v>
      </c>
      <c r="Q5" s="19">
        <f>COUNTIFS($E:$E,O5,$F:$F,Q4)</f>
        <v>153</v>
      </c>
      <c r="R5" s="11">
        <f>SUM(P5:Q5)</f>
        <v>174</v>
      </c>
    </row>
    <row r="6" spans="1:18" ht="15" x14ac:dyDescent="0.25">
      <c r="A6" t="s">
        <v>38</v>
      </c>
      <c r="B6">
        <v>6671682</v>
      </c>
      <c r="C6" s="53">
        <v>43895</v>
      </c>
      <c r="D6">
        <v>120</v>
      </c>
      <c r="E6" t="s">
        <v>145</v>
      </c>
      <c r="F6" t="s">
        <v>26</v>
      </c>
      <c r="G6" t="s">
        <v>148</v>
      </c>
      <c r="I6" s="24">
        <f ca="1">TODAY()-5</f>
        <v>44010</v>
      </c>
      <c r="J6" s="14">
        <f t="shared" ca="1" si="0"/>
        <v>7</v>
      </c>
      <c r="L6" s="17" t="s">
        <v>109</v>
      </c>
      <c r="M6" s="14">
        <f t="shared" si="1"/>
        <v>21</v>
      </c>
      <c r="O6" s="11" t="s">
        <v>28</v>
      </c>
      <c r="P6" s="19">
        <f>COUNTIFS($E:$E,O6,$F:$F,$P$4)</f>
        <v>0</v>
      </c>
      <c r="Q6" s="19">
        <f>COUNTIFS($E:$E,O6,$F:$F,$Q$4)</f>
        <v>7</v>
      </c>
      <c r="R6" s="11">
        <f t="shared" ref="R6:R9" si="2">SUM(P6:Q6)</f>
        <v>7</v>
      </c>
    </row>
    <row r="7" spans="1:18" ht="15" x14ac:dyDescent="0.25">
      <c r="A7" t="s">
        <v>36</v>
      </c>
      <c r="B7">
        <v>4307344</v>
      </c>
      <c r="C7" s="53">
        <v>43956</v>
      </c>
      <c r="D7">
        <v>58</v>
      </c>
      <c r="E7" t="s">
        <v>145</v>
      </c>
      <c r="F7" t="s">
        <v>26</v>
      </c>
      <c r="G7" t="s">
        <v>148</v>
      </c>
      <c r="I7" s="24">
        <f ca="1">TODAY()-4</f>
        <v>44011</v>
      </c>
      <c r="J7" s="14">
        <f t="shared" ca="1" si="0"/>
        <v>7</v>
      </c>
      <c r="L7" s="17" t="s">
        <v>30</v>
      </c>
      <c r="M7" s="14">
        <f t="shared" si="1"/>
        <v>16</v>
      </c>
      <c r="O7" s="11" t="s">
        <v>29</v>
      </c>
      <c r="P7" s="19">
        <f t="shared" ref="P7:P9" si="3">COUNTIFS($E:$E,O7,$F:$F,$P$4)</f>
        <v>5</v>
      </c>
      <c r="Q7" s="19">
        <f t="shared" ref="Q7:Q9" si="4">COUNTIFS($E:$E,O7,$F:$F,$Q$4)</f>
        <v>8</v>
      </c>
      <c r="R7" s="11">
        <f t="shared" si="2"/>
        <v>13</v>
      </c>
    </row>
    <row r="8" spans="1:18" ht="15" x14ac:dyDescent="0.25">
      <c r="A8" t="s">
        <v>109</v>
      </c>
      <c r="B8">
        <v>5868582</v>
      </c>
      <c r="C8" s="53">
        <v>43954</v>
      </c>
      <c r="D8">
        <v>61</v>
      </c>
      <c r="E8" t="s">
        <v>145</v>
      </c>
      <c r="F8" t="s">
        <v>26</v>
      </c>
      <c r="G8" t="s">
        <v>148</v>
      </c>
      <c r="I8" s="24">
        <f ca="1">TODAY()-3</f>
        <v>44012</v>
      </c>
      <c r="J8" s="14">
        <f t="shared" ca="1" si="0"/>
        <v>10</v>
      </c>
      <c r="L8" s="17" t="s">
        <v>31</v>
      </c>
      <c r="M8" s="14">
        <f t="shared" si="1"/>
        <v>26</v>
      </c>
      <c r="O8" s="81" t="s">
        <v>147</v>
      </c>
      <c r="P8" s="82">
        <f t="shared" si="3"/>
        <v>44</v>
      </c>
      <c r="Q8" s="82">
        <f t="shared" si="4"/>
        <v>90</v>
      </c>
      <c r="R8" s="11">
        <f t="shared" si="2"/>
        <v>134</v>
      </c>
    </row>
    <row r="9" spans="1:18" ht="15" x14ac:dyDescent="0.25">
      <c r="A9" t="s">
        <v>35</v>
      </c>
      <c r="B9">
        <v>93332862</v>
      </c>
      <c r="C9" s="53">
        <v>43944</v>
      </c>
      <c r="D9">
        <v>71</v>
      </c>
      <c r="E9" t="s">
        <v>147</v>
      </c>
      <c r="F9" t="s">
        <v>26</v>
      </c>
      <c r="G9" t="s">
        <v>148</v>
      </c>
      <c r="I9" s="24">
        <f ca="1">TODAY()-2</f>
        <v>44013</v>
      </c>
      <c r="J9" s="14">
        <f t="shared" ca="1" si="0"/>
        <v>12</v>
      </c>
      <c r="L9" s="17" t="s">
        <v>32</v>
      </c>
      <c r="M9" s="14">
        <f t="shared" si="1"/>
        <v>4</v>
      </c>
      <c r="O9" s="80"/>
      <c r="P9" s="19"/>
      <c r="Q9" s="19"/>
      <c r="R9" s="19"/>
    </row>
    <row r="10" spans="1:18" ht="15" x14ac:dyDescent="0.25">
      <c r="A10" t="s">
        <v>117</v>
      </c>
      <c r="B10">
        <v>855285</v>
      </c>
      <c r="C10" s="53">
        <v>44003</v>
      </c>
      <c r="D10">
        <v>12</v>
      </c>
      <c r="E10" t="s">
        <v>145</v>
      </c>
      <c r="F10" t="s">
        <v>26</v>
      </c>
      <c r="G10" t="s">
        <v>148</v>
      </c>
      <c r="I10" s="24">
        <f ca="1">TODAY()-1</f>
        <v>44014</v>
      </c>
      <c r="J10" s="14">
        <f t="shared" ca="1" si="0"/>
        <v>1</v>
      </c>
      <c r="L10" s="17" t="s">
        <v>151</v>
      </c>
      <c r="M10" s="14">
        <f t="shared" si="1"/>
        <v>1</v>
      </c>
      <c r="Q10" s="8"/>
    </row>
    <row r="11" spans="1:18" ht="15" x14ac:dyDescent="0.25">
      <c r="A11" t="s">
        <v>99</v>
      </c>
      <c r="B11">
        <v>93017962</v>
      </c>
      <c r="C11" s="53">
        <v>43839</v>
      </c>
      <c r="D11">
        <v>176</v>
      </c>
      <c r="E11" t="s">
        <v>147</v>
      </c>
      <c r="F11" t="s">
        <v>26</v>
      </c>
      <c r="G11" t="s">
        <v>148</v>
      </c>
      <c r="I11" s="27" t="s">
        <v>101</v>
      </c>
      <c r="J11" s="11">
        <f ca="1">SUM(J4:J10)</f>
        <v>49</v>
      </c>
      <c r="L11" s="17" t="s">
        <v>72</v>
      </c>
      <c r="M11" s="14">
        <f t="shared" si="1"/>
        <v>4</v>
      </c>
      <c r="Q11" s="8"/>
    </row>
    <row r="12" spans="1:18" ht="15" x14ac:dyDescent="0.25">
      <c r="A12" t="s">
        <v>31</v>
      </c>
      <c r="B12">
        <v>6436555</v>
      </c>
      <c r="C12" s="53">
        <v>44002</v>
      </c>
      <c r="D12">
        <v>12</v>
      </c>
      <c r="E12" t="s">
        <v>145</v>
      </c>
      <c r="F12" t="s">
        <v>11</v>
      </c>
      <c r="G12" t="s">
        <v>148</v>
      </c>
      <c r="I12" s="8"/>
      <c r="L12" s="25" t="s">
        <v>150</v>
      </c>
      <c r="M12" s="14">
        <f t="shared" si="1"/>
        <v>2</v>
      </c>
      <c r="Q12" s="8"/>
    </row>
    <row r="13" spans="1:18" ht="15" x14ac:dyDescent="0.25">
      <c r="A13" t="s">
        <v>99</v>
      </c>
      <c r="B13">
        <v>2705223</v>
      </c>
      <c r="C13" s="53">
        <v>43995</v>
      </c>
      <c r="D13">
        <v>19</v>
      </c>
      <c r="E13" t="s">
        <v>145</v>
      </c>
      <c r="F13" t="s">
        <v>26</v>
      </c>
      <c r="G13" t="s">
        <v>148</v>
      </c>
      <c r="I13" s="8"/>
      <c r="L13" s="17" t="s">
        <v>111</v>
      </c>
      <c r="M13" s="14">
        <f t="shared" si="1"/>
        <v>2</v>
      </c>
      <c r="Q13" s="8"/>
    </row>
    <row r="14" spans="1:18" ht="15" x14ac:dyDescent="0.25">
      <c r="A14" t="s">
        <v>30</v>
      </c>
      <c r="B14">
        <v>92139933</v>
      </c>
      <c r="C14" s="53">
        <v>44005</v>
      </c>
      <c r="D14">
        <v>9</v>
      </c>
      <c r="E14" t="s">
        <v>147</v>
      </c>
      <c r="F14" t="s">
        <v>11</v>
      </c>
      <c r="G14" t="s">
        <v>148</v>
      </c>
      <c r="I14" s="8"/>
      <c r="L14" s="17" t="s">
        <v>99</v>
      </c>
      <c r="M14" s="14">
        <f t="shared" si="1"/>
        <v>13</v>
      </c>
      <c r="Q14" s="8"/>
    </row>
    <row r="15" spans="1:18" ht="15" x14ac:dyDescent="0.25">
      <c r="A15" t="s">
        <v>109</v>
      </c>
      <c r="B15">
        <v>10117178</v>
      </c>
      <c r="C15" s="53">
        <v>43915</v>
      </c>
      <c r="D15">
        <v>100</v>
      </c>
      <c r="E15" t="s">
        <v>145</v>
      </c>
      <c r="F15" t="s">
        <v>26</v>
      </c>
      <c r="G15" t="s">
        <v>148</v>
      </c>
      <c r="I15" s="8"/>
      <c r="L15" s="17" t="s">
        <v>33</v>
      </c>
      <c r="M15" s="14">
        <f t="shared" si="1"/>
        <v>9</v>
      </c>
      <c r="Q15" s="8"/>
    </row>
    <row r="16" spans="1:18" ht="15" x14ac:dyDescent="0.25">
      <c r="A16" t="s">
        <v>35</v>
      </c>
      <c r="B16">
        <v>6445649</v>
      </c>
      <c r="C16" s="53">
        <v>43877</v>
      </c>
      <c r="D16">
        <v>138</v>
      </c>
      <c r="E16" t="s">
        <v>145</v>
      </c>
      <c r="F16" t="s">
        <v>26</v>
      </c>
      <c r="G16" t="s">
        <v>148</v>
      </c>
      <c r="I16" s="8"/>
      <c r="L16" s="17" t="s">
        <v>100</v>
      </c>
      <c r="M16" s="14">
        <f t="shared" si="1"/>
        <v>12</v>
      </c>
      <c r="Q16" s="8"/>
    </row>
    <row r="17" spans="1:17" ht="15" x14ac:dyDescent="0.25">
      <c r="A17" t="s">
        <v>38</v>
      </c>
      <c r="B17">
        <v>5617296</v>
      </c>
      <c r="C17" s="53">
        <v>43930</v>
      </c>
      <c r="D17">
        <v>85</v>
      </c>
      <c r="E17" t="s">
        <v>147</v>
      </c>
      <c r="F17" t="s">
        <v>26</v>
      </c>
      <c r="G17" t="s">
        <v>148</v>
      </c>
      <c r="I17" s="8"/>
      <c r="L17" s="17" t="s">
        <v>34</v>
      </c>
      <c r="M17" s="14">
        <f t="shared" si="1"/>
        <v>18</v>
      </c>
      <c r="Q17" s="8"/>
    </row>
    <row r="18" spans="1:17" ht="15" x14ac:dyDescent="0.25">
      <c r="A18" t="s">
        <v>35</v>
      </c>
      <c r="B18">
        <v>1136071</v>
      </c>
      <c r="C18" s="53">
        <v>43986</v>
      </c>
      <c r="D18">
        <v>29</v>
      </c>
      <c r="E18" t="s">
        <v>147</v>
      </c>
      <c r="F18" t="s">
        <v>26</v>
      </c>
      <c r="G18" t="s">
        <v>148</v>
      </c>
      <c r="I18" s="8"/>
      <c r="L18" s="17" t="s">
        <v>152</v>
      </c>
      <c r="M18" s="14">
        <f t="shared" si="1"/>
        <v>5</v>
      </c>
      <c r="Q18" s="8"/>
    </row>
    <row r="19" spans="1:17" ht="15" x14ac:dyDescent="0.25">
      <c r="A19" t="s">
        <v>31</v>
      </c>
      <c r="B19">
        <v>62652</v>
      </c>
      <c r="C19" s="53">
        <v>44000</v>
      </c>
      <c r="D19">
        <v>15</v>
      </c>
      <c r="E19" t="s">
        <v>145</v>
      </c>
      <c r="F19" t="s">
        <v>11</v>
      </c>
      <c r="G19" t="s">
        <v>148</v>
      </c>
      <c r="I19" s="8"/>
      <c r="L19" s="17" t="s">
        <v>35</v>
      </c>
      <c r="M19" s="14">
        <f t="shared" si="1"/>
        <v>69</v>
      </c>
      <c r="Q19" s="8"/>
    </row>
    <row r="20" spans="1:17" ht="15" x14ac:dyDescent="0.25">
      <c r="A20" t="s">
        <v>35</v>
      </c>
      <c r="B20">
        <v>4877611</v>
      </c>
      <c r="C20" s="53">
        <v>43963</v>
      </c>
      <c r="D20">
        <v>52</v>
      </c>
      <c r="E20" t="s">
        <v>147</v>
      </c>
      <c r="F20" t="s">
        <v>26</v>
      </c>
      <c r="G20" t="s">
        <v>148</v>
      </c>
      <c r="I20" s="8"/>
      <c r="L20" s="17" t="s">
        <v>36</v>
      </c>
      <c r="M20" s="14">
        <f t="shared" si="1"/>
        <v>4</v>
      </c>
      <c r="Q20" s="8"/>
    </row>
    <row r="21" spans="1:17" ht="15" x14ac:dyDescent="0.25">
      <c r="A21" t="s">
        <v>33</v>
      </c>
      <c r="B21">
        <v>10263588</v>
      </c>
      <c r="C21" s="53">
        <v>44000</v>
      </c>
      <c r="D21">
        <v>15</v>
      </c>
      <c r="E21" t="s">
        <v>147</v>
      </c>
      <c r="F21" t="s">
        <v>26</v>
      </c>
      <c r="G21" t="s">
        <v>148</v>
      </c>
      <c r="I21" s="8"/>
      <c r="L21" s="17" t="s">
        <v>149</v>
      </c>
      <c r="M21" s="14">
        <f t="shared" si="1"/>
        <v>5</v>
      </c>
      <c r="Q21" s="8"/>
    </row>
    <row r="22" spans="1:17" ht="15" x14ac:dyDescent="0.25">
      <c r="A22" t="s">
        <v>99</v>
      </c>
      <c r="B22">
        <v>44939540</v>
      </c>
      <c r="C22" s="53">
        <v>43906</v>
      </c>
      <c r="D22">
        <v>109</v>
      </c>
      <c r="E22" t="s">
        <v>145</v>
      </c>
      <c r="F22" t="s">
        <v>26</v>
      </c>
      <c r="G22" t="s">
        <v>148</v>
      </c>
      <c r="I22" s="8"/>
      <c r="L22" s="17" t="s">
        <v>153</v>
      </c>
      <c r="M22" s="14">
        <f t="shared" si="1"/>
        <v>3</v>
      </c>
      <c r="Q22" s="8"/>
    </row>
    <row r="23" spans="1:17" ht="15" x14ac:dyDescent="0.25">
      <c r="A23" t="s">
        <v>25</v>
      </c>
      <c r="B23">
        <v>6536631</v>
      </c>
      <c r="C23" s="53">
        <v>43981</v>
      </c>
      <c r="D23">
        <v>33</v>
      </c>
      <c r="E23" t="s">
        <v>145</v>
      </c>
      <c r="F23" t="s">
        <v>26</v>
      </c>
      <c r="G23" t="s">
        <v>148</v>
      </c>
      <c r="I23" s="8"/>
      <c r="L23" s="17" t="s">
        <v>37</v>
      </c>
      <c r="M23" s="14">
        <f t="shared" si="1"/>
        <v>37</v>
      </c>
      <c r="Q23" s="8"/>
    </row>
    <row r="24" spans="1:17" ht="15" x14ac:dyDescent="0.25">
      <c r="A24" t="s">
        <v>31</v>
      </c>
      <c r="B24">
        <v>9979988</v>
      </c>
      <c r="C24" s="53">
        <v>43994</v>
      </c>
      <c r="D24">
        <v>21</v>
      </c>
      <c r="E24" t="s">
        <v>147</v>
      </c>
      <c r="F24" t="s">
        <v>26</v>
      </c>
      <c r="G24" t="s">
        <v>148</v>
      </c>
      <c r="I24" s="8"/>
      <c r="L24" s="17" t="s">
        <v>110</v>
      </c>
      <c r="M24" s="14">
        <f t="shared" si="1"/>
        <v>10</v>
      </c>
      <c r="Q24" s="8"/>
    </row>
    <row r="25" spans="1:17" ht="15" x14ac:dyDescent="0.25">
      <c r="A25" t="s">
        <v>27</v>
      </c>
      <c r="B25">
        <v>12228338</v>
      </c>
      <c r="C25" s="53">
        <v>44006</v>
      </c>
      <c r="D25">
        <v>9</v>
      </c>
      <c r="E25" t="s">
        <v>145</v>
      </c>
      <c r="F25" t="s">
        <v>26</v>
      </c>
      <c r="G25" t="s">
        <v>148</v>
      </c>
      <c r="I25" s="8"/>
      <c r="L25" s="17" t="s">
        <v>38</v>
      </c>
      <c r="M25" s="14">
        <f t="shared" si="1"/>
        <v>16</v>
      </c>
      <c r="Q25" s="8"/>
    </row>
    <row r="26" spans="1:17" ht="15" x14ac:dyDescent="0.25">
      <c r="A26" t="s">
        <v>35</v>
      </c>
      <c r="B26">
        <v>4074504</v>
      </c>
      <c r="C26" s="53">
        <v>43912</v>
      </c>
      <c r="D26">
        <v>103</v>
      </c>
      <c r="E26" t="s">
        <v>145</v>
      </c>
      <c r="F26" t="s">
        <v>11</v>
      </c>
      <c r="G26" t="s">
        <v>148</v>
      </c>
      <c r="I26" s="8"/>
      <c r="L26" s="17" t="s">
        <v>39</v>
      </c>
      <c r="M26" s="14">
        <f t="shared" si="1"/>
        <v>2</v>
      </c>
      <c r="Q26" s="8"/>
    </row>
    <row r="27" spans="1:17" ht="15" x14ac:dyDescent="0.25">
      <c r="A27" t="s">
        <v>109</v>
      </c>
      <c r="B27">
        <v>20412998</v>
      </c>
      <c r="C27" s="53">
        <v>44006</v>
      </c>
      <c r="D27">
        <v>8</v>
      </c>
      <c r="E27" t="s">
        <v>145</v>
      </c>
      <c r="F27" t="s">
        <v>26</v>
      </c>
      <c r="G27" t="s">
        <v>148</v>
      </c>
      <c r="I27" s="8"/>
      <c r="L27" s="26" t="s">
        <v>117</v>
      </c>
      <c r="M27" s="15">
        <f t="shared" si="1"/>
        <v>14</v>
      </c>
      <c r="Q27" s="8"/>
    </row>
    <row r="28" spans="1:17" ht="15" x14ac:dyDescent="0.25">
      <c r="A28" t="s">
        <v>34</v>
      </c>
      <c r="B28">
        <v>19023376</v>
      </c>
      <c r="C28" s="53">
        <v>44012</v>
      </c>
      <c r="D28">
        <v>3</v>
      </c>
      <c r="E28" t="s">
        <v>145</v>
      </c>
      <c r="F28" t="s">
        <v>26</v>
      </c>
      <c r="G28" t="s">
        <v>148</v>
      </c>
      <c r="I28" s="8"/>
      <c r="Q28" s="8"/>
    </row>
    <row r="29" spans="1:17" ht="15" x14ac:dyDescent="0.25">
      <c r="A29" t="s">
        <v>35</v>
      </c>
      <c r="B29">
        <v>92037699</v>
      </c>
      <c r="C29" s="53">
        <v>44006</v>
      </c>
      <c r="D29">
        <v>9</v>
      </c>
      <c r="E29" t="s">
        <v>147</v>
      </c>
      <c r="F29" t="s">
        <v>11</v>
      </c>
      <c r="G29" t="s">
        <v>148</v>
      </c>
      <c r="I29" s="8"/>
      <c r="Q29" s="8"/>
    </row>
    <row r="30" spans="1:17" ht="15" x14ac:dyDescent="0.25">
      <c r="A30" t="s">
        <v>25</v>
      </c>
      <c r="B30">
        <v>5237139</v>
      </c>
      <c r="C30" s="53">
        <v>43985</v>
      </c>
      <c r="D30">
        <v>29</v>
      </c>
      <c r="E30" t="s">
        <v>147</v>
      </c>
      <c r="F30" t="s">
        <v>26</v>
      </c>
      <c r="G30" t="s">
        <v>148</v>
      </c>
      <c r="I30" s="8"/>
      <c r="Q30" s="8"/>
    </row>
    <row r="31" spans="1:17" ht="15" x14ac:dyDescent="0.25">
      <c r="A31" t="s">
        <v>99</v>
      </c>
      <c r="B31">
        <v>4884461</v>
      </c>
      <c r="C31" s="53">
        <v>43900</v>
      </c>
      <c r="D31">
        <v>115</v>
      </c>
      <c r="E31" t="s">
        <v>145</v>
      </c>
      <c r="F31" t="s">
        <v>26</v>
      </c>
      <c r="G31" t="s">
        <v>148</v>
      </c>
      <c r="I31" s="8"/>
      <c r="Q31" s="8"/>
    </row>
    <row r="32" spans="1:17" ht="15" x14ac:dyDescent="0.25">
      <c r="A32" t="s">
        <v>34</v>
      </c>
      <c r="B32">
        <v>14951270</v>
      </c>
      <c r="C32" s="53">
        <v>43997</v>
      </c>
      <c r="D32">
        <v>17</v>
      </c>
      <c r="E32" t="s">
        <v>145</v>
      </c>
      <c r="F32" t="s">
        <v>11</v>
      </c>
      <c r="G32" t="s">
        <v>148</v>
      </c>
      <c r="I32" s="8"/>
      <c r="Q32" s="8"/>
    </row>
    <row r="33" spans="1:17" ht="15" x14ac:dyDescent="0.25">
      <c r="A33" t="s">
        <v>37</v>
      </c>
      <c r="B33">
        <v>3639888</v>
      </c>
      <c r="C33" s="53">
        <v>43871</v>
      </c>
      <c r="D33">
        <v>144</v>
      </c>
      <c r="E33" t="s">
        <v>145</v>
      </c>
      <c r="F33" t="s">
        <v>26</v>
      </c>
      <c r="G33" t="s">
        <v>148</v>
      </c>
      <c r="I33" s="8"/>
      <c r="Q33" s="8"/>
    </row>
    <row r="34" spans="1:17" ht="15" x14ac:dyDescent="0.25">
      <c r="A34" t="s">
        <v>35</v>
      </c>
      <c r="B34">
        <v>20620956</v>
      </c>
      <c r="C34" s="53">
        <v>44000</v>
      </c>
      <c r="D34">
        <v>15</v>
      </c>
      <c r="E34" t="s">
        <v>147</v>
      </c>
      <c r="F34" t="s">
        <v>11</v>
      </c>
      <c r="G34" t="s">
        <v>148</v>
      </c>
      <c r="I34" s="8"/>
      <c r="Q34" s="8"/>
    </row>
    <row r="35" spans="1:17" ht="15" x14ac:dyDescent="0.25">
      <c r="A35" t="s">
        <v>99</v>
      </c>
      <c r="B35">
        <v>10136277</v>
      </c>
      <c r="C35" s="53">
        <v>44006</v>
      </c>
      <c r="D35">
        <v>8</v>
      </c>
      <c r="E35" t="s">
        <v>29</v>
      </c>
      <c r="F35" t="s">
        <v>26</v>
      </c>
      <c r="G35" t="s">
        <v>148</v>
      </c>
      <c r="I35" s="8"/>
      <c r="Q35" s="8"/>
    </row>
    <row r="36" spans="1:17" ht="15" x14ac:dyDescent="0.25">
      <c r="A36" t="s">
        <v>110</v>
      </c>
      <c r="B36">
        <v>8341097</v>
      </c>
      <c r="C36" s="53">
        <v>44008</v>
      </c>
      <c r="D36">
        <v>7</v>
      </c>
      <c r="E36" t="s">
        <v>145</v>
      </c>
      <c r="F36" t="s">
        <v>26</v>
      </c>
      <c r="G36" t="s">
        <v>148</v>
      </c>
      <c r="I36" s="8"/>
      <c r="Q36" s="8"/>
    </row>
    <row r="37" spans="1:17" ht="15" x14ac:dyDescent="0.25">
      <c r="A37" t="s">
        <v>33</v>
      </c>
      <c r="B37">
        <v>93273530</v>
      </c>
      <c r="C37" s="53">
        <v>43998</v>
      </c>
      <c r="D37">
        <v>16</v>
      </c>
      <c r="E37" t="s">
        <v>145</v>
      </c>
      <c r="F37" t="s">
        <v>26</v>
      </c>
      <c r="G37" t="s">
        <v>148</v>
      </c>
    </row>
    <row r="38" spans="1:17" ht="15" x14ac:dyDescent="0.25">
      <c r="A38" t="s">
        <v>35</v>
      </c>
      <c r="B38">
        <v>6054453</v>
      </c>
      <c r="C38" s="53">
        <v>44013</v>
      </c>
      <c r="D38">
        <v>2</v>
      </c>
      <c r="E38" t="s">
        <v>147</v>
      </c>
      <c r="F38" t="s">
        <v>11</v>
      </c>
      <c r="G38" t="s">
        <v>148</v>
      </c>
    </row>
    <row r="39" spans="1:17" ht="15" x14ac:dyDescent="0.25">
      <c r="A39" t="s">
        <v>34</v>
      </c>
      <c r="B39">
        <v>4418744</v>
      </c>
      <c r="C39" s="53">
        <v>43995</v>
      </c>
      <c r="D39">
        <v>20</v>
      </c>
      <c r="E39" t="s">
        <v>145</v>
      </c>
      <c r="F39" t="s">
        <v>26</v>
      </c>
      <c r="G39" t="s">
        <v>148</v>
      </c>
    </row>
    <row r="40" spans="1:17" ht="15" x14ac:dyDescent="0.25">
      <c r="A40" t="s">
        <v>35</v>
      </c>
      <c r="B40">
        <v>5251211</v>
      </c>
      <c r="C40" s="53">
        <v>44008</v>
      </c>
      <c r="D40">
        <v>6</v>
      </c>
      <c r="E40" t="s">
        <v>147</v>
      </c>
      <c r="F40" t="s">
        <v>11</v>
      </c>
      <c r="G40" t="s">
        <v>148</v>
      </c>
    </row>
    <row r="41" spans="1:17" ht="15" x14ac:dyDescent="0.25">
      <c r="A41" t="s">
        <v>31</v>
      </c>
      <c r="B41">
        <v>12636444</v>
      </c>
      <c r="C41" s="53">
        <v>43958</v>
      </c>
      <c r="D41">
        <v>57</v>
      </c>
      <c r="E41" t="s">
        <v>147</v>
      </c>
      <c r="F41" t="s">
        <v>26</v>
      </c>
      <c r="G41" t="s">
        <v>148</v>
      </c>
    </row>
    <row r="42" spans="1:17" ht="15" x14ac:dyDescent="0.25">
      <c r="A42" t="s">
        <v>34</v>
      </c>
      <c r="B42">
        <v>5089290</v>
      </c>
      <c r="C42" s="53">
        <v>43996</v>
      </c>
      <c r="D42">
        <v>19</v>
      </c>
      <c r="E42" t="s">
        <v>145</v>
      </c>
      <c r="F42" t="s">
        <v>11</v>
      </c>
      <c r="G42" t="s">
        <v>148</v>
      </c>
    </row>
    <row r="43" spans="1:17" ht="15" x14ac:dyDescent="0.25">
      <c r="A43" t="s">
        <v>35</v>
      </c>
      <c r="B43">
        <v>1830077</v>
      </c>
      <c r="C43" s="53">
        <v>43998</v>
      </c>
      <c r="D43">
        <v>17</v>
      </c>
      <c r="E43" t="s">
        <v>147</v>
      </c>
      <c r="F43" t="s">
        <v>26</v>
      </c>
      <c r="G43" t="s">
        <v>148</v>
      </c>
    </row>
    <row r="44" spans="1:17" ht="15" x14ac:dyDescent="0.25">
      <c r="A44" t="s">
        <v>72</v>
      </c>
      <c r="B44">
        <v>45309169</v>
      </c>
      <c r="C44" s="53">
        <v>43991</v>
      </c>
      <c r="D44">
        <v>23</v>
      </c>
      <c r="E44" t="s">
        <v>145</v>
      </c>
      <c r="F44" t="s">
        <v>26</v>
      </c>
      <c r="G44" t="s">
        <v>148</v>
      </c>
    </row>
    <row r="45" spans="1:17" ht="15" x14ac:dyDescent="0.25">
      <c r="A45" t="s">
        <v>35</v>
      </c>
      <c r="B45">
        <v>10880932</v>
      </c>
      <c r="C45" s="53">
        <v>43944</v>
      </c>
      <c r="D45">
        <v>71</v>
      </c>
      <c r="E45" t="s">
        <v>147</v>
      </c>
      <c r="F45" t="s">
        <v>26</v>
      </c>
      <c r="G45" t="s">
        <v>148</v>
      </c>
    </row>
    <row r="46" spans="1:17" ht="15" x14ac:dyDescent="0.25">
      <c r="A46" t="s">
        <v>35</v>
      </c>
      <c r="B46">
        <v>5399381</v>
      </c>
      <c r="C46" s="53">
        <v>43934</v>
      </c>
      <c r="D46">
        <v>81</v>
      </c>
      <c r="E46" t="s">
        <v>145</v>
      </c>
      <c r="F46" t="s">
        <v>26</v>
      </c>
      <c r="G46" t="s">
        <v>148</v>
      </c>
    </row>
    <row r="47" spans="1:17" ht="15" x14ac:dyDescent="0.25">
      <c r="A47" t="s">
        <v>27</v>
      </c>
      <c r="B47">
        <v>4894778</v>
      </c>
      <c r="C47" s="53">
        <v>44000</v>
      </c>
      <c r="D47">
        <v>15</v>
      </c>
      <c r="E47" t="s">
        <v>145</v>
      </c>
      <c r="F47" t="s">
        <v>11</v>
      </c>
      <c r="G47" t="s">
        <v>148</v>
      </c>
    </row>
    <row r="48" spans="1:17" ht="15" x14ac:dyDescent="0.25">
      <c r="A48" t="s">
        <v>27</v>
      </c>
      <c r="B48">
        <v>11209865</v>
      </c>
      <c r="C48" s="53">
        <v>43882</v>
      </c>
      <c r="D48">
        <v>132</v>
      </c>
      <c r="E48" t="s">
        <v>145</v>
      </c>
      <c r="F48" t="s">
        <v>26</v>
      </c>
      <c r="G48" t="s">
        <v>148</v>
      </c>
    </row>
    <row r="49" spans="1:7" ht="15" x14ac:dyDescent="0.25">
      <c r="A49" t="s">
        <v>100</v>
      </c>
      <c r="B49">
        <v>11849988</v>
      </c>
      <c r="C49" s="53">
        <v>43878</v>
      </c>
      <c r="D49">
        <v>137</v>
      </c>
      <c r="E49" t="s">
        <v>147</v>
      </c>
      <c r="F49" t="s">
        <v>26</v>
      </c>
      <c r="G49" t="s">
        <v>148</v>
      </c>
    </row>
    <row r="50" spans="1:7" ht="15" x14ac:dyDescent="0.25">
      <c r="A50" t="s">
        <v>34</v>
      </c>
      <c r="B50">
        <v>4099252</v>
      </c>
      <c r="C50" s="53">
        <v>43906</v>
      </c>
      <c r="D50">
        <v>109</v>
      </c>
      <c r="E50" t="s">
        <v>145</v>
      </c>
      <c r="F50" t="s">
        <v>26</v>
      </c>
      <c r="G50" t="s">
        <v>148</v>
      </c>
    </row>
    <row r="51" spans="1:7" ht="15" x14ac:dyDescent="0.25">
      <c r="A51" t="s">
        <v>35</v>
      </c>
      <c r="B51">
        <v>6546222</v>
      </c>
      <c r="C51" s="53">
        <v>43955</v>
      </c>
      <c r="D51">
        <v>60</v>
      </c>
      <c r="E51" t="s">
        <v>147</v>
      </c>
      <c r="F51" t="s">
        <v>26</v>
      </c>
      <c r="G51" t="s">
        <v>148</v>
      </c>
    </row>
    <row r="52" spans="1:7" ht="15" x14ac:dyDescent="0.25">
      <c r="A52" t="s">
        <v>35</v>
      </c>
      <c r="B52">
        <v>10814114</v>
      </c>
      <c r="C52" s="53">
        <v>43857</v>
      </c>
      <c r="D52">
        <v>158</v>
      </c>
      <c r="E52" t="s">
        <v>145</v>
      </c>
      <c r="F52" t="s">
        <v>26</v>
      </c>
      <c r="G52" t="s">
        <v>148</v>
      </c>
    </row>
    <row r="53" spans="1:7" ht="15" x14ac:dyDescent="0.25">
      <c r="A53" t="s">
        <v>152</v>
      </c>
      <c r="B53">
        <v>11713931</v>
      </c>
      <c r="C53" s="53">
        <v>43913</v>
      </c>
      <c r="D53">
        <v>102</v>
      </c>
      <c r="E53" t="s">
        <v>145</v>
      </c>
      <c r="F53" t="s">
        <v>26</v>
      </c>
      <c r="G53" t="s">
        <v>148</v>
      </c>
    </row>
    <row r="54" spans="1:7" ht="15" x14ac:dyDescent="0.25">
      <c r="A54" t="s">
        <v>35</v>
      </c>
      <c r="B54">
        <v>92304126</v>
      </c>
      <c r="C54" s="53">
        <v>43984</v>
      </c>
      <c r="D54">
        <v>30</v>
      </c>
      <c r="E54" t="s">
        <v>147</v>
      </c>
      <c r="F54" t="s">
        <v>26</v>
      </c>
      <c r="G54" t="s">
        <v>148</v>
      </c>
    </row>
    <row r="55" spans="1:7" ht="15" x14ac:dyDescent="0.25">
      <c r="A55" t="s">
        <v>33</v>
      </c>
      <c r="B55">
        <v>11460377</v>
      </c>
      <c r="C55" s="53">
        <v>44014</v>
      </c>
      <c r="D55">
        <v>1</v>
      </c>
      <c r="E55" t="s">
        <v>145</v>
      </c>
      <c r="F55" t="s">
        <v>26</v>
      </c>
      <c r="G55" t="s">
        <v>148</v>
      </c>
    </row>
    <row r="56" spans="1:7" ht="15" x14ac:dyDescent="0.25">
      <c r="A56" t="s">
        <v>100</v>
      </c>
      <c r="B56">
        <v>93061061</v>
      </c>
      <c r="C56" s="53">
        <v>44007</v>
      </c>
      <c r="D56">
        <v>8</v>
      </c>
      <c r="E56" t="s">
        <v>147</v>
      </c>
      <c r="F56" t="s">
        <v>11</v>
      </c>
      <c r="G56" t="s">
        <v>148</v>
      </c>
    </row>
    <row r="57" spans="1:7" ht="15" x14ac:dyDescent="0.25">
      <c r="A57" t="s">
        <v>25</v>
      </c>
      <c r="B57">
        <v>17475675</v>
      </c>
      <c r="C57" s="53">
        <v>43900</v>
      </c>
      <c r="D57">
        <v>115</v>
      </c>
      <c r="E57" t="s">
        <v>147</v>
      </c>
      <c r="F57" t="s">
        <v>26</v>
      </c>
      <c r="G57" t="s">
        <v>148</v>
      </c>
    </row>
    <row r="58" spans="1:7" ht="15" x14ac:dyDescent="0.25">
      <c r="A58" t="s">
        <v>117</v>
      </c>
      <c r="B58">
        <v>12203029</v>
      </c>
      <c r="C58" s="53">
        <v>43987</v>
      </c>
      <c r="D58">
        <v>28</v>
      </c>
      <c r="E58" t="s">
        <v>145</v>
      </c>
      <c r="F58" t="s">
        <v>26</v>
      </c>
      <c r="G58" t="s">
        <v>148</v>
      </c>
    </row>
    <row r="59" spans="1:7" ht="15" x14ac:dyDescent="0.25">
      <c r="A59" t="s">
        <v>27</v>
      </c>
      <c r="B59">
        <v>11955282</v>
      </c>
      <c r="C59" s="53">
        <v>43962</v>
      </c>
      <c r="D59">
        <v>52</v>
      </c>
      <c r="E59" t="s">
        <v>145</v>
      </c>
      <c r="F59" t="s">
        <v>26</v>
      </c>
      <c r="G59" t="s">
        <v>148</v>
      </c>
    </row>
    <row r="60" spans="1:7" ht="15" x14ac:dyDescent="0.25">
      <c r="A60" t="s">
        <v>35</v>
      </c>
      <c r="B60">
        <v>7360176</v>
      </c>
      <c r="C60" s="53">
        <v>43988</v>
      </c>
      <c r="D60">
        <v>26</v>
      </c>
      <c r="E60" t="s">
        <v>147</v>
      </c>
      <c r="F60" t="s">
        <v>26</v>
      </c>
      <c r="G60" t="s">
        <v>148</v>
      </c>
    </row>
    <row r="61" spans="1:7" ht="15" x14ac:dyDescent="0.25">
      <c r="A61" t="s">
        <v>37</v>
      </c>
      <c r="B61">
        <v>3754622</v>
      </c>
      <c r="C61" s="53">
        <v>44004</v>
      </c>
      <c r="D61">
        <v>11</v>
      </c>
      <c r="E61" t="s">
        <v>147</v>
      </c>
      <c r="F61" t="s">
        <v>26</v>
      </c>
      <c r="G61" t="s">
        <v>148</v>
      </c>
    </row>
    <row r="62" spans="1:7" ht="15" x14ac:dyDescent="0.25">
      <c r="A62" t="s">
        <v>35</v>
      </c>
      <c r="B62">
        <v>3863217</v>
      </c>
      <c r="C62" s="53">
        <v>43908</v>
      </c>
      <c r="D62">
        <v>107</v>
      </c>
      <c r="E62" t="s">
        <v>145</v>
      </c>
      <c r="F62" t="s">
        <v>26</v>
      </c>
      <c r="G62" t="s">
        <v>148</v>
      </c>
    </row>
    <row r="63" spans="1:7" ht="15" x14ac:dyDescent="0.25">
      <c r="A63" t="s">
        <v>25</v>
      </c>
      <c r="B63">
        <v>5982244</v>
      </c>
      <c r="C63" s="53">
        <v>43979</v>
      </c>
      <c r="D63">
        <v>36</v>
      </c>
      <c r="E63" t="s">
        <v>145</v>
      </c>
      <c r="F63" t="s">
        <v>26</v>
      </c>
      <c r="G63" t="s">
        <v>148</v>
      </c>
    </row>
    <row r="64" spans="1:7" ht="15" x14ac:dyDescent="0.25">
      <c r="A64" t="s">
        <v>27</v>
      </c>
      <c r="B64">
        <v>3078961</v>
      </c>
      <c r="C64" s="53">
        <v>44005</v>
      </c>
      <c r="D64">
        <v>9</v>
      </c>
      <c r="E64" t="s">
        <v>145</v>
      </c>
      <c r="F64" t="s">
        <v>26</v>
      </c>
      <c r="G64" t="s">
        <v>148</v>
      </c>
    </row>
    <row r="65" spans="1:7" ht="15" x14ac:dyDescent="0.25">
      <c r="A65" t="s">
        <v>35</v>
      </c>
      <c r="B65">
        <v>11167174</v>
      </c>
      <c r="C65" s="53">
        <v>43843</v>
      </c>
      <c r="D65">
        <v>172</v>
      </c>
      <c r="E65" t="s">
        <v>145</v>
      </c>
      <c r="F65" t="s">
        <v>26</v>
      </c>
      <c r="G65" t="s">
        <v>148</v>
      </c>
    </row>
    <row r="66" spans="1:7" ht="15" x14ac:dyDescent="0.25">
      <c r="A66" t="s">
        <v>25</v>
      </c>
      <c r="B66">
        <v>6406260</v>
      </c>
      <c r="C66" s="53">
        <v>44012</v>
      </c>
      <c r="D66">
        <v>2</v>
      </c>
      <c r="E66" t="s">
        <v>145</v>
      </c>
      <c r="F66" t="s">
        <v>26</v>
      </c>
      <c r="G66" t="s">
        <v>148</v>
      </c>
    </row>
    <row r="67" spans="1:7" ht="15" x14ac:dyDescent="0.25">
      <c r="A67" t="s">
        <v>33</v>
      </c>
      <c r="B67">
        <v>5618626</v>
      </c>
      <c r="C67" s="53">
        <v>44011</v>
      </c>
      <c r="D67">
        <v>3</v>
      </c>
      <c r="E67" t="s">
        <v>147</v>
      </c>
      <c r="F67" t="s">
        <v>26</v>
      </c>
      <c r="G67" t="s">
        <v>148</v>
      </c>
    </row>
    <row r="68" spans="1:7" ht="15" x14ac:dyDescent="0.25">
      <c r="A68" t="s">
        <v>117</v>
      </c>
      <c r="B68">
        <v>4553779</v>
      </c>
      <c r="C68" s="53">
        <v>43998</v>
      </c>
      <c r="D68">
        <v>16</v>
      </c>
      <c r="E68" t="s">
        <v>29</v>
      </c>
      <c r="F68" t="s">
        <v>11</v>
      </c>
      <c r="G68" t="s">
        <v>148</v>
      </c>
    </row>
    <row r="69" spans="1:7" ht="15" x14ac:dyDescent="0.25">
      <c r="A69" t="s">
        <v>31</v>
      </c>
      <c r="B69">
        <v>5581420</v>
      </c>
      <c r="C69" s="53">
        <v>43923</v>
      </c>
      <c r="D69">
        <v>92</v>
      </c>
      <c r="E69" t="s">
        <v>147</v>
      </c>
      <c r="F69" t="s">
        <v>26</v>
      </c>
      <c r="G69" t="s">
        <v>148</v>
      </c>
    </row>
    <row r="70" spans="1:7" ht="15" x14ac:dyDescent="0.25">
      <c r="A70" t="s">
        <v>31</v>
      </c>
      <c r="B70">
        <v>4547830</v>
      </c>
      <c r="C70" s="53">
        <v>43955</v>
      </c>
      <c r="D70">
        <v>60</v>
      </c>
      <c r="E70" t="s">
        <v>147</v>
      </c>
      <c r="F70" t="s">
        <v>26</v>
      </c>
      <c r="G70" t="s">
        <v>148</v>
      </c>
    </row>
    <row r="71" spans="1:7" ht="15" x14ac:dyDescent="0.25">
      <c r="A71" t="s">
        <v>25</v>
      </c>
      <c r="B71">
        <v>4788049</v>
      </c>
      <c r="C71" s="53">
        <v>44008</v>
      </c>
      <c r="D71">
        <v>6</v>
      </c>
      <c r="E71" t="s">
        <v>145</v>
      </c>
      <c r="F71" t="s">
        <v>26</v>
      </c>
      <c r="G71" t="s">
        <v>148</v>
      </c>
    </row>
    <row r="72" spans="1:7" ht="15" x14ac:dyDescent="0.25">
      <c r="A72" t="s">
        <v>35</v>
      </c>
      <c r="B72">
        <v>6045510</v>
      </c>
      <c r="C72" s="53">
        <v>43979</v>
      </c>
      <c r="D72">
        <v>35</v>
      </c>
      <c r="E72" t="s">
        <v>147</v>
      </c>
      <c r="F72" t="s">
        <v>11</v>
      </c>
      <c r="G72" t="s">
        <v>148</v>
      </c>
    </row>
    <row r="73" spans="1:7" ht="15" x14ac:dyDescent="0.25">
      <c r="A73" t="s">
        <v>34</v>
      </c>
      <c r="B73">
        <v>2733013</v>
      </c>
      <c r="C73" s="53">
        <v>44009</v>
      </c>
      <c r="D73">
        <v>6</v>
      </c>
      <c r="E73" t="s">
        <v>145</v>
      </c>
      <c r="F73" t="s">
        <v>26</v>
      </c>
      <c r="G73" t="s">
        <v>148</v>
      </c>
    </row>
    <row r="74" spans="1:7" ht="15" x14ac:dyDescent="0.25">
      <c r="A74" t="s">
        <v>110</v>
      </c>
      <c r="B74">
        <v>2769567</v>
      </c>
      <c r="C74" s="53">
        <v>44007</v>
      </c>
      <c r="D74">
        <v>8</v>
      </c>
      <c r="E74" t="s">
        <v>145</v>
      </c>
      <c r="F74" t="s">
        <v>26</v>
      </c>
      <c r="G74" t="s">
        <v>148</v>
      </c>
    </row>
    <row r="75" spans="1:7" ht="15" x14ac:dyDescent="0.25">
      <c r="A75" t="s">
        <v>109</v>
      </c>
      <c r="B75">
        <v>25997088</v>
      </c>
      <c r="C75" s="53">
        <v>43943</v>
      </c>
      <c r="D75">
        <v>71</v>
      </c>
      <c r="E75" t="s">
        <v>145</v>
      </c>
      <c r="F75" t="s">
        <v>26</v>
      </c>
      <c r="G75" t="s">
        <v>148</v>
      </c>
    </row>
    <row r="76" spans="1:7" ht="15" x14ac:dyDescent="0.25">
      <c r="A76" t="s">
        <v>31</v>
      </c>
      <c r="B76">
        <v>6245615</v>
      </c>
      <c r="C76" s="53">
        <v>43894</v>
      </c>
      <c r="D76">
        <v>121</v>
      </c>
      <c r="E76" t="s">
        <v>145</v>
      </c>
      <c r="F76" t="s">
        <v>26</v>
      </c>
      <c r="G76" t="s">
        <v>148</v>
      </c>
    </row>
    <row r="77" spans="1:7" ht="15" x14ac:dyDescent="0.25">
      <c r="A77" t="s">
        <v>34</v>
      </c>
      <c r="B77">
        <v>104523</v>
      </c>
      <c r="C77" s="53">
        <v>44010</v>
      </c>
      <c r="D77">
        <v>5</v>
      </c>
      <c r="E77" t="s">
        <v>145</v>
      </c>
      <c r="F77" t="s">
        <v>26</v>
      </c>
      <c r="G77" t="s">
        <v>148</v>
      </c>
    </row>
    <row r="78" spans="1:7" ht="15" x14ac:dyDescent="0.25">
      <c r="A78" t="s">
        <v>31</v>
      </c>
      <c r="B78">
        <v>840236</v>
      </c>
      <c r="C78" s="53">
        <v>43985</v>
      </c>
      <c r="D78">
        <v>30</v>
      </c>
      <c r="E78" t="s">
        <v>145</v>
      </c>
      <c r="F78" t="s">
        <v>26</v>
      </c>
      <c r="G78" t="s">
        <v>148</v>
      </c>
    </row>
    <row r="79" spans="1:7" ht="15" x14ac:dyDescent="0.25">
      <c r="A79" t="s">
        <v>109</v>
      </c>
      <c r="B79">
        <v>6140045</v>
      </c>
      <c r="C79" s="53">
        <v>43898</v>
      </c>
      <c r="D79">
        <v>117</v>
      </c>
      <c r="E79" t="s">
        <v>145</v>
      </c>
      <c r="F79" t="s">
        <v>26</v>
      </c>
      <c r="G79" t="s">
        <v>148</v>
      </c>
    </row>
    <row r="80" spans="1:7" ht="15" x14ac:dyDescent="0.25">
      <c r="A80" t="s">
        <v>37</v>
      </c>
      <c r="B80">
        <v>14413267</v>
      </c>
      <c r="C80" s="53">
        <v>43961</v>
      </c>
      <c r="D80">
        <v>54</v>
      </c>
      <c r="E80" t="s">
        <v>147</v>
      </c>
      <c r="F80" t="s">
        <v>11</v>
      </c>
      <c r="G80" t="s">
        <v>148</v>
      </c>
    </row>
    <row r="81" spans="1:7" ht="15" x14ac:dyDescent="0.25">
      <c r="A81" t="s">
        <v>38</v>
      </c>
      <c r="B81">
        <v>2690629</v>
      </c>
      <c r="C81" s="53">
        <v>43889</v>
      </c>
      <c r="D81">
        <v>126</v>
      </c>
      <c r="E81" t="s">
        <v>29</v>
      </c>
      <c r="F81" t="s">
        <v>26</v>
      </c>
      <c r="G81" t="s">
        <v>148</v>
      </c>
    </row>
    <row r="82" spans="1:7" ht="15" x14ac:dyDescent="0.25">
      <c r="A82" t="s">
        <v>25</v>
      </c>
      <c r="B82">
        <v>92766225</v>
      </c>
      <c r="C82" s="53">
        <v>44013</v>
      </c>
      <c r="D82">
        <v>1</v>
      </c>
      <c r="E82" t="s">
        <v>145</v>
      </c>
      <c r="F82" t="s">
        <v>26</v>
      </c>
      <c r="G82" t="s">
        <v>148</v>
      </c>
    </row>
    <row r="83" spans="1:7" ht="15" x14ac:dyDescent="0.25">
      <c r="A83" t="s">
        <v>109</v>
      </c>
      <c r="B83">
        <v>6191801</v>
      </c>
      <c r="C83" s="53">
        <v>44012</v>
      </c>
      <c r="D83">
        <v>2</v>
      </c>
      <c r="E83" t="s">
        <v>145</v>
      </c>
      <c r="F83" t="s">
        <v>26</v>
      </c>
      <c r="G83" t="s">
        <v>148</v>
      </c>
    </row>
    <row r="84" spans="1:7" ht="15" x14ac:dyDescent="0.25">
      <c r="A84" t="s">
        <v>35</v>
      </c>
      <c r="B84">
        <v>4591576</v>
      </c>
      <c r="C84" s="53">
        <v>43991</v>
      </c>
      <c r="D84">
        <v>23</v>
      </c>
      <c r="E84" t="s">
        <v>147</v>
      </c>
      <c r="F84" t="s">
        <v>11</v>
      </c>
      <c r="G84" t="s">
        <v>148</v>
      </c>
    </row>
    <row r="85" spans="1:7" ht="15" x14ac:dyDescent="0.25">
      <c r="A85" t="s">
        <v>37</v>
      </c>
      <c r="B85">
        <v>3463374</v>
      </c>
      <c r="C85" s="53">
        <v>43915</v>
      </c>
      <c r="D85">
        <v>100</v>
      </c>
      <c r="E85" t="s">
        <v>147</v>
      </c>
      <c r="F85" t="s">
        <v>26</v>
      </c>
      <c r="G85" t="s">
        <v>148</v>
      </c>
    </row>
    <row r="86" spans="1:7" ht="15" x14ac:dyDescent="0.25">
      <c r="A86" t="s">
        <v>34</v>
      </c>
      <c r="B86">
        <v>93376796</v>
      </c>
      <c r="C86" s="53">
        <v>44012</v>
      </c>
      <c r="D86">
        <v>3</v>
      </c>
      <c r="E86" t="s">
        <v>145</v>
      </c>
      <c r="F86" t="s">
        <v>11</v>
      </c>
      <c r="G86" t="s">
        <v>148</v>
      </c>
    </row>
    <row r="87" spans="1:7" ht="15" x14ac:dyDescent="0.25">
      <c r="A87" t="s">
        <v>31</v>
      </c>
      <c r="B87">
        <v>7598771</v>
      </c>
      <c r="C87" s="53">
        <v>43983</v>
      </c>
      <c r="D87">
        <v>31</v>
      </c>
      <c r="E87" t="s">
        <v>145</v>
      </c>
      <c r="F87" t="s">
        <v>11</v>
      </c>
      <c r="G87" t="s">
        <v>148</v>
      </c>
    </row>
    <row r="88" spans="1:7" ht="15" x14ac:dyDescent="0.25">
      <c r="A88" t="s">
        <v>32</v>
      </c>
      <c r="B88">
        <v>8395244</v>
      </c>
      <c r="C88" s="53">
        <v>44001</v>
      </c>
      <c r="D88">
        <v>14</v>
      </c>
      <c r="E88" t="s">
        <v>147</v>
      </c>
      <c r="F88" t="s">
        <v>11</v>
      </c>
      <c r="G88" t="s">
        <v>148</v>
      </c>
    </row>
    <row r="89" spans="1:7" ht="15" x14ac:dyDescent="0.25">
      <c r="A89" t="s">
        <v>109</v>
      </c>
      <c r="B89">
        <v>5773143</v>
      </c>
      <c r="C89" s="53">
        <v>43843</v>
      </c>
      <c r="D89">
        <v>172</v>
      </c>
      <c r="E89" t="s">
        <v>145</v>
      </c>
      <c r="F89" t="s">
        <v>26</v>
      </c>
      <c r="G89" t="s">
        <v>148</v>
      </c>
    </row>
    <row r="90" spans="1:7" ht="15" x14ac:dyDescent="0.25">
      <c r="A90" t="s">
        <v>31</v>
      </c>
      <c r="B90">
        <v>5758697</v>
      </c>
      <c r="C90" s="53">
        <v>43984</v>
      </c>
      <c r="D90">
        <v>30</v>
      </c>
      <c r="E90" t="s">
        <v>145</v>
      </c>
      <c r="F90" t="s">
        <v>26</v>
      </c>
      <c r="G90" t="s">
        <v>148</v>
      </c>
    </row>
    <row r="91" spans="1:7" ht="15" x14ac:dyDescent="0.25">
      <c r="A91" t="s">
        <v>31</v>
      </c>
      <c r="B91">
        <v>10939156</v>
      </c>
      <c r="C91" s="53">
        <v>44001</v>
      </c>
      <c r="D91">
        <v>13</v>
      </c>
      <c r="E91" t="s">
        <v>145</v>
      </c>
      <c r="F91" t="s">
        <v>26</v>
      </c>
      <c r="G91" t="s">
        <v>148</v>
      </c>
    </row>
    <row r="92" spans="1:7" ht="15" x14ac:dyDescent="0.25">
      <c r="A92" t="s">
        <v>25</v>
      </c>
      <c r="B92">
        <v>92000449</v>
      </c>
      <c r="C92" s="53">
        <v>43915</v>
      </c>
      <c r="D92">
        <v>100</v>
      </c>
      <c r="E92" t="s">
        <v>147</v>
      </c>
      <c r="F92" t="s">
        <v>26</v>
      </c>
      <c r="G92" t="s">
        <v>148</v>
      </c>
    </row>
    <row r="93" spans="1:7" ht="15" x14ac:dyDescent="0.25">
      <c r="A93" t="s">
        <v>35</v>
      </c>
      <c r="B93">
        <v>17397008</v>
      </c>
      <c r="C93" s="53">
        <v>43964</v>
      </c>
      <c r="D93">
        <v>50</v>
      </c>
      <c r="E93" t="s">
        <v>145</v>
      </c>
      <c r="F93" t="s">
        <v>26</v>
      </c>
      <c r="G93" t="s">
        <v>148</v>
      </c>
    </row>
    <row r="94" spans="1:7" ht="15" x14ac:dyDescent="0.25">
      <c r="A94" t="s">
        <v>35</v>
      </c>
      <c r="B94">
        <v>93623905</v>
      </c>
      <c r="C94" s="53">
        <v>43958</v>
      </c>
      <c r="D94">
        <v>57</v>
      </c>
      <c r="E94" t="s">
        <v>147</v>
      </c>
      <c r="F94" t="s">
        <v>11</v>
      </c>
      <c r="G94" t="s">
        <v>148</v>
      </c>
    </row>
    <row r="95" spans="1:7" ht="15" x14ac:dyDescent="0.25">
      <c r="A95" t="s">
        <v>100</v>
      </c>
      <c r="B95">
        <v>10177587</v>
      </c>
      <c r="C95" s="53">
        <v>44011</v>
      </c>
      <c r="D95">
        <v>4</v>
      </c>
      <c r="E95" t="s">
        <v>147</v>
      </c>
      <c r="F95" t="s">
        <v>26</v>
      </c>
      <c r="G95" t="s">
        <v>148</v>
      </c>
    </row>
    <row r="96" spans="1:7" ht="15" x14ac:dyDescent="0.25">
      <c r="A96" t="s">
        <v>109</v>
      </c>
      <c r="B96">
        <v>13980640</v>
      </c>
      <c r="C96" s="53">
        <v>43845</v>
      </c>
      <c r="D96">
        <v>170</v>
      </c>
      <c r="E96" t="s">
        <v>145</v>
      </c>
      <c r="F96" t="s">
        <v>26</v>
      </c>
      <c r="G96" t="s">
        <v>148</v>
      </c>
    </row>
    <row r="97" spans="1:7" ht="15" x14ac:dyDescent="0.25">
      <c r="A97" t="s">
        <v>35</v>
      </c>
      <c r="B97">
        <v>4152966</v>
      </c>
      <c r="C97" s="53">
        <v>43958</v>
      </c>
      <c r="D97">
        <v>57</v>
      </c>
      <c r="E97" t="s">
        <v>147</v>
      </c>
      <c r="F97" t="s">
        <v>11</v>
      </c>
      <c r="G97" t="s">
        <v>148</v>
      </c>
    </row>
    <row r="98" spans="1:7" ht="15" x14ac:dyDescent="0.25">
      <c r="A98" t="s">
        <v>33</v>
      </c>
      <c r="B98">
        <v>5453340</v>
      </c>
      <c r="C98" s="53">
        <v>43990</v>
      </c>
      <c r="D98">
        <v>25</v>
      </c>
      <c r="E98" t="s">
        <v>147</v>
      </c>
      <c r="F98" t="s">
        <v>11</v>
      </c>
      <c r="G98" t="s">
        <v>148</v>
      </c>
    </row>
    <row r="99" spans="1:7" ht="15" x14ac:dyDescent="0.25">
      <c r="A99" t="s">
        <v>100</v>
      </c>
      <c r="B99">
        <v>4821266</v>
      </c>
      <c r="C99" s="53">
        <v>44011</v>
      </c>
      <c r="D99">
        <v>3</v>
      </c>
      <c r="E99" t="s">
        <v>145</v>
      </c>
      <c r="F99" t="s">
        <v>26</v>
      </c>
      <c r="G99" t="s">
        <v>148</v>
      </c>
    </row>
    <row r="100" spans="1:7" ht="15" x14ac:dyDescent="0.25">
      <c r="A100" t="s">
        <v>30</v>
      </c>
      <c r="B100">
        <v>1775851</v>
      </c>
      <c r="C100" s="53">
        <v>44010</v>
      </c>
      <c r="D100">
        <v>4</v>
      </c>
      <c r="E100" t="s">
        <v>145</v>
      </c>
      <c r="F100" t="s">
        <v>26</v>
      </c>
      <c r="G100" t="s">
        <v>148</v>
      </c>
    </row>
    <row r="101" spans="1:7" ht="15" x14ac:dyDescent="0.25">
      <c r="A101" t="s">
        <v>35</v>
      </c>
      <c r="B101">
        <v>1353518</v>
      </c>
      <c r="C101" s="53">
        <v>43940</v>
      </c>
      <c r="D101">
        <v>75</v>
      </c>
      <c r="E101" t="s">
        <v>147</v>
      </c>
      <c r="F101" t="s">
        <v>26</v>
      </c>
      <c r="G101" t="s">
        <v>148</v>
      </c>
    </row>
    <row r="102" spans="1:7" ht="15" x14ac:dyDescent="0.25">
      <c r="A102" t="s">
        <v>109</v>
      </c>
      <c r="B102">
        <v>7847174</v>
      </c>
      <c r="C102" s="53">
        <v>43849</v>
      </c>
      <c r="D102">
        <v>166</v>
      </c>
      <c r="E102" t="s">
        <v>145</v>
      </c>
      <c r="F102" t="s">
        <v>26</v>
      </c>
      <c r="G102" t="s">
        <v>148</v>
      </c>
    </row>
    <row r="103" spans="1:7" ht="15" x14ac:dyDescent="0.25">
      <c r="A103" t="s">
        <v>109</v>
      </c>
      <c r="B103">
        <v>11058657</v>
      </c>
      <c r="C103" s="53">
        <v>43942</v>
      </c>
      <c r="D103">
        <v>73</v>
      </c>
      <c r="E103" t="s">
        <v>145</v>
      </c>
      <c r="F103" t="s">
        <v>26</v>
      </c>
      <c r="G103" t="s">
        <v>148</v>
      </c>
    </row>
    <row r="104" spans="1:7" ht="15" x14ac:dyDescent="0.25">
      <c r="A104" t="s">
        <v>31</v>
      </c>
      <c r="B104">
        <v>4754109</v>
      </c>
      <c r="C104" s="53">
        <v>43975</v>
      </c>
      <c r="D104">
        <v>39</v>
      </c>
      <c r="E104" t="s">
        <v>145</v>
      </c>
      <c r="F104" t="s">
        <v>26</v>
      </c>
      <c r="G104" t="s">
        <v>148</v>
      </c>
    </row>
    <row r="105" spans="1:7" ht="15" x14ac:dyDescent="0.25">
      <c r="A105" t="s">
        <v>30</v>
      </c>
      <c r="B105">
        <v>681159</v>
      </c>
      <c r="C105" s="53">
        <v>43950</v>
      </c>
      <c r="D105">
        <v>64</v>
      </c>
      <c r="E105" t="s">
        <v>147</v>
      </c>
      <c r="F105" t="s">
        <v>11</v>
      </c>
      <c r="G105" t="s">
        <v>148</v>
      </c>
    </row>
    <row r="106" spans="1:7" ht="15" x14ac:dyDescent="0.25">
      <c r="A106" t="s">
        <v>35</v>
      </c>
      <c r="B106">
        <v>7606581</v>
      </c>
      <c r="C106" s="53">
        <v>43943</v>
      </c>
      <c r="D106">
        <v>72</v>
      </c>
      <c r="E106" t="s">
        <v>147</v>
      </c>
      <c r="F106" t="s">
        <v>26</v>
      </c>
      <c r="G106" t="s">
        <v>148</v>
      </c>
    </row>
    <row r="107" spans="1:7" ht="15" x14ac:dyDescent="0.25">
      <c r="A107" t="s">
        <v>36</v>
      </c>
      <c r="B107">
        <v>3297753</v>
      </c>
      <c r="C107" s="53">
        <v>43863</v>
      </c>
      <c r="D107">
        <v>151</v>
      </c>
      <c r="E107" t="s">
        <v>145</v>
      </c>
      <c r="F107" t="s">
        <v>26</v>
      </c>
      <c r="G107" t="s">
        <v>148</v>
      </c>
    </row>
    <row r="108" spans="1:7" ht="15" x14ac:dyDescent="0.25">
      <c r="A108" t="s">
        <v>34</v>
      </c>
      <c r="B108">
        <v>92136398</v>
      </c>
      <c r="C108" s="53">
        <v>43994</v>
      </c>
      <c r="D108">
        <v>20</v>
      </c>
      <c r="E108" t="s">
        <v>145</v>
      </c>
      <c r="F108" t="s">
        <v>26</v>
      </c>
      <c r="G108" t="s">
        <v>148</v>
      </c>
    </row>
    <row r="109" spans="1:7" ht="15" x14ac:dyDescent="0.25">
      <c r="A109" t="s">
        <v>37</v>
      </c>
      <c r="B109">
        <v>4297784</v>
      </c>
      <c r="C109" s="53">
        <v>43978</v>
      </c>
      <c r="D109">
        <v>37</v>
      </c>
      <c r="E109" t="s">
        <v>147</v>
      </c>
      <c r="F109" t="s">
        <v>11</v>
      </c>
      <c r="G109" t="s">
        <v>148</v>
      </c>
    </row>
    <row r="110" spans="1:7" ht="15" x14ac:dyDescent="0.25">
      <c r="A110" t="s">
        <v>151</v>
      </c>
      <c r="B110">
        <v>4549255</v>
      </c>
      <c r="C110" s="53">
        <v>43999</v>
      </c>
      <c r="D110">
        <v>15</v>
      </c>
      <c r="E110" t="s">
        <v>147</v>
      </c>
      <c r="F110" t="s">
        <v>11</v>
      </c>
      <c r="G110" t="s">
        <v>148</v>
      </c>
    </row>
    <row r="111" spans="1:7" ht="15" x14ac:dyDescent="0.25">
      <c r="A111" t="s">
        <v>30</v>
      </c>
      <c r="B111">
        <v>12114796</v>
      </c>
      <c r="C111" s="53">
        <v>44012</v>
      </c>
      <c r="D111">
        <v>2</v>
      </c>
      <c r="E111" t="s">
        <v>145</v>
      </c>
      <c r="F111" t="s">
        <v>26</v>
      </c>
      <c r="G111" t="s">
        <v>148</v>
      </c>
    </row>
    <row r="112" spans="1:7" ht="15" x14ac:dyDescent="0.25">
      <c r="A112" t="s">
        <v>35</v>
      </c>
      <c r="B112">
        <v>2208695</v>
      </c>
      <c r="C112" s="53">
        <v>43963</v>
      </c>
      <c r="D112">
        <v>51</v>
      </c>
      <c r="E112" t="s">
        <v>147</v>
      </c>
      <c r="F112" t="s">
        <v>26</v>
      </c>
      <c r="G112" t="s">
        <v>148</v>
      </c>
    </row>
    <row r="113" spans="1:7" ht="15" x14ac:dyDescent="0.25">
      <c r="A113" t="s">
        <v>100</v>
      </c>
      <c r="B113">
        <v>11111119</v>
      </c>
      <c r="C113" s="53">
        <v>43971</v>
      </c>
      <c r="D113">
        <v>43</v>
      </c>
      <c r="E113" t="s">
        <v>147</v>
      </c>
      <c r="F113" t="s">
        <v>26</v>
      </c>
      <c r="G113" t="s">
        <v>148</v>
      </c>
    </row>
    <row r="114" spans="1:7" ht="15" x14ac:dyDescent="0.25">
      <c r="A114" t="s">
        <v>111</v>
      </c>
      <c r="B114">
        <v>4141798</v>
      </c>
      <c r="C114" s="53">
        <v>43878</v>
      </c>
      <c r="D114">
        <v>137</v>
      </c>
      <c r="E114" t="s">
        <v>145</v>
      </c>
      <c r="F114" t="s">
        <v>26</v>
      </c>
      <c r="G114" t="s">
        <v>148</v>
      </c>
    </row>
    <row r="115" spans="1:7" ht="15" x14ac:dyDescent="0.25">
      <c r="A115" t="s">
        <v>149</v>
      </c>
      <c r="B115">
        <v>16511237</v>
      </c>
      <c r="C115" s="53">
        <v>43859</v>
      </c>
      <c r="D115">
        <v>156</v>
      </c>
      <c r="E115" t="s">
        <v>145</v>
      </c>
      <c r="F115" t="s">
        <v>26</v>
      </c>
      <c r="G115" t="s">
        <v>148</v>
      </c>
    </row>
    <row r="116" spans="1:7" ht="15" x14ac:dyDescent="0.25">
      <c r="A116" t="s">
        <v>37</v>
      </c>
      <c r="B116">
        <v>12976381</v>
      </c>
      <c r="C116" s="53">
        <v>43840</v>
      </c>
      <c r="D116">
        <v>175</v>
      </c>
      <c r="E116" t="s">
        <v>147</v>
      </c>
      <c r="F116" t="s">
        <v>26</v>
      </c>
      <c r="G116" t="s">
        <v>148</v>
      </c>
    </row>
    <row r="117" spans="1:7" ht="15" x14ac:dyDescent="0.25">
      <c r="A117" t="s">
        <v>31</v>
      </c>
      <c r="B117">
        <v>3270943</v>
      </c>
      <c r="C117" s="53">
        <v>43938</v>
      </c>
      <c r="D117">
        <v>77</v>
      </c>
      <c r="E117" t="s">
        <v>147</v>
      </c>
      <c r="F117" t="s">
        <v>26</v>
      </c>
      <c r="G117" t="s">
        <v>148</v>
      </c>
    </row>
    <row r="118" spans="1:7" ht="15" x14ac:dyDescent="0.25">
      <c r="A118" t="s">
        <v>38</v>
      </c>
      <c r="B118">
        <v>11484514</v>
      </c>
      <c r="C118" s="53">
        <v>43913</v>
      </c>
      <c r="D118">
        <v>102</v>
      </c>
      <c r="E118" t="s">
        <v>145</v>
      </c>
      <c r="F118" t="s">
        <v>26</v>
      </c>
      <c r="G118" t="s">
        <v>148</v>
      </c>
    </row>
    <row r="119" spans="1:7" ht="15" x14ac:dyDescent="0.25">
      <c r="A119" t="s">
        <v>34</v>
      </c>
      <c r="B119">
        <v>12273854</v>
      </c>
      <c r="C119" s="53">
        <v>43985</v>
      </c>
      <c r="D119">
        <v>30</v>
      </c>
      <c r="E119" t="s">
        <v>145</v>
      </c>
      <c r="F119" t="s">
        <v>11</v>
      </c>
      <c r="G119" t="s">
        <v>148</v>
      </c>
    </row>
    <row r="120" spans="1:7" ht="15" x14ac:dyDescent="0.25">
      <c r="A120" t="s">
        <v>38</v>
      </c>
      <c r="B120">
        <v>5814002</v>
      </c>
      <c r="C120" s="53">
        <v>44003</v>
      </c>
      <c r="D120">
        <v>11</v>
      </c>
      <c r="E120" t="s">
        <v>145</v>
      </c>
      <c r="F120" t="s">
        <v>11</v>
      </c>
      <c r="G120" t="s">
        <v>148</v>
      </c>
    </row>
    <row r="121" spans="1:7" ht="15" x14ac:dyDescent="0.25">
      <c r="A121" t="s">
        <v>72</v>
      </c>
      <c r="B121">
        <v>44600877</v>
      </c>
      <c r="C121" s="53">
        <v>43971</v>
      </c>
      <c r="D121">
        <v>43</v>
      </c>
      <c r="E121" t="s">
        <v>145</v>
      </c>
      <c r="F121" t="s">
        <v>26</v>
      </c>
      <c r="G121" t="s">
        <v>148</v>
      </c>
    </row>
    <row r="122" spans="1:7" ht="15" x14ac:dyDescent="0.25">
      <c r="A122" t="s">
        <v>37</v>
      </c>
      <c r="B122">
        <v>7595173</v>
      </c>
      <c r="C122" s="53">
        <v>43918</v>
      </c>
      <c r="D122">
        <v>97</v>
      </c>
      <c r="E122" t="s">
        <v>147</v>
      </c>
      <c r="F122" t="s">
        <v>26</v>
      </c>
      <c r="G122" t="s">
        <v>148</v>
      </c>
    </row>
    <row r="123" spans="1:7" ht="15" x14ac:dyDescent="0.25">
      <c r="A123" t="s">
        <v>35</v>
      </c>
      <c r="B123">
        <v>4829633</v>
      </c>
      <c r="C123" s="53">
        <v>43957</v>
      </c>
      <c r="D123">
        <v>58</v>
      </c>
      <c r="E123" t="s">
        <v>147</v>
      </c>
      <c r="F123" t="s">
        <v>26</v>
      </c>
      <c r="G123" t="s">
        <v>148</v>
      </c>
    </row>
    <row r="124" spans="1:7" ht="15" x14ac:dyDescent="0.25">
      <c r="A124" t="s">
        <v>35</v>
      </c>
      <c r="B124">
        <v>7663884</v>
      </c>
      <c r="C124" s="53">
        <v>43963</v>
      </c>
      <c r="D124">
        <v>51</v>
      </c>
      <c r="E124" t="s">
        <v>147</v>
      </c>
      <c r="F124" t="s">
        <v>26</v>
      </c>
      <c r="G124" t="s">
        <v>148</v>
      </c>
    </row>
    <row r="125" spans="1:7" ht="15" x14ac:dyDescent="0.25">
      <c r="A125" t="s">
        <v>25</v>
      </c>
      <c r="B125">
        <v>4067961</v>
      </c>
      <c r="C125" s="53">
        <v>44010</v>
      </c>
      <c r="D125">
        <v>4</v>
      </c>
      <c r="E125" t="s">
        <v>145</v>
      </c>
      <c r="F125" t="s">
        <v>26</v>
      </c>
      <c r="G125" t="s">
        <v>148</v>
      </c>
    </row>
    <row r="126" spans="1:7" ht="15" x14ac:dyDescent="0.25">
      <c r="A126" t="s">
        <v>35</v>
      </c>
      <c r="B126">
        <v>11998464</v>
      </c>
      <c r="C126" s="53">
        <v>43956</v>
      </c>
      <c r="D126">
        <v>59</v>
      </c>
      <c r="E126" t="s">
        <v>147</v>
      </c>
      <c r="F126" t="s">
        <v>26</v>
      </c>
      <c r="G126" t="s">
        <v>148</v>
      </c>
    </row>
    <row r="127" spans="1:7" ht="15" x14ac:dyDescent="0.25">
      <c r="A127" t="s">
        <v>35</v>
      </c>
      <c r="B127">
        <v>11269791</v>
      </c>
      <c r="C127" s="53">
        <v>43970</v>
      </c>
      <c r="D127">
        <v>44</v>
      </c>
      <c r="E127" t="s">
        <v>147</v>
      </c>
      <c r="F127" t="s">
        <v>11</v>
      </c>
      <c r="G127" t="s">
        <v>148</v>
      </c>
    </row>
    <row r="128" spans="1:7" ht="15" x14ac:dyDescent="0.25">
      <c r="A128" t="s">
        <v>37</v>
      </c>
      <c r="B128">
        <v>6206476</v>
      </c>
      <c r="C128" s="53">
        <v>43878</v>
      </c>
      <c r="D128">
        <v>137</v>
      </c>
      <c r="E128" t="s">
        <v>147</v>
      </c>
      <c r="F128" t="s">
        <v>26</v>
      </c>
      <c r="G128" t="s">
        <v>148</v>
      </c>
    </row>
    <row r="129" spans="1:7" ht="15" x14ac:dyDescent="0.25">
      <c r="A129" t="s">
        <v>34</v>
      </c>
      <c r="B129">
        <v>93380429</v>
      </c>
      <c r="C129" s="53">
        <v>44008</v>
      </c>
      <c r="D129">
        <v>7</v>
      </c>
      <c r="E129" t="s">
        <v>28</v>
      </c>
      <c r="F129" t="s">
        <v>26</v>
      </c>
      <c r="G129" t="s">
        <v>148</v>
      </c>
    </row>
    <row r="130" spans="1:7" ht="15" x14ac:dyDescent="0.25">
      <c r="A130" t="s">
        <v>100</v>
      </c>
      <c r="B130">
        <v>11734589</v>
      </c>
      <c r="C130" s="53">
        <v>43984</v>
      </c>
      <c r="D130">
        <v>31</v>
      </c>
      <c r="E130" t="s">
        <v>145</v>
      </c>
      <c r="F130" t="s">
        <v>26</v>
      </c>
      <c r="G130" t="s">
        <v>148</v>
      </c>
    </row>
    <row r="131" spans="1:7" ht="15" x14ac:dyDescent="0.25">
      <c r="A131" t="s">
        <v>27</v>
      </c>
      <c r="B131">
        <v>4421400</v>
      </c>
      <c r="C131" s="53">
        <v>44013</v>
      </c>
      <c r="D131">
        <v>1</v>
      </c>
      <c r="E131" t="s">
        <v>145</v>
      </c>
      <c r="F131" t="s">
        <v>26</v>
      </c>
      <c r="G131" t="s">
        <v>148</v>
      </c>
    </row>
    <row r="132" spans="1:7" ht="15" x14ac:dyDescent="0.25">
      <c r="A132" t="s">
        <v>27</v>
      </c>
      <c r="B132">
        <v>6656123</v>
      </c>
      <c r="C132" s="53">
        <v>44012</v>
      </c>
      <c r="D132">
        <v>2</v>
      </c>
      <c r="E132" t="s">
        <v>145</v>
      </c>
      <c r="F132" t="s">
        <v>26</v>
      </c>
      <c r="G132" t="s">
        <v>148</v>
      </c>
    </row>
    <row r="133" spans="1:7" ht="15" x14ac:dyDescent="0.25">
      <c r="A133" t="s">
        <v>27</v>
      </c>
      <c r="B133">
        <v>5811305</v>
      </c>
      <c r="C133" s="53">
        <v>44010</v>
      </c>
      <c r="D133">
        <v>4</v>
      </c>
      <c r="E133" t="s">
        <v>145</v>
      </c>
      <c r="F133" t="s">
        <v>26</v>
      </c>
      <c r="G133" t="s">
        <v>148</v>
      </c>
    </row>
    <row r="134" spans="1:7" ht="15" x14ac:dyDescent="0.25">
      <c r="A134" t="s">
        <v>30</v>
      </c>
      <c r="B134">
        <v>17970857</v>
      </c>
      <c r="C134" s="53">
        <v>44006</v>
      </c>
      <c r="D134">
        <v>8</v>
      </c>
      <c r="E134" t="s">
        <v>145</v>
      </c>
      <c r="F134" t="s">
        <v>11</v>
      </c>
      <c r="G134" t="s">
        <v>148</v>
      </c>
    </row>
    <row r="135" spans="1:7" ht="15" x14ac:dyDescent="0.25">
      <c r="A135" t="s">
        <v>30</v>
      </c>
      <c r="B135">
        <v>12227317</v>
      </c>
      <c r="C135" s="53">
        <v>44007</v>
      </c>
      <c r="D135">
        <v>7</v>
      </c>
      <c r="E135" t="s">
        <v>145</v>
      </c>
      <c r="F135" t="s">
        <v>26</v>
      </c>
      <c r="G135" t="s">
        <v>148</v>
      </c>
    </row>
    <row r="136" spans="1:7" ht="15" x14ac:dyDescent="0.25">
      <c r="A136" t="s">
        <v>99</v>
      </c>
      <c r="B136">
        <v>10972260</v>
      </c>
      <c r="C136" s="53">
        <v>44002</v>
      </c>
      <c r="D136">
        <v>12</v>
      </c>
      <c r="E136" t="s">
        <v>145</v>
      </c>
      <c r="F136" t="s">
        <v>26</v>
      </c>
      <c r="G136" t="s">
        <v>148</v>
      </c>
    </row>
    <row r="137" spans="1:7" ht="15" x14ac:dyDescent="0.25">
      <c r="A137" t="s">
        <v>38</v>
      </c>
      <c r="B137">
        <v>10886410</v>
      </c>
      <c r="C137" s="53">
        <v>44003</v>
      </c>
      <c r="D137">
        <v>12</v>
      </c>
      <c r="E137" t="s">
        <v>147</v>
      </c>
      <c r="F137" t="s">
        <v>26</v>
      </c>
      <c r="G137" t="s">
        <v>148</v>
      </c>
    </row>
    <row r="138" spans="1:7" ht="15" x14ac:dyDescent="0.25">
      <c r="A138" t="s">
        <v>37</v>
      </c>
      <c r="B138">
        <v>1387340</v>
      </c>
      <c r="C138" s="53">
        <v>44006</v>
      </c>
      <c r="D138">
        <v>9</v>
      </c>
      <c r="E138" t="s">
        <v>147</v>
      </c>
      <c r="F138" t="s">
        <v>26</v>
      </c>
      <c r="G138" t="s">
        <v>148</v>
      </c>
    </row>
    <row r="139" spans="1:7" ht="15" x14ac:dyDescent="0.25">
      <c r="A139" t="s">
        <v>99</v>
      </c>
      <c r="B139">
        <v>93013444</v>
      </c>
      <c r="C139" s="53">
        <v>43950</v>
      </c>
      <c r="D139">
        <v>64</v>
      </c>
      <c r="E139" t="s">
        <v>145</v>
      </c>
      <c r="F139" t="s">
        <v>26</v>
      </c>
      <c r="G139" t="s">
        <v>148</v>
      </c>
    </row>
    <row r="140" spans="1:7" ht="15" x14ac:dyDescent="0.25">
      <c r="A140" t="s">
        <v>117</v>
      </c>
      <c r="B140">
        <v>10754254</v>
      </c>
      <c r="C140" s="53">
        <v>44005</v>
      </c>
      <c r="D140">
        <v>10</v>
      </c>
      <c r="E140" t="s">
        <v>145</v>
      </c>
      <c r="F140" t="s">
        <v>26</v>
      </c>
      <c r="G140" t="s">
        <v>148</v>
      </c>
    </row>
    <row r="141" spans="1:7" ht="15" x14ac:dyDescent="0.25">
      <c r="A141" t="s">
        <v>35</v>
      </c>
      <c r="B141">
        <v>12835383</v>
      </c>
      <c r="C141" s="53">
        <v>43941</v>
      </c>
      <c r="D141">
        <v>74</v>
      </c>
      <c r="E141" t="s">
        <v>147</v>
      </c>
      <c r="F141" t="s">
        <v>26</v>
      </c>
      <c r="G141" t="s">
        <v>148</v>
      </c>
    </row>
    <row r="142" spans="1:7" ht="15" x14ac:dyDescent="0.25">
      <c r="A142" t="s">
        <v>117</v>
      </c>
      <c r="B142">
        <v>5492342</v>
      </c>
      <c r="C142" s="53">
        <v>44002</v>
      </c>
      <c r="D142">
        <v>13</v>
      </c>
      <c r="E142" t="s">
        <v>145</v>
      </c>
      <c r="F142" t="s">
        <v>26</v>
      </c>
      <c r="G142" t="s">
        <v>148</v>
      </c>
    </row>
    <row r="143" spans="1:7" ht="15" x14ac:dyDescent="0.25">
      <c r="A143" t="s">
        <v>37</v>
      </c>
      <c r="B143">
        <v>93881668</v>
      </c>
      <c r="C143" s="53">
        <v>43985</v>
      </c>
      <c r="D143">
        <v>29</v>
      </c>
      <c r="E143" t="s">
        <v>147</v>
      </c>
      <c r="F143" t="s">
        <v>11</v>
      </c>
      <c r="G143" t="s">
        <v>148</v>
      </c>
    </row>
    <row r="144" spans="1:7" ht="15" x14ac:dyDescent="0.25">
      <c r="A144" t="s">
        <v>37</v>
      </c>
      <c r="B144">
        <v>2208051</v>
      </c>
      <c r="C144" s="53">
        <v>43982</v>
      </c>
      <c r="D144">
        <v>33</v>
      </c>
      <c r="E144" t="s">
        <v>147</v>
      </c>
      <c r="F144" t="s">
        <v>26</v>
      </c>
      <c r="G144" t="s">
        <v>148</v>
      </c>
    </row>
    <row r="145" spans="1:7" ht="15" x14ac:dyDescent="0.25">
      <c r="A145" t="s">
        <v>37</v>
      </c>
      <c r="B145">
        <v>10119751</v>
      </c>
      <c r="C145" s="53">
        <v>43897</v>
      </c>
      <c r="D145">
        <v>118</v>
      </c>
      <c r="E145" t="s">
        <v>147</v>
      </c>
      <c r="F145" t="s">
        <v>26</v>
      </c>
      <c r="G145" t="s">
        <v>148</v>
      </c>
    </row>
    <row r="146" spans="1:7" ht="15" x14ac:dyDescent="0.25">
      <c r="A146" t="s">
        <v>117</v>
      </c>
      <c r="B146">
        <v>4112461</v>
      </c>
      <c r="C146" s="53">
        <v>43968</v>
      </c>
      <c r="D146">
        <v>46</v>
      </c>
      <c r="E146" t="s">
        <v>29</v>
      </c>
      <c r="F146" t="s">
        <v>26</v>
      </c>
      <c r="G146" t="s">
        <v>148</v>
      </c>
    </row>
    <row r="147" spans="1:7" ht="15" x14ac:dyDescent="0.25">
      <c r="A147" t="s">
        <v>38</v>
      </c>
      <c r="B147">
        <v>8020811</v>
      </c>
      <c r="C147" s="53">
        <v>44010</v>
      </c>
      <c r="D147">
        <v>5</v>
      </c>
      <c r="E147" t="s">
        <v>147</v>
      </c>
      <c r="F147" t="s">
        <v>26</v>
      </c>
      <c r="G147" t="s">
        <v>148</v>
      </c>
    </row>
    <row r="148" spans="1:7" ht="15" x14ac:dyDescent="0.25">
      <c r="A148" t="s">
        <v>117</v>
      </c>
      <c r="B148">
        <v>4029287</v>
      </c>
      <c r="C148" s="53">
        <v>43992</v>
      </c>
      <c r="D148">
        <v>22</v>
      </c>
      <c r="E148" t="s">
        <v>145</v>
      </c>
      <c r="F148" t="s">
        <v>26</v>
      </c>
      <c r="G148" t="s">
        <v>148</v>
      </c>
    </row>
    <row r="149" spans="1:7" ht="15" x14ac:dyDescent="0.25">
      <c r="A149" t="s">
        <v>25</v>
      </c>
      <c r="B149">
        <v>93708513</v>
      </c>
      <c r="C149" s="53">
        <v>43913</v>
      </c>
      <c r="D149">
        <v>102</v>
      </c>
      <c r="E149" t="s">
        <v>147</v>
      </c>
      <c r="F149" t="s">
        <v>26</v>
      </c>
      <c r="G149" t="s">
        <v>148</v>
      </c>
    </row>
    <row r="150" spans="1:7" ht="15" x14ac:dyDescent="0.25">
      <c r="A150" t="s">
        <v>35</v>
      </c>
      <c r="B150">
        <v>1799628</v>
      </c>
      <c r="C150" s="53">
        <v>43988</v>
      </c>
      <c r="D150">
        <v>26</v>
      </c>
      <c r="E150" t="s">
        <v>147</v>
      </c>
      <c r="F150" t="s">
        <v>26</v>
      </c>
      <c r="G150" t="s">
        <v>148</v>
      </c>
    </row>
    <row r="151" spans="1:7" ht="15" x14ac:dyDescent="0.25">
      <c r="A151" t="s">
        <v>25</v>
      </c>
      <c r="B151">
        <v>13492771</v>
      </c>
      <c r="C151" s="53">
        <v>44011</v>
      </c>
      <c r="D151">
        <v>3</v>
      </c>
      <c r="E151" t="s">
        <v>145</v>
      </c>
      <c r="F151" t="s">
        <v>26</v>
      </c>
      <c r="G151" t="s">
        <v>148</v>
      </c>
    </row>
    <row r="152" spans="1:7" ht="15" x14ac:dyDescent="0.25">
      <c r="A152" t="s">
        <v>110</v>
      </c>
      <c r="B152">
        <v>6053917</v>
      </c>
      <c r="C152" s="53">
        <v>44012</v>
      </c>
      <c r="D152">
        <v>2</v>
      </c>
      <c r="E152" t="s">
        <v>145</v>
      </c>
      <c r="F152" t="s">
        <v>26</v>
      </c>
      <c r="G152" t="s">
        <v>148</v>
      </c>
    </row>
    <row r="153" spans="1:7" ht="15" x14ac:dyDescent="0.25">
      <c r="A153" t="s">
        <v>35</v>
      </c>
      <c r="B153">
        <v>5482593</v>
      </c>
      <c r="C153" s="53">
        <v>43953</v>
      </c>
      <c r="D153">
        <v>62</v>
      </c>
      <c r="E153" t="s">
        <v>147</v>
      </c>
      <c r="F153" t="s">
        <v>26</v>
      </c>
      <c r="G153" t="s">
        <v>148</v>
      </c>
    </row>
    <row r="154" spans="1:7" ht="15" x14ac:dyDescent="0.25">
      <c r="A154" t="s">
        <v>33</v>
      </c>
      <c r="B154">
        <v>6363237</v>
      </c>
      <c r="C154" s="53">
        <v>43910</v>
      </c>
      <c r="D154">
        <v>105</v>
      </c>
      <c r="E154" t="s">
        <v>145</v>
      </c>
      <c r="F154" t="s">
        <v>26</v>
      </c>
      <c r="G154" t="s">
        <v>148</v>
      </c>
    </row>
    <row r="155" spans="1:7" ht="15" x14ac:dyDescent="0.25">
      <c r="A155" t="s">
        <v>35</v>
      </c>
      <c r="B155">
        <v>93572557</v>
      </c>
      <c r="C155" s="53">
        <v>43900</v>
      </c>
      <c r="D155">
        <v>115</v>
      </c>
      <c r="E155" t="s">
        <v>145</v>
      </c>
      <c r="F155" t="s">
        <v>26</v>
      </c>
      <c r="G155" t="s">
        <v>148</v>
      </c>
    </row>
    <row r="156" spans="1:7" ht="15" x14ac:dyDescent="0.25">
      <c r="A156" t="s">
        <v>37</v>
      </c>
      <c r="B156">
        <v>92172874</v>
      </c>
      <c r="C156" s="53">
        <v>43854</v>
      </c>
      <c r="D156">
        <v>161</v>
      </c>
      <c r="E156" t="s">
        <v>147</v>
      </c>
      <c r="F156" t="s">
        <v>26</v>
      </c>
      <c r="G156" t="s">
        <v>148</v>
      </c>
    </row>
    <row r="157" spans="1:7" ht="15" x14ac:dyDescent="0.25">
      <c r="A157" t="s">
        <v>150</v>
      </c>
      <c r="B157">
        <v>1747156</v>
      </c>
      <c r="C157" s="53">
        <v>43957</v>
      </c>
      <c r="D157">
        <v>58</v>
      </c>
      <c r="E157" t="s">
        <v>145</v>
      </c>
      <c r="F157" t="s">
        <v>26</v>
      </c>
      <c r="G157" t="s">
        <v>148</v>
      </c>
    </row>
    <row r="158" spans="1:7" ht="15" x14ac:dyDescent="0.25">
      <c r="A158" t="s">
        <v>35</v>
      </c>
      <c r="B158">
        <v>34118180</v>
      </c>
      <c r="C158" s="53">
        <v>43916</v>
      </c>
      <c r="D158">
        <v>99</v>
      </c>
      <c r="E158" t="s">
        <v>147</v>
      </c>
      <c r="F158" t="s">
        <v>11</v>
      </c>
      <c r="G158" t="s">
        <v>148</v>
      </c>
    </row>
    <row r="159" spans="1:7" ht="15" x14ac:dyDescent="0.25">
      <c r="A159" t="s">
        <v>37</v>
      </c>
      <c r="B159">
        <v>18871210</v>
      </c>
      <c r="C159" s="53">
        <v>44001</v>
      </c>
      <c r="D159">
        <v>13</v>
      </c>
      <c r="E159" t="s">
        <v>145</v>
      </c>
      <c r="F159" t="s">
        <v>26</v>
      </c>
      <c r="G159" t="s">
        <v>148</v>
      </c>
    </row>
    <row r="160" spans="1:7" ht="15" x14ac:dyDescent="0.25">
      <c r="A160" t="s">
        <v>109</v>
      </c>
      <c r="B160">
        <v>11492221</v>
      </c>
      <c r="C160" s="53">
        <v>44013</v>
      </c>
      <c r="D160">
        <v>1</v>
      </c>
      <c r="E160" t="s">
        <v>145</v>
      </c>
      <c r="F160" t="s">
        <v>26</v>
      </c>
      <c r="G160" t="s">
        <v>148</v>
      </c>
    </row>
    <row r="161" spans="1:7" ht="15" x14ac:dyDescent="0.25">
      <c r="A161" t="s">
        <v>109</v>
      </c>
      <c r="B161">
        <v>5941535</v>
      </c>
      <c r="C161" s="53">
        <v>44012</v>
      </c>
      <c r="D161">
        <v>3</v>
      </c>
      <c r="E161" t="s">
        <v>145</v>
      </c>
      <c r="F161" t="s">
        <v>26</v>
      </c>
      <c r="G161" t="s">
        <v>148</v>
      </c>
    </row>
    <row r="162" spans="1:7" ht="15" x14ac:dyDescent="0.25">
      <c r="A162" t="s">
        <v>25</v>
      </c>
      <c r="B162">
        <v>92130016</v>
      </c>
      <c r="C162" s="53">
        <v>43907</v>
      </c>
      <c r="D162">
        <v>108</v>
      </c>
      <c r="E162" t="s">
        <v>147</v>
      </c>
      <c r="F162" t="s">
        <v>26</v>
      </c>
      <c r="G162" t="s">
        <v>148</v>
      </c>
    </row>
    <row r="163" spans="1:7" ht="15" x14ac:dyDescent="0.25">
      <c r="A163" t="s">
        <v>117</v>
      </c>
      <c r="B163">
        <v>4318122</v>
      </c>
      <c r="C163" s="53">
        <v>43989</v>
      </c>
      <c r="D163">
        <v>26</v>
      </c>
      <c r="E163" t="s">
        <v>28</v>
      </c>
      <c r="F163" t="s">
        <v>26</v>
      </c>
      <c r="G163" t="s">
        <v>148</v>
      </c>
    </row>
    <row r="164" spans="1:7" ht="15" x14ac:dyDescent="0.25">
      <c r="A164" t="s">
        <v>153</v>
      </c>
      <c r="B164">
        <v>21938699</v>
      </c>
      <c r="C164" s="53">
        <v>43973</v>
      </c>
      <c r="D164">
        <v>41</v>
      </c>
      <c r="E164" t="s">
        <v>145</v>
      </c>
      <c r="F164" t="s">
        <v>26</v>
      </c>
      <c r="G164" t="s">
        <v>148</v>
      </c>
    </row>
    <row r="165" spans="1:7" ht="15" x14ac:dyDescent="0.25">
      <c r="A165" t="s">
        <v>27</v>
      </c>
      <c r="B165">
        <v>7722720</v>
      </c>
      <c r="C165" s="53">
        <v>44004</v>
      </c>
      <c r="D165">
        <v>11</v>
      </c>
      <c r="E165" t="s">
        <v>29</v>
      </c>
      <c r="F165" t="s">
        <v>11</v>
      </c>
      <c r="G165" t="s">
        <v>148</v>
      </c>
    </row>
    <row r="166" spans="1:7" ht="15" x14ac:dyDescent="0.25">
      <c r="A166" t="s">
        <v>37</v>
      </c>
      <c r="B166">
        <v>4497127</v>
      </c>
      <c r="C166" s="53">
        <v>43971</v>
      </c>
      <c r="D166">
        <v>44</v>
      </c>
      <c r="E166" t="s">
        <v>147</v>
      </c>
      <c r="F166" t="s">
        <v>26</v>
      </c>
      <c r="G166" t="s">
        <v>148</v>
      </c>
    </row>
    <row r="167" spans="1:7" ht="15" x14ac:dyDescent="0.25">
      <c r="A167" t="s">
        <v>35</v>
      </c>
      <c r="B167">
        <v>10892501</v>
      </c>
      <c r="C167" s="53">
        <v>43934</v>
      </c>
      <c r="D167">
        <v>81</v>
      </c>
      <c r="E167" t="s">
        <v>145</v>
      </c>
      <c r="F167" t="s">
        <v>26</v>
      </c>
      <c r="G167" t="s">
        <v>148</v>
      </c>
    </row>
    <row r="168" spans="1:7" ht="15" x14ac:dyDescent="0.25">
      <c r="A168" t="s">
        <v>109</v>
      </c>
      <c r="B168">
        <v>11390275</v>
      </c>
      <c r="C168" s="53">
        <v>43951</v>
      </c>
      <c r="D168">
        <v>64</v>
      </c>
      <c r="E168" t="s">
        <v>145</v>
      </c>
      <c r="F168" t="s">
        <v>26</v>
      </c>
      <c r="G168" t="s">
        <v>148</v>
      </c>
    </row>
    <row r="169" spans="1:7" ht="15" x14ac:dyDescent="0.25">
      <c r="A169" t="s">
        <v>35</v>
      </c>
      <c r="B169">
        <v>8007477</v>
      </c>
      <c r="C169" s="53">
        <v>43965</v>
      </c>
      <c r="D169">
        <v>50</v>
      </c>
      <c r="E169" t="s">
        <v>147</v>
      </c>
      <c r="F169" t="s">
        <v>26</v>
      </c>
      <c r="G169" t="s">
        <v>148</v>
      </c>
    </row>
    <row r="170" spans="1:7" ht="15" x14ac:dyDescent="0.25">
      <c r="A170" t="s">
        <v>149</v>
      </c>
      <c r="B170">
        <v>8065940</v>
      </c>
      <c r="C170" s="53">
        <v>43943</v>
      </c>
      <c r="D170">
        <v>71</v>
      </c>
      <c r="E170" t="s">
        <v>145</v>
      </c>
      <c r="F170" t="s">
        <v>26</v>
      </c>
      <c r="G170" t="s">
        <v>148</v>
      </c>
    </row>
    <row r="171" spans="1:7" ht="15" x14ac:dyDescent="0.25">
      <c r="A171" t="s">
        <v>30</v>
      </c>
      <c r="B171">
        <v>4536509</v>
      </c>
      <c r="C171" s="53">
        <v>43944</v>
      </c>
      <c r="D171">
        <v>71</v>
      </c>
      <c r="E171" t="s">
        <v>147</v>
      </c>
      <c r="F171" t="s">
        <v>26</v>
      </c>
      <c r="G171" t="s">
        <v>148</v>
      </c>
    </row>
    <row r="172" spans="1:7" ht="15" x14ac:dyDescent="0.25">
      <c r="A172" t="s">
        <v>34</v>
      </c>
      <c r="B172">
        <v>10118399</v>
      </c>
      <c r="C172" s="53">
        <v>43965</v>
      </c>
      <c r="D172">
        <v>50</v>
      </c>
      <c r="E172" t="s">
        <v>145</v>
      </c>
      <c r="F172" t="s">
        <v>26</v>
      </c>
      <c r="G172" t="s">
        <v>148</v>
      </c>
    </row>
    <row r="173" spans="1:7" ht="15" x14ac:dyDescent="0.25">
      <c r="A173" t="s">
        <v>117</v>
      </c>
      <c r="B173">
        <v>10862570</v>
      </c>
      <c r="C173" s="53">
        <v>43990</v>
      </c>
      <c r="D173">
        <v>24</v>
      </c>
      <c r="E173" t="s">
        <v>145</v>
      </c>
      <c r="F173" t="s">
        <v>26</v>
      </c>
      <c r="G173" t="s">
        <v>148</v>
      </c>
    </row>
    <row r="174" spans="1:7" ht="15" x14ac:dyDescent="0.25">
      <c r="A174" t="s">
        <v>27</v>
      </c>
      <c r="B174">
        <v>93410003</v>
      </c>
      <c r="C174" s="53">
        <v>43907</v>
      </c>
      <c r="D174">
        <v>107</v>
      </c>
      <c r="E174" t="s">
        <v>145</v>
      </c>
      <c r="F174" t="s">
        <v>26</v>
      </c>
      <c r="G174" t="s">
        <v>148</v>
      </c>
    </row>
    <row r="175" spans="1:7" ht="15" x14ac:dyDescent="0.25">
      <c r="A175" t="s">
        <v>31</v>
      </c>
      <c r="B175">
        <v>3262720</v>
      </c>
      <c r="C175" s="53">
        <v>43995</v>
      </c>
      <c r="D175">
        <v>19</v>
      </c>
      <c r="E175" t="s">
        <v>147</v>
      </c>
      <c r="F175" t="s">
        <v>11</v>
      </c>
      <c r="G175" t="s">
        <v>148</v>
      </c>
    </row>
    <row r="176" spans="1:7" ht="15" x14ac:dyDescent="0.25">
      <c r="A176" t="s">
        <v>110</v>
      </c>
      <c r="B176">
        <v>13749133</v>
      </c>
      <c r="C176" s="53">
        <v>43964</v>
      </c>
      <c r="D176">
        <v>51</v>
      </c>
      <c r="E176" t="s">
        <v>145</v>
      </c>
      <c r="F176" t="s">
        <v>26</v>
      </c>
      <c r="G176" t="s">
        <v>148</v>
      </c>
    </row>
    <row r="177" spans="1:7" ht="15" x14ac:dyDescent="0.25">
      <c r="A177" t="s">
        <v>100</v>
      </c>
      <c r="B177">
        <v>2965547</v>
      </c>
      <c r="C177" s="53">
        <v>44013</v>
      </c>
      <c r="D177">
        <v>2</v>
      </c>
      <c r="E177" t="s">
        <v>147</v>
      </c>
      <c r="F177" t="s">
        <v>26</v>
      </c>
      <c r="G177" t="s">
        <v>148</v>
      </c>
    </row>
    <row r="178" spans="1:7" ht="15" x14ac:dyDescent="0.25">
      <c r="A178" t="s">
        <v>35</v>
      </c>
      <c r="B178">
        <v>5125421</v>
      </c>
      <c r="C178" s="53">
        <v>43901</v>
      </c>
      <c r="D178">
        <v>114</v>
      </c>
      <c r="E178" t="s">
        <v>145</v>
      </c>
      <c r="F178" t="s">
        <v>26</v>
      </c>
      <c r="G178" t="s">
        <v>148</v>
      </c>
    </row>
    <row r="179" spans="1:7" ht="15" x14ac:dyDescent="0.25">
      <c r="A179" t="s">
        <v>30</v>
      </c>
      <c r="B179">
        <v>4206625</v>
      </c>
      <c r="C179" s="53">
        <v>44007</v>
      </c>
      <c r="D179">
        <v>7</v>
      </c>
      <c r="E179" t="s">
        <v>145</v>
      </c>
      <c r="F179" t="s">
        <v>26</v>
      </c>
      <c r="G179" t="s">
        <v>148</v>
      </c>
    </row>
    <row r="180" spans="1:7" ht="15" x14ac:dyDescent="0.25">
      <c r="A180" t="s">
        <v>35</v>
      </c>
      <c r="B180">
        <v>4851112</v>
      </c>
      <c r="C180" s="53">
        <v>43958</v>
      </c>
      <c r="D180">
        <v>57</v>
      </c>
      <c r="E180" t="s">
        <v>147</v>
      </c>
      <c r="F180" t="s">
        <v>11</v>
      </c>
      <c r="G180" t="s">
        <v>148</v>
      </c>
    </row>
    <row r="181" spans="1:7" ht="15" x14ac:dyDescent="0.25">
      <c r="A181" t="s">
        <v>110</v>
      </c>
      <c r="B181">
        <v>5079147</v>
      </c>
      <c r="C181" s="53">
        <v>43866</v>
      </c>
      <c r="D181">
        <v>149</v>
      </c>
      <c r="E181" t="s">
        <v>145</v>
      </c>
      <c r="F181" t="s">
        <v>26</v>
      </c>
      <c r="G181" t="s">
        <v>148</v>
      </c>
    </row>
    <row r="182" spans="1:7" ht="15" x14ac:dyDescent="0.25">
      <c r="A182" t="s">
        <v>35</v>
      </c>
      <c r="B182">
        <v>4651602</v>
      </c>
      <c r="C182" s="53">
        <v>43955</v>
      </c>
      <c r="D182">
        <v>60</v>
      </c>
      <c r="E182" t="s">
        <v>147</v>
      </c>
      <c r="F182" t="s">
        <v>26</v>
      </c>
      <c r="G182" t="s">
        <v>148</v>
      </c>
    </row>
    <row r="183" spans="1:7" ht="15" x14ac:dyDescent="0.25">
      <c r="A183" t="s">
        <v>100</v>
      </c>
      <c r="B183">
        <v>7598925</v>
      </c>
      <c r="C183" s="53">
        <v>43880</v>
      </c>
      <c r="D183">
        <v>135</v>
      </c>
      <c r="E183" t="s">
        <v>147</v>
      </c>
      <c r="F183" t="s">
        <v>26</v>
      </c>
      <c r="G183" t="s">
        <v>148</v>
      </c>
    </row>
    <row r="184" spans="1:7" ht="15" x14ac:dyDescent="0.25">
      <c r="A184" t="s">
        <v>110</v>
      </c>
      <c r="B184">
        <v>5760522</v>
      </c>
      <c r="C184" s="53">
        <v>43940</v>
      </c>
      <c r="D184">
        <v>74</v>
      </c>
      <c r="E184" t="s">
        <v>145</v>
      </c>
      <c r="F184" t="s">
        <v>26</v>
      </c>
      <c r="G184" t="s">
        <v>148</v>
      </c>
    </row>
    <row r="185" spans="1:7" ht="15" x14ac:dyDescent="0.25">
      <c r="A185" t="s">
        <v>34</v>
      </c>
      <c r="B185">
        <v>5898172</v>
      </c>
      <c r="C185" s="53">
        <v>43899</v>
      </c>
      <c r="D185">
        <v>116</v>
      </c>
      <c r="E185" t="s">
        <v>145</v>
      </c>
      <c r="F185" t="s">
        <v>26</v>
      </c>
      <c r="G185" t="s">
        <v>148</v>
      </c>
    </row>
    <row r="186" spans="1:7" ht="15" x14ac:dyDescent="0.25">
      <c r="A186" t="s">
        <v>100</v>
      </c>
      <c r="B186">
        <v>94123934</v>
      </c>
      <c r="C186" s="53">
        <v>43997</v>
      </c>
      <c r="D186">
        <v>17</v>
      </c>
      <c r="E186" t="s">
        <v>147</v>
      </c>
      <c r="F186" t="s">
        <v>26</v>
      </c>
      <c r="G186" t="s">
        <v>148</v>
      </c>
    </row>
    <row r="187" spans="1:7" ht="15" x14ac:dyDescent="0.25">
      <c r="A187" t="s">
        <v>110</v>
      </c>
      <c r="B187">
        <v>93456718</v>
      </c>
      <c r="C187" s="53">
        <v>43865</v>
      </c>
      <c r="D187">
        <v>150</v>
      </c>
      <c r="E187" t="s">
        <v>145</v>
      </c>
      <c r="F187" t="s">
        <v>26</v>
      </c>
      <c r="G187" t="s">
        <v>148</v>
      </c>
    </row>
    <row r="188" spans="1:7" ht="15" x14ac:dyDescent="0.25">
      <c r="A188" t="s">
        <v>31</v>
      </c>
      <c r="B188">
        <v>6552211</v>
      </c>
      <c r="C188" s="53">
        <v>43988</v>
      </c>
      <c r="D188">
        <v>26</v>
      </c>
      <c r="E188" t="s">
        <v>145</v>
      </c>
      <c r="F188" t="s">
        <v>11</v>
      </c>
      <c r="G188" t="s">
        <v>148</v>
      </c>
    </row>
    <row r="189" spans="1:7" ht="15" x14ac:dyDescent="0.25">
      <c r="A189" t="s">
        <v>35</v>
      </c>
      <c r="B189">
        <v>18861037</v>
      </c>
      <c r="C189" s="53">
        <v>43998</v>
      </c>
      <c r="D189">
        <v>16</v>
      </c>
      <c r="E189" t="s">
        <v>147</v>
      </c>
      <c r="F189" t="s">
        <v>11</v>
      </c>
      <c r="G189" t="s">
        <v>148</v>
      </c>
    </row>
    <row r="190" spans="1:7" ht="15" x14ac:dyDescent="0.25">
      <c r="A190" t="s">
        <v>153</v>
      </c>
      <c r="B190">
        <v>1260802</v>
      </c>
      <c r="C190" s="53">
        <v>43966</v>
      </c>
      <c r="D190">
        <v>49</v>
      </c>
      <c r="E190" t="s">
        <v>145</v>
      </c>
      <c r="F190" t="s">
        <v>26</v>
      </c>
      <c r="G190" t="s">
        <v>148</v>
      </c>
    </row>
    <row r="191" spans="1:7" ht="15" x14ac:dyDescent="0.25">
      <c r="A191" t="s">
        <v>37</v>
      </c>
      <c r="B191">
        <v>8202039</v>
      </c>
      <c r="C191" s="53">
        <v>43937</v>
      </c>
      <c r="D191">
        <v>77</v>
      </c>
      <c r="E191" t="s">
        <v>145</v>
      </c>
      <c r="F191" t="s">
        <v>26</v>
      </c>
      <c r="G191" t="s">
        <v>148</v>
      </c>
    </row>
    <row r="192" spans="1:7" ht="15" x14ac:dyDescent="0.25">
      <c r="A192" t="s">
        <v>25</v>
      </c>
      <c r="B192">
        <v>3993248</v>
      </c>
      <c r="C192" s="53">
        <v>44009</v>
      </c>
      <c r="D192">
        <v>5</v>
      </c>
      <c r="E192" t="s">
        <v>145</v>
      </c>
      <c r="F192" t="s">
        <v>11</v>
      </c>
      <c r="G192" t="s">
        <v>148</v>
      </c>
    </row>
    <row r="193" spans="1:7" ht="15" x14ac:dyDescent="0.25">
      <c r="A193" t="s">
        <v>38</v>
      </c>
      <c r="B193">
        <v>93662653</v>
      </c>
      <c r="C193" s="53">
        <v>43996</v>
      </c>
      <c r="D193">
        <v>18</v>
      </c>
      <c r="E193" t="s">
        <v>29</v>
      </c>
      <c r="F193" t="s">
        <v>11</v>
      </c>
      <c r="G193" t="s">
        <v>148</v>
      </c>
    </row>
    <row r="194" spans="1:7" ht="15" x14ac:dyDescent="0.25">
      <c r="A194" t="s">
        <v>39</v>
      </c>
      <c r="B194">
        <v>14017619</v>
      </c>
      <c r="C194" s="53">
        <v>43987</v>
      </c>
      <c r="D194">
        <v>28</v>
      </c>
      <c r="E194" t="s">
        <v>145</v>
      </c>
      <c r="F194" t="s">
        <v>26</v>
      </c>
      <c r="G194" t="s">
        <v>148</v>
      </c>
    </row>
    <row r="195" spans="1:7" ht="15" x14ac:dyDescent="0.25">
      <c r="A195" t="s">
        <v>152</v>
      </c>
      <c r="B195">
        <v>92185298</v>
      </c>
      <c r="C195" s="53">
        <v>43864</v>
      </c>
      <c r="D195">
        <v>150</v>
      </c>
      <c r="E195" t="s">
        <v>145</v>
      </c>
      <c r="F195" t="s">
        <v>26</v>
      </c>
      <c r="G195" t="s">
        <v>148</v>
      </c>
    </row>
    <row r="196" spans="1:7" ht="15" x14ac:dyDescent="0.25">
      <c r="A196" t="s">
        <v>109</v>
      </c>
      <c r="B196">
        <v>17128730</v>
      </c>
      <c r="C196" s="53">
        <v>43893</v>
      </c>
      <c r="D196">
        <v>122</v>
      </c>
      <c r="E196" t="s">
        <v>145</v>
      </c>
      <c r="F196" t="s">
        <v>26</v>
      </c>
      <c r="G196" t="s">
        <v>148</v>
      </c>
    </row>
    <row r="197" spans="1:7" ht="15" x14ac:dyDescent="0.25">
      <c r="A197" t="s">
        <v>27</v>
      </c>
      <c r="B197">
        <v>10898197</v>
      </c>
      <c r="C197" s="53">
        <v>43985</v>
      </c>
      <c r="D197">
        <v>29</v>
      </c>
      <c r="E197" t="s">
        <v>145</v>
      </c>
      <c r="F197" t="s">
        <v>26</v>
      </c>
      <c r="G197" t="s">
        <v>148</v>
      </c>
    </row>
    <row r="198" spans="1:7" ht="15" x14ac:dyDescent="0.25">
      <c r="A198" t="s">
        <v>25</v>
      </c>
      <c r="B198">
        <v>5195503</v>
      </c>
      <c r="C198" s="53">
        <v>43998</v>
      </c>
      <c r="D198">
        <v>17</v>
      </c>
      <c r="E198" t="s">
        <v>147</v>
      </c>
      <c r="F198" t="s">
        <v>11</v>
      </c>
      <c r="G198" t="s">
        <v>148</v>
      </c>
    </row>
    <row r="199" spans="1:7" ht="15" x14ac:dyDescent="0.25">
      <c r="A199" t="s">
        <v>38</v>
      </c>
      <c r="B199">
        <v>5394582</v>
      </c>
      <c r="C199" s="53">
        <v>44007</v>
      </c>
      <c r="D199">
        <v>7</v>
      </c>
      <c r="E199" t="s">
        <v>145</v>
      </c>
      <c r="F199" t="s">
        <v>26</v>
      </c>
      <c r="G199" t="s">
        <v>148</v>
      </c>
    </row>
    <row r="200" spans="1:7" ht="15" x14ac:dyDescent="0.25">
      <c r="A200" t="s">
        <v>27</v>
      </c>
      <c r="B200">
        <v>11321106</v>
      </c>
      <c r="C200" s="53">
        <v>43977</v>
      </c>
      <c r="D200">
        <v>37</v>
      </c>
      <c r="E200" t="s">
        <v>145</v>
      </c>
      <c r="F200" t="s">
        <v>26</v>
      </c>
      <c r="G200" t="s">
        <v>148</v>
      </c>
    </row>
    <row r="201" spans="1:7" ht="15" x14ac:dyDescent="0.25">
      <c r="A201" t="s">
        <v>27</v>
      </c>
      <c r="B201">
        <v>11143246</v>
      </c>
      <c r="C201" s="53">
        <v>44000</v>
      </c>
      <c r="D201">
        <v>14</v>
      </c>
      <c r="E201" t="s">
        <v>145</v>
      </c>
      <c r="F201" t="s">
        <v>26</v>
      </c>
      <c r="G201" t="s">
        <v>148</v>
      </c>
    </row>
    <row r="202" spans="1:7" ht="15" x14ac:dyDescent="0.25">
      <c r="A202" t="s">
        <v>38</v>
      </c>
      <c r="B202">
        <v>7589771</v>
      </c>
      <c r="C202" s="53">
        <v>43853</v>
      </c>
      <c r="D202">
        <v>162</v>
      </c>
      <c r="E202" t="s">
        <v>145</v>
      </c>
      <c r="F202" t="s">
        <v>26</v>
      </c>
      <c r="G202" t="s">
        <v>148</v>
      </c>
    </row>
    <row r="203" spans="1:7" ht="15" x14ac:dyDescent="0.25">
      <c r="A203" t="s">
        <v>35</v>
      </c>
      <c r="B203">
        <v>92069422</v>
      </c>
      <c r="C203" s="53">
        <v>44013</v>
      </c>
      <c r="D203">
        <v>1</v>
      </c>
      <c r="E203" t="s">
        <v>147</v>
      </c>
      <c r="F203" t="s">
        <v>11</v>
      </c>
      <c r="G203" t="s">
        <v>148</v>
      </c>
    </row>
    <row r="204" spans="1:7" ht="15" x14ac:dyDescent="0.25">
      <c r="A204" t="s">
        <v>37</v>
      </c>
      <c r="B204">
        <v>7660282</v>
      </c>
      <c r="C204" s="53">
        <v>43988</v>
      </c>
      <c r="D204">
        <v>27</v>
      </c>
      <c r="E204" t="s">
        <v>147</v>
      </c>
      <c r="F204" t="s">
        <v>11</v>
      </c>
      <c r="G204" t="s">
        <v>148</v>
      </c>
    </row>
    <row r="205" spans="1:7" ht="15" x14ac:dyDescent="0.25">
      <c r="A205" t="s">
        <v>37</v>
      </c>
      <c r="B205">
        <v>5530368</v>
      </c>
      <c r="C205" s="53">
        <v>43996</v>
      </c>
      <c r="D205">
        <v>18</v>
      </c>
      <c r="E205" t="s">
        <v>147</v>
      </c>
      <c r="F205" t="s">
        <v>11</v>
      </c>
      <c r="G205" t="s">
        <v>148</v>
      </c>
    </row>
    <row r="206" spans="1:7" ht="15" x14ac:dyDescent="0.25">
      <c r="A206" t="s">
        <v>35</v>
      </c>
      <c r="B206">
        <v>93463539</v>
      </c>
      <c r="C206" s="53">
        <v>43927</v>
      </c>
      <c r="D206">
        <v>88</v>
      </c>
      <c r="E206" t="s">
        <v>147</v>
      </c>
      <c r="F206" t="s">
        <v>26</v>
      </c>
      <c r="G206" t="s">
        <v>148</v>
      </c>
    </row>
    <row r="207" spans="1:7" ht="15" x14ac:dyDescent="0.25">
      <c r="A207" t="s">
        <v>36</v>
      </c>
      <c r="B207">
        <v>4533747</v>
      </c>
      <c r="C207" s="53">
        <v>43981</v>
      </c>
      <c r="D207">
        <v>34</v>
      </c>
      <c r="E207" t="s">
        <v>145</v>
      </c>
      <c r="F207" t="s">
        <v>26</v>
      </c>
      <c r="G207" t="s">
        <v>148</v>
      </c>
    </row>
    <row r="208" spans="1:7" ht="15" x14ac:dyDescent="0.25">
      <c r="A208" t="s">
        <v>31</v>
      </c>
      <c r="B208">
        <v>10637655</v>
      </c>
      <c r="C208" s="53">
        <v>44010</v>
      </c>
      <c r="D208">
        <v>4</v>
      </c>
      <c r="E208" t="s">
        <v>28</v>
      </c>
      <c r="F208" t="s">
        <v>26</v>
      </c>
      <c r="G208" t="s">
        <v>148</v>
      </c>
    </row>
    <row r="209" spans="1:7" ht="15" x14ac:dyDescent="0.25">
      <c r="A209" t="s">
        <v>117</v>
      </c>
      <c r="B209">
        <v>2246595</v>
      </c>
      <c r="C209" s="53">
        <v>44005</v>
      </c>
      <c r="D209">
        <v>9</v>
      </c>
      <c r="E209" t="s">
        <v>145</v>
      </c>
      <c r="F209" t="s">
        <v>11</v>
      </c>
      <c r="G209" t="s">
        <v>148</v>
      </c>
    </row>
    <row r="210" spans="1:7" ht="15" x14ac:dyDescent="0.25">
      <c r="A210" t="s">
        <v>38</v>
      </c>
      <c r="B210">
        <v>3450053</v>
      </c>
      <c r="C210" s="53">
        <v>44013</v>
      </c>
      <c r="D210">
        <v>1</v>
      </c>
      <c r="E210" t="s">
        <v>147</v>
      </c>
      <c r="F210" t="s">
        <v>11</v>
      </c>
      <c r="G210" t="s">
        <v>148</v>
      </c>
    </row>
    <row r="211" spans="1:7" ht="15" x14ac:dyDescent="0.25">
      <c r="A211" t="s">
        <v>37</v>
      </c>
      <c r="B211">
        <v>3271109</v>
      </c>
      <c r="C211" s="53">
        <v>44004</v>
      </c>
      <c r="D211">
        <v>10</v>
      </c>
      <c r="E211" t="s">
        <v>145</v>
      </c>
      <c r="F211" t="s">
        <v>26</v>
      </c>
      <c r="G211" t="s">
        <v>148</v>
      </c>
    </row>
    <row r="212" spans="1:7" ht="15" x14ac:dyDescent="0.25">
      <c r="A212" t="s">
        <v>110</v>
      </c>
      <c r="B212">
        <v>94147110</v>
      </c>
      <c r="C212" s="53">
        <v>43994</v>
      </c>
      <c r="D212">
        <v>20</v>
      </c>
      <c r="E212" t="s">
        <v>147</v>
      </c>
      <c r="F212" t="s">
        <v>26</v>
      </c>
      <c r="G212" t="s">
        <v>148</v>
      </c>
    </row>
    <row r="213" spans="1:7" ht="15" x14ac:dyDescent="0.25">
      <c r="A213" t="s">
        <v>35</v>
      </c>
      <c r="B213">
        <v>28675349</v>
      </c>
      <c r="C213" s="53">
        <v>44006</v>
      </c>
      <c r="D213">
        <v>9</v>
      </c>
      <c r="E213" t="s">
        <v>147</v>
      </c>
      <c r="F213" t="s">
        <v>11</v>
      </c>
      <c r="G213" t="s">
        <v>148</v>
      </c>
    </row>
    <row r="214" spans="1:7" ht="15" x14ac:dyDescent="0.25">
      <c r="A214" t="s">
        <v>30</v>
      </c>
      <c r="B214">
        <v>3695976</v>
      </c>
      <c r="C214" s="53">
        <v>44007</v>
      </c>
      <c r="D214">
        <v>7</v>
      </c>
      <c r="E214" t="s">
        <v>145</v>
      </c>
      <c r="F214" t="s">
        <v>26</v>
      </c>
      <c r="G214" t="s">
        <v>148</v>
      </c>
    </row>
    <row r="215" spans="1:7" ht="15" x14ac:dyDescent="0.25">
      <c r="A215" t="s">
        <v>31</v>
      </c>
      <c r="B215">
        <v>8097143</v>
      </c>
      <c r="C215" s="53">
        <v>43866</v>
      </c>
      <c r="D215">
        <v>149</v>
      </c>
      <c r="E215" t="s">
        <v>29</v>
      </c>
      <c r="F215" t="s">
        <v>26</v>
      </c>
      <c r="G215" t="s">
        <v>148</v>
      </c>
    </row>
    <row r="216" spans="1:7" ht="15" x14ac:dyDescent="0.25">
      <c r="A216" t="s">
        <v>34</v>
      </c>
      <c r="B216">
        <v>4142754</v>
      </c>
      <c r="C216" s="53">
        <v>43840</v>
      </c>
      <c r="D216">
        <v>175</v>
      </c>
      <c r="E216" t="s">
        <v>145</v>
      </c>
      <c r="F216" t="s">
        <v>26</v>
      </c>
      <c r="G216" t="s">
        <v>148</v>
      </c>
    </row>
    <row r="217" spans="1:7" ht="15" x14ac:dyDescent="0.25">
      <c r="A217" t="s">
        <v>117</v>
      </c>
      <c r="B217">
        <v>13750422</v>
      </c>
      <c r="C217" s="53">
        <v>44006</v>
      </c>
      <c r="D217">
        <v>8</v>
      </c>
      <c r="E217" t="s">
        <v>145</v>
      </c>
      <c r="F217" t="s">
        <v>26</v>
      </c>
      <c r="G217" t="s">
        <v>148</v>
      </c>
    </row>
    <row r="218" spans="1:7" ht="15" x14ac:dyDescent="0.25">
      <c r="A218" t="s">
        <v>35</v>
      </c>
      <c r="B218">
        <v>3769891</v>
      </c>
      <c r="C218" s="53">
        <v>43983</v>
      </c>
      <c r="D218">
        <v>31</v>
      </c>
      <c r="E218" t="s">
        <v>147</v>
      </c>
      <c r="F218" t="s">
        <v>26</v>
      </c>
      <c r="G218" t="s">
        <v>148</v>
      </c>
    </row>
    <row r="219" spans="1:7" ht="15" x14ac:dyDescent="0.25">
      <c r="A219" t="s">
        <v>35</v>
      </c>
      <c r="B219">
        <v>4420669</v>
      </c>
      <c r="C219" s="53">
        <v>43940</v>
      </c>
      <c r="D219">
        <v>75</v>
      </c>
      <c r="E219" t="s">
        <v>147</v>
      </c>
      <c r="F219" t="s">
        <v>26</v>
      </c>
      <c r="G219" t="s">
        <v>148</v>
      </c>
    </row>
    <row r="220" spans="1:7" ht="15" x14ac:dyDescent="0.25">
      <c r="A220" t="s">
        <v>37</v>
      </c>
      <c r="B220">
        <v>2725348</v>
      </c>
      <c r="C220" s="53">
        <v>43943</v>
      </c>
      <c r="D220">
        <v>72</v>
      </c>
      <c r="E220" t="s">
        <v>147</v>
      </c>
      <c r="F220" t="s">
        <v>11</v>
      </c>
      <c r="G220" t="s">
        <v>148</v>
      </c>
    </row>
    <row r="221" spans="1:7" ht="15" x14ac:dyDescent="0.25">
      <c r="A221" t="s">
        <v>27</v>
      </c>
      <c r="B221">
        <v>4915418</v>
      </c>
      <c r="C221" s="53">
        <v>44013</v>
      </c>
      <c r="D221">
        <v>1</v>
      </c>
      <c r="E221" t="s">
        <v>145</v>
      </c>
      <c r="F221" t="s">
        <v>26</v>
      </c>
      <c r="G221" t="s">
        <v>148</v>
      </c>
    </row>
    <row r="222" spans="1:7" ht="15" x14ac:dyDescent="0.25">
      <c r="A222" t="s">
        <v>35</v>
      </c>
      <c r="B222">
        <v>5396466</v>
      </c>
      <c r="C222" s="53">
        <v>43892</v>
      </c>
      <c r="D222">
        <v>123</v>
      </c>
      <c r="E222" t="s">
        <v>145</v>
      </c>
      <c r="F222" t="s">
        <v>26</v>
      </c>
      <c r="G222" t="s">
        <v>148</v>
      </c>
    </row>
    <row r="223" spans="1:7" ht="15" x14ac:dyDescent="0.25">
      <c r="A223" t="s">
        <v>37</v>
      </c>
      <c r="B223">
        <v>3973850</v>
      </c>
      <c r="C223" s="53">
        <v>43998</v>
      </c>
      <c r="D223">
        <v>16</v>
      </c>
      <c r="E223" t="s">
        <v>147</v>
      </c>
      <c r="F223" t="s">
        <v>26</v>
      </c>
      <c r="G223" t="s">
        <v>148</v>
      </c>
    </row>
    <row r="224" spans="1:7" ht="15" x14ac:dyDescent="0.25">
      <c r="A224" t="s">
        <v>35</v>
      </c>
      <c r="B224">
        <v>4955712</v>
      </c>
      <c r="C224" s="53">
        <v>43954</v>
      </c>
      <c r="D224">
        <v>61</v>
      </c>
      <c r="E224" t="s">
        <v>147</v>
      </c>
      <c r="F224" t="s">
        <v>26</v>
      </c>
      <c r="G224" t="s">
        <v>148</v>
      </c>
    </row>
    <row r="225" spans="1:7" ht="15" x14ac:dyDescent="0.25">
      <c r="A225" t="s">
        <v>111</v>
      </c>
      <c r="B225">
        <v>10414392</v>
      </c>
      <c r="C225" s="53">
        <v>43894</v>
      </c>
      <c r="D225">
        <v>121</v>
      </c>
      <c r="E225" t="s">
        <v>145</v>
      </c>
      <c r="F225" t="s">
        <v>26</v>
      </c>
      <c r="G225" t="s">
        <v>148</v>
      </c>
    </row>
    <row r="226" spans="1:7" ht="15" x14ac:dyDescent="0.25">
      <c r="A226" t="s">
        <v>37</v>
      </c>
      <c r="B226">
        <v>14116065</v>
      </c>
      <c r="C226" s="53">
        <v>43995</v>
      </c>
      <c r="D226">
        <v>19</v>
      </c>
      <c r="E226" t="s">
        <v>28</v>
      </c>
      <c r="F226" t="s">
        <v>26</v>
      </c>
      <c r="G226" t="s">
        <v>148</v>
      </c>
    </row>
    <row r="227" spans="1:7" ht="15" x14ac:dyDescent="0.25">
      <c r="A227" t="s">
        <v>31</v>
      </c>
      <c r="B227">
        <v>12045274</v>
      </c>
      <c r="C227" s="53">
        <v>43992</v>
      </c>
      <c r="D227">
        <v>23</v>
      </c>
      <c r="E227" t="s">
        <v>145</v>
      </c>
      <c r="F227" t="s">
        <v>11</v>
      </c>
      <c r="G227" t="s">
        <v>148</v>
      </c>
    </row>
    <row r="228" spans="1:7" ht="15" x14ac:dyDescent="0.25">
      <c r="A228" t="s">
        <v>32</v>
      </c>
      <c r="B228">
        <v>18832472</v>
      </c>
      <c r="C228" s="53">
        <v>44009</v>
      </c>
      <c r="D228">
        <v>5</v>
      </c>
      <c r="E228" t="s">
        <v>145</v>
      </c>
      <c r="F228" t="s">
        <v>11</v>
      </c>
      <c r="G228" t="s">
        <v>148</v>
      </c>
    </row>
    <row r="229" spans="1:7" ht="15" x14ac:dyDescent="0.25">
      <c r="A229" t="s">
        <v>31</v>
      </c>
      <c r="B229">
        <v>93204185</v>
      </c>
      <c r="C229" s="53">
        <v>43986</v>
      </c>
      <c r="D229">
        <v>28</v>
      </c>
      <c r="E229" t="s">
        <v>28</v>
      </c>
      <c r="F229" t="s">
        <v>26</v>
      </c>
      <c r="G229" t="s">
        <v>148</v>
      </c>
    </row>
    <row r="230" spans="1:7" ht="15" x14ac:dyDescent="0.25">
      <c r="A230" t="s">
        <v>72</v>
      </c>
      <c r="B230">
        <v>46693085</v>
      </c>
      <c r="C230" s="53">
        <v>43835</v>
      </c>
      <c r="D230">
        <v>180</v>
      </c>
      <c r="E230" t="s">
        <v>145</v>
      </c>
      <c r="F230" t="s">
        <v>26</v>
      </c>
      <c r="G230" t="s">
        <v>148</v>
      </c>
    </row>
    <row r="231" spans="1:7" ht="15" x14ac:dyDescent="0.25">
      <c r="A231" t="s">
        <v>37</v>
      </c>
      <c r="B231">
        <v>8384108</v>
      </c>
      <c r="C231" s="53">
        <v>43972</v>
      </c>
      <c r="D231">
        <v>42</v>
      </c>
      <c r="E231" t="s">
        <v>145</v>
      </c>
      <c r="F231" t="s">
        <v>11</v>
      </c>
      <c r="G231" t="s">
        <v>148</v>
      </c>
    </row>
    <row r="232" spans="1:7" ht="15" x14ac:dyDescent="0.25">
      <c r="A232" t="s">
        <v>35</v>
      </c>
      <c r="B232">
        <v>12892009</v>
      </c>
      <c r="C232" s="53">
        <v>43937</v>
      </c>
      <c r="D232">
        <v>78</v>
      </c>
      <c r="E232" t="s">
        <v>147</v>
      </c>
      <c r="F232" t="s">
        <v>26</v>
      </c>
      <c r="G232" t="s">
        <v>148</v>
      </c>
    </row>
    <row r="233" spans="1:7" ht="15" x14ac:dyDescent="0.25">
      <c r="A233" t="s">
        <v>35</v>
      </c>
      <c r="B233">
        <v>246690</v>
      </c>
      <c r="C233" s="53">
        <v>43950</v>
      </c>
      <c r="D233">
        <v>65</v>
      </c>
      <c r="E233" t="s">
        <v>147</v>
      </c>
      <c r="F233" t="s">
        <v>26</v>
      </c>
      <c r="G233" t="s">
        <v>148</v>
      </c>
    </row>
    <row r="234" spans="1:7" ht="15" x14ac:dyDescent="0.25">
      <c r="A234" t="s">
        <v>37</v>
      </c>
      <c r="B234">
        <v>5618716</v>
      </c>
      <c r="C234" s="53">
        <v>43864</v>
      </c>
      <c r="D234">
        <v>151</v>
      </c>
      <c r="E234" t="s">
        <v>147</v>
      </c>
      <c r="F234" t="s">
        <v>26</v>
      </c>
      <c r="G234" t="s">
        <v>148</v>
      </c>
    </row>
    <row r="235" spans="1:7" ht="15" x14ac:dyDescent="0.25">
      <c r="A235" t="s">
        <v>32</v>
      </c>
      <c r="B235">
        <v>7859491</v>
      </c>
      <c r="C235" s="53">
        <v>43944</v>
      </c>
      <c r="D235">
        <v>71</v>
      </c>
      <c r="E235" t="s">
        <v>147</v>
      </c>
      <c r="F235" t="s">
        <v>26</v>
      </c>
      <c r="G235" t="s">
        <v>148</v>
      </c>
    </row>
    <row r="236" spans="1:7" ht="15" x14ac:dyDescent="0.25">
      <c r="A236" t="s">
        <v>25</v>
      </c>
      <c r="B236">
        <v>217152</v>
      </c>
      <c r="C236" s="53">
        <v>43995</v>
      </c>
      <c r="D236">
        <v>19</v>
      </c>
      <c r="E236" t="s">
        <v>147</v>
      </c>
      <c r="F236" t="s">
        <v>11</v>
      </c>
      <c r="G236" t="s">
        <v>148</v>
      </c>
    </row>
    <row r="237" spans="1:7" ht="15" x14ac:dyDescent="0.25">
      <c r="A237" t="s">
        <v>31</v>
      </c>
      <c r="B237">
        <v>94052267</v>
      </c>
      <c r="C237" s="53">
        <v>43970</v>
      </c>
      <c r="D237">
        <v>45</v>
      </c>
      <c r="E237" t="s">
        <v>147</v>
      </c>
      <c r="F237" t="s">
        <v>26</v>
      </c>
      <c r="G237" t="s">
        <v>148</v>
      </c>
    </row>
    <row r="238" spans="1:7" ht="15" x14ac:dyDescent="0.25">
      <c r="A238" t="s">
        <v>31</v>
      </c>
      <c r="B238">
        <v>12087037</v>
      </c>
      <c r="C238" s="53">
        <v>43920</v>
      </c>
      <c r="D238">
        <v>95</v>
      </c>
      <c r="E238" t="s">
        <v>145</v>
      </c>
      <c r="F238" t="s">
        <v>26</v>
      </c>
      <c r="G238" t="s">
        <v>148</v>
      </c>
    </row>
    <row r="239" spans="1:7" ht="15" x14ac:dyDescent="0.25">
      <c r="A239" t="s">
        <v>38</v>
      </c>
      <c r="B239">
        <v>8147195</v>
      </c>
      <c r="C239" s="53">
        <v>44001</v>
      </c>
      <c r="D239">
        <v>13</v>
      </c>
      <c r="E239" t="s">
        <v>147</v>
      </c>
      <c r="F239" t="s">
        <v>26</v>
      </c>
      <c r="G239" t="s">
        <v>148</v>
      </c>
    </row>
    <row r="240" spans="1:7" ht="15" x14ac:dyDescent="0.25">
      <c r="A240" t="s">
        <v>149</v>
      </c>
      <c r="B240">
        <v>13513465</v>
      </c>
      <c r="C240" s="53">
        <v>43985</v>
      </c>
      <c r="D240">
        <v>30</v>
      </c>
      <c r="E240" t="s">
        <v>145</v>
      </c>
      <c r="F240" t="s">
        <v>26</v>
      </c>
      <c r="G240" t="s">
        <v>148</v>
      </c>
    </row>
    <row r="241" spans="1:7" ht="15" x14ac:dyDescent="0.25">
      <c r="A241" t="s">
        <v>37</v>
      </c>
      <c r="B241">
        <v>355051</v>
      </c>
      <c r="C241" s="53">
        <v>43990</v>
      </c>
      <c r="D241">
        <v>24</v>
      </c>
      <c r="E241" t="s">
        <v>147</v>
      </c>
      <c r="F241" t="s">
        <v>11</v>
      </c>
      <c r="G241" t="s">
        <v>148</v>
      </c>
    </row>
    <row r="242" spans="1:7" ht="15" x14ac:dyDescent="0.25">
      <c r="A242" t="s">
        <v>35</v>
      </c>
      <c r="B242">
        <v>4638047</v>
      </c>
      <c r="C242" s="53">
        <v>43996</v>
      </c>
      <c r="D242">
        <v>19</v>
      </c>
      <c r="E242" t="s">
        <v>147</v>
      </c>
      <c r="F242" t="s">
        <v>26</v>
      </c>
      <c r="G242" t="s">
        <v>148</v>
      </c>
    </row>
    <row r="243" spans="1:7" ht="15" x14ac:dyDescent="0.25">
      <c r="A243" t="s">
        <v>35</v>
      </c>
      <c r="B243">
        <v>4122428</v>
      </c>
      <c r="C243" s="53">
        <v>43997</v>
      </c>
      <c r="D243">
        <v>17</v>
      </c>
      <c r="E243" t="s">
        <v>147</v>
      </c>
      <c r="F243" t="s">
        <v>26</v>
      </c>
      <c r="G243" t="s">
        <v>148</v>
      </c>
    </row>
    <row r="244" spans="1:7" ht="15" x14ac:dyDescent="0.25">
      <c r="A244" t="s">
        <v>150</v>
      </c>
      <c r="B244">
        <v>8442272</v>
      </c>
      <c r="C244" s="53">
        <v>44000</v>
      </c>
      <c r="D244">
        <v>15</v>
      </c>
      <c r="E244" t="s">
        <v>145</v>
      </c>
      <c r="F244" t="s">
        <v>26</v>
      </c>
      <c r="G244" t="s">
        <v>148</v>
      </c>
    </row>
    <row r="245" spans="1:7" ht="15" x14ac:dyDescent="0.25">
      <c r="A245" t="s">
        <v>33</v>
      </c>
      <c r="B245">
        <v>5277195</v>
      </c>
      <c r="C245" s="53">
        <v>43978</v>
      </c>
      <c r="D245">
        <v>37</v>
      </c>
      <c r="E245" t="s">
        <v>147</v>
      </c>
      <c r="F245" t="s">
        <v>26</v>
      </c>
      <c r="G245" t="s">
        <v>148</v>
      </c>
    </row>
    <row r="246" spans="1:7" ht="15" x14ac:dyDescent="0.25">
      <c r="A246" t="s">
        <v>31</v>
      </c>
      <c r="B246">
        <v>3549242</v>
      </c>
      <c r="C246" s="53">
        <v>43995</v>
      </c>
      <c r="D246">
        <v>19</v>
      </c>
      <c r="E246" t="s">
        <v>147</v>
      </c>
      <c r="F246" t="s">
        <v>11</v>
      </c>
      <c r="G246" t="s">
        <v>148</v>
      </c>
    </row>
    <row r="247" spans="1:7" ht="15" x14ac:dyDescent="0.25">
      <c r="A247" t="s">
        <v>37</v>
      </c>
      <c r="B247">
        <v>92111222</v>
      </c>
      <c r="C247" s="53">
        <v>43857</v>
      </c>
      <c r="D247">
        <v>158</v>
      </c>
      <c r="E247" t="s">
        <v>147</v>
      </c>
      <c r="F247" t="s">
        <v>26</v>
      </c>
      <c r="G247" t="s">
        <v>148</v>
      </c>
    </row>
    <row r="248" spans="1:7" ht="15" x14ac:dyDescent="0.25">
      <c r="A248" t="s">
        <v>35</v>
      </c>
      <c r="B248">
        <v>5963234</v>
      </c>
      <c r="C248" s="53">
        <v>43928</v>
      </c>
      <c r="D248">
        <v>87</v>
      </c>
      <c r="E248" t="s">
        <v>145</v>
      </c>
      <c r="F248" t="s">
        <v>26</v>
      </c>
      <c r="G248" t="s">
        <v>148</v>
      </c>
    </row>
    <row r="249" spans="1:7" ht="15" x14ac:dyDescent="0.25">
      <c r="A249" t="s">
        <v>153</v>
      </c>
      <c r="B249">
        <v>3409914</v>
      </c>
      <c r="C249" s="53">
        <v>43959</v>
      </c>
      <c r="D249">
        <v>55</v>
      </c>
      <c r="E249" t="s">
        <v>145</v>
      </c>
      <c r="F249" t="s">
        <v>26</v>
      </c>
      <c r="G249" t="s">
        <v>148</v>
      </c>
    </row>
    <row r="250" spans="1:7" ht="15" x14ac:dyDescent="0.25">
      <c r="A250" t="s">
        <v>35</v>
      </c>
      <c r="B250">
        <v>4636704</v>
      </c>
      <c r="C250" s="53">
        <v>43958</v>
      </c>
      <c r="D250">
        <v>57</v>
      </c>
      <c r="E250" t="s">
        <v>147</v>
      </c>
      <c r="F250" t="s">
        <v>26</v>
      </c>
      <c r="G250" t="s">
        <v>148</v>
      </c>
    </row>
    <row r="251" spans="1:7" ht="15" x14ac:dyDescent="0.25">
      <c r="A251" t="s">
        <v>31</v>
      </c>
      <c r="B251">
        <v>5437267</v>
      </c>
      <c r="C251" s="53">
        <v>43867</v>
      </c>
      <c r="D251">
        <v>148</v>
      </c>
      <c r="E251" t="s">
        <v>145</v>
      </c>
      <c r="F251" t="s">
        <v>26</v>
      </c>
      <c r="G251" t="s">
        <v>148</v>
      </c>
    </row>
    <row r="252" spans="1:7" ht="15" x14ac:dyDescent="0.25">
      <c r="A252" t="s">
        <v>109</v>
      </c>
      <c r="B252">
        <v>10162357</v>
      </c>
      <c r="C252" s="53">
        <v>44011</v>
      </c>
      <c r="D252">
        <v>3</v>
      </c>
      <c r="E252" t="s">
        <v>145</v>
      </c>
      <c r="F252" t="s">
        <v>26</v>
      </c>
      <c r="G252" t="s">
        <v>148</v>
      </c>
    </row>
    <row r="253" spans="1:7" ht="15" x14ac:dyDescent="0.25">
      <c r="A253" t="s">
        <v>33</v>
      </c>
      <c r="B253">
        <v>5461440</v>
      </c>
      <c r="C253" s="53">
        <v>44008</v>
      </c>
      <c r="D253">
        <v>6</v>
      </c>
      <c r="E253" t="s">
        <v>147</v>
      </c>
      <c r="F253" t="s">
        <v>26</v>
      </c>
      <c r="G253" t="s">
        <v>148</v>
      </c>
    </row>
    <row r="254" spans="1:7" ht="15" x14ac:dyDescent="0.25">
      <c r="A254" t="s">
        <v>38</v>
      </c>
      <c r="B254">
        <v>12299559</v>
      </c>
      <c r="C254" s="53">
        <v>44005</v>
      </c>
      <c r="D254">
        <v>10</v>
      </c>
      <c r="E254" t="s">
        <v>145</v>
      </c>
      <c r="F254" t="s">
        <v>26</v>
      </c>
      <c r="G254" t="s">
        <v>148</v>
      </c>
    </row>
    <row r="255" spans="1:7" ht="15" x14ac:dyDescent="0.25">
      <c r="A255" t="s">
        <v>37</v>
      </c>
      <c r="B255">
        <v>10856644</v>
      </c>
      <c r="C255" s="53">
        <v>43889</v>
      </c>
      <c r="D255">
        <v>126</v>
      </c>
      <c r="E255" t="s">
        <v>147</v>
      </c>
      <c r="F255" t="s">
        <v>26</v>
      </c>
      <c r="G255" t="s">
        <v>148</v>
      </c>
    </row>
    <row r="256" spans="1:7" ht="15" x14ac:dyDescent="0.25">
      <c r="A256" t="s">
        <v>152</v>
      </c>
      <c r="B256">
        <v>10742117</v>
      </c>
      <c r="C256" s="53">
        <v>43943</v>
      </c>
      <c r="D256">
        <v>72</v>
      </c>
      <c r="E256" t="s">
        <v>145</v>
      </c>
      <c r="F256" t="s">
        <v>26</v>
      </c>
      <c r="G256" t="s">
        <v>148</v>
      </c>
    </row>
    <row r="257" spans="1:7" ht="15" x14ac:dyDescent="0.25">
      <c r="A257" t="s">
        <v>37</v>
      </c>
      <c r="B257">
        <v>10939182</v>
      </c>
      <c r="C257" s="53">
        <v>43885</v>
      </c>
      <c r="D257">
        <v>130</v>
      </c>
      <c r="E257" t="s">
        <v>147</v>
      </c>
      <c r="F257" t="s">
        <v>26</v>
      </c>
      <c r="G257" t="s">
        <v>148</v>
      </c>
    </row>
    <row r="258" spans="1:7" ht="15" x14ac:dyDescent="0.25">
      <c r="A258" t="s">
        <v>36</v>
      </c>
      <c r="B258">
        <v>17663505</v>
      </c>
      <c r="C258" s="53">
        <v>43988</v>
      </c>
      <c r="D258">
        <v>27</v>
      </c>
      <c r="E258" t="s">
        <v>145</v>
      </c>
      <c r="F258" t="s">
        <v>26</v>
      </c>
      <c r="G258" t="s">
        <v>148</v>
      </c>
    </row>
    <row r="259" spans="1:7" ht="15" x14ac:dyDescent="0.25">
      <c r="A259" t="s">
        <v>109</v>
      </c>
      <c r="B259">
        <v>5274952</v>
      </c>
      <c r="C259" s="53">
        <v>43895</v>
      </c>
      <c r="D259">
        <v>120</v>
      </c>
      <c r="E259" t="s">
        <v>145</v>
      </c>
      <c r="F259" t="s">
        <v>26</v>
      </c>
      <c r="G259" t="s">
        <v>148</v>
      </c>
    </row>
    <row r="260" spans="1:7" ht="15" x14ac:dyDescent="0.25">
      <c r="A260" t="s">
        <v>34</v>
      </c>
      <c r="B260">
        <v>12965552</v>
      </c>
      <c r="C260" s="53">
        <v>43994</v>
      </c>
      <c r="D260">
        <v>21</v>
      </c>
      <c r="E260" t="s">
        <v>145</v>
      </c>
      <c r="F260" t="s">
        <v>26</v>
      </c>
      <c r="G260" t="s">
        <v>148</v>
      </c>
    </row>
    <row r="261" spans="1:7" ht="15" x14ac:dyDescent="0.25">
      <c r="A261" t="s">
        <v>34</v>
      </c>
      <c r="B261">
        <v>11755419</v>
      </c>
      <c r="C261" s="53">
        <v>43961</v>
      </c>
      <c r="D261">
        <v>54</v>
      </c>
      <c r="E261" t="s">
        <v>145</v>
      </c>
      <c r="F261" t="s">
        <v>26</v>
      </c>
      <c r="G261" t="s">
        <v>148</v>
      </c>
    </row>
    <row r="262" spans="1:7" ht="15" x14ac:dyDescent="0.25">
      <c r="A262" t="s">
        <v>72</v>
      </c>
      <c r="B262">
        <v>55949478</v>
      </c>
      <c r="C262" s="53">
        <v>43843</v>
      </c>
      <c r="D262">
        <v>172</v>
      </c>
      <c r="E262" t="s">
        <v>145</v>
      </c>
      <c r="F262" t="s">
        <v>26</v>
      </c>
      <c r="G262" t="s">
        <v>148</v>
      </c>
    </row>
    <row r="263" spans="1:7" ht="15" x14ac:dyDescent="0.25">
      <c r="A263" t="s">
        <v>100</v>
      </c>
      <c r="B263">
        <v>4540682</v>
      </c>
      <c r="C263" s="53">
        <v>44008</v>
      </c>
      <c r="D263">
        <v>6</v>
      </c>
      <c r="E263" t="s">
        <v>145</v>
      </c>
      <c r="F263" t="s">
        <v>11</v>
      </c>
      <c r="G263" t="s">
        <v>148</v>
      </c>
    </row>
    <row r="264" spans="1:7" ht="15" x14ac:dyDescent="0.25">
      <c r="A264" t="s">
        <v>38</v>
      </c>
      <c r="B264">
        <v>10807638</v>
      </c>
      <c r="C264" s="53">
        <v>44005</v>
      </c>
      <c r="D264">
        <v>10</v>
      </c>
      <c r="E264" t="s">
        <v>29</v>
      </c>
      <c r="F264" t="s">
        <v>26</v>
      </c>
      <c r="G264" t="s">
        <v>148</v>
      </c>
    </row>
    <row r="265" spans="1:7" ht="15" x14ac:dyDescent="0.25">
      <c r="A265" t="s">
        <v>109</v>
      </c>
      <c r="B265">
        <v>13554166</v>
      </c>
      <c r="C265" s="53">
        <v>43956</v>
      </c>
      <c r="D265">
        <v>59</v>
      </c>
      <c r="E265" t="s">
        <v>145</v>
      </c>
      <c r="F265" t="s">
        <v>26</v>
      </c>
      <c r="G265" t="s">
        <v>148</v>
      </c>
    </row>
    <row r="266" spans="1:7" ht="15" x14ac:dyDescent="0.25">
      <c r="A266" t="s">
        <v>37</v>
      </c>
      <c r="B266">
        <v>13799787</v>
      </c>
      <c r="C266" s="53">
        <v>43978</v>
      </c>
      <c r="D266">
        <v>36</v>
      </c>
      <c r="E266" t="s">
        <v>147</v>
      </c>
      <c r="F266" t="s">
        <v>11</v>
      </c>
      <c r="G266" t="s">
        <v>148</v>
      </c>
    </row>
    <row r="267" spans="1:7" ht="15" x14ac:dyDescent="0.25">
      <c r="A267" t="s">
        <v>37</v>
      </c>
      <c r="B267">
        <v>13736033</v>
      </c>
      <c r="C267" s="53">
        <v>43900</v>
      </c>
      <c r="D267">
        <v>115</v>
      </c>
      <c r="E267" t="s">
        <v>147</v>
      </c>
      <c r="F267" t="s">
        <v>26</v>
      </c>
      <c r="G267" t="s">
        <v>148</v>
      </c>
    </row>
    <row r="268" spans="1:7" ht="15" x14ac:dyDescent="0.25">
      <c r="A268" t="s">
        <v>25</v>
      </c>
      <c r="B268">
        <v>13480365</v>
      </c>
      <c r="C268" s="53">
        <v>44004</v>
      </c>
      <c r="D268">
        <v>11</v>
      </c>
      <c r="E268" t="s">
        <v>147</v>
      </c>
      <c r="F268" t="s">
        <v>26</v>
      </c>
      <c r="G268" t="s">
        <v>148</v>
      </c>
    </row>
    <row r="269" spans="1:7" ht="15" x14ac:dyDescent="0.25">
      <c r="A269" t="s">
        <v>35</v>
      </c>
      <c r="B269">
        <v>3769599</v>
      </c>
      <c r="C269" s="53">
        <v>43954</v>
      </c>
      <c r="D269">
        <v>61</v>
      </c>
      <c r="E269" t="s">
        <v>147</v>
      </c>
      <c r="F269" t="s">
        <v>11</v>
      </c>
      <c r="G269" t="s">
        <v>148</v>
      </c>
    </row>
    <row r="270" spans="1:7" ht="15" x14ac:dyDescent="0.25">
      <c r="A270" t="s">
        <v>37</v>
      </c>
      <c r="B270">
        <v>14431537</v>
      </c>
      <c r="C270" s="53">
        <v>43999</v>
      </c>
      <c r="D270">
        <v>15</v>
      </c>
      <c r="E270" t="s">
        <v>147</v>
      </c>
      <c r="F270" t="s">
        <v>26</v>
      </c>
      <c r="G270" t="s">
        <v>148</v>
      </c>
    </row>
    <row r="271" spans="1:7" ht="15" x14ac:dyDescent="0.25">
      <c r="A271" t="s">
        <v>31</v>
      </c>
      <c r="B271">
        <v>4126058</v>
      </c>
      <c r="C271" s="53">
        <v>44008</v>
      </c>
      <c r="D271">
        <v>6</v>
      </c>
      <c r="E271" t="s">
        <v>28</v>
      </c>
      <c r="F271" t="s">
        <v>26</v>
      </c>
      <c r="G271" t="s">
        <v>148</v>
      </c>
    </row>
    <row r="272" spans="1:7" ht="15" x14ac:dyDescent="0.25">
      <c r="A272" t="s">
        <v>38</v>
      </c>
      <c r="B272">
        <v>8130537</v>
      </c>
      <c r="C272" s="53">
        <v>43844</v>
      </c>
      <c r="D272">
        <v>171</v>
      </c>
      <c r="E272" t="s">
        <v>29</v>
      </c>
      <c r="F272" t="s">
        <v>26</v>
      </c>
      <c r="G272" t="s">
        <v>148</v>
      </c>
    </row>
    <row r="273" spans="1:7" ht="15" x14ac:dyDescent="0.25">
      <c r="A273" t="s">
        <v>35</v>
      </c>
      <c r="B273">
        <v>2317922</v>
      </c>
      <c r="C273" s="53">
        <v>43917</v>
      </c>
      <c r="D273">
        <v>98</v>
      </c>
      <c r="E273" t="s">
        <v>145</v>
      </c>
      <c r="F273" t="s">
        <v>26</v>
      </c>
      <c r="G273" t="s">
        <v>148</v>
      </c>
    </row>
    <row r="274" spans="1:7" ht="15" x14ac:dyDescent="0.25">
      <c r="A274" t="s">
        <v>117</v>
      </c>
      <c r="B274">
        <v>7894674</v>
      </c>
      <c r="C274" s="53">
        <v>43985</v>
      </c>
      <c r="D274">
        <v>30</v>
      </c>
      <c r="E274" t="s">
        <v>145</v>
      </c>
      <c r="F274" t="s">
        <v>26</v>
      </c>
      <c r="G274" t="s">
        <v>148</v>
      </c>
    </row>
    <row r="275" spans="1:7" ht="15" x14ac:dyDescent="0.25">
      <c r="A275" t="s">
        <v>35</v>
      </c>
      <c r="B275">
        <v>344020</v>
      </c>
      <c r="C275" s="53">
        <v>44011</v>
      </c>
      <c r="D275">
        <v>4</v>
      </c>
      <c r="E275" t="s">
        <v>147</v>
      </c>
      <c r="F275" t="s">
        <v>26</v>
      </c>
      <c r="G275" t="s">
        <v>148</v>
      </c>
    </row>
    <row r="276" spans="1:7" ht="15" x14ac:dyDescent="0.25">
      <c r="A276" t="s">
        <v>35</v>
      </c>
      <c r="B276">
        <v>7182362</v>
      </c>
      <c r="C276" s="53">
        <v>43921</v>
      </c>
      <c r="D276">
        <v>94</v>
      </c>
      <c r="E276" t="s">
        <v>145</v>
      </c>
      <c r="F276" t="s">
        <v>26</v>
      </c>
      <c r="G276" t="s">
        <v>148</v>
      </c>
    </row>
    <row r="277" spans="1:7" ht="15" x14ac:dyDescent="0.25">
      <c r="A277" t="s">
        <v>38</v>
      </c>
      <c r="B277">
        <v>10355394</v>
      </c>
      <c r="C277" s="53">
        <v>43950</v>
      </c>
      <c r="D277">
        <v>65</v>
      </c>
      <c r="E277" t="s">
        <v>145</v>
      </c>
      <c r="F277" t="s">
        <v>26</v>
      </c>
      <c r="G277" t="s">
        <v>148</v>
      </c>
    </row>
    <row r="278" spans="1:7" ht="15" x14ac:dyDescent="0.25">
      <c r="A278" t="s">
        <v>35</v>
      </c>
      <c r="B278">
        <v>4517564</v>
      </c>
      <c r="C278" s="53">
        <v>43979</v>
      </c>
      <c r="D278">
        <v>35</v>
      </c>
      <c r="E278" t="s">
        <v>147</v>
      </c>
      <c r="F278" t="s">
        <v>11</v>
      </c>
      <c r="G278" t="s">
        <v>148</v>
      </c>
    </row>
    <row r="279" spans="1:7" ht="15" x14ac:dyDescent="0.25">
      <c r="A279" t="s">
        <v>30</v>
      </c>
      <c r="B279">
        <v>7074154</v>
      </c>
      <c r="C279" s="53">
        <v>43893</v>
      </c>
      <c r="D279">
        <v>121</v>
      </c>
      <c r="E279" t="s">
        <v>147</v>
      </c>
      <c r="F279" t="s">
        <v>26</v>
      </c>
      <c r="G279" t="s">
        <v>148</v>
      </c>
    </row>
    <row r="280" spans="1:7" ht="15" x14ac:dyDescent="0.25">
      <c r="A280" t="s">
        <v>35</v>
      </c>
      <c r="B280">
        <v>93398363</v>
      </c>
      <c r="C280" s="53">
        <v>43965</v>
      </c>
      <c r="D280">
        <v>49</v>
      </c>
      <c r="E280" t="s">
        <v>147</v>
      </c>
      <c r="F280" t="s">
        <v>26</v>
      </c>
      <c r="G280" t="s">
        <v>148</v>
      </c>
    </row>
    <row r="281" spans="1:7" ht="15" x14ac:dyDescent="0.25">
      <c r="A281" t="s">
        <v>35</v>
      </c>
      <c r="B281">
        <v>3682142</v>
      </c>
      <c r="C281" s="53">
        <v>43934</v>
      </c>
      <c r="D281">
        <v>81</v>
      </c>
      <c r="E281" t="s">
        <v>145</v>
      </c>
      <c r="F281" t="s">
        <v>26</v>
      </c>
      <c r="G281" t="s">
        <v>148</v>
      </c>
    </row>
    <row r="282" spans="1:7" ht="15" x14ac:dyDescent="0.25">
      <c r="A282" t="s">
        <v>110</v>
      </c>
      <c r="B282">
        <v>11787847</v>
      </c>
      <c r="C282" s="53">
        <v>43985</v>
      </c>
      <c r="D282">
        <v>29</v>
      </c>
      <c r="E282" t="s">
        <v>145</v>
      </c>
      <c r="F282" t="s">
        <v>26</v>
      </c>
      <c r="G282" t="s">
        <v>148</v>
      </c>
    </row>
    <row r="283" spans="1:7" ht="15" x14ac:dyDescent="0.25">
      <c r="A283" t="s">
        <v>32</v>
      </c>
      <c r="B283">
        <v>21467230</v>
      </c>
      <c r="C283" s="53">
        <v>43937</v>
      </c>
      <c r="D283">
        <v>78</v>
      </c>
      <c r="E283" t="s">
        <v>147</v>
      </c>
      <c r="F283" t="s">
        <v>26</v>
      </c>
      <c r="G283" t="s">
        <v>148</v>
      </c>
    </row>
    <row r="284" spans="1:7" ht="15" x14ac:dyDescent="0.25">
      <c r="A284" t="s">
        <v>37</v>
      </c>
      <c r="B284">
        <v>3472855</v>
      </c>
      <c r="C284" s="53">
        <v>44000</v>
      </c>
      <c r="D284">
        <v>14</v>
      </c>
      <c r="E284" t="s">
        <v>147</v>
      </c>
      <c r="F284" t="s">
        <v>11</v>
      </c>
      <c r="G284" t="s">
        <v>148</v>
      </c>
    </row>
    <row r="285" spans="1:7" ht="15" x14ac:dyDescent="0.25">
      <c r="A285" t="s">
        <v>30</v>
      </c>
      <c r="B285">
        <v>93271842</v>
      </c>
      <c r="C285" s="53">
        <v>44012</v>
      </c>
      <c r="D285">
        <v>2</v>
      </c>
      <c r="E285" t="s">
        <v>145</v>
      </c>
      <c r="F285" t="s">
        <v>26</v>
      </c>
      <c r="G285" t="s">
        <v>148</v>
      </c>
    </row>
    <row r="286" spans="1:7" ht="15" x14ac:dyDescent="0.25">
      <c r="A286" t="s">
        <v>99</v>
      </c>
      <c r="B286">
        <v>4880335</v>
      </c>
      <c r="C286" s="53">
        <v>43998</v>
      </c>
      <c r="D286">
        <v>17</v>
      </c>
      <c r="E286" t="s">
        <v>145</v>
      </c>
      <c r="F286" t="s">
        <v>26</v>
      </c>
      <c r="G286" t="s">
        <v>148</v>
      </c>
    </row>
    <row r="287" spans="1:7" ht="15" x14ac:dyDescent="0.25">
      <c r="A287" t="s">
        <v>35</v>
      </c>
      <c r="B287">
        <v>92346554</v>
      </c>
      <c r="C287" s="53">
        <v>43979</v>
      </c>
      <c r="D287">
        <v>36</v>
      </c>
      <c r="E287" t="s">
        <v>147</v>
      </c>
      <c r="F287" t="s">
        <v>26</v>
      </c>
      <c r="G287" t="s">
        <v>148</v>
      </c>
    </row>
    <row r="288" spans="1:7" ht="15" x14ac:dyDescent="0.25">
      <c r="A288" t="s">
        <v>35</v>
      </c>
      <c r="B288">
        <v>8104302</v>
      </c>
      <c r="C288" s="53">
        <v>43957</v>
      </c>
      <c r="D288">
        <v>57</v>
      </c>
      <c r="E288" t="s">
        <v>147</v>
      </c>
      <c r="F288" t="s">
        <v>26</v>
      </c>
      <c r="G288" t="s">
        <v>148</v>
      </c>
    </row>
    <row r="289" spans="1:7" ht="15" x14ac:dyDescent="0.25">
      <c r="A289" t="s">
        <v>30</v>
      </c>
      <c r="B289">
        <v>10327553</v>
      </c>
      <c r="C289" s="53">
        <v>44012</v>
      </c>
      <c r="D289">
        <v>2</v>
      </c>
      <c r="E289" t="s">
        <v>145</v>
      </c>
      <c r="F289" t="s">
        <v>11</v>
      </c>
      <c r="G289" t="s">
        <v>148</v>
      </c>
    </row>
    <row r="290" spans="1:7" ht="15" x14ac:dyDescent="0.25">
      <c r="A290" t="s">
        <v>34</v>
      </c>
      <c r="B290">
        <v>11654134</v>
      </c>
      <c r="C290" s="53">
        <v>44013</v>
      </c>
      <c r="D290">
        <v>2</v>
      </c>
      <c r="E290" t="s">
        <v>145</v>
      </c>
      <c r="F290" t="s">
        <v>26</v>
      </c>
      <c r="G290" t="s">
        <v>148</v>
      </c>
    </row>
    <row r="291" spans="1:7" ht="15" x14ac:dyDescent="0.25">
      <c r="A291" t="s">
        <v>35</v>
      </c>
      <c r="B291">
        <v>5081972</v>
      </c>
      <c r="C291" s="53">
        <v>43976</v>
      </c>
      <c r="D291">
        <v>38</v>
      </c>
      <c r="E291" t="s">
        <v>147</v>
      </c>
      <c r="F291" t="s">
        <v>26</v>
      </c>
      <c r="G291" t="s">
        <v>148</v>
      </c>
    </row>
    <row r="292" spans="1:7" ht="15" x14ac:dyDescent="0.25">
      <c r="A292" t="s">
        <v>99</v>
      </c>
      <c r="B292">
        <v>92038927</v>
      </c>
      <c r="C292" s="53">
        <v>44006</v>
      </c>
      <c r="D292">
        <v>8</v>
      </c>
      <c r="E292" t="s">
        <v>145</v>
      </c>
      <c r="F292" t="s">
        <v>26</v>
      </c>
      <c r="G292" t="s">
        <v>148</v>
      </c>
    </row>
    <row r="293" spans="1:7" ht="15" x14ac:dyDescent="0.25">
      <c r="A293" t="s">
        <v>117</v>
      </c>
      <c r="B293">
        <v>93032103</v>
      </c>
      <c r="C293" s="53">
        <v>44007</v>
      </c>
      <c r="D293">
        <v>8</v>
      </c>
      <c r="E293" t="s">
        <v>29</v>
      </c>
      <c r="F293" t="s">
        <v>11</v>
      </c>
      <c r="G293" t="s">
        <v>148</v>
      </c>
    </row>
    <row r="294" spans="1:7" ht="15" x14ac:dyDescent="0.25">
      <c r="A294" t="s">
        <v>27</v>
      </c>
      <c r="B294">
        <v>5420132</v>
      </c>
      <c r="C294" s="53">
        <v>43995</v>
      </c>
      <c r="D294">
        <v>20</v>
      </c>
      <c r="E294" t="s">
        <v>147</v>
      </c>
      <c r="F294" t="s">
        <v>26</v>
      </c>
      <c r="G294" t="s">
        <v>148</v>
      </c>
    </row>
    <row r="295" spans="1:7" ht="15" x14ac:dyDescent="0.25">
      <c r="A295" t="s">
        <v>31</v>
      </c>
      <c r="B295">
        <v>5421859</v>
      </c>
      <c r="C295" s="53">
        <v>44009</v>
      </c>
      <c r="D295">
        <v>5</v>
      </c>
      <c r="E295" t="s">
        <v>145</v>
      </c>
      <c r="F295" t="s">
        <v>26</v>
      </c>
      <c r="G295" t="s">
        <v>148</v>
      </c>
    </row>
    <row r="296" spans="1:7" ht="15" x14ac:dyDescent="0.25">
      <c r="A296" t="s">
        <v>117</v>
      </c>
      <c r="B296">
        <v>13131307</v>
      </c>
      <c r="C296" s="53">
        <v>43984</v>
      </c>
      <c r="D296">
        <v>31</v>
      </c>
      <c r="E296" t="s">
        <v>145</v>
      </c>
      <c r="F296" t="s">
        <v>26</v>
      </c>
      <c r="G296" t="s">
        <v>148</v>
      </c>
    </row>
    <row r="297" spans="1:7" ht="15" x14ac:dyDescent="0.25">
      <c r="A297" t="s">
        <v>100</v>
      </c>
      <c r="B297">
        <v>5380211</v>
      </c>
      <c r="C297" s="53">
        <v>44013</v>
      </c>
      <c r="D297">
        <v>2</v>
      </c>
      <c r="E297" t="s">
        <v>147</v>
      </c>
      <c r="F297" t="s">
        <v>11</v>
      </c>
      <c r="G297" t="s">
        <v>148</v>
      </c>
    </row>
    <row r="298" spans="1:7" ht="15" x14ac:dyDescent="0.25">
      <c r="A298" t="s">
        <v>37</v>
      </c>
      <c r="B298">
        <v>4059479</v>
      </c>
      <c r="C298" s="53">
        <v>44002</v>
      </c>
      <c r="D298">
        <v>12</v>
      </c>
      <c r="E298" t="s">
        <v>147</v>
      </c>
      <c r="F298" t="s">
        <v>26</v>
      </c>
      <c r="G298" t="s">
        <v>148</v>
      </c>
    </row>
    <row r="299" spans="1:7" ht="15" x14ac:dyDescent="0.25">
      <c r="A299" t="s">
        <v>37</v>
      </c>
      <c r="B299">
        <v>92172051</v>
      </c>
      <c r="C299" s="53">
        <v>43991</v>
      </c>
      <c r="D299">
        <v>23</v>
      </c>
      <c r="E299" t="s">
        <v>147</v>
      </c>
      <c r="F299" t="s">
        <v>11</v>
      </c>
      <c r="G299" t="s">
        <v>148</v>
      </c>
    </row>
    <row r="300" spans="1:7" ht="15" x14ac:dyDescent="0.25">
      <c r="A300" t="s">
        <v>99</v>
      </c>
      <c r="B300">
        <v>10144192</v>
      </c>
      <c r="C300" s="53">
        <v>44001</v>
      </c>
      <c r="D300">
        <v>14</v>
      </c>
      <c r="E300" t="s">
        <v>145</v>
      </c>
      <c r="F300" t="s">
        <v>26</v>
      </c>
      <c r="G300" t="s">
        <v>148</v>
      </c>
    </row>
    <row r="301" spans="1:7" ht="15" x14ac:dyDescent="0.25">
      <c r="A301" t="s">
        <v>99</v>
      </c>
      <c r="B301">
        <v>11460676</v>
      </c>
      <c r="C301" s="53">
        <v>44005</v>
      </c>
      <c r="D301">
        <v>9</v>
      </c>
      <c r="E301" t="s">
        <v>145</v>
      </c>
      <c r="F301" t="s">
        <v>26</v>
      </c>
      <c r="G301" t="s">
        <v>148</v>
      </c>
    </row>
    <row r="302" spans="1:7" ht="15" x14ac:dyDescent="0.25">
      <c r="A302" t="s">
        <v>27</v>
      </c>
      <c r="B302">
        <v>13892238</v>
      </c>
      <c r="C302" s="53">
        <v>44011</v>
      </c>
      <c r="D302">
        <v>4</v>
      </c>
      <c r="E302" t="s">
        <v>145</v>
      </c>
      <c r="F302" t="s">
        <v>26</v>
      </c>
      <c r="G302" t="s">
        <v>148</v>
      </c>
    </row>
    <row r="303" spans="1:7" ht="15" x14ac:dyDescent="0.25">
      <c r="A303" t="s">
        <v>99</v>
      </c>
      <c r="B303">
        <v>92153270</v>
      </c>
      <c r="C303" s="53">
        <v>44003</v>
      </c>
      <c r="D303">
        <v>12</v>
      </c>
      <c r="E303" t="s">
        <v>29</v>
      </c>
      <c r="F303" t="s">
        <v>26</v>
      </c>
      <c r="G303" t="s">
        <v>148</v>
      </c>
    </row>
    <row r="304" spans="1:7" ht="15" x14ac:dyDescent="0.25">
      <c r="A304" t="s">
        <v>27</v>
      </c>
      <c r="B304">
        <v>66224</v>
      </c>
      <c r="C304" s="53">
        <v>44008</v>
      </c>
      <c r="D304">
        <v>6</v>
      </c>
      <c r="E304" t="s">
        <v>145</v>
      </c>
      <c r="F304" t="s">
        <v>26</v>
      </c>
      <c r="G304" t="s">
        <v>148</v>
      </c>
    </row>
    <row r="305" spans="1:7" ht="15" x14ac:dyDescent="0.25">
      <c r="A305" t="s">
        <v>100</v>
      </c>
      <c r="B305">
        <v>44787998</v>
      </c>
      <c r="C305" s="53">
        <v>44010</v>
      </c>
      <c r="D305">
        <v>4</v>
      </c>
      <c r="E305" t="s">
        <v>147</v>
      </c>
      <c r="F305" t="s">
        <v>11</v>
      </c>
      <c r="G305" t="s">
        <v>148</v>
      </c>
    </row>
    <row r="306" spans="1:7" ht="15" x14ac:dyDescent="0.25">
      <c r="A306" t="s">
        <v>149</v>
      </c>
      <c r="B306">
        <v>93263777</v>
      </c>
      <c r="C306" s="53">
        <v>43999</v>
      </c>
      <c r="D306">
        <v>16</v>
      </c>
      <c r="E306" t="s">
        <v>145</v>
      </c>
      <c r="F306" t="s">
        <v>26</v>
      </c>
      <c r="G306" t="s">
        <v>148</v>
      </c>
    </row>
    <row r="307" spans="1:7" ht="15" x14ac:dyDescent="0.25">
      <c r="A307" t="s">
        <v>35</v>
      </c>
      <c r="B307">
        <v>3620395</v>
      </c>
      <c r="C307" s="53">
        <v>43993</v>
      </c>
      <c r="D307">
        <v>21</v>
      </c>
      <c r="E307" t="s">
        <v>147</v>
      </c>
      <c r="F307" t="s">
        <v>11</v>
      </c>
      <c r="G307" t="s">
        <v>148</v>
      </c>
    </row>
    <row r="308" spans="1:7" ht="15" x14ac:dyDescent="0.25">
      <c r="A308" t="s">
        <v>35</v>
      </c>
      <c r="B308">
        <v>7602846</v>
      </c>
      <c r="C308" s="53">
        <v>43958</v>
      </c>
      <c r="D308">
        <v>57</v>
      </c>
      <c r="E308" t="s">
        <v>147</v>
      </c>
      <c r="F308" t="s">
        <v>11</v>
      </c>
      <c r="G308" t="s">
        <v>148</v>
      </c>
    </row>
    <row r="309" spans="1:7" ht="15" x14ac:dyDescent="0.25">
      <c r="A309" t="s">
        <v>149</v>
      </c>
      <c r="B309">
        <v>11203354</v>
      </c>
      <c r="C309" s="53">
        <v>43839</v>
      </c>
      <c r="D309">
        <v>176</v>
      </c>
      <c r="E309" t="s">
        <v>145</v>
      </c>
      <c r="F309" t="s">
        <v>26</v>
      </c>
      <c r="G309" t="s">
        <v>148</v>
      </c>
    </row>
    <row r="310" spans="1:7" ht="15" x14ac:dyDescent="0.25">
      <c r="A310" t="s">
        <v>34</v>
      </c>
      <c r="B310">
        <v>3348431</v>
      </c>
      <c r="C310" s="53">
        <v>43995</v>
      </c>
      <c r="D310">
        <v>20</v>
      </c>
      <c r="E310" t="s">
        <v>145</v>
      </c>
      <c r="F310" t="s">
        <v>11</v>
      </c>
      <c r="G310" t="s">
        <v>148</v>
      </c>
    </row>
    <row r="311" spans="1:7" ht="15" x14ac:dyDescent="0.25">
      <c r="A311" t="s">
        <v>109</v>
      </c>
      <c r="B311">
        <v>4825070</v>
      </c>
      <c r="C311" s="53">
        <v>43850</v>
      </c>
      <c r="D311">
        <v>165</v>
      </c>
      <c r="E311" t="s">
        <v>145</v>
      </c>
      <c r="F311" t="s">
        <v>26</v>
      </c>
      <c r="G311" t="s">
        <v>148</v>
      </c>
    </row>
    <row r="312" spans="1:7" ht="15" x14ac:dyDescent="0.25">
      <c r="A312" t="s">
        <v>33</v>
      </c>
      <c r="B312">
        <v>523193</v>
      </c>
      <c r="C312" s="53">
        <v>44013</v>
      </c>
      <c r="D312">
        <v>1</v>
      </c>
      <c r="E312" t="s">
        <v>147</v>
      </c>
      <c r="F312" t="s">
        <v>11</v>
      </c>
      <c r="G312" t="s">
        <v>148</v>
      </c>
    </row>
    <row r="313" spans="1:7" ht="15" x14ac:dyDescent="0.25">
      <c r="A313" t="s">
        <v>110</v>
      </c>
      <c r="B313">
        <v>4825246</v>
      </c>
      <c r="C313" s="53">
        <v>43897</v>
      </c>
      <c r="D313">
        <v>118</v>
      </c>
      <c r="E313" t="s">
        <v>145</v>
      </c>
      <c r="F313" t="s">
        <v>26</v>
      </c>
      <c r="G313" t="s">
        <v>148</v>
      </c>
    </row>
    <row r="314" spans="1:7" ht="15" x14ac:dyDescent="0.25">
      <c r="A314" t="s">
        <v>31</v>
      </c>
      <c r="B314">
        <v>6231108</v>
      </c>
      <c r="C314" s="53">
        <v>44007</v>
      </c>
      <c r="D314">
        <v>7</v>
      </c>
      <c r="E314" t="s">
        <v>145</v>
      </c>
      <c r="F314" t="s">
        <v>11</v>
      </c>
      <c r="G314" t="s">
        <v>148</v>
      </c>
    </row>
    <row r="315" spans="1:7" ht="15" x14ac:dyDescent="0.25">
      <c r="A315" t="s">
        <v>152</v>
      </c>
      <c r="B315">
        <v>13901846</v>
      </c>
      <c r="C315" s="53">
        <v>43916</v>
      </c>
      <c r="D315">
        <v>99</v>
      </c>
      <c r="E315" t="s">
        <v>145</v>
      </c>
      <c r="F315" t="s">
        <v>26</v>
      </c>
      <c r="G315" t="s">
        <v>148</v>
      </c>
    </row>
    <row r="316" spans="1:7" ht="15" x14ac:dyDescent="0.25">
      <c r="A316" t="s">
        <v>152</v>
      </c>
      <c r="B316">
        <v>93914869</v>
      </c>
      <c r="C316" s="53">
        <v>43935</v>
      </c>
      <c r="D316">
        <v>80</v>
      </c>
      <c r="E316" t="s">
        <v>147</v>
      </c>
      <c r="F316" t="s">
        <v>26</v>
      </c>
      <c r="G316" t="s">
        <v>148</v>
      </c>
    </row>
    <row r="317" spans="1:7" ht="15" x14ac:dyDescent="0.25">
      <c r="A317" t="s">
        <v>30</v>
      </c>
      <c r="B317">
        <v>742157</v>
      </c>
      <c r="C317" s="53">
        <v>43991</v>
      </c>
      <c r="D317">
        <v>23</v>
      </c>
      <c r="E317" t="s">
        <v>28</v>
      </c>
      <c r="F317" t="s">
        <v>26</v>
      </c>
      <c r="G317" t="s">
        <v>148</v>
      </c>
    </row>
    <row r="318" spans="1:7" ht="15" x14ac:dyDescent="0.25">
      <c r="A318" t="s">
        <v>35</v>
      </c>
      <c r="B318">
        <v>4657764</v>
      </c>
      <c r="C318" s="53">
        <v>43986</v>
      </c>
      <c r="D318">
        <v>29</v>
      </c>
      <c r="E318" t="s">
        <v>147</v>
      </c>
      <c r="F318" t="s">
        <v>11</v>
      </c>
      <c r="G318" t="s">
        <v>148</v>
      </c>
    </row>
    <row r="319" spans="1:7" ht="15" x14ac:dyDescent="0.25">
      <c r="A319" t="s">
        <v>109</v>
      </c>
      <c r="B319">
        <v>7091519</v>
      </c>
      <c r="C319" s="53">
        <v>43991</v>
      </c>
      <c r="D319">
        <v>24</v>
      </c>
      <c r="E319" t="s">
        <v>145</v>
      </c>
      <c r="F319" t="s">
        <v>26</v>
      </c>
      <c r="G319" t="s">
        <v>148</v>
      </c>
    </row>
    <row r="320" spans="1:7" ht="15" x14ac:dyDescent="0.25">
      <c r="A320" t="s">
        <v>109</v>
      </c>
      <c r="B320">
        <v>10919478</v>
      </c>
      <c r="C320" s="53">
        <v>43941</v>
      </c>
      <c r="D320">
        <v>74</v>
      </c>
      <c r="E320" t="s">
        <v>145</v>
      </c>
      <c r="F320" t="s">
        <v>26</v>
      </c>
      <c r="G320" t="s">
        <v>148</v>
      </c>
    </row>
    <row r="321" spans="1:7" ht="15" x14ac:dyDescent="0.25">
      <c r="A321" t="s">
        <v>37</v>
      </c>
      <c r="B321">
        <v>1310236</v>
      </c>
      <c r="C321" s="53">
        <v>43945</v>
      </c>
      <c r="D321">
        <v>70</v>
      </c>
      <c r="E321" t="s">
        <v>147</v>
      </c>
      <c r="F321" t="s">
        <v>26</v>
      </c>
      <c r="G321" t="s">
        <v>148</v>
      </c>
    </row>
    <row r="322" spans="1:7" ht="15" x14ac:dyDescent="0.25">
      <c r="A322" t="s">
        <v>109</v>
      </c>
      <c r="B322">
        <v>7118806</v>
      </c>
      <c r="C322" s="53">
        <v>44007</v>
      </c>
      <c r="D322">
        <v>7</v>
      </c>
      <c r="E322" t="s">
        <v>145</v>
      </c>
      <c r="F322" t="s">
        <v>26</v>
      </c>
      <c r="G322" t="s">
        <v>148</v>
      </c>
    </row>
    <row r="323" spans="1:7" ht="15" x14ac:dyDescent="0.25">
      <c r="A323" t="s">
        <v>39</v>
      </c>
      <c r="B323">
        <v>4749636</v>
      </c>
      <c r="C323" s="53">
        <v>44004</v>
      </c>
      <c r="D323">
        <v>11</v>
      </c>
      <c r="E323" t="s">
        <v>29</v>
      </c>
      <c r="F323" t="s">
        <v>26</v>
      </c>
      <c r="G323" t="s">
        <v>148</v>
      </c>
    </row>
    <row r="324" spans="1:7" ht="15" x14ac:dyDescent="0.25">
      <c r="A324" t="s">
        <v>35</v>
      </c>
      <c r="B324">
        <v>4882421</v>
      </c>
      <c r="C324" s="53">
        <v>43940</v>
      </c>
      <c r="D324">
        <v>75</v>
      </c>
      <c r="E324" t="s">
        <v>147</v>
      </c>
      <c r="F324" t="s">
        <v>26</v>
      </c>
      <c r="G324" t="s">
        <v>148</v>
      </c>
    </row>
    <row r="325" spans="1:7" ht="15" x14ac:dyDescent="0.25">
      <c r="A325" t="s">
        <v>37</v>
      </c>
      <c r="B325">
        <v>6435504</v>
      </c>
      <c r="C325" s="53">
        <v>43975</v>
      </c>
      <c r="D325">
        <v>39</v>
      </c>
      <c r="E325" t="s">
        <v>147</v>
      </c>
      <c r="F325" t="s">
        <v>26</v>
      </c>
      <c r="G325" t="s">
        <v>148</v>
      </c>
    </row>
    <row r="326" spans="1:7" ht="15" x14ac:dyDescent="0.25">
      <c r="A326" t="s">
        <v>27</v>
      </c>
      <c r="B326">
        <v>11022675</v>
      </c>
      <c r="C326" s="53">
        <v>43962</v>
      </c>
      <c r="D326">
        <v>52</v>
      </c>
      <c r="E326" t="s">
        <v>29</v>
      </c>
      <c r="F326" t="s">
        <v>11</v>
      </c>
      <c r="G326" t="s">
        <v>148</v>
      </c>
    </row>
    <row r="327" spans="1:7" ht="15" x14ac:dyDescent="0.25">
      <c r="A327" t="s">
        <v>37</v>
      </c>
      <c r="B327">
        <v>8643288</v>
      </c>
      <c r="C327" s="53">
        <v>43974</v>
      </c>
      <c r="D327">
        <v>40</v>
      </c>
      <c r="E327" t="s">
        <v>147</v>
      </c>
      <c r="F327" t="s">
        <v>26</v>
      </c>
      <c r="G327" t="s">
        <v>148</v>
      </c>
    </row>
    <row r="328" spans="1:7" ht="15" x14ac:dyDescent="0.25">
      <c r="A328" t="s">
        <v>30</v>
      </c>
      <c r="B328">
        <v>11158191</v>
      </c>
      <c r="C328" s="53">
        <v>44004</v>
      </c>
      <c r="D328">
        <v>10</v>
      </c>
      <c r="E328" t="s">
        <v>147</v>
      </c>
      <c r="F328" t="s">
        <v>26</v>
      </c>
      <c r="G328" t="s">
        <v>148</v>
      </c>
    </row>
    <row r="329" spans="1:7" ht="15" x14ac:dyDescent="0.25">
      <c r="A329" t="s">
        <v>25</v>
      </c>
      <c r="B329">
        <v>5383072</v>
      </c>
      <c r="C329" s="53">
        <v>43947</v>
      </c>
      <c r="D329">
        <v>67</v>
      </c>
      <c r="E329" t="s">
        <v>145</v>
      </c>
      <c r="F329" t="s">
        <v>26</v>
      </c>
      <c r="G329" t="s">
        <v>148</v>
      </c>
    </row>
    <row r="330" spans="1:7" ht="15" x14ac:dyDescent="0.25">
      <c r="C330" s="53"/>
    </row>
    <row r="331" spans="1:7" ht="15" x14ac:dyDescent="0.25">
      <c r="C331" s="53"/>
    </row>
    <row r="332" spans="1:7" ht="15" x14ac:dyDescent="0.25">
      <c r="C332" s="53"/>
    </row>
    <row r="333" spans="1:7" ht="15" x14ac:dyDescent="0.25">
      <c r="C333" s="53"/>
    </row>
    <row r="334" spans="1:7" ht="15" x14ac:dyDescent="0.25">
      <c r="C334" s="53"/>
    </row>
    <row r="335" spans="1:7" ht="15" x14ac:dyDescent="0.25">
      <c r="C335" s="53"/>
    </row>
    <row r="336" spans="1:7" ht="15" x14ac:dyDescent="0.25">
      <c r="C336" s="53"/>
    </row>
    <row r="337" spans="3:3" ht="15" x14ac:dyDescent="0.25">
      <c r="C337" s="53"/>
    </row>
    <row r="338" spans="3:3" ht="15" x14ac:dyDescent="0.25">
      <c r="C338" s="53"/>
    </row>
    <row r="339" spans="3:3" ht="15" x14ac:dyDescent="0.25">
      <c r="C339" s="53"/>
    </row>
    <row r="340" spans="3:3" ht="15" x14ac:dyDescent="0.25">
      <c r="C340" s="53"/>
    </row>
    <row r="341" spans="3:3" ht="15" x14ac:dyDescent="0.25">
      <c r="C341" s="53"/>
    </row>
    <row r="342" spans="3:3" ht="15" x14ac:dyDescent="0.25">
      <c r="C342" s="53"/>
    </row>
    <row r="343" spans="3:3" ht="15" x14ac:dyDescent="0.25">
      <c r="C343" s="53"/>
    </row>
    <row r="344" spans="3:3" ht="15" x14ac:dyDescent="0.25">
      <c r="C344" s="53"/>
    </row>
    <row r="345" spans="3:3" ht="15" x14ac:dyDescent="0.25">
      <c r="C345" s="53"/>
    </row>
    <row r="346" spans="3:3" ht="15" x14ac:dyDescent="0.25">
      <c r="C346" s="53"/>
    </row>
    <row r="347" spans="3:3" ht="15" x14ac:dyDescent="0.25">
      <c r="C347" s="53"/>
    </row>
    <row r="348" spans="3:3" ht="15" x14ac:dyDescent="0.25">
      <c r="C348" s="53"/>
    </row>
    <row r="349" spans="3:3" ht="15" x14ac:dyDescent="0.25">
      <c r="C349" s="53"/>
    </row>
    <row r="350" spans="3:3" ht="15" x14ac:dyDescent="0.25">
      <c r="C350" s="53"/>
    </row>
    <row r="351" spans="3:3" ht="15" x14ac:dyDescent="0.25">
      <c r="C351" s="53"/>
    </row>
    <row r="352" spans="3:3" ht="15" x14ac:dyDescent="0.25">
      <c r="C352" s="53"/>
    </row>
    <row r="353" spans="3:3" ht="15" x14ac:dyDescent="0.25">
      <c r="C353" s="53"/>
    </row>
    <row r="354" spans="3:3" ht="15" x14ac:dyDescent="0.25">
      <c r="C354" s="53"/>
    </row>
    <row r="355" spans="3:3" ht="15" x14ac:dyDescent="0.25">
      <c r="C355" s="53"/>
    </row>
    <row r="356" spans="3:3" ht="15" x14ac:dyDescent="0.25">
      <c r="C356" s="53"/>
    </row>
    <row r="357" spans="3:3" ht="15" x14ac:dyDescent="0.25">
      <c r="C357" s="53"/>
    </row>
  </sheetData>
  <autoFilter ref="A1:G357"/>
  <sortState ref="A2:G234">
    <sortCondition descending="1" ref="A2:A234"/>
  </sortState>
  <mergeCells count="3">
    <mergeCell ref="I3:J3"/>
    <mergeCell ref="L3:M3"/>
    <mergeCell ref="O3:R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2"/>
  <sheetViews>
    <sheetView tabSelected="1" zoomScale="55" zoomScaleNormal="55" workbookViewId="0">
      <selection activeCell="A6" sqref="A6"/>
    </sheetView>
  </sheetViews>
  <sheetFormatPr baseColWidth="10" defaultColWidth="9.140625" defaultRowHeight="12.75" x14ac:dyDescent="0.2"/>
  <cols>
    <col min="1" max="1" width="19" style="57" bestFit="1" customWidth="1"/>
    <col min="2" max="2" width="69.5703125" bestFit="1" customWidth="1"/>
    <col min="3" max="3" width="28.7109375" bestFit="1" customWidth="1"/>
    <col min="4" max="4" width="22.7109375" bestFit="1" customWidth="1"/>
    <col min="5" max="5" width="13.140625" bestFit="1" customWidth="1"/>
    <col min="6" max="6" width="91.5703125" bestFit="1" customWidth="1"/>
    <col min="7" max="7" width="20.85546875" bestFit="1" customWidth="1"/>
    <col min="8" max="8" width="35.140625" bestFit="1" customWidth="1"/>
    <col min="9" max="9" width="17.42578125" bestFit="1" customWidth="1"/>
    <col min="10" max="10" width="16.42578125" bestFit="1" customWidth="1"/>
    <col min="11" max="11" width="10.85546875" bestFit="1" customWidth="1"/>
    <col min="12" max="12" width="15.140625" bestFit="1" customWidth="1"/>
    <col min="13" max="1025" width="11.5703125"/>
  </cols>
  <sheetData>
    <row r="1" spans="1:17" x14ac:dyDescent="0.2">
      <c r="A1" s="57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3</v>
      </c>
      <c r="G1" t="s">
        <v>50</v>
      </c>
      <c r="H1" t="s">
        <v>51</v>
      </c>
      <c r="I1" t="s">
        <v>52</v>
      </c>
      <c r="J1" t="s">
        <v>163</v>
      </c>
      <c r="K1" t="s">
        <v>164</v>
      </c>
      <c r="L1" t="s">
        <v>165</v>
      </c>
    </row>
    <row r="2" spans="1:17" ht="15" x14ac:dyDescent="0.25">
      <c r="A2" s="83">
        <v>44011</v>
      </c>
      <c r="B2" s="84"/>
      <c r="C2" s="85" t="s">
        <v>190</v>
      </c>
      <c r="D2" s="85" t="s">
        <v>56</v>
      </c>
      <c r="E2" s="85">
        <v>30775372</v>
      </c>
      <c r="F2" s="86" t="s">
        <v>83</v>
      </c>
      <c r="G2" s="87" t="s">
        <v>168</v>
      </c>
      <c r="H2" s="88" t="s">
        <v>41</v>
      </c>
      <c r="I2" s="89">
        <v>2</v>
      </c>
      <c r="J2" s="88" t="s">
        <v>126</v>
      </c>
      <c r="K2" s="89">
        <v>5</v>
      </c>
      <c r="L2" s="89" t="s">
        <v>169</v>
      </c>
      <c r="M2" s="89">
        <v>1</v>
      </c>
      <c r="N2" s="89" t="s">
        <v>191</v>
      </c>
      <c r="O2" s="89">
        <v>1</v>
      </c>
      <c r="P2" s="89" t="s">
        <v>192</v>
      </c>
      <c r="Q2" s="89">
        <v>4</v>
      </c>
    </row>
    <row r="3" spans="1:17" ht="15" x14ac:dyDescent="0.25">
      <c r="A3" s="83">
        <v>44011</v>
      </c>
      <c r="B3" s="84"/>
      <c r="C3" s="90" t="s">
        <v>166</v>
      </c>
      <c r="D3" s="90" t="s">
        <v>167</v>
      </c>
      <c r="E3" s="90">
        <v>34452808</v>
      </c>
      <c r="F3" s="91" t="s">
        <v>74</v>
      </c>
      <c r="G3" s="92" t="s">
        <v>168</v>
      </c>
      <c r="H3" s="88" t="s">
        <v>40</v>
      </c>
      <c r="I3" s="89">
        <v>1</v>
      </c>
      <c r="J3" s="88" t="s">
        <v>125</v>
      </c>
      <c r="K3" s="89">
        <v>1</v>
      </c>
      <c r="L3" s="89" t="s">
        <v>169</v>
      </c>
      <c r="M3" s="89">
        <v>1</v>
      </c>
      <c r="N3" s="89" t="s">
        <v>170</v>
      </c>
      <c r="O3" s="89">
        <v>2</v>
      </c>
      <c r="P3" s="89" t="s">
        <v>171</v>
      </c>
      <c r="Q3" s="89">
        <v>3</v>
      </c>
    </row>
    <row r="4" spans="1:17" ht="15" x14ac:dyDescent="0.25">
      <c r="A4" s="83">
        <v>44011</v>
      </c>
      <c r="B4" s="84"/>
      <c r="C4" s="90" t="s">
        <v>193</v>
      </c>
      <c r="D4" s="90" t="s">
        <v>194</v>
      </c>
      <c r="E4" s="90">
        <v>20404428</v>
      </c>
      <c r="F4" s="91" t="s">
        <v>53</v>
      </c>
      <c r="G4" s="92" t="s">
        <v>173</v>
      </c>
      <c r="H4" s="88" t="s">
        <v>43</v>
      </c>
      <c r="I4" s="89">
        <v>4</v>
      </c>
      <c r="J4" s="88" t="s">
        <v>124</v>
      </c>
      <c r="K4" s="89">
        <v>4</v>
      </c>
      <c r="L4" s="89" t="s">
        <v>169</v>
      </c>
      <c r="M4" s="89">
        <v>1</v>
      </c>
      <c r="N4" s="89" t="s">
        <v>191</v>
      </c>
      <c r="O4" s="89">
        <v>1</v>
      </c>
      <c r="P4" s="89" t="s">
        <v>192</v>
      </c>
      <c r="Q4" s="89">
        <v>4</v>
      </c>
    </row>
    <row r="5" spans="1:17" ht="15" x14ac:dyDescent="0.25">
      <c r="A5" s="83">
        <v>44011</v>
      </c>
      <c r="B5" s="84"/>
      <c r="C5" s="90" t="s">
        <v>88</v>
      </c>
      <c r="D5" s="90" t="s">
        <v>172</v>
      </c>
      <c r="E5" s="90">
        <v>94037627</v>
      </c>
      <c r="F5" s="91" t="s">
        <v>74</v>
      </c>
      <c r="G5" s="92" t="s">
        <v>173</v>
      </c>
      <c r="H5" s="88" t="s">
        <v>40</v>
      </c>
      <c r="I5" s="89">
        <v>1</v>
      </c>
      <c r="J5" s="88" t="s">
        <v>125</v>
      </c>
      <c r="K5" s="89">
        <v>1</v>
      </c>
      <c r="L5" s="89" t="s">
        <v>169</v>
      </c>
      <c r="M5" s="89">
        <v>1</v>
      </c>
      <c r="N5" s="89" t="s">
        <v>170</v>
      </c>
      <c r="O5" s="89">
        <v>2</v>
      </c>
      <c r="P5" s="89" t="s">
        <v>171</v>
      </c>
      <c r="Q5" s="89">
        <v>3</v>
      </c>
    </row>
    <row r="6" spans="1:17" ht="15" x14ac:dyDescent="0.25">
      <c r="A6" s="83">
        <v>44011</v>
      </c>
      <c r="B6" s="84"/>
      <c r="C6" s="90" t="s">
        <v>195</v>
      </c>
      <c r="D6" s="90" t="s">
        <v>196</v>
      </c>
      <c r="E6" s="90">
        <v>94448729</v>
      </c>
      <c r="F6" s="91" t="s">
        <v>93</v>
      </c>
      <c r="G6" s="92" t="s">
        <v>173</v>
      </c>
      <c r="H6" s="88" t="s">
        <v>43</v>
      </c>
      <c r="I6" s="89">
        <v>4</v>
      </c>
      <c r="J6" s="88" t="s">
        <v>124</v>
      </c>
      <c r="K6" s="89">
        <v>4</v>
      </c>
      <c r="L6" s="89" t="s">
        <v>169</v>
      </c>
      <c r="M6" s="89">
        <v>1</v>
      </c>
      <c r="N6" s="89" t="s">
        <v>191</v>
      </c>
      <c r="O6" s="89">
        <v>1</v>
      </c>
      <c r="P6" s="89" t="s">
        <v>192</v>
      </c>
      <c r="Q6" s="89">
        <v>4</v>
      </c>
    </row>
    <row r="7" spans="1:17" ht="15" x14ac:dyDescent="0.25">
      <c r="A7" s="83">
        <v>44011</v>
      </c>
      <c r="B7" s="84"/>
      <c r="C7" s="90" t="s">
        <v>333</v>
      </c>
      <c r="D7" s="90" t="s">
        <v>334</v>
      </c>
      <c r="E7" s="90">
        <v>95018860</v>
      </c>
      <c r="F7" s="91"/>
      <c r="G7" s="92" t="s">
        <v>199</v>
      </c>
      <c r="H7" s="88" t="s">
        <v>44</v>
      </c>
      <c r="I7" s="89">
        <v>5</v>
      </c>
      <c r="J7" s="88" t="s">
        <v>126</v>
      </c>
      <c r="K7" s="89">
        <v>5</v>
      </c>
      <c r="L7" s="89" t="s">
        <v>335</v>
      </c>
      <c r="M7" s="89">
        <v>3</v>
      </c>
      <c r="N7" s="89" t="s">
        <v>336</v>
      </c>
      <c r="O7" s="89">
        <v>3</v>
      </c>
      <c r="P7" s="89" t="s">
        <v>336</v>
      </c>
      <c r="Q7" s="89">
        <v>5</v>
      </c>
    </row>
    <row r="8" spans="1:17" ht="15" x14ac:dyDescent="0.25">
      <c r="A8" s="83">
        <v>44011</v>
      </c>
      <c r="B8" s="84"/>
      <c r="C8" s="90" t="s">
        <v>337</v>
      </c>
      <c r="D8" s="90" t="s">
        <v>338</v>
      </c>
      <c r="E8" s="90">
        <v>38050307</v>
      </c>
      <c r="F8" s="91"/>
      <c r="G8" s="92" t="s">
        <v>199</v>
      </c>
      <c r="H8" s="88" t="s">
        <v>44</v>
      </c>
      <c r="I8" s="89">
        <v>5</v>
      </c>
      <c r="J8" s="88" t="s">
        <v>126</v>
      </c>
      <c r="K8" s="89">
        <v>5</v>
      </c>
      <c r="L8" s="89" t="s">
        <v>335</v>
      </c>
      <c r="M8" s="89">
        <v>3</v>
      </c>
      <c r="N8" s="89" t="s">
        <v>336</v>
      </c>
      <c r="O8" s="89">
        <v>3</v>
      </c>
      <c r="P8" s="89" t="s">
        <v>336</v>
      </c>
      <c r="Q8" s="89">
        <v>5</v>
      </c>
    </row>
    <row r="9" spans="1:17" ht="35.25" customHeight="1" x14ac:dyDescent="0.25">
      <c r="A9" s="83">
        <v>44011</v>
      </c>
      <c r="B9" s="84"/>
      <c r="C9" s="90" t="s">
        <v>197</v>
      </c>
      <c r="D9" s="90" t="s">
        <v>198</v>
      </c>
      <c r="E9" s="90">
        <v>27104064</v>
      </c>
      <c r="F9" s="91" t="s">
        <v>84</v>
      </c>
      <c r="G9" s="92" t="s">
        <v>199</v>
      </c>
      <c r="H9" s="88" t="s">
        <v>43</v>
      </c>
      <c r="I9" s="89">
        <v>4</v>
      </c>
      <c r="J9" s="88" t="s">
        <v>124</v>
      </c>
      <c r="K9" s="89">
        <v>4</v>
      </c>
      <c r="L9" s="89" t="s">
        <v>169</v>
      </c>
      <c r="M9" s="89">
        <v>1</v>
      </c>
      <c r="N9" s="89" t="s">
        <v>191</v>
      </c>
      <c r="O9" s="89">
        <v>1</v>
      </c>
      <c r="P9" s="89" t="s">
        <v>192</v>
      </c>
      <c r="Q9" s="89">
        <v>4</v>
      </c>
    </row>
    <row r="10" spans="1:17" ht="15" x14ac:dyDescent="0.25">
      <c r="A10" s="83">
        <v>44011</v>
      </c>
      <c r="B10" s="84"/>
      <c r="C10" s="90" t="s">
        <v>200</v>
      </c>
      <c r="D10" s="90" t="s">
        <v>201</v>
      </c>
      <c r="E10" s="90">
        <v>44446991</v>
      </c>
      <c r="F10" s="91" t="s">
        <v>202</v>
      </c>
      <c r="G10" s="92" t="s">
        <v>199</v>
      </c>
      <c r="H10" s="88" t="s">
        <v>43</v>
      </c>
      <c r="I10" s="89">
        <v>4</v>
      </c>
      <c r="J10" s="88" t="s">
        <v>124</v>
      </c>
      <c r="K10" s="89">
        <v>4</v>
      </c>
      <c r="L10" s="89" t="s">
        <v>169</v>
      </c>
      <c r="M10" s="89">
        <v>1</v>
      </c>
      <c r="N10" s="89" t="s">
        <v>191</v>
      </c>
      <c r="O10" s="89">
        <v>1</v>
      </c>
      <c r="P10" s="89" t="s">
        <v>192</v>
      </c>
      <c r="Q10" s="89">
        <v>4</v>
      </c>
    </row>
    <row r="11" spans="1:17" ht="15" x14ac:dyDescent="0.25">
      <c r="A11" s="83">
        <v>44011</v>
      </c>
      <c r="B11" s="84"/>
      <c r="C11" s="90" t="s">
        <v>339</v>
      </c>
      <c r="D11" s="90" t="s">
        <v>340</v>
      </c>
      <c r="E11" s="90">
        <v>94520159</v>
      </c>
      <c r="F11" s="91"/>
      <c r="G11" s="92" t="s">
        <v>205</v>
      </c>
      <c r="H11" s="88" t="s">
        <v>44</v>
      </c>
      <c r="I11" s="89">
        <v>5</v>
      </c>
      <c r="J11" s="88" t="s">
        <v>126</v>
      </c>
      <c r="K11" s="89">
        <v>5</v>
      </c>
      <c r="L11" s="89" t="s">
        <v>335</v>
      </c>
      <c r="M11" s="89">
        <v>3</v>
      </c>
      <c r="N11" s="89" t="s">
        <v>336</v>
      </c>
      <c r="O11" s="89">
        <v>3</v>
      </c>
      <c r="P11" s="89" t="s">
        <v>336</v>
      </c>
      <c r="Q11" s="89">
        <v>5</v>
      </c>
    </row>
    <row r="12" spans="1:17" ht="15" x14ac:dyDescent="0.25">
      <c r="A12" s="83">
        <v>44011</v>
      </c>
      <c r="B12" s="84"/>
      <c r="C12" s="90" t="s">
        <v>203</v>
      </c>
      <c r="D12" s="90" t="s">
        <v>204</v>
      </c>
      <c r="E12" s="90">
        <v>17686659</v>
      </c>
      <c r="F12" s="91" t="s">
        <v>134</v>
      </c>
      <c r="G12" s="92" t="s">
        <v>205</v>
      </c>
      <c r="H12" s="88" t="s">
        <v>43</v>
      </c>
      <c r="I12" s="89">
        <v>4</v>
      </c>
      <c r="J12" s="88" t="s">
        <v>124</v>
      </c>
      <c r="K12" s="89">
        <v>4</v>
      </c>
      <c r="L12" s="89" t="s">
        <v>169</v>
      </c>
      <c r="M12" s="89">
        <v>1</v>
      </c>
      <c r="N12" s="89" t="s">
        <v>191</v>
      </c>
      <c r="O12" s="89">
        <v>1</v>
      </c>
      <c r="P12" s="89" t="s">
        <v>192</v>
      </c>
      <c r="Q12" s="89">
        <v>4</v>
      </c>
    </row>
    <row r="13" spans="1:17" ht="15" x14ac:dyDescent="0.25">
      <c r="A13" s="83">
        <v>44011</v>
      </c>
      <c r="B13" s="84"/>
      <c r="C13" s="90" t="s">
        <v>206</v>
      </c>
      <c r="D13" s="90" t="s">
        <v>207</v>
      </c>
      <c r="E13" s="90">
        <v>42659259</v>
      </c>
      <c r="F13" s="91" t="s">
        <v>128</v>
      </c>
      <c r="G13" s="92" t="s">
        <v>205</v>
      </c>
      <c r="H13" s="88" t="s">
        <v>43</v>
      </c>
      <c r="I13" s="89">
        <v>4</v>
      </c>
      <c r="J13" s="88" t="s">
        <v>124</v>
      </c>
      <c r="K13" s="89">
        <v>4</v>
      </c>
      <c r="L13" s="89" t="s">
        <v>169</v>
      </c>
      <c r="M13" s="89">
        <v>1</v>
      </c>
      <c r="N13" s="89" t="s">
        <v>191</v>
      </c>
      <c r="O13" s="89">
        <v>1</v>
      </c>
      <c r="P13" s="89" t="s">
        <v>192</v>
      </c>
      <c r="Q13" s="89">
        <v>4</v>
      </c>
    </row>
    <row r="14" spans="1:17" ht="15" x14ac:dyDescent="0.25">
      <c r="A14" s="83">
        <v>44011</v>
      </c>
      <c r="B14" s="84"/>
      <c r="C14" s="90" t="s">
        <v>208</v>
      </c>
      <c r="D14" s="90" t="s">
        <v>129</v>
      </c>
      <c r="E14" s="90">
        <v>36948956</v>
      </c>
      <c r="F14" s="91" t="s">
        <v>80</v>
      </c>
      <c r="G14" s="92" t="s">
        <v>205</v>
      </c>
      <c r="H14" s="88" t="s">
        <v>43</v>
      </c>
      <c r="I14" s="89">
        <v>4</v>
      </c>
      <c r="J14" s="88" t="s">
        <v>124</v>
      </c>
      <c r="K14" s="89">
        <v>4</v>
      </c>
      <c r="L14" s="89" t="s">
        <v>169</v>
      </c>
      <c r="M14" s="89">
        <v>1</v>
      </c>
      <c r="N14" s="89" t="s">
        <v>191</v>
      </c>
      <c r="O14" s="89">
        <v>1</v>
      </c>
      <c r="P14" s="89" t="s">
        <v>192</v>
      </c>
      <c r="Q14" s="89">
        <v>4</v>
      </c>
    </row>
    <row r="15" spans="1:17" ht="15" x14ac:dyDescent="0.25">
      <c r="A15" s="83">
        <v>44011</v>
      </c>
      <c r="B15" s="84"/>
      <c r="C15" s="90" t="s">
        <v>209</v>
      </c>
      <c r="D15" s="90" t="s">
        <v>89</v>
      </c>
      <c r="E15" s="90">
        <v>21458923</v>
      </c>
      <c r="F15" s="91" t="s">
        <v>80</v>
      </c>
      <c r="G15" s="92" t="s">
        <v>210</v>
      </c>
      <c r="H15" s="88" t="s">
        <v>43</v>
      </c>
      <c r="I15" s="89">
        <v>4</v>
      </c>
      <c r="J15" s="88" t="s">
        <v>124</v>
      </c>
      <c r="K15" s="89">
        <v>4</v>
      </c>
      <c r="L15" s="89" t="s">
        <v>169</v>
      </c>
      <c r="M15" s="89">
        <v>1</v>
      </c>
      <c r="N15" s="89" t="s">
        <v>191</v>
      </c>
      <c r="O15" s="89">
        <v>1</v>
      </c>
      <c r="P15" s="89" t="s">
        <v>192</v>
      </c>
      <c r="Q15" s="89">
        <v>4</v>
      </c>
    </row>
    <row r="16" spans="1:17" ht="15" x14ac:dyDescent="0.25">
      <c r="A16" s="83">
        <v>44011</v>
      </c>
      <c r="B16" s="84"/>
      <c r="C16" s="90" t="s">
        <v>211</v>
      </c>
      <c r="D16" s="90" t="s">
        <v>212</v>
      </c>
      <c r="E16" s="90">
        <v>95316727</v>
      </c>
      <c r="F16" s="91" t="s">
        <v>202</v>
      </c>
      <c r="G16" s="92" t="s">
        <v>210</v>
      </c>
      <c r="H16" s="88" t="s">
        <v>43</v>
      </c>
      <c r="I16" s="89">
        <v>4</v>
      </c>
      <c r="J16" s="88" t="s">
        <v>124</v>
      </c>
      <c r="K16" s="89">
        <v>4</v>
      </c>
      <c r="L16" s="89" t="s">
        <v>169</v>
      </c>
      <c r="M16" s="89">
        <v>1</v>
      </c>
      <c r="N16" s="89" t="s">
        <v>191</v>
      </c>
      <c r="O16" s="89">
        <v>1</v>
      </c>
      <c r="P16" s="89" t="s">
        <v>192</v>
      </c>
      <c r="Q16" s="89">
        <v>4</v>
      </c>
    </row>
    <row r="17" spans="1:17" ht="15" x14ac:dyDescent="0.25">
      <c r="A17" s="83">
        <v>44011</v>
      </c>
      <c r="B17" s="84"/>
      <c r="C17" s="90" t="s">
        <v>213</v>
      </c>
      <c r="D17" s="90" t="s">
        <v>214</v>
      </c>
      <c r="E17" s="90">
        <v>53329468</v>
      </c>
      <c r="F17" s="91" t="s">
        <v>202</v>
      </c>
      <c r="G17" s="92" t="s">
        <v>210</v>
      </c>
      <c r="H17" s="88" t="s">
        <v>43</v>
      </c>
      <c r="I17" s="89">
        <v>4</v>
      </c>
      <c r="J17" s="88" t="s">
        <v>124</v>
      </c>
      <c r="K17" s="89">
        <v>4</v>
      </c>
      <c r="L17" s="89" t="s">
        <v>169</v>
      </c>
      <c r="M17" s="89">
        <v>1</v>
      </c>
      <c r="N17" s="89" t="s">
        <v>191</v>
      </c>
      <c r="O17" s="89">
        <v>1</v>
      </c>
      <c r="P17" s="89" t="s">
        <v>192</v>
      </c>
      <c r="Q17" s="89">
        <v>4</v>
      </c>
    </row>
    <row r="18" spans="1:17" ht="15" x14ac:dyDescent="0.25">
      <c r="A18" s="83">
        <v>44011</v>
      </c>
      <c r="B18" s="84"/>
      <c r="C18" s="90" t="s">
        <v>215</v>
      </c>
      <c r="D18" s="90" t="s">
        <v>216</v>
      </c>
      <c r="E18" s="90">
        <v>94596585</v>
      </c>
      <c r="F18" s="91" t="s">
        <v>74</v>
      </c>
      <c r="G18" s="92" t="s">
        <v>210</v>
      </c>
      <c r="H18" s="88" t="s">
        <v>43</v>
      </c>
      <c r="I18" s="89">
        <v>4</v>
      </c>
      <c r="J18" s="88" t="s">
        <v>124</v>
      </c>
      <c r="K18" s="89">
        <v>4</v>
      </c>
      <c r="L18" s="89" t="s">
        <v>169</v>
      </c>
      <c r="M18" s="89">
        <v>1</v>
      </c>
      <c r="N18" s="89" t="s">
        <v>191</v>
      </c>
      <c r="O18" s="89">
        <v>1</v>
      </c>
      <c r="P18" s="89" t="s">
        <v>192</v>
      </c>
      <c r="Q18" s="89">
        <v>4</v>
      </c>
    </row>
    <row r="19" spans="1:17" ht="15" x14ac:dyDescent="0.25">
      <c r="A19" s="83">
        <v>44011</v>
      </c>
      <c r="B19" s="84"/>
      <c r="C19" s="90" t="s">
        <v>217</v>
      </c>
      <c r="D19" s="90" t="s">
        <v>73</v>
      </c>
      <c r="E19" s="90">
        <v>11396969</v>
      </c>
      <c r="F19" s="91" t="s">
        <v>218</v>
      </c>
      <c r="G19" s="92" t="s">
        <v>219</v>
      </c>
      <c r="H19" s="88" t="s">
        <v>43</v>
      </c>
      <c r="I19" s="89">
        <v>4</v>
      </c>
      <c r="J19" s="88" t="s">
        <v>124</v>
      </c>
      <c r="K19" s="89">
        <v>4</v>
      </c>
      <c r="L19" s="89" t="s">
        <v>169</v>
      </c>
      <c r="M19" s="89">
        <v>1</v>
      </c>
      <c r="N19" s="89" t="s">
        <v>191</v>
      </c>
      <c r="O19" s="89">
        <v>1</v>
      </c>
      <c r="P19" s="89" t="s">
        <v>192</v>
      </c>
      <c r="Q19" s="89">
        <v>4</v>
      </c>
    </row>
    <row r="20" spans="1:17" ht="15" x14ac:dyDescent="0.25">
      <c r="A20" s="83">
        <v>44011</v>
      </c>
      <c r="B20" s="84"/>
      <c r="C20" s="90" t="s">
        <v>220</v>
      </c>
      <c r="D20" s="90" t="s">
        <v>221</v>
      </c>
      <c r="E20" s="90">
        <v>92920709</v>
      </c>
      <c r="F20" s="91"/>
      <c r="G20" s="92" t="s">
        <v>219</v>
      </c>
      <c r="H20" s="88" t="s">
        <v>43</v>
      </c>
      <c r="I20" s="89">
        <v>4</v>
      </c>
      <c r="J20" s="88" t="s">
        <v>124</v>
      </c>
      <c r="K20" s="89">
        <v>4</v>
      </c>
      <c r="L20" s="89" t="s">
        <v>169</v>
      </c>
      <c r="M20" s="89">
        <v>1</v>
      </c>
      <c r="N20" s="89" t="s">
        <v>191</v>
      </c>
      <c r="O20" s="89">
        <v>1</v>
      </c>
      <c r="P20" s="89" t="s">
        <v>192</v>
      </c>
      <c r="Q20" s="89">
        <v>4</v>
      </c>
    </row>
    <row r="21" spans="1:17" ht="15" x14ac:dyDescent="0.25">
      <c r="A21" s="83">
        <v>44011</v>
      </c>
      <c r="B21" s="84"/>
      <c r="C21" s="90" t="s">
        <v>341</v>
      </c>
      <c r="D21" s="90" t="s">
        <v>342</v>
      </c>
      <c r="E21" s="90">
        <v>39920206</v>
      </c>
      <c r="F21" s="91"/>
      <c r="G21" s="92" t="s">
        <v>223</v>
      </c>
      <c r="H21" s="88" t="s">
        <v>44</v>
      </c>
      <c r="I21" s="89">
        <v>5</v>
      </c>
      <c r="J21" s="88" t="s">
        <v>126</v>
      </c>
      <c r="K21" s="89">
        <v>5</v>
      </c>
      <c r="L21" s="89" t="s">
        <v>335</v>
      </c>
      <c r="M21" s="89">
        <v>3</v>
      </c>
      <c r="N21" s="89" t="s">
        <v>336</v>
      </c>
      <c r="O21" s="89">
        <v>3</v>
      </c>
      <c r="P21" s="89" t="s">
        <v>336</v>
      </c>
      <c r="Q21" s="89">
        <v>5</v>
      </c>
    </row>
    <row r="22" spans="1:17" ht="15" x14ac:dyDescent="0.25">
      <c r="A22" s="83">
        <v>44011</v>
      </c>
      <c r="B22" s="84"/>
      <c r="C22" s="90" t="s">
        <v>222</v>
      </c>
      <c r="D22" s="90" t="s">
        <v>91</v>
      </c>
      <c r="E22" s="90">
        <v>49874063</v>
      </c>
      <c r="F22" s="91" t="s">
        <v>81</v>
      </c>
      <c r="G22" s="92" t="s">
        <v>223</v>
      </c>
      <c r="H22" s="88" t="s">
        <v>43</v>
      </c>
      <c r="I22" s="89">
        <v>4</v>
      </c>
      <c r="J22" s="88" t="s">
        <v>124</v>
      </c>
      <c r="K22" s="89">
        <v>4</v>
      </c>
      <c r="L22" s="89" t="s">
        <v>169</v>
      </c>
      <c r="M22" s="89">
        <v>1</v>
      </c>
      <c r="N22" s="89" t="s">
        <v>191</v>
      </c>
      <c r="O22" s="89">
        <v>1</v>
      </c>
      <c r="P22" s="89" t="s">
        <v>192</v>
      </c>
      <c r="Q22" s="89">
        <v>4</v>
      </c>
    </row>
    <row r="23" spans="1:17" ht="15" x14ac:dyDescent="0.25">
      <c r="A23" s="83">
        <v>44011</v>
      </c>
      <c r="B23" s="84"/>
      <c r="C23" s="90" t="s">
        <v>224</v>
      </c>
      <c r="D23" s="90" t="s">
        <v>225</v>
      </c>
      <c r="E23" s="90">
        <v>38423394</v>
      </c>
      <c r="F23" s="91" t="s">
        <v>226</v>
      </c>
      <c r="G23" s="92" t="s">
        <v>227</v>
      </c>
      <c r="H23" s="88" t="s">
        <v>43</v>
      </c>
      <c r="I23" s="89">
        <v>4</v>
      </c>
      <c r="J23" s="88" t="s">
        <v>124</v>
      </c>
      <c r="K23" s="89">
        <v>4</v>
      </c>
      <c r="L23" s="89" t="s">
        <v>169</v>
      </c>
      <c r="M23" s="89">
        <v>1</v>
      </c>
      <c r="N23" s="89" t="s">
        <v>191</v>
      </c>
      <c r="O23" s="89">
        <v>1</v>
      </c>
      <c r="P23" s="89" t="s">
        <v>192</v>
      </c>
      <c r="Q23" s="89">
        <v>4</v>
      </c>
    </row>
    <row r="24" spans="1:17" ht="15" x14ac:dyDescent="0.25">
      <c r="A24" s="93">
        <v>44011</v>
      </c>
      <c r="B24" s="94"/>
      <c r="C24" s="95" t="s">
        <v>228</v>
      </c>
      <c r="D24" s="95" t="s">
        <v>62</v>
      </c>
      <c r="E24" s="95">
        <v>21965534</v>
      </c>
      <c r="F24" s="96" t="s">
        <v>60</v>
      </c>
      <c r="G24" s="97" t="s">
        <v>227</v>
      </c>
      <c r="H24" s="98" t="s">
        <v>43</v>
      </c>
      <c r="I24" s="99">
        <v>4</v>
      </c>
      <c r="J24" s="98" t="s">
        <v>124</v>
      </c>
      <c r="K24" s="99">
        <v>4</v>
      </c>
      <c r="L24" s="99" t="s">
        <v>169</v>
      </c>
      <c r="M24" s="99">
        <v>1</v>
      </c>
      <c r="N24" s="99" t="s">
        <v>191</v>
      </c>
      <c r="O24" s="99">
        <v>1</v>
      </c>
      <c r="P24" s="99" t="s">
        <v>192</v>
      </c>
      <c r="Q24" s="99">
        <v>4</v>
      </c>
    </row>
    <row r="25" spans="1:17" ht="15" x14ac:dyDescent="0.25">
      <c r="A25" s="83">
        <v>44011</v>
      </c>
      <c r="B25" s="84"/>
      <c r="C25" s="90" t="s">
        <v>174</v>
      </c>
      <c r="D25" s="90" t="s">
        <v>175</v>
      </c>
      <c r="E25" s="90">
        <v>94646913</v>
      </c>
      <c r="F25" s="91" t="s">
        <v>128</v>
      </c>
      <c r="G25" s="92" t="s">
        <v>176</v>
      </c>
      <c r="H25" s="88" t="s">
        <v>40</v>
      </c>
      <c r="I25" s="89">
        <v>1</v>
      </c>
      <c r="J25" s="88" t="s">
        <v>130</v>
      </c>
      <c r="K25" s="89">
        <v>3</v>
      </c>
      <c r="L25" s="89" t="s">
        <v>169</v>
      </c>
      <c r="M25" s="89">
        <v>1</v>
      </c>
      <c r="N25" s="89" t="s">
        <v>170</v>
      </c>
      <c r="O25" s="89">
        <v>2</v>
      </c>
      <c r="P25" s="89" t="s">
        <v>177</v>
      </c>
      <c r="Q25" s="89">
        <v>1</v>
      </c>
    </row>
    <row r="26" spans="1:17" ht="15" x14ac:dyDescent="0.25">
      <c r="A26" s="83">
        <v>44011</v>
      </c>
      <c r="B26" s="84"/>
      <c r="C26" s="90" t="s">
        <v>229</v>
      </c>
      <c r="D26" s="90" t="s">
        <v>230</v>
      </c>
      <c r="E26" s="90">
        <v>57216111</v>
      </c>
      <c r="F26" s="91" t="s">
        <v>231</v>
      </c>
      <c r="G26" s="92" t="s">
        <v>176</v>
      </c>
      <c r="H26" s="88" t="s">
        <v>43</v>
      </c>
      <c r="I26" s="89">
        <v>4</v>
      </c>
      <c r="J26" s="88" t="s">
        <v>124</v>
      </c>
      <c r="K26" s="89">
        <v>4</v>
      </c>
      <c r="L26" s="89" t="s">
        <v>169</v>
      </c>
      <c r="M26" s="89">
        <v>1</v>
      </c>
      <c r="N26" s="89" t="s">
        <v>191</v>
      </c>
      <c r="O26" s="89">
        <v>1</v>
      </c>
      <c r="P26" s="89" t="s">
        <v>192</v>
      </c>
      <c r="Q26" s="89">
        <v>4</v>
      </c>
    </row>
    <row r="27" spans="1:17" ht="15" x14ac:dyDescent="0.25">
      <c r="A27" s="83">
        <v>44011</v>
      </c>
      <c r="B27" s="84"/>
      <c r="C27" s="90" t="s">
        <v>232</v>
      </c>
      <c r="D27" s="90" t="s">
        <v>233</v>
      </c>
      <c r="E27" s="90">
        <v>94059264</v>
      </c>
      <c r="F27" s="91" t="s">
        <v>234</v>
      </c>
      <c r="G27" s="92" t="s">
        <v>235</v>
      </c>
      <c r="H27" s="88" t="s">
        <v>43</v>
      </c>
      <c r="I27" s="89">
        <v>4</v>
      </c>
      <c r="J27" s="88" t="s">
        <v>124</v>
      </c>
      <c r="K27" s="89">
        <v>4</v>
      </c>
      <c r="L27" s="89" t="s">
        <v>169</v>
      </c>
      <c r="M27" s="89">
        <v>1</v>
      </c>
      <c r="N27" s="89" t="s">
        <v>191</v>
      </c>
      <c r="O27" s="89">
        <v>1</v>
      </c>
      <c r="P27" s="89" t="s">
        <v>192</v>
      </c>
      <c r="Q27" s="89">
        <v>4</v>
      </c>
    </row>
    <row r="28" spans="1:17" ht="15" x14ac:dyDescent="0.25">
      <c r="A28" s="83">
        <v>44011</v>
      </c>
      <c r="B28" s="84"/>
      <c r="C28" s="90" t="s">
        <v>343</v>
      </c>
      <c r="D28" s="90" t="s">
        <v>344</v>
      </c>
      <c r="E28" s="90">
        <v>95210562</v>
      </c>
      <c r="F28" s="91" t="s">
        <v>345</v>
      </c>
      <c r="G28" s="92" t="s">
        <v>235</v>
      </c>
      <c r="H28" s="88" t="s">
        <v>44</v>
      </c>
      <c r="I28" s="89">
        <v>5</v>
      </c>
      <c r="J28" s="88" t="s">
        <v>124</v>
      </c>
      <c r="K28" s="89">
        <v>4</v>
      </c>
      <c r="L28" s="89" t="s">
        <v>335</v>
      </c>
      <c r="M28" s="89">
        <v>3</v>
      </c>
      <c r="N28" s="89" t="s">
        <v>336</v>
      </c>
      <c r="O28" s="89">
        <v>3</v>
      </c>
      <c r="P28" s="89" t="s">
        <v>336</v>
      </c>
      <c r="Q28" s="89">
        <v>5</v>
      </c>
    </row>
    <row r="29" spans="1:17" ht="15" x14ac:dyDescent="0.25">
      <c r="A29" s="83">
        <v>44011</v>
      </c>
      <c r="B29" s="84"/>
      <c r="C29" s="90" t="s">
        <v>236</v>
      </c>
      <c r="D29" s="90" t="s">
        <v>237</v>
      </c>
      <c r="E29" s="90">
        <v>94309789</v>
      </c>
      <c r="F29" s="91" t="s">
        <v>75</v>
      </c>
      <c r="G29" s="92" t="s">
        <v>238</v>
      </c>
      <c r="H29" s="88" t="s">
        <v>43</v>
      </c>
      <c r="I29" s="89">
        <v>4</v>
      </c>
      <c r="J29" s="88" t="s">
        <v>124</v>
      </c>
      <c r="K29" s="89">
        <v>4</v>
      </c>
      <c r="L29" s="89" t="s">
        <v>169</v>
      </c>
      <c r="M29" s="89">
        <v>1</v>
      </c>
      <c r="N29" s="89" t="s">
        <v>191</v>
      </c>
      <c r="O29" s="89">
        <v>1</v>
      </c>
      <c r="P29" s="89" t="s">
        <v>192</v>
      </c>
      <c r="Q29" s="89">
        <v>4</v>
      </c>
    </row>
    <row r="30" spans="1:17" ht="15" x14ac:dyDescent="0.25">
      <c r="A30" s="83">
        <v>44011</v>
      </c>
      <c r="B30" s="84"/>
      <c r="C30" s="90" t="s">
        <v>239</v>
      </c>
      <c r="D30" s="90" t="s">
        <v>133</v>
      </c>
      <c r="E30" s="90">
        <v>53418624</v>
      </c>
      <c r="F30" s="91"/>
      <c r="G30" s="92" t="s">
        <v>238</v>
      </c>
      <c r="H30" s="88" t="s">
        <v>43</v>
      </c>
      <c r="I30" s="89">
        <v>4</v>
      </c>
      <c r="J30" s="88" t="s">
        <v>124</v>
      </c>
      <c r="K30" s="89">
        <v>4</v>
      </c>
      <c r="L30" s="89" t="s">
        <v>169</v>
      </c>
      <c r="M30" s="89">
        <v>1</v>
      </c>
      <c r="N30" s="89" t="s">
        <v>191</v>
      </c>
      <c r="O30" s="89">
        <v>1</v>
      </c>
      <c r="P30" s="89" t="s">
        <v>192</v>
      </c>
      <c r="Q30" s="89">
        <v>4</v>
      </c>
    </row>
    <row r="31" spans="1:17" ht="15" x14ac:dyDescent="0.25">
      <c r="A31" s="83">
        <v>44011</v>
      </c>
      <c r="B31" s="84"/>
      <c r="C31" s="90" t="s">
        <v>240</v>
      </c>
      <c r="D31" s="90" t="s">
        <v>133</v>
      </c>
      <c r="E31" s="90">
        <v>55873076</v>
      </c>
      <c r="F31" s="91"/>
      <c r="G31" s="92" t="s">
        <v>179</v>
      </c>
      <c r="H31" s="88" t="s">
        <v>43</v>
      </c>
      <c r="I31" s="89">
        <v>4</v>
      </c>
      <c r="J31" s="88" t="s">
        <v>124</v>
      </c>
      <c r="K31" s="89">
        <v>4</v>
      </c>
      <c r="L31" s="89" t="s">
        <v>169</v>
      </c>
      <c r="M31" s="89">
        <v>1</v>
      </c>
      <c r="N31" s="89" t="s">
        <v>191</v>
      </c>
      <c r="O31" s="89">
        <v>1</v>
      </c>
      <c r="P31" s="89" t="s">
        <v>192</v>
      </c>
      <c r="Q31" s="89">
        <v>4</v>
      </c>
    </row>
    <row r="32" spans="1:17" ht="15" x14ac:dyDescent="0.25">
      <c r="A32" s="83">
        <v>44011</v>
      </c>
      <c r="B32" s="84"/>
      <c r="C32" s="90" t="s">
        <v>178</v>
      </c>
      <c r="D32" s="90" t="s">
        <v>133</v>
      </c>
      <c r="E32" s="90">
        <v>47802911</v>
      </c>
      <c r="F32" s="91"/>
      <c r="G32" s="92" t="s">
        <v>179</v>
      </c>
      <c r="H32" s="88" t="s">
        <v>40</v>
      </c>
      <c r="I32" s="89">
        <v>1</v>
      </c>
      <c r="J32" s="88" t="s">
        <v>125</v>
      </c>
      <c r="K32" s="89">
        <v>1</v>
      </c>
      <c r="L32" s="89" t="s">
        <v>169</v>
      </c>
      <c r="M32" s="89">
        <v>1</v>
      </c>
      <c r="N32" s="89" t="s">
        <v>170</v>
      </c>
      <c r="O32" s="89">
        <v>2</v>
      </c>
      <c r="P32" s="89" t="s">
        <v>177</v>
      </c>
      <c r="Q32" s="89">
        <v>1</v>
      </c>
    </row>
    <row r="33" spans="1:17" ht="15" x14ac:dyDescent="0.25">
      <c r="A33" s="83">
        <v>44011</v>
      </c>
      <c r="B33" s="84"/>
      <c r="C33" s="90" t="s">
        <v>180</v>
      </c>
      <c r="D33" s="90" t="s">
        <v>181</v>
      </c>
      <c r="E33" s="90">
        <v>48384199</v>
      </c>
      <c r="F33" s="91"/>
      <c r="G33" s="92" t="s">
        <v>182</v>
      </c>
      <c r="H33" s="88" t="s">
        <v>40</v>
      </c>
      <c r="I33" s="89">
        <v>1</v>
      </c>
      <c r="J33" s="88" t="s">
        <v>127</v>
      </c>
      <c r="K33" s="89">
        <v>2</v>
      </c>
      <c r="L33" s="89" t="s">
        <v>169</v>
      </c>
      <c r="M33" s="89">
        <v>1</v>
      </c>
      <c r="N33" s="89" t="s">
        <v>170</v>
      </c>
      <c r="O33" s="89">
        <v>2</v>
      </c>
      <c r="P33" s="89" t="s">
        <v>177</v>
      </c>
      <c r="Q33" s="89">
        <v>1</v>
      </c>
    </row>
    <row r="34" spans="1:17" ht="15" x14ac:dyDescent="0.25">
      <c r="A34" s="83">
        <v>44011</v>
      </c>
      <c r="B34" s="84"/>
      <c r="C34" s="90" t="s">
        <v>183</v>
      </c>
      <c r="D34" s="90" t="s">
        <v>184</v>
      </c>
      <c r="E34" s="90">
        <v>93295544</v>
      </c>
      <c r="F34" s="91"/>
      <c r="G34" s="92" t="s">
        <v>182</v>
      </c>
      <c r="H34" s="88" t="s">
        <v>40</v>
      </c>
      <c r="I34" s="89">
        <v>1</v>
      </c>
      <c r="J34" s="88" t="s">
        <v>125</v>
      </c>
      <c r="K34" s="89">
        <v>1</v>
      </c>
      <c r="L34" s="89" t="s">
        <v>169</v>
      </c>
      <c r="M34" s="89">
        <v>1</v>
      </c>
      <c r="N34" s="89" t="s">
        <v>170</v>
      </c>
      <c r="O34" s="89">
        <v>2</v>
      </c>
      <c r="P34" s="89" t="s">
        <v>177</v>
      </c>
      <c r="Q34" s="89">
        <v>1</v>
      </c>
    </row>
    <row r="35" spans="1:17" ht="15" x14ac:dyDescent="0.25">
      <c r="A35" s="83">
        <v>44011</v>
      </c>
      <c r="B35" s="84"/>
      <c r="C35" s="90" t="s">
        <v>346</v>
      </c>
      <c r="D35" s="90" t="s">
        <v>347</v>
      </c>
      <c r="E35" s="90">
        <v>39510874</v>
      </c>
      <c r="F35" s="91"/>
      <c r="G35" s="92" t="s">
        <v>244</v>
      </c>
      <c r="H35" s="88" t="s">
        <v>44</v>
      </c>
      <c r="I35" s="89">
        <v>5</v>
      </c>
      <c r="J35" s="88" t="s">
        <v>125</v>
      </c>
      <c r="K35" s="89">
        <v>1</v>
      </c>
      <c r="L35" s="89" t="s">
        <v>335</v>
      </c>
      <c r="M35" s="89">
        <v>3</v>
      </c>
      <c r="N35" s="89" t="s">
        <v>336</v>
      </c>
      <c r="O35" s="89">
        <v>3</v>
      </c>
      <c r="P35" s="89" t="s">
        <v>336</v>
      </c>
      <c r="Q35" s="89">
        <v>5</v>
      </c>
    </row>
    <row r="36" spans="1:17" ht="15" x14ac:dyDescent="0.25">
      <c r="A36" s="83">
        <v>44011</v>
      </c>
      <c r="B36" s="84"/>
      <c r="C36" s="90" t="s">
        <v>241</v>
      </c>
      <c r="D36" s="90" t="s">
        <v>242</v>
      </c>
      <c r="E36" s="90">
        <v>16933298</v>
      </c>
      <c r="F36" s="91" t="s">
        <v>243</v>
      </c>
      <c r="G36" s="92" t="s">
        <v>244</v>
      </c>
      <c r="H36" s="88" t="s">
        <v>43</v>
      </c>
      <c r="I36" s="89">
        <v>4</v>
      </c>
      <c r="J36" s="88" t="s">
        <v>130</v>
      </c>
      <c r="K36" s="89">
        <v>3</v>
      </c>
      <c r="L36" s="89" t="s">
        <v>169</v>
      </c>
      <c r="M36" s="89">
        <v>1</v>
      </c>
      <c r="N36" s="89" t="s">
        <v>191</v>
      </c>
      <c r="O36" s="89">
        <v>1</v>
      </c>
      <c r="P36" s="89" t="s">
        <v>192</v>
      </c>
      <c r="Q36" s="89">
        <v>4</v>
      </c>
    </row>
    <row r="37" spans="1:17" ht="15" x14ac:dyDescent="0.25">
      <c r="A37" s="83">
        <v>44011</v>
      </c>
      <c r="B37" s="84"/>
      <c r="C37" s="90" t="s">
        <v>137</v>
      </c>
      <c r="D37" s="90" t="s">
        <v>136</v>
      </c>
      <c r="E37" s="90">
        <v>22218783</v>
      </c>
      <c r="F37" s="91"/>
      <c r="G37" s="92" t="s">
        <v>173</v>
      </c>
      <c r="H37" s="88" t="s">
        <v>44</v>
      </c>
      <c r="I37" s="89">
        <v>5</v>
      </c>
      <c r="J37" s="88" t="s">
        <v>126</v>
      </c>
      <c r="K37" s="89">
        <v>5</v>
      </c>
      <c r="L37" s="89" t="s">
        <v>335</v>
      </c>
      <c r="M37" s="89">
        <v>3</v>
      </c>
      <c r="N37" s="89" t="s">
        <v>336</v>
      </c>
      <c r="O37" s="89">
        <v>3</v>
      </c>
      <c r="P37" s="89" t="s">
        <v>336</v>
      </c>
      <c r="Q37" s="89">
        <v>5</v>
      </c>
    </row>
    <row r="38" spans="1:17" ht="15" x14ac:dyDescent="0.25">
      <c r="A38" s="83">
        <v>44011</v>
      </c>
      <c r="B38" s="84"/>
      <c r="C38" s="90" t="s">
        <v>245</v>
      </c>
      <c r="D38" s="90" t="s">
        <v>246</v>
      </c>
      <c r="E38" s="90">
        <v>19074408</v>
      </c>
      <c r="F38" s="91" t="s">
        <v>247</v>
      </c>
      <c r="G38" s="92" t="s">
        <v>173</v>
      </c>
      <c r="H38" s="88" t="s">
        <v>43</v>
      </c>
      <c r="I38" s="89">
        <v>4</v>
      </c>
      <c r="J38" s="88" t="s">
        <v>127</v>
      </c>
      <c r="K38" s="89">
        <v>2</v>
      </c>
      <c r="L38" s="89" t="s">
        <v>169</v>
      </c>
      <c r="M38" s="89">
        <v>1</v>
      </c>
      <c r="N38" s="89" t="s">
        <v>191</v>
      </c>
      <c r="O38" s="89">
        <v>1</v>
      </c>
      <c r="P38" s="89" t="s">
        <v>192</v>
      </c>
      <c r="Q38" s="89">
        <v>4</v>
      </c>
    </row>
    <row r="39" spans="1:17" ht="15" x14ac:dyDescent="0.25">
      <c r="A39" s="83">
        <v>44011</v>
      </c>
      <c r="B39" s="84"/>
      <c r="C39" s="90" t="s">
        <v>348</v>
      </c>
      <c r="D39" s="90" t="s">
        <v>67</v>
      </c>
      <c r="E39" s="90">
        <v>38716680</v>
      </c>
      <c r="F39" s="91"/>
      <c r="G39" s="92" t="s">
        <v>250</v>
      </c>
      <c r="H39" s="88" t="s">
        <v>44</v>
      </c>
      <c r="I39" s="89">
        <v>5</v>
      </c>
      <c r="J39" s="88" t="s">
        <v>126</v>
      </c>
      <c r="K39" s="89">
        <v>5</v>
      </c>
      <c r="L39" s="89" t="s">
        <v>335</v>
      </c>
      <c r="M39" s="89">
        <v>3</v>
      </c>
      <c r="N39" s="89" t="s">
        <v>336</v>
      </c>
      <c r="O39" s="89">
        <v>3</v>
      </c>
      <c r="P39" s="89" t="s">
        <v>336</v>
      </c>
      <c r="Q39" s="89">
        <v>5</v>
      </c>
    </row>
    <row r="40" spans="1:17" ht="15" x14ac:dyDescent="0.25">
      <c r="A40" s="83">
        <v>44011</v>
      </c>
      <c r="B40" s="84"/>
      <c r="C40" s="90" t="s">
        <v>248</v>
      </c>
      <c r="D40" s="90" t="s">
        <v>249</v>
      </c>
      <c r="E40" s="90">
        <v>28284810</v>
      </c>
      <c r="F40" s="91" t="s">
        <v>82</v>
      </c>
      <c r="G40" s="92" t="s">
        <v>250</v>
      </c>
      <c r="H40" s="88" t="s">
        <v>41</v>
      </c>
      <c r="I40" s="89">
        <v>2</v>
      </c>
      <c r="J40" s="88" t="s">
        <v>125</v>
      </c>
      <c r="K40" s="89">
        <v>1</v>
      </c>
      <c r="L40" s="89" t="s">
        <v>169</v>
      </c>
      <c r="M40" s="89">
        <v>1</v>
      </c>
      <c r="N40" s="89" t="s">
        <v>191</v>
      </c>
      <c r="O40" s="89">
        <v>1</v>
      </c>
      <c r="P40" s="89" t="s">
        <v>192</v>
      </c>
      <c r="Q40" s="89">
        <v>4</v>
      </c>
    </row>
    <row r="41" spans="1:17" ht="15" x14ac:dyDescent="0.25">
      <c r="A41" s="83">
        <v>44011</v>
      </c>
      <c r="B41" s="84"/>
      <c r="C41" s="90" t="s">
        <v>251</v>
      </c>
      <c r="D41" s="90" t="s">
        <v>252</v>
      </c>
      <c r="E41" s="90">
        <v>41399647</v>
      </c>
      <c r="F41" s="91" t="s">
        <v>65</v>
      </c>
      <c r="G41" s="92" t="s">
        <v>168</v>
      </c>
      <c r="H41" s="88" t="s">
        <v>43</v>
      </c>
      <c r="I41" s="89">
        <v>4</v>
      </c>
      <c r="J41" s="88" t="s">
        <v>124</v>
      </c>
      <c r="K41" s="89">
        <v>4</v>
      </c>
      <c r="L41" s="89" t="s">
        <v>169</v>
      </c>
      <c r="M41" s="89">
        <v>1</v>
      </c>
      <c r="N41" s="89" t="s">
        <v>191</v>
      </c>
      <c r="O41" s="89">
        <v>1</v>
      </c>
      <c r="P41" s="89" t="s">
        <v>192</v>
      </c>
      <c r="Q41" s="89">
        <v>4</v>
      </c>
    </row>
    <row r="42" spans="1:17" ht="15" x14ac:dyDescent="0.25">
      <c r="A42" s="83">
        <v>44011</v>
      </c>
      <c r="B42" s="84"/>
      <c r="C42" s="90" t="s">
        <v>68</v>
      </c>
      <c r="D42" s="90" t="s">
        <v>63</v>
      </c>
      <c r="E42" s="90">
        <v>94481052</v>
      </c>
      <c r="F42" s="91" t="s">
        <v>65</v>
      </c>
      <c r="G42" s="92" t="s">
        <v>168</v>
      </c>
      <c r="H42" s="88" t="s">
        <v>43</v>
      </c>
      <c r="I42" s="89">
        <v>4</v>
      </c>
      <c r="J42" s="88" t="s">
        <v>124</v>
      </c>
      <c r="K42" s="89">
        <v>4</v>
      </c>
      <c r="L42" s="89" t="s">
        <v>169</v>
      </c>
      <c r="M42" s="89">
        <v>1</v>
      </c>
      <c r="N42" s="89" t="s">
        <v>191</v>
      </c>
      <c r="O42" s="89">
        <v>1</v>
      </c>
      <c r="P42" s="89" t="s">
        <v>192</v>
      </c>
      <c r="Q42" s="89">
        <v>4</v>
      </c>
    </row>
    <row r="43" spans="1:17" ht="15" x14ac:dyDescent="0.25">
      <c r="A43" s="83">
        <v>44011</v>
      </c>
      <c r="B43" s="84"/>
      <c r="C43" s="90" t="s">
        <v>253</v>
      </c>
      <c r="D43" s="90" t="s">
        <v>63</v>
      </c>
      <c r="E43" s="90">
        <v>52460746</v>
      </c>
      <c r="F43" s="91" t="s">
        <v>65</v>
      </c>
      <c r="G43" s="92" t="s">
        <v>168</v>
      </c>
      <c r="H43" s="88" t="s">
        <v>43</v>
      </c>
      <c r="I43" s="89">
        <v>4</v>
      </c>
      <c r="J43" s="88" t="s">
        <v>124</v>
      </c>
      <c r="K43" s="89">
        <v>4</v>
      </c>
      <c r="L43" s="89" t="s">
        <v>169</v>
      </c>
      <c r="M43" s="89">
        <v>1</v>
      </c>
      <c r="N43" s="89" t="s">
        <v>191</v>
      </c>
      <c r="O43" s="89">
        <v>1</v>
      </c>
      <c r="P43" s="89" t="s">
        <v>192</v>
      </c>
      <c r="Q43" s="89">
        <v>4</v>
      </c>
    </row>
    <row r="44" spans="1:17" ht="15" x14ac:dyDescent="0.25">
      <c r="A44" s="83">
        <v>44011</v>
      </c>
      <c r="B44" s="84"/>
      <c r="C44" s="90" t="s">
        <v>254</v>
      </c>
      <c r="D44" s="90" t="s">
        <v>255</v>
      </c>
      <c r="E44" s="90">
        <v>18901145</v>
      </c>
      <c r="F44" s="91" t="s">
        <v>256</v>
      </c>
      <c r="G44" s="92" t="s">
        <v>257</v>
      </c>
      <c r="H44" s="88" t="s">
        <v>43</v>
      </c>
      <c r="I44" s="89">
        <v>4</v>
      </c>
      <c r="J44" s="88" t="s">
        <v>124</v>
      </c>
      <c r="K44" s="89">
        <v>4</v>
      </c>
      <c r="L44" s="89" t="s">
        <v>169</v>
      </c>
      <c r="M44" s="89">
        <v>1</v>
      </c>
      <c r="N44" s="89" t="s">
        <v>191</v>
      </c>
      <c r="O44" s="89">
        <v>1</v>
      </c>
      <c r="P44" s="89" t="s">
        <v>192</v>
      </c>
      <c r="Q44" s="89">
        <v>4</v>
      </c>
    </row>
    <row r="45" spans="1:17" ht="15" x14ac:dyDescent="0.25">
      <c r="A45" s="83">
        <v>44011</v>
      </c>
      <c r="B45" s="84"/>
      <c r="C45" s="90" t="s">
        <v>58</v>
      </c>
      <c r="D45" s="90" t="s">
        <v>258</v>
      </c>
      <c r="E45" s="90">
        <v>31541333</v>
      </c>
      <c r="F45" s="91" t="s">
        <v>259</v>
      </c>
      <c r="G45" s="92" t="s">
        <v>257</v>
      </c>
      <c r="H45" s="88" t="s">
        <v>43</v>
      </c>
      <c r="I45" s="89">
        <v>4</v>
      </c>
      <c r="J45" s="88" t="s">
        <v>124</v>
      </c>
      <c r="K45" s="89">
        <v>4</v>
      </c>
      <c r="L45" s="89" t="s">
        <v>169</v>
      </c>
      <c r="M45" s="89">
        <v>1</v>
      </c>
      <c r="N45" s="89" t="s">
        <v>191</v>
      </c>
      <c r="O45" s="89">
        <v>1</v>
      </c>
      <c r="P45" s="89" t="s">
        <v>192</v>
      </c>
      <c r="Q45" s="89">
        <v>4</v>
      </c>
    </row>
    <row r="46" spans="1:17" ht="15" x14ac:dyDescent="0.25">
      <c r="A46" s="100">
        <v>44011</v>
      </c>
      <c r="B46" s="101"/>
      <c r="C46" s="102" t="s">
        <v>349</v>
      </c>
      <c r="D46" s="102" t="s">
        <v>350</v>
      </c>
      <c r="E46" s="102">
        <v>32432138</v>
      </c>
      <c r="F46" s="103" t="s">
        <v>345</v>
      </c>
      <c r="G46" s="104" t="s">
        <v>257</v>
      </c>
      <c r="H46" s="105" t="s">
        <v>44</v>
      </c>
      <c r="I46" s="106">
        <v>5</v>
      </c>
      <c r="J46" s="105" t="s">
        <v>126</v>
      </c>
      <c r="K46" s="106">
        <v>5</v>
      </c>
      <c r="L46" s="106" t="s">
        <v>335</v>
      </c>
      <c r="M46" s="106">
        <v>3</v>
      </c>
      <c r="N46" s="106" t="s">
        <v>336</v>
      </c>
      <c r="O46" s="106">
        <v>3</v>
      </c>
      <c r="P46" s="106" t="s">
        <v>336</v>
      </c>
      <c r="Q46" s="106">
        <v>5</v>
      </c>
    </row>
    <row r="47" spans="1:17" ht="15" x14ac:dyDescent="0.25">
      <c r="A47" s="107">
        <v>44011</v>
      </c>
      <c r="B47" s="108"/>
      <c r="C47" s="109" t="s">
        <v>185</v>
      </c>
      <c r="D47" s="109" t="s">
        <v>70</v>
      </c>
      <c r="E47" s="109">
        <v>51585326</v>
      </c>
      <c r="F47" s="110" t="s">
        <v>83</v>
      </c>
      <c r="G47" s="109" t="s">
        <v>186</v>
      </c>
      <c r="H47" s="111" t="s">
        <v>40</v>
      </c>
      <c r="I47" s="112">
        <v>1</v>
      </c>
      <c r="J47" s="111" t="s">
        <v>125</v>
      </c>
      <c r="K47" s="112">
        <v>1</v>
      </c>
      <c r="L47" s="112" t="s">
        <v>169</v>
      </c>
      <c r="M47" s="112">
        <v>1</v>
      </c>
      <c r="N47" s="112" t="s">
        <v>170</v>
      </c>
      <c r="O47" s="112">
        <v>2</v>
      </c>
      <c r="P47" s="112" t="s">
        <v>177</v>
      </c>
      <c r="Q47" s="112">
        <v>1</v>
      </c>
    </row>
    <row r="48" spans="1:17" ht="15" x14ac:dyDescent="0.25">
      <c r="A48" s="113">
        <v>44012</v>
      </c>
      <c r="B48" s="114">
        <v>44013</v>
      </c>
      <c r="C48" s="95" t="s">
        <v>85</v>
      </c>
      <c r="D48" s="95" t="s">
        <v>187</v>
      </c>
      <c r="E48" s="95">
        <v>52088014</v>
      </c>
      <c r="F48" s="115" t="s">
        <v>74</v>
      </c>
      <c r="G48" s="97" t="s">
        <v>168</v>
      </c>
      <c r="H48" s="98" t="s">
        <v>43</v>
      </c>
      <c r="I48" s="99">
        <v>4</v>
      </c>
      <c r="J48" s="98" t="s">
        <v>125</v>
      </c>
      <c r="K48" s="99">
        <v>1</v>
      </c>
      <c r="L48" s="99" t="s">
        <v>169</v>
      </c>
      <c r="M48" s="99">
        <v>1</v>
      </c>
      <c r="N48" s="99" t="s">
        <v>170</v>
      </c>
      <c r="O48" s="99">
        <v>2</v>
      </c>
      <c r="P48" s="99" t="s">
        <v>171</v>
      </c>
      <c r="Q48" s="99">
        <v>3</v>
      </c>
    </row>
    <row r="49" spans="1:17" ht="15" x14ac:dyDescent="0.25">
      <c r="A49" s="116">
        <v>44012</v>
      </c>
      <c r="B49" s="117">
        <v>44013</v>
      </c>
      <c r="C49" s="90" t="s">
        <v>260</v>
      </c>
      <c r="D49" s="90" t="s">
        <v>261</v>
      </c>
      <c r="E49" s="118">
        <v>42024140</v>
      </c>
      <c r="F49" s="91" t="s">
        <v>74</v>
      </c>
      <c r="G49" s="119" t="s">
        <v>205</v>
      </c>
      <c r="H49" s="88" t="s">
        <v>43</v>
      </c>
      <c r="I49" s="89">
        <v>4</v>
      </c>
      <c r="J49" s="88" t="s">
        <v>124</v>
      </c>
      <c r="K49" s="89">
        <v>4</v>
      </c>
      <c r="L49" s="89" t="s">
        <v>169</v>
      </c>
      <c r="M49" s="89">
        <v>1</v>
      </c>
      <c r="N49" s="89" t="s">
        <v>191</v>
      </c>
      <c r="O49" s="89">
        <v>1</v>
      </c>
      <c r="P49" s="89" t="s">
        <v>192</v>
      </c>
      <c r="Q49" s="89">
        <v>4</v>
      </c>
    </row>
    <row r="50" spans="1:17" ht="15" x14ac:dyDescent="0.25">
      <c r="A50" s="116">
        <v>44012</v>
      </c>
      <c r="B50" s="117">
        <v>44013</v>
      </c>
      <c r="C50" s="90" t="s">
        <v>351</v>
      </c>
      <c r="D50" s="90" t="s">
        <v>352</v>
      </c>
      <c r="E50" s="118">
        <v>95933050</v>
      </c>
      <c r="F50" s="91"/>
      <c r="G50" s="119" t="s">
        <v>205</v>
      </c>
      <c r="H50" s="88" t="s">
        <v>44</v>
      </c>
      <c r="I50" s="89">
        <v>5</v>
      </c>
      <c r="J50" s="88" t="s">
        <v>126</v>
      </c>
      <c r="K50" s="89">
        <v>5</v>
      </c>
      <c r="L50" s="89" t="s">
        <v>335</v>
      </c>
      <c r="M50" s="89">
        <v>3</v>
      </c>
      <c r="N50" s="89" t="s">
        <v>336</v>
      </c>
      <c r="O50" s="89">
        <v>3</v>
      </c>
      <c r="P50" s="89" t="s">
        <v>336</v>
      </c>
      <c r="Q50" s="89">
        <v>5</v>
      </c>
    </row>
    <row r="51" spans="1:17" ht="15" x14ac:dyDescent="0.25">
      <c r="A51" s="116">
        <v>44012</v>
      </c>
      <c r="B51" s="117">
        <v>44013</v>
      </c>
      <c r="C51" s="90" t="s">
        <v>71</v>
      </c>
      <c r="D51" s="90" t="s">
        <v>262</v>
      </c>
      <c r="E51" s="118">
        <v>24112899</v>
      </c>
      <c r="F51" s="91" t="s">
        <v>263</v>
      </c>
      <c r="G51" s="119" t="s">
        <v>205</v>
      </c>
      <c r="H51" s="88" t="s">
        <v>41</v>
      </c>
      <c r="I51" s="89">
        <v>2</v>
      </c>
      <c r="J51" s="88" t="s">
        <v>126</v>
      </c>
      <c r="K51" s="89">
        <v>5</v>
      </c>
      <c r="L51" s="89" t="s">
        <v>169</v>
      </c>
      <c r="M51" s="89">
        <v>1</v>
      </c>
      <c r="N51" s="89" t="s">
        <v>191</v>
      </c>
      <c r="O51" s="89">
        <v>1</v>
      </c>
      <c r="P51" s="89" t="s">
        <v>192</v>
      </c>
      <c r="Q51" s="89">
        <v>4</v>
      </c>
    </row>
    <row r="52" spans="1:17" ht="15" x14ac:dyDescent="0.25">
      <c r="A52" s="116">
        <v>44012</v>
      </c>
      <c r="B52" s="117">
        <v>44013</v>
      </c>
      <c r="C52" s="90" t="s">
        <v>264</v>
      </c>
      <c r="D52" s="90" t="s">
        <v>265</v>
      </c>
      <c r="E52" s="118">
        <v>40644508</v>
      </c>
      <c r="F52" s="91" t="s">
        <v>266</v>
      </c>
      <c r="G52" s="119" t="s">
        <v>205</v>
      </c>
      <c r="H52" s="88" t="s">
        <v>43</v>
      </c>
      <c r="I52" s="89">
        <v>4</v>
      </c>
      <c r="J52" s="88" t="s">
        <v>124</v>
      </c>
      <c r="K52" s="89">
        <v>4</v>
      </c>
      <c r="L52" s="89" t="s">
        <v>169</v>
      </c>
      <c r="M52" s="89">
        <v>1</v>
      </c>
      <c r="N52" s="89" t="s">
        <v>191</v>
      </c>
      <c r="O52" s="89">
        <v>1</v>
      </c>
      <c r="P52" s="89" t="s">
        <v>192</v>
      </c>
      <c r="Q52" s="89">
        <v>4</v>
      </c>
    </row>
    <row r="53" spans="1:17" ht="15" x14ac:dyDescent="0.25">
      <c r="A53" s="116">
        <v>44012</v>
      </c>
      <c r="B53" s="117">
        <v>44013</v>
      </c>
      <c r="C53" s="90" t="s">
        <v>353</v>
      </c>
      <c r="D53" s="90" t="s">
        <v>354</v>
      </c>
      <c r="E53" s="118">
        <v>94428119</v>
      </c>
      <c r="F53" s="91"/>
      <c r="G53" s="119" t="s">
        <v>210</v>
      </c>
      <c r="H53" s="88" t="s">
        <v>44</v>
      </c>
      <c r="I53" s="89">
        <v>5</v>
      </c>
      <c r="J53" s="88" t="s">
        <v>126</v>
      </c>
      <c r="K53" s="89">
        <v>5</v>
      </c>
      <c r="L53" s="89" t="s">
        <v>335</v>
      </c>
      <c r="M53" s="89">
        <v>3</v>
      </c>
      <c r="N53" s="89" t="s">
        <v>336</v>
      </c>
      <c r="O53" s="89">
        <v>3</v>
      </c>
      <c r="P53" s="89" t="s">
        <v>336</v>
      </c>
      <c r="Q53" s="89">
        <v>5</v>
      </c>
    </row>
    <row r="54" spans="1:17" ht="15" x14ac:dyDescent="0.25">
      <c r="A54" s="116">
        <v>44012</v>
      </c>
      <c r="B54" s="117">
        <v>44013</v>
      </c>
      <c r="C54" s="90" t="s">
        <v>267</v>
      </c>
      <c r="D54" s="90" t="s">
        <v>268</v>
      </c>
      <c r="E54" s="118">
        <v>33204183</v>
      </c>
      <c r="F54" s="91" t="s">
        <v>60</v>
      </c>
      <c r="G54" s="119" t="s">
        <v>210</v>
      </c>
      <c r="H54" s="88" t="s">
        <v>43</v>
      </c>
      <c r="I54" s="89">
        <v>4</v>
      </c>
      <c r="J54" s="88" t="s">
        <v>127</v>
      </c>
      <c r="K54" s="89">
        <v>2</v>
      </c>
      <c r="L54" s="89" t="s">
        <v>169</v>
      </c>
      <c r="M54" s="89">
        <v>1</v>
      </c>
      <c r="N54" s="89" t="s">
        <v>191</v>
      </c>
      <c r="O54" s="89">
        <v>1</v>
      </c>
      <c r="P54" s="89" t="s">
        <v>192</v>
      </c>
      <c r="Q54" s="89">
        <v>4</v>
      </c>
    </row>
    <row r="55" spans="1:17" ht="15" x14ac:dyDescent="0.25">
      <c r="A55" s="116">
        <v>44012</v>
      </c>
      <c r="B55" s="117">
        <v>44013</v>
      </c>
      <c r="C55" s="90" t="s">
        <v>269</v>
      </c>
      <c r="D55" s="90" t="s">
        <v>270</v>
      </c>
      <c r="E55" s="118">
        <v>52450886</v>
      </c>
      <c r="F55" s="91" t="s">
        <v>77</v>
      </c>
      <c r="G55" s="119" t="s">
        <v>210</v>
      </c>
      <c r="H55" s="88" t="s">
        <v>41</v>
      </c>
      <c r="I55" s="89">
        <v>2</v>
      </c>
      <c r="J55" s="88" t="s">
        <v>127</v>
      </c>
      <c r="K55" s="89">
        <v>2</v>
      </c>
      <c r="L55" s="89" t="s">
        <v>169</v>
      </c>
      <c r="M55" s="89">
        <v>1</v>
      </c>
      <c r="N55" s="89" t="s">
        <v>191</v>
      </c>
      <c r="O55" s="89">
        <v>1</v>
      </c>
      <c r="P55" s="89" t="s">
        <v>192</v>
      </c>
      <c r="Q55" s="89">
        <v>4</v>
      </c>
    </row>
    <row r="56" spans="1:17" ht="15" x14ac:dyDescent="0.25">
      <c r="A56" s="116">
        <v>44012</v>
      </c>
      <c r="B56" s="117">
        <v>44013</v>
      </c>
      <c r="C56" s="90" t="s">
        <v>271</v>
      </c>
      <c r="D56" s="90" t="s">
        <v>272</v>
      </c>
      <c r="E56" s="118">
        <v>24253640</v>
      </c>
      <c r="F56" s="91" t="s">
        <v>76</v>
      </c>
      <c r="G56" s="119" t="s">
        <v>210</v>
      </c>
      <c r="H56" s="88" t="s">
        <v>44</v>
      </c>
      <c r="I56" s="89">
        <v>5</v>
      </c>
      <c r="J56" s="88" t="s">
        <v>127</v>
      </c>
      <c r="K56" s="89">
        <v>2</v>
      </c>
      <c r="L56" s="89" t="s">
        <v>169</v>
      </c>
      <c r="M56" s="89">
        <v>1</v>
      </c>
      <c r="N56" s="89" t="s">
        <v>191</v>
      </c>
      <c r="O56" s="89">
        <v>1</v>
      </c>
      <c r="P56" s="89" t="s">
        <v>192</v>
      </c>
      <c r="Q56" s="89">
        <v>4</v>
      </c>
    </row>
    <row r="57" spans="1:17" ht="15" x14ac:dyDescent="0.25">
      <c r="A57" s="116">
        <v>44012</v>
      </c>
      <c r="B57" s="117">
        <v>44013</v>
      </c>
      <c r="C57" s="90" t="s">
        <v>273</v>
      </c>
      <c r="D57" s="90" t="s">
        <v>274</v>
      </c>
      <c r="E57" s="118">
        <v>56892100</v>
      </c>
      <c r="F57" s="120" t="s">
        <v>81</v>
      </c>
      <c r="G57" s="119" t="s">
        <v>219</v>
      </c>
      <c r="H57" s="88" t="s">
        <v>41</v>
      </c>
      <c r="I57" s="89">
        <v>2</v>
      </c>
      <c r="J57" s="88" t="s">
        <v>127</v>
      </c>
      <c r="K57" s="89">
        <v>2</v>
      </c>
      <c r="L57" s="89" t="s">
        <v>169</v>
      </c>
      <c r="M57" s="89">
        <v>1</v>
      </c>
      <c r="N57" s="89" t="s">
        <v>191</v>
      </c>
      <c r="O57" s="89">
        <v>1</v>
      </c>
      <c r="P57" s="89" t="s">
        <v>177</v>
      </c>
      <c r="Q57" s="89">
        <v>1</v>
      </c>
    </row>
    <row r="58" spans="1:17" ht="15" x14ac:dyDescent="0.25">
      <c r="A58" s="116">
        <v>44012</v>
      </c>
      <c r="B58" s="117">
        <v>44013</v>
      </c>
      <c r="C58" s="90" t="s">
        <v>273</v>
      </c>
      <c r="D58" s="90" t="s">
        <v>355</v>
      </c>
      <c r="E58" s="118">
        <v>37542873</v>
      </c>
      <c r="F58" s="91"/>
      <c r="G58" s="119" t="s">
        <v>219</v>
      </c>
      <c r="H58" s="88" t="s">
        <v>44</v>
      </c>
      <c r="I58" s="89">
        <v>5</v>
      </c>
      <c r="J58" s="88" t="s">
        <v>126</v>
      </c>
      <c r="K58" s="89">
        <v>5</v>
      </c>
      <c r="L58" s="89" t="s">
        <v>335</v>
      </c>
      <c r="M58" s="89">
        <v>3</v>
      </c>
      <c r="N58" s="89" t="s">
        <v>336</v>
      </c>
      <c r="O58" s="89">
        <v>3</v>
      </c>
      <c r="P58" s="89" t="s">
        <v>336</v>
      </c>
      <c r="Q58" s="89">
        <v>5</v>
      </c>
    </row>
    <row r="59" spans="1:17" ht="15" x14ac:dyDescent="0.25">
      <c r="A59" s="116">
        <v>44012</v>
      </c>
      <c r="B59" s="117">
        <v>44013</v>
      </c>
      <c r="C59" s="90" t="s">
        <v>275</v>
      </c>
      <c r="D59" s="90" t="s">
        <v>276</v>
      </c>
      <c r="E59" s="118">
        <v>27503973</v>
      </c>
      <c r="F59" s="91"/>
      <c r="G59" s="119" t="s">
        <v>223</v>
      </c>
      <c r="H59" s="88" t="s">
        <v>41</v>
      </c>
      <c r="I59" s="89">
        <v>2</v>
      </c>
      <c r="J59" s="88" t="s">
        <v>125</v>
      </c>
      <c r="K59" s="89">
        <v>1</v>
      </c>
      <c r="L59" s="89" t="s">
        <v>169</v>
      </c>
      <c r="M59" s="89">
        <v>1</v>
      </c>
      <c r="N59" s="89" t="s">
        <v>191</v>
      </c>
      <c r="O59" s="89">
        <v>1</v>
      </c>
      <c r="P59" s="89" t="s">
        <v>192</v>
      </c>
      <c r="Q59" s="89">
        <v>4</v>
      </c>
    </row>
    <row r="60" spans="1:17" ht="15" x14ac:dyDescent="0.25">
      <c r="A60" s="116">
        <v>44012</v>
      </c>
      <c r="B60" s="117">
        <v>44013</v>
      </c>
      <c r="C60" s="90" t="s">
        <v>59</v>
      </c>
      <c r="D60" s="90" t="s">
        <v>277</v>
      </c>
      <c r="E60" s="118">
        <v>28837965</v>
      </c>
      <c r="F60" s="91"/>
      <c r="G60" s="119" t="s">
        <v>223</v>
      </c>
      <c r="H60" s="88" t="s">
        <v>41</v>
      </c>
      <c r="I60" s="89">
        <v>2</v>
      </c>
      <c r="J60" s="88" t="s">
        <v>125</v>
      </c>
      <c r="K60" s="89">
        <v>1</v>
      </c>
      <c r="L60" s="89" t="s">
        <v>169</v>
      </c>
      <c r="M60" s="89">
        <v>1</v>
      </c>
      <c r="N60" s="89" t="s">
        <v>191</v>
      </c>
      <c r="O60" s="89">
        <v>1</v>
      </c>
      <c r="P60" s="89" t="s">
        <v>192</v>
      </c>
      <c r="Q60" s="89">
        <v>4</v>
      </c>
    </row>
    <row r="61" spans="1:17" ht="15" x14ac:dyDescent="0.25">
      <c r="A61" s="116">
        <v>44012</v>
      </c>
      <c r="B61" s="117">
        <v>44013</v>
      </c>
      <c r="C61" s="90" t="s">
        <v>61</v>
      </c>
      <c r="D61" s="90" t="s">
        <v>278</v>
      </c>
      <c r="E61" s="118">
        <v>46752982</v>
      </c>
      <c r="F61" s="91"/>
      <c r="G61" s="119" t="s">
        <v>227</v>
      </c>
      <c r="H61" s="88" t="s">
        <v>41</v>
      </c>
      <c r="I61" s="89">
        <v>2</v>
      </c>
      <c r="J61" s="88" t="s">
        <v>125</v>
      </c>
      <c r="K61" s="89">
        <v>1</v>
      </c>
      <c r="L61" s="89" t="s">
        <v>169</v>
      </c>
      <c r="M61" s="89">
        <v>1</v>
      </c>
      <c r="N61" s="89" t="s">
        <v>191</v>
      </c>
      <c r="O61" s="89">
        <v>1</v>
      </c>
      <c r="P61" s="89" t="s">
        <v>192</v>
      </c>
      <c r="Q61" s="89">
        <v>4</v>
      </c>
    </row>
    <row r="62" spans="1:17" ht="15" x14ac:dyDescent="0.25">
      <c r="A62" s="116">
        <v>44012</v>
      </c>
      <c r="B62" s="117">
        <v>44013</v>
      </c>
      <c r="C62" s="90" t="s">
        <v>279</v>
      </c>
      <c r="D62" s="90" t="s">
        <v>64</v>
      </c>
      <c r="E62" s="118">
        <v>22457813</v>
      </c>
      <c r="F62" s="91"/>
      <c r="G62" s="119" t="s">
        <v>227</v>
      </c>
      <c r="H62" s="88" t="s">
        <v>43</v>
      </c>
      <c r="I62" s="89">
        <v>4</v>
      </c>
      <c r="J62" s="88" t="s">
        <v>130</v>
      </c>
      <c r="K62" s="89">
        <v>3</v>
      </c>
      <c r="L62" s="89" t="s">
        <v>169</v>
      </c>
      <c r="M62" s="89">
        <v>1</v>
      </c>
      <c r="N62" s="89" t="s">
        <v>191</v>
      </c>
      <c r="O62" s="89">
        <v>1</v>
      </c>
      <c r="P62" s="89" t="s">
        <v>192</v>
      </c>
      <c r="Q62" s="89">
        <v>4</v>
      </c>
    </row>
    <row r="63" spans="1:17" ht="15" x14ac:dyDescent="0.25">
      <c r="A63" s="116">
        <v>44012</v>
      </c>
      <c r="B63" s="117">
        <v>44013</v>
      </c>
      <c r="C63" s="90" t="s">
        <v>280</v>
      </c>
      <c r="D63" s="90" t="s">
        <v>281</v>
      </c>
      <c r="E63" s="118">
        <v>45823914</v>
      </c>
      <c r="F63" s="91"/>
      <c r="G63" s="119" t="s">
        <v>176</v>
      </c>
      <c r="H63" s="88" t="s">
        <v>43</v>
      </c>
      <c r="I63" s="89">
        <v>4</v>
      </c>
      <c r="J63" s="88" t="s">
        <v>130</v>
      </c>
      <c r="K63" s="89">
        <v>3</v>
      </c>
      <c r="L63" s="89" t="s">
        <v>169</v>
      </c>
      <c r="M63" s="89">
        <v>1</v>
      </c>
      <c r="N63" s="89" t="s">
        <v>191</v>
      </c>
      <c r="O63" s="89">
        <v>1</v>
      </c>
      <c r="P63" s="89" t="s">
        <v>192</v>
      </c>
      <c r="Q63" s="89">
        <v>4</v>
      </c>
    </row>
    <row r="64" spans="1:17" ht="15" x14ac:dyDescent="0.25">
      <c r="A64" s="116">
        <v>44012</v>
      </c>
      <c r="B64" s="117">
        <v>44013</v>
      </c>
      <c r="C64" s="90" t="s">
        <v>131</v>
      </c>
      <c r="D64" s="90" t="s">
        <v>132</v>
      </c>
      <c r="E64" s="118">
        <v>52645383</v>
      </c>
      <c r="F64" s="91"/>
      <c r="G64" s="119" t="s">
        <v>176</v>
      </c>
      <c r="H64" s="88" t="s">
        <v>43</v>
      </c>
      <c r="I64" s="89">
        <v>4</v>
      </c>
      <c r="J64" s="88" t="s">
        <v>130</v>
      </c>
      <c r="K64" s="89">
        <v>3</v>
      </c>
      <c r="L64" s="89" t="s">
        <v>169</v>
      </c>
      <c r="M64" s="89">
        <v>1</v>
      </c>
      <c r="N64" s="89" t="s">
        <v>191</v>
      </c>
      <c r="O64" s="89">
        <v>1</v>
      </c>
      <c r="P64" s="89" t="s">
        <v>192</v>
      </c>
      <c r="Q64" s="89">
        <v>4</v>
      </c>
    </row>
    <row r="65" spans="1:17" ht="15" x14ac:dyDescent="0.25">
      <c r="A65" s="116">
        <v>44012</v>
      </c>
      <c r="B65" s="117">
        <v>44013</v>
      </c>
      <c r="C65" s="90" t="s">
        <v>282</v>
      </c>
      <c r="D65" s="90" t="s">
        <v>283</v>
      </c>
      <c r="E65" s="118">
        <v>33989074</v>
      </c>
      <c r="F65" s="91"/>
      <c r="G65" s="119" t="s">
        <v>235</v>
      </c>
      <c r="H65" s="88" t="s">
        <v>43</v>
      </c>
      <c r="I65" s="89">
        <v>4</v>
      </c>
      <c r="J65" s="88" t="s">
        <v>130</v>
      </c>
      <c r="K65" s="89">
        <v>3</v>
      </c>
      <c r="L65" s="89" t="s">
        <v>169</v>
      </c>
      <c r="M65" s="89">
        <v>1</v>
      </c>
      <c r="N65" s="89" t="s">
        <v>191</v>
      </c>
      <c r="O65" s="89">
        <v>1</v>
      </c>
      <c r="P65" s="89" t="s">
        <v>192</v>
      </c>
      <c r="Q65" s="89">
        <v>4</v>
      </c>
    </row>
    <row r="66" spans="1:17" ht="15" x14ac:dyDescent="0.25">
      <c r="A66" s="116">
        <v>44012</v>
      </c>
      <c r="B66" s="117">
        <v>44013</v>
      </c>
      <c r="C66" s="90" t="s">
        <v>90</v>
      </c>
      <c r="D66" s="90" t="s">
        <v>284</v>
      </c>
      <c r="E66" s="118">
        <v>36918132</v>
      </c>
      <c r="F66" s="91" t="s">
        <v>123</v>
      </c>
      <c r="G66" s="119" t="s">
        <v>235</v>
      </c>
      <c r="H66" s="88" t="s">
        <v>41</v>
      </c>
      <c r="I66" s="89">
        <v>2</v>
      </c>
      <c r="J66" s="88" t="s">
        <v>130</v>
      </c>
      <c r="K66" s="89">
        <v>3</v>
      </c>
      <c r="L66" s="89" t="s">
        <v>169</v>
      </c>
      <c r="M66" s="89">
        <v>1</v>
      </c>
      <c r="N66" s="89" t="s">
        <v>191</v>
      </c>
      <c r="O66" s="89">
        <v>1</v>
      </c>
      <c r="P66" s="89" t="s">
        <v>192</v>
      </c>
      <c r="Q66" s="89">
        <v>4</v>
      </c>
    </row>
    <row r="67" spans="1:17" ht="15" x14ac:dyDescent="0.25">
      <c r="A67" s="116">
        <v>44012</v>
      </c>
      <c r="B67" s="117">
        <v>44013</v>
      </c>
      <c r="C67" s="90" t="s">
        <v>285</v>
      </c>
      <c r="D67" s="90" t="s">
        <v>55</v>
      </c>
      <c r="E67" s="118">
        <v>94537491</v>
      </c>
      <c r="F67" s="91" t="s">
        <v>286</v>
      </c>
      <c r="G67" s="119" t="s">
        <v>238</v>
      </c>
      <c r="H67" s="88" t="s">
        <v>41</v>
      </c>
      <c r="I67" s="89">
        <v>2</v>
      </c>
      <c r="J67" s="88" t="s">
        <v>126</v>
      </c>
      <c r="K67" s="89">
        <v>5</v>
      </c>
      <c r="L67" s="89" t="s">
        <v>169</v>
      </c>
      <c r="M67" s="89">
        <v>1</v>
      </c>
      <c r="N67" s="89" t="s">
        <v>191</v>
      </c>
      <c r="O67" s="89">
        <v>1</v>
      </c>
      <c r="P67" s="89" t="s">
        <v>192</v>
      </c>
      <c r="Q67" s="89">
        <v>4</v>
      </c>
    </row>
    <row r="68" spans="1:17" ht="15" x14ac:dyDescent="0.25">
      <c r="A68" s="116">
        <v>44012</v>
      </c>
      <c r="B68" s="117">
        <v>44013</v>
      </c>
      <c r="C68" s="90" t="s">
        <v>287</v>
      </c>
      <c r="D68" s="90" t="s">
        <v>288</v>
      </c>
      <c r="E68" s="118">
        <v>44071362</v>
      </c>
      <c r="F68" s="91" t="s">
        <v>54</v>
      </c>
      <c r="G68" s="119" t="s">
        <v>238</v>
      </c>
      <c r="H68" s="88" t="s">
        <v>41</v>
      </c>
      <c r="I68" s="89">
        <v>2</v>
      </c>
      <c r="J68" s="88" t="s">
        <v>126</v>
      </c>
      <c r="K68" s="89">
        <v>5</v>
      </c>
      <c r="L68" s="89" t="s">
        <v>169</v>
      </c>
      <c r="M68" s="89">
        <v>1</v>
      </c>
      <c r="N68" s="89" t="s">
        <v>191</v>
      </c>
      <c r="O68" s="89">
        <v>1</v>
      </c>
      <c r="P68" s="89" t="s">
        <v>192</v>
      </c>
      <c r="Q68" s="89">
        <v>4</v>
      </c>
    </row>
    <row r="69" spans="1:17" ht="15" x14ac:dyDescent="0.25">
      <c r="A69" s="116">
        <v>44012</v>
      </c>
      <c r="B69" s="117">
        <v>44013</v>
      </c>
      <c r="C69" s="90" t="s">
        <v>289</v>
      </c>
      <c r="D69" s="90" t="s">
        <v>290</v>
      </c>
      <c r="E69" s="118">
        <v>94980890</v>
      </c>
      <c r="F69" s="91" t="s">
        <v>202</v>
      </c>
      <c r="G69" s="119" t="s">
        <v>179</v>
      </c>
      <c r="H69" s="88" t="s">
        <v>43</v>
      </c>
      <c r="I69" s="89">
        <v>4</v>
      </c>
      <c r="J69" s="88" t="s">
        <v>124</v>
      </c>
      <c r="K69" s="89">
        <v>4</v>
      </c>
      <c r="L69" s="89" t="s">
        <v>169</v>
      </c>
      <c r="M69" s="89">
        <v>1</v>
      </c>
      <c r="N69" s="89" t="s">
        <v>191</v>
      </c>
      <c r="O69" s="89">
        <v>1</v>
      </c>
      <c r="P69" s="89" t="s">
        <v>192</v>
      </c>
      <c r="Q69" s="89">
        <v>4</v>
      </c>
    </row>
    <row r="70" spans="1:17" ht="15" x14ac:dyDescent="0.25">
      <c r="A70" s="116">
        <v>44012</v>
      </c>
      <c r="B70" s="117">
        <v>44013</v>
      </c>
      <c r="C70" s="90" t="s">
        <v>291</v>
      </c>
      <c r="D70" s="90" t="s">
        <v>292</v>
      </c>
      <c r="E70" s="118">
        <v>490124580</v>
      </c>
      <c r="F70" s="91"/>
      <c r="G70" s="119" t="s">
        <v>179</v>
      </c>
      <c r="H70" s="88" t="s">
        <v>43</v>
      </c>
      <c r="I70" s="89">
        <v>4</v>
      </c>
      <c r="J70" s="88" t="s">
        <v>124</v>
      </c>
      <c r="K70" s="89">
        <v>4</v>
      </c>
      <c r="L70" s="89" t="s">
        <v>169</v>
      </c>
      <c r="M70" s="89">
        <v>1</v>
      </c>
      <c r="N70" s="89" t="s">
        <v>191</v>
      </c>
      <c r="O70" s="89">
        <v>1</v>
      </c>
      <c r="P70" s="89" t="s">
        <v>192</v>
      </c>
      <c r="Q70" s="89">
        <v>4</v>
      </c>
    </row>
    <row r="71" spans="1:17" ht="15" x14ac:dyDescent="0.25">
      <c r="A71" s="116">
        <v>44012</v>
      </c>
      <c r="B71" s="117">
        <v>44013</v>
      </c>
      <c r="C71" s="90" t="s">
        <v>291</v>
      </c>
      <c r="D71" s="90" t="s">
        <v>293</v>
      </c>
      <c r="E71" s="118">
        <v>50701480</v>
      </c>
      <c r="F71" s="91"/>
      <c r="G71" s="119" t="s">
        <v>182</v>
      </c>
      <c r="H71" s="88" t="s">
        <v>43</v>
      </c>
      <c r="I71" s="89">
        <v>4</v>
      </c>
      <c r="J71" s="88" t="s">
        <v>124</v>
      </c>
      <c r="K71" s="89">
        <v>4</v>
      </c>
      <c r="L71" s="89" t="s">
        <v>169</v>
      </c>
      <c r="M71" s="89">
        <v>1</v>
      </c>
      <c r="N71" s="89" t="s">
        <v>191</v>
      </c>
      <c r="O71" s="89">
        <v>1</v>
      </c>
      <c r="P71" s="89" t="s">
        <v>192</v>
      </c>
      <c r="Q71" s="89">
        <v>4</v>
      </c>
    </row>
    <row r="72" spans="1:17" ht="15" x14ac:dyDescent="0.25">
      <c r="A72" s="116">
        <v>44012</v>
      </c>
      <c r="B72" s="117">
        <v>44013</v>
      </c>
      <c r="C72" s="90" t="s">
        <v>70</v>
      </c>
      <c r="D72" s="90" t="s">
        <v>88</v>
      </c>
      <c r="E72" s="118">
        <v>24664192</v>
      </c>
      <c r="F72" s="91"/>
      <c r="G72" s="119" t="s">
        <v>182</v>
      </c>
      <c r="H72" s="88" t="s">
        <v>43</v>
      </c>
      <c r="I72" s="89">
        <v>4</v>
      </c>
      <c r="J72" s="88" t="s">
        <v>124</v>
      </c>
      <c r="K72" s="89">
        <v>4</v>
      </c>
      <c r="L72" s="89" t="s">
        <v>169</v>
      </c>
      <c r="M72" s="89">
        <v>1</v>
      </c>
      <c r="N72" s="89" t="s">
        <v>191</v>
      </c>
      <c r="O72" s="89">
        <v>1</v>
      </c>
      <c r="P72" s="89" t="s">
        <v>192</v>
      </c>
      <c r="Q72" s="89">
        <v>4</v>
      </c>
    </row>
    <row r="73" spans="1:17" ht="15" x14ac:dyDescent="0.25">
      <c r="A73" s="116">
        <v>44012</v>
      </c>
      <c r="B73" s="117">
        <v>44013</v>
      </c>
      <c r="C73" s="90" t="s">
        <v>70</v>
      </c>
      <c r="D73" s="90" t="s">
        <v>294</v>
      </c>
      <c r="E73" s="118">
        <v>47390192</v>
      </c>
      <c r="F73" s="91"/>
      <c r="G73" s="119" t="s">
        <v>244</v>
      </c>
      <c r="H73" s="88" t="s">
        <v>43</v>
      </c>
      <c r="I73" s="89">
        <v>4</v>
      </c>
      <c r="J73" s="88" t="s">
        <v>124</v>
      </c>
      <c r="K73" s="89">
        <v>4</v>
      </c>
      <c r="L73" s="89" t="s">
        <v>169</v>
      </c>
      <c r="M73" s="89">
        <v>1</v>
      </c>
      <c r="N73" s="89" t="s">
        <v>191</v>
      </c>
      <c r="O73" s="89">
        <v>1</v>
      </c>
      <c r="P73" s="89" t="s">
        <v>192</v>
      </c>
      <c r="Q73" s="89">
        <v>4</v>
      </c>
    </row>
    <row r="74" spans="1:17" ht="15" x14ac:dyDescent="0.25">
      <c r="A74" s="116">
        <v>44012</v>
      </c>
      <c r="B74" s="117">
        <v>44013</v>
      </c>
      <c r="C74" s="90" t="s">
        <v>295</v>
      </c>
      <c r="D74" s="90" t="s">
        <v>66</v>
      </c>
      <c r="E74" s="118">
        <v>94618683</v>
      </c>
      <c r="F74" s="91"/>
      <c r="G74" s="119" t="s">
        <v>244</v>
      </c>
      <c r="H74" s="88" t="s">
        <v>43</v>
      </c>
      <c r="I74" s="89">
        <v>4</v>
      </c>
      <c r="J74" s="88" t="s">
        <v>124</v>
      </c>
      <c r="K74" s="89">
        <v>4</v>
      </c>
      <c r="L74" s="89" t="s">
        <v>169</v>
      </c>
      <c r="M74" s="89">
        <v>1</v>
      </c>
      <c r="N74" s="89" t="s">
        <v>191</v>
      </c>
      <c r="O74" s="89">
        <v>1</v>
      </c>
      <c r="P74" s="89" t="s">
        <v>192</v>
      </c>
      <c r="Q74" s="89">
        <v>4</v>
      </c>
    </row>
    <row r="75" spans="1:17" ht="15" x14ac:dyDescent="0.25">
      <c r="A75" s="113">
        <v>44012</v>
      </c>
      <c r="B75" s="114">
        <v>44013</v>
      </c>
      <c r="C75" s="95" t="s">
        <v>87</v>
      </c>
      <c r="D75" s="95" t="s">
        <v>296</v>
      </c>
      <c r="E75" s="121">
        <v>94476323</v>
      </c>
      <c r="F75" s="96" t="s">
        <v>79</v>
      </c>
      <c r="G75" s="122" t="s">
        <v>173</v>
      </c>
      <c r="H75" s="98" t="s">
        <v>40</v>
      </c>
      <c r="I75" s="99">
        <v>1</v>
      </c>
      <c r="J75" s="98" t="s">
        <v>125</v>
      </c>
      <c r="K75" s="99">
        <v>1</v>
      </c>
      <c r="L75" s="99" t="s">
        <v>169</v>
      </c>
      <c r="M75" s="99">
        <v>1</v>
      </c>
      <c r="N75" s="99" t="s">
        <v>191</v>
      </c>
      <c r="O75" s="99">
        <v>1</v>
      </c>
      <c r="P75" s="99" t="s">
        <v>192</v>
      </c>
      <c r="Q75" s="99">
        <v>4</v>
      </c>
    </row>
    <row r="76" spans="1:17" ht="15" x14ac:dyDescent="0.25">
      <c r="A76" s="116">
        <v>44012</v>
      </c>
      <c r="B76" s="117">
        <v>44013</v>
      </c>
      <c r="C76" s="90" t="s">
        <v>188</v>
      </c>
      <c r="D76" s="90" t="s">
        <v>189</v>
      </c>
      <c r="E76" s="118">
        <v>95734447</v>
      </c>
      <c r="F76" s="91" t="s">
        <v>79</v>
      </c>
      <c r="G76" s="119" t="s">
        <v>173</v>
      </c>
      <c r="H76" s="88" t="s">
        <v>40</v>
      </c>
      <c r="I76" s="89">
        <v>1</v>
      </c>
      <c r="J76" s="88" t="s">
        <v>127</v>
      </c>
      <c r="K76" s="89">
        <v>2</v>
      </c>
      <c r="L76" s="89" t="s">
        <v>169</v>
      </c>
      <c r="M76" s="89">
        <v>1</v>
      </c>
      <c r="N76" s="89" t="s">
        <v>170</v>
      </c>
      <c r="O76" s="89">
        <v>2</v>
      </c>
      <c r="P76" s="89" t="s">
        <v>177</v>
      </c>
      <c r="Q76" s="89">
        <v>1</v>
      </c>
    </row>
    <row r="77" spans="1:17" ht="15" x14ac:dyDescent="0.25">
      <c r="A77" s="116">
        <v>44012</v>
      </c>
      <c r="B77" s="117">
        <v>44013</v>
      </c>
      <c r="C77" s="90" t="s">
        <v>356</v>
      </c>
      <c r="D77" s="90" t="s">
        <v>86</v>
      </c>
      <c r="E77" s="118">
        <v>93764431</v>
      </c>
      <c r="F77" s="92"/>
      <c r="G77" s="119" t="s">
        <v>173</v>
      </c>
      <c r="H77" s="88" t="s">
        <v>44</v>
      </c>
      <c r="I77" s="89">
        <v>5</v>
      </c>
      <c r="J77" s="88" t="s">
        <v>126</v>
      </c>
      <c r="K77" s="89">
        <v>5</v>
      </c>
      <c r="L77" s="89" t="s">
        <v>335</v>
      </c>
      <c r="M77" s="89">
        <v>3</v>
      </c>
      <c r="N77" s="89" t="s">
        <v>336</v>
      </c>
      <c r="O77" s="89">
        <v>3</v>
      </c>
      <c r="P77" s="89" t="s">
        <v>336</v>
      </c>
      <c r="Q77" s="89">
        <v>5</v>
      </c>
    </row>
    <row r="78" spans="1:17" ht="15" x14ac:dyDescent="0.25">
      <c r="A78" s="116">
        <v>44012</v>
      </c>
      <c r="B78" s="117">
        <v>44013</v>
      </c>
      <c r="C78" s="90" t="s">
        <v>357</v>
      </c>
      <c r="D78" s="90" t="s">
        <v>358</v>
      </c>
      <c r="E78" s="118">
        <v>94217960</v>
      </c>
      <c r="F78" s="91"/>
      <c r="G78" s="119" t="s">
        <v>173</v>
      </c>
      <c r="H78" s="88" t="s">
        <v>44</v>
      </c>
      <c r="I78" s="89">
        <v>5</v>
      </c>
      <c r="J78" s="88" t="s">
        <v>126</v>
      </c>
      <c r="K78" s="89">
        <v>5</v>
      </c>
      <c r="L78" s="89" t="s">
        <v>335</v>
      </c>
      <c r="M78" s="89">
        <v>3</v>
      </c>
      <c r="N78" s="89" t="s">
        <v>336</v>
      </c>
      <c r="O78" s="89">
        <v>3</v>
      </c>
      <c r="P78" s="89" t="s">
        <v>336</v>
      </c>
      <c r="Q78" s="89">
        <v>5</v>
      </c>
    </row>
    <row r="79" spans="1:17" ht="15" x14ac:dyDescent="0.25">
      <c r="A79" s="116">
        <v>44012</v>
      </c>
      <c r="B79" s="117">
        <v>44013</v>
      </c>
      <c r="C79" s="90" t="s">
        <v>135</v>
      </c>
      <c r="D79" s="90" t="s">
        <v>359</v>
      </c>
      <c r="E79" s="118">
        <v>17173726</v>
      </c>
      <c r="F79" s="91"/>
      <c r="G79" s="119" t="s">
        <v>173</v>
      </c>
      <c r="H79" s="88" t="s">
        <v>44</v>
      </c>
      <c r="I79" s="89">
        <v>5</v>
      </c>
      <c r="J79" s="88" t="s">
        <v>126</v>
      </c>
      <c r="K79" s="89">
        <v>5</v>
      </c>
      <c r="L79" s="89" t="s">
        <v>335</v>
      </c>
      <c r="M79" s="89">
        <v>3</v>
      </c>
      <c r="N79" s="89" t="s">
        <v>336</v>
      </c>
      <c r="O79" s="89">
        <v>3</v>
      </c>
      <c r="P79" s="89" t="s">
        <v>336</v>
      </c>
      <c r="Q79" s="89">
        <v>5</v>
      </c>
    </row>
    <row r="80" spans="1:17" ht="15" x14ac:dyDescent="0.25">
      <c r="A80" s="116">
        <v>44012</v>
      </c>
      <c r="B80" s="117">
        <v>44013</v>
      </c>
      <c r="C80" s="90" t="s">
        <v>360</v>
      </c>
      <c r="D80" s="90" t="s">
        <v>361</v>
      </c>
      <c r="E80" s="118">
        <v>29157477</v>
      </c>
      <c r="F80" s="91"/>
      <c r="G80" s="119" t="s">
        <v>250</v>
      </c>
      <c r="H80" s="88" t="s">
        <v>44</v>
      </c>
      <c r="I80" s="89">
        <v>5</v>
      </c>
      <c r="J80" s="88" t="s">
        <v>126</v>
      </c>
      <c r="K80" s="89">
        <v>5</v>
      </c>
      <c r="L80" s="89" t="s">
        <v>335</v>
      </c>
      <c r="M80" s="89">
        <v>3</v>
      </c>
      <c r="N80" s="89" t="s">
        <v>336</v>
      </c>
      <c r="O80" s="89">
        <v>3</v>
      </c>
      <c r="P80" s="89" t="s">
        <v>336</v>
      </c>
      <c r="Q80" s="89">
        <v>5</v>
      </c>
    </row>
    <row r="81" spans="1:17" ht="15" x14ac:dyDescent="0.25">
      <c r="A81" s="116">
        <v>44012</v>
      </c>
      <c r="B81" s="117">
        <v>44013</v>
      </c>
      <c r="C81" s="90" t="s">
        <v>297</v>
      </c>
      <c r="D81" s="90" t="s">
        <v>78</v>
      </c>
      <c r="E81" s="118">
        <v>95412546</v>
      </c>
      <c r="F81" s="91" t="s">
        <v>298</v>
      </c>
      <c r="G81" s="119" t="s">
        <v>250</v>
      </c>
      <c r="H81" s="88" t="s">
        <v>43</v>
      </c>
      <c r="I81" s="89">
        <v>4</v>
      </c>
      <c r="J81" s="88" t="s">
        <v>130</v>
      </c>
      <c r="K81" s="89">
        <v>3</v>
      </c>
      <c r="L81" s="89" t="s">
        <v>169</v>
      </c>
      <c r="M81" s="89">
        <v>1</v>
      </c>
      <c r="N81" s="89" t="s">
        <v>191</v>
      </c>
      <c r="O81" s="89">
        <v>1</v>
      </c>
      <c r="P81" s="89" t="s">
        <v>192</v>
      </c>
      <c r="Q81" s="89">
        <v>4</v>
      </c>
    </row>
    <row r="82" spans="1:17" ht="15" x14ac:dyDescent="0.25">
      <c r="A82" s="116">
        <v>44012</v>
      </c>
      <c r="B82" s="117">
        <v>44013</v>
      </c>
      <c r="C82" s="90" t="s">
        <v>94</v>
      </c>
      <c r="D82" s="90" t="s">
        <v>299</v>
      </c>
      <c r="E82" s="118">
        <v>47067612</v>
      </c>
      <c r="F82" s="91" t="s">
        <v>57</v>
      </c>
      <c r="G82" s="119" t="s">
        <v>257</v>
      </c>
      <c r="H82" s="88" t="s">
        <v>41</v>
      </c>
      <c r="I82" s="89">
        <v>2</v>
      </c>
      <c r="J82" s="88" t="s">
        <v>130</v>
      </c>
      <c r="K82" s="89">
        <v>3</v>
      </c>
      <c r="L82" s="89" t="s">
        <v>169</v>
      </c>
      <c r="M82" s="89">
        <v>1</v>
      </c>
      <c r="N82" s="89" t="s">
        <v>191</v>
      </c>
      <c r="O82" s="89">
        <v>1</v>
      </c>
      <c r="P82" s="89" t="s">
        <v>192</v>
      </c>
      <c r="Q82" s="89">
        <v>4</v>
      </c>
    </row>
    <row r="83" spans="1:17" ht="15" x14ac:dyDescent="0.25">
      <c r="A83" s="116">
        <v>44012</v>
      </c>
      <c r="B83" s="117">
        <v>44013</v>
      </c>
      <c r="C83" s="90" t="s">
        <v>94</v>
      </c>
      <c r="D83" s="90" t="s">
        <v>300</v>
      </c>
      <c r="E83" s="118">
        <v>41739111</v>
      </c>
      <c r="F83" s="91" t="s">
        <v>57</v>
      </c>
      <c r="G83" s="119" t="s">
        <v>250</v>
      </c>
      <c r="H83" s="88" t="s">
        <v>41</v>
      </c>
      <c r="I83" s="89">
        <v>2</v>
      </c>
      <c r="J83" s="88" t="s">
        <v>130</v>
      </c>
      <c r="K83" s="89">
        <v>3</v>
      </c>
      <c r="L83" s="89" t="s">
        <v>169</v>
      </c>
      <c r="M83" s="89">
        <v>1</v>
      </c>
      <c r="N83" s="89" t="s">
        <v>191</v>
      </c>
      <c r="O83" s="89">
        <v>1</v>
      </c>
      <c r="P83" s="89" t="s">
        <v>192</v>
      </c>
      <c r="Q83" s="89">
        <v>4</v>
      </c>
    </row>
    <row r="84" spans="1:17" ht="15" x14ac:dyDescent="0.25">
      <c r="A84" s="116">
        <v>44012</v>
      </c>
      <c r="B84" s="117">
        <v>44013</v>
      </c>
      <c r="C84" s="90" t="s">
        <v>301</v>
      </c>
      <c r="D84" s="90" t="s">
        <v>302</v>
      </c>
      <c r="E84" s="118">
        <v>49550099</v>
      </c>
      <c r="F84" s="91" t="s">
        <v>303</v>
      </c>
      <c r="G84" s="119" t="s">
        <v>257</v>
      </c>
      <c r="H84" s="88" t="s">
        <v>41</v>
      </c>
      <c r="I84" s="89">
        <v>2</v>
      </c>
      <c r="J84" s="88" t="s">
        <v>130</v>
      </c>
      <c r="K84" s="89">
        <v>3</v>
      </c>
      <c r="L84" s="89" t="s">
        <v>169</v>
      </c>
      <c r="M84" s="89">
        <v>1</v>
      </c>
      <c r="N84" s="89" t="s">
        <v>191</v>
      </c>
      <c r="O84" s="89">
        <v>1</v>
      </c>
      <c r="P84" s="89" t="s">
        <v>192</v>
      </c>
      <c r="Q84" s="89">
        <v>4</v>
      </c>
    </row>
    <row r="85" spans="1:17" ht="15" x14ac:dyDescent="0.25">
      <c r="A85" s="116">
        <v>44012</v>
      </c>
      <c r="B85" s="117">
        <v>44013</v>
      </c>
      <c r="C85" s="90" t="s">
        <v>304</v>
      </c>
      <c r="D85" s="90" t="s">
        <v>69</v>
      </c>
      <c r="E85" s="118">
        <v>94646879</v>
      </c>
      <c r="F85" s="91" t="s">
        <v>57</v>
      </c>
      <c r="G85" s="119" t="s">
        <v>305</v>
      </c>
      <c r="H85" s="88" t="s">
        <v>41</v>
      </c>
      <c r="I85" s="89">
        <v>2</v>
      </c>
      <c r="J85" s="88" t="s">
        <v>130</v>
      </c>
      <c r="K85" s="89">
        <v>3</v>
      </c>
      <c r="L85" s="89" t="s">
        <v>169</v>
      </c>
      <c r="M85" s="89">
        <v>1</v>
      </c>
      <c r="N85" s="89" t="s">
        <v>191</v>
      </c>
      <c r="O85" s="89">
        <v>1</v>
      </c>
      <c r="P85" s="89" t="s">
        <v>192</v>
      </c>
      <c r="Q85" s="89">
        <v>4</v>
      </c>
    </row>
    <row r="86" spans="1:17" ht="15" x14ac:dyDescent="0.25">
      <c r="A86" s="116">
        <v>44012</v>
      </c>
      <c r="B86" s="117">
        <v>44013</v>
      </c>
      <c r="C86" s="90" t="s">
        <v>306</v>
      </c>
      <c r="D86" s="90" t="s">
        <v>95</v>
      </c>
      <c r="E86" s="118">
        <v>94895212</v>
      </c>
      <c r="F86" s="91" t="s">
        <v>60</v>
      </c>
      <c r="G86" s="119" t="s">
        <v>168</v>
      </c>
      <c r="H86" s="88" t="s">
        <v>41</v>
      </c>
      <c r="I86" s="89">
        <v>2</v>
      </c>
      <c r="J86" s="88" t="s">
        <v>126</v>
      </c>
      <c r="K86" s="89">
        <v>5</v>
      </c>
      <c r="L86" s="89" t="s">
        <v>169</v>
      </c>
      <c r="M86" s="89">
        <v>1</v>
      </c>
      <c r="N86" s="89" t="s">
        <v>191</v>
      </c>
      <c r="O86" s="89">
        <v>1</v>
      </c>
      <c r="P86" s="89" t="s">
        <v>192</v>
      </c>
      <c r="Q86" s="89">
        <v>4</v>
      </c>
    </row>
    <row r="87" spans="1:17" ht="15" x14ac:dyDescent="0.25">
      <c r="A87" s="116">
        <v>44012</v>
      </c>
      <c r="B87" s="117">
        <v>44013</v>
      </c>
      <c r="C87" s="90" t="s">
        <v>307</v>
      </c>
      <c r="D87" s="90" t="s">
        <v>308</v>
      </c>
      <c r="E87" s="118">
        <v>32112152</v>
      </c>
      <c r="F87" s="91" t="s">
        <v>75</v>
      </c>
      <c r="G87" s="119" t="s">
        <v>168</v>
      </c>
      <c r="H87" s="88" t="s">
        <v>41</v>
      </c>
      <c r="I87" s="89">
        <v>2</v>
      </c>
      <c r="J87" s="88" t="s">
        <v>126</v>
      </c>
      <c r="K87" s="89">
        <v>5</v>
      </c>
      <c r="L87" s="89" t="s">
        <v>169</v>
      </c>
      <c r="M87" s="89">
        <v>1</v>
      </c>
      <c r="N87" s="89" t="s">
        <v>191</v>
      </c>
      <c r="O87" s="89">
        <v>1</v>
      </c>
      <c r="P87" s="89" t="s">
        <v>192</v>
      </c>
      <c r="Q87" s="89">
        <v>4</v>
      </c>
    </row>
    <row r="88" spans="1:17" ht="15" x14ac:dyDescent="0.25">
      <c r="A88" s="116">
        <v>44012</v>
      </c>
      <c r="B88" s="117">
        <v>44013</v>
      </c>
      <c r="C88" s="90" t="s">
        <v>309</v>
      </c>
      <c r="D88" s="90" t="s">
        <v>310</v>
      </c>
      <c r="E88" s="118">
        <v>23669223</v>
      </c>
      <c r="F88" s="91" t="s">
        <v>74</v>
      </c>
      <c r="G88" s="119" t="s">
        <v>168</v>
      </c>
      <c r="H88" s="88" t="s">
        <v>40</v>
      </c>
      <c r="I88" s="89">
        <v>1</v>
      </c>
      <c r="J88" s="88" t="s">
        <v>127</v>
      </c>
      <c r="K88" s="89">
        <v>2</v>
      </c>
      <c r="L88" s="89" t="s">
        <v>169</v>
      </c>
      <c r="M88" s="89">
        <v>1</v>
      </c>
      <c r="N88" s="89" t="s">
        <v>191</v>
      </c>
      <c r="O88" s="89">
        <v>1</v>
      </c>
      <c r="P88" s="89" t="s">
        <v>177</v>
      </c>
      <c r="Q88" s="89">
        <v>1</v>
      </c>
    </row>
    <row r="89" spans="1:17" ht="15" x14ac:dyDescent="0.25">
      <c r="A89" s="116">
        <v>44012</v>
      </c>
      <c r="B89" s="117">
        <v>44013</v>
      </c>
      <c r="C89" s="90" t="s">
        <v>311</v>
      </c>
      <c r="D89" s="90" t="s">
        <v>312</v>
      </c>
      <c r="E89" s="118">
        <v>93895161</v>
      </c>
      <c r="F89" s="91" t="s">
        <v>74</v>
      </c>
      <c r="G89" s="119" t="s">
        <v>168</v>
      </c>
      <c r="H89" s="88" t="s">
        <v>41</v>
      </c>
      <c r="I89" s="89">
        <v>2</v>
      </c>
      <c r="J89" s="88" t="s">
        <v>130</v>
      </c>
      <c r="K89" s="89">
        <v>3</v>
      </c>
      <c r="L89" s="89" t="s">
        <v>169</v>
      </c>
      <c r="M89" s="89">
        <v>1</v>
      </c>
      <c r="N89" s="89" t="s">
        <v>191</v>
      </c>
      <c r="O89" s="89">
        <v>1</v>
      </c>
      <c r="P89" s="89" t="s">
        <v>192</v>
      </c>
      <c r="Q89" s="89">
        <v>4</v>
      </c>
    </row>
    <row r="90" spans="1:17" ht="15" x14ac:dyDescent="0.25">
      <c r="A90" s="116">
        <v>44012</v>
      </c>
      <c r="B90" s="117">
        <v>44013</v>
      </c>
      <c r="C90" s="90" t="s">
        <v>96</v>
      </c>
      <c r="D90" s="90" t="s">
        <v>313</v>
      </c>
      <c r="E90" s="118">
        <v>39041863</v>
      </c>
      <c r="F90" s="91" t="s">
        <v>314</v>
      </c>
      <c r="G90" s="119" t="s">
        <v>168</v>
      </c>
      <c r="H90" s="88" t="s">
        <v>40</v>
      </c>
      <c r="I90" s="89">
        <v>1</v>
      </c>
      <c r="J90" s="88" t="s">
        <v>127</v>
      </c>
      <c r="K90" s="89">
        <v>2</v>
      </c>
      <c r="L90" s="89" t="s">
        <v>169</v>
      </c>
      <c r="M90" s="89">
        <v>1</v>
      </c>
      <c r="N90" s="89" t="s">
        <v>191</v>
      </c>
      <c r="O90" s="89">
        <v>1</v>
      </c>
      <c r="P90" s="89" t="s">
        <v>177</v>
      </c>
      <c r="Q90" s="89">
        <v>1</v>
      </c>
    </row>
    <row r="91" spans="1:17" ht="15" x14ac:dyDescent="0.25">
      <c r="A91" s="116">
        <v>44012</v>
      </c>
      <c r="B91" s="117">
        <v>44013</v>
      </c>
      <c r="C91" s="90" t="s">
        <v>315</v>
      </c>
      <c r="D91" s="90" t="s">
        <v>316</v>
      </c>
      <c r="E91" s="118">
        <v>94214533</v>
      </c>
      <c r="F91" s="91" t="s">
        <v>317</v>
      </c>
      <c r="G91" s="119" t="s">
        <v>257</v>
      </c>
      <c r="H91" s="88" t="s">
        <v>41</v>
      </c>
      <c r="I91" s="89">
        <v>2</v>
      </c>
      <c r="J91" s="88" t="s">
        <v>130</v>
      </c>
      <c r="K91" s="89">
        <v>3</v>
      </c>
      <c r="L91" s="89" t="s">
        <v>169</v>
      </c>
      <c r="M91" s="89">
        <v>1</v>
      </c>
      <c r="N91" s="89" t="s">
        <v>191</v>
      </c>
      <c r="O91" s="89">
        <v>1</v>
      </c>
      <c r="P91" s="89" t="s">
        <v>192</v>
      </c>
      <c r="Q91" s="89">
        <v>4</v>
      </c>
    </row>
    <row r="92" spans="1:17" ht="15" x14ac:dyDescent="0.25">
      <c r="A92" s="116">
        <v>44012</v>
      </c>
      <c r="B92" s="117">
        <v>44013</v>
      </c>
      <c r="C92" s="90" t="s">
        <v>315</v>
      </c>
      <c r="D92" s="90" t="s">
        <v>318</v>
      </c>
      <c r="E92" s="118">
        <v>34450248</v>
      </c>
      <c r="F92" s="91" t="s">
        <v>74</v>
      </c>
      <c r="G92" s="119" t="s">
        <v>257</v>
      </c>
      <c r="H92" s="88" t="s">
        <v>41</v>
      </c>
      <c r="I92" s="89">
        <v>2</v>
      </c>
      <c r="J92" s="88" t="s">
        <v>130</v>
      </c>
      <c r="K92" s="89">
        <v>3</v>
      </c>
      <c r="L92" s="89" t="s">
        <v>169</v>
      </c>
      <c r="M92" s="89">
        <v>1</v>
      </c>
      <c r="N92" s="89" t="s">
        <v>191</v>
      </c>
      <c r="O92" s="89">
        <v>1</v>
      </c>
      <c r="P92" s="89" t="s">
        <v>192</v>
      </c>
      <c r="Q92" s="89">
        <v>4</v>
      </c>
    </row>
    <row r="93" spans="1:17" ht="15" x14ac:dyDescent="0.25">
      <c r="A93" s="116">
        <v>44012</v>
      </c>
      <c r="B93" s="117">
        <v>44013</v>
      </c>
      <c r="C93" s="90" t="s">
        <v>319</v>
      </c>
      <c r="D93" s="90" t="s">
        <v>320</v>
      </c>
      <c r="E93" s="118">
        <v>54999658</v>
      </c>
      <c r="F93" s="91" t="s">
        <v>81</v>
      </c>
      <c r="G93" s="119" t="s">
        <v>257</v>
      </c>
      <c r="H93" s="88" t="s">
        <v>42</v>
      </c>
      <c r="I93" s="89">
        <v>3</v>
      </c>
      <c r="J93" s="88" t="s">
        <v>130</v>
      </c>
      <c r="K93" s="89">
        <v>3</v>
      </c>
      <c r="L93" s="89" t="s">
        <v>169</v>
      </c>
      <c r="M93" s="89">
        <v>1</v>
      </c>
      <c r="N93" s="89" t="s">
        <v>191</v>
      </c>
      <c r="O93" s="89">
        <v>1</v>
      </c>
      <c r="P93" s="89" t="s">
        <v>192</v>
      </c>
      <c r="Q93" s="89">
        <v>4</v>
      </c>
    </row>
    <row r="94" spans="1:17" ht="15" x14ac:dyDescent="0.25">
      <c r="A94" s="123">
        <v>44012</v>
      </c>
      <c r="B94" s="124">
        <v>44013</v>
      </c>
      <c r="C94" s="102" t="s">
        <v>321</v>
      </c>
      <c r="D94" s="102" t="s">
        <v>322</v>
      </c>
      <c r="E94" s="125">
        <v>43294993</v>
      </c>
      <c r="F94" s="103" t="s">
        <v>323</v>
      </c>
      <c r="G94" s="126" t="s">
        <v>257</v>
      </c>
      <c r="H94" s="88" t="s">
        <v>41</v>
      </c>
      <c r="I94" s="89">
        <v>2</v>
      </c>
      <c r="J94" s="88" t="s">
        <v>130</v>
      </c>
      <c r="K94" s="89">
        <v>3</v>
      </c>
      <c r="L94" s="89" t="s">
        <v>169</v>
      </c>
      <c r="M94" s="89">
        <v>1</v>
      </c>
      <c r="N94" s="89" t="s">
        <v>191</v>
      </c>
      <c r="O94" s="89">
        <v>1</v>
      </c>
      <c r="P94" s="89" t="s">
        <v>192</v>
      </c>
      <c r="Q94" s="89">
        <v>4</v>
      </c>
    </row>
    <row r="95" spans="1:17" ht="15" x14ac:dyDescent="0.25">
      <c r="A95" s="116">
        <v>44012</v>
      </c>
      <c r="B95" s="117">
        <v>44013</v>
      </c>
      <c r="C95" s="90" t="s">
        <v>321</v>
      </c>
      <c r="D95" s="90" t="s">
        <v>324</v>
      </c>
      <c r="E95" s="90">
        <v>48239817</v>
      </c>
      <c r="F95" s="91" t="s">
        <v>323</v>
      </c>
      <c r="G95" s="92" t="s">
        <v>257</v>
      </c>
      <c r="H95" s="127" t="s">
        <v>41</v>
      </c>
      <c r="I95" s="89">
        <v>2</v>
      </c>
      <c r="J95" s="88" t="s">
        <v>130</v>
      </c>
      <c r="K95" s="89">
        <v>3</v>
      </c>
      <c r="L95" s="89" t="s">
        <v>169</v>
      </c>
      <c r="M95" s="89">
        <v>1</v>
      </c>
      <c r="N95" s="89" t="s">
        <v>191</v>
      </c>
      <c r="O95" s="89">
        <v>1</v>
      </c>
      <c r="P95" s="89" t="s">
        <v>192</v>
      </c>
      <c r="Q95" s="89">
        <v>4</v>
      </c>
    </row>
    <row r="96" spans="1:17" ht="15" x14ac:dyDescent="0.25">
      <c r="A96" s="116">
        <v>44012</v>
      </c>
      <c r="B96" s="117">
        <v>44013</v>
      </c>
      <c r="C96" s="90" t="s">
        <v>325</v>
      </c>
      <c r="D96" s="90" t="s">
        <v>326</v>
      </c>
      <c r="E96" s="90">
        <v>26920033</v>
      </c>
      <c r="F96" s="91" t="s">
        <v>323</v>
      </c>
      <c r="G96" s="92" t="s">
        <v>257</v>
      </c>
      <c r="H96" s="127" t="s">
        <v>41</v>
      </c>
      <c r="I96" s="89">
        <v>2</v>
      </c>
      <c r="J96" s="88" t="s">
        <v>130</v>
      </c>
      <c r="K96" s="89">
        <v>3</v>
      </c>
      <c r="L96" s="89" t="s">
        <v>169</v>
      </c>
      <c r="M96" s="89">
        <v>1</v>
      </c>
      <c r="N96" s="89" t="s">
        <v>191</v>
      </c>
      <c r="O96" s="89">
        <v>1</v>
      </c>
      <c r="P96" s="89" t="s">
        <v>192</v>
      </c>
      <c r="Q96" s="89">
        <v>4</v>
      </c>
    </row>
    <row r="97" spans="1:17" ht="15" x14ac:dyDescent="0.25">
      <c r="A97" s="113">
        <v>44012</v>
      </c>
      <c r="B97" s="114">
        <v>44013</v>
      </c>
      <c r="C97" s="95" t="s">
        <v>327</v>
      </c>
      <c r="D97" s="95" t="s">
        <v>328</v>
      </c>
      <c r="E97" s="95">
        <v>20471718</v>
      </c>
      <c r="F97" s="96"/>
      <c r="G97" s="97" t="s">
        <v>257</v>
      </c>
      <c r="H97" s="128" t="s">
        <v>41</v>
      </c>
      <c r="I97" s="99">
        <v>2</v>
      </c>
      <c r="J97" s="98" t="s">
        <v>130</v>
      </c>
      <c r="K97" s="99">
        <v>3</v>
      </c>
      <c r="L97" s="99" t="s">
        <v>169</v>
      </c>
      <c r="M97" s="99">
        <v>1</v>
      </c>
      <c r="N97" s="99" t="s">
        <v>191</v>
      </c>
      <c r="O97" s="99">
        <v>1</v>
      </c>
      <c r="P97" s="99" t="s">
        <v>192</v>
      </c>
      <c r="Q97" s="99">
        <v>4</v>
      </c>
    </row>
    <row r="98" spans="1:17" ht="15" x14ac:dyDescent="0.25">
      <c r="A98" s="129">
        <v>44012</v>
      </c>
      <c r="B98" s="129">
        <v>44013</v>
      </c>
      <c r="C98" s="95" t="s">
        <v>366</v>
      </c>
      <c r="D98" s="95" t="s">
        <v>367</v>
      </c>
      <c r="E98" s="95">
        <v>32554318</v>
      </c>
      <c r="F98" s="96"/>
      <c r="G98" s="97" t="s">
        <v>368</v>
      </c>
      <c r="H98" s="128" t="s">
        <v>369</v>
      </c>
      <c r="I98" s="99"/>
      <c r="J98" s="98" t="s">
        <v>369</v>
      </c>
      <c r="K98" s="99"/>
      <c r="L98" s="99" t="s">
        <v>369</v>
      </c>
      <c r="M98" s="99"/>
      <c r="N98" s="99" t="s">
        <v>369</v>
      </c>
      <c r="O98" s="99"/>
      <c r="P98" s="99" t="s">
        <v>369</v>
      </c>
      <c r="Q98" s="99"/>
    </row>
    <row r="99" spans="1:17" ht="15" x14ac:dyDescent="0.25">
      <c r="A99" s="129">
        <v>44012</v>
      </c>
      <c r="B99" s="129">
        <v>44013</v>
      </c>
      <c r="C99" s="95" t="s">
        <v>370</v>
      </c>
      <c r="D99" s="95" t="s">
        <v>371</v>
      </c>
      <c r="E99" s="95">
        <v>95154187</v>
      </c>
      <c r="F99" s="96" t="s">
        <v>372</v>
      </c>
      <c r="G99" s="97" t="s">
        <v>373</v>
      </c>
      <c r="H99" s="128" t="s">
        <v>369</v>
      </c>
      <c r="I99" s="99"/>
      <c r="J99" s="98" t="s">
        <v>369</v>
      </c>
      <c r="K99" s="99"/>
      <c r="L99" s="99" t="s">
        <v>369</v>
      </c>
      <c r="M99" s="99"/>
      <c r="N99" s="99" t="s">
        <v>369</v>
      </c>
      <c r="O99" s="99"/>
      <c r="P99" s="99" t="s">
        <v>369</v>
      </c>
      <c r="Q99" s="99"/>
    </row>
    <row r="100" spans="1:17" ht="15" x14ac:dyDescent="0.25">
      <c r="A100" s="130">
        <v>44013</v>
      </c>
      <c r="B100" s="130">
        <v>44013</v>
      </c>
      <c r="C100" s="95" t="s">
        <v>374</v>
      </c>
      <c r="D100" s="95" t="s">
        <v>375</v>
      </c>
      <c r="E100" s="95">
        <v>16937085</v>
      </c>
      <c r="F100" s="131"/>
      <c r="G100" s="97" t="s">
        <v>205</v>
      </c>
      <c r="H100" s="128" t="s">
        <v>43</v>
      </c>
      <c r="I100" s="99">
        <v>4</v>
      </c>
      <c r="J100" s="98" t="s">
        <v>124</v>
      </c>
      <c r="K100" s="99">
        <v>4</v>
      </c>
      <c r="L100" s="99" t="s">
        <v>376</v>
      </c>
      <c r="M100" s="99">
        <v>2</v>
      </c>
      <c r="N100" s="99" t="s">
        <v>191</v>
      </c>
      <c r="O100" s="99">
        <v>1</v>
      </c>
      <c r="P100" s="99" t="s">
        <v>192</v>
      </c>
      <c r="Q100" s="99">
        <v>4</v>
      </c>
    </row>
    <row r="101" spans="1:17" ht="15" x14ac:dyDescent="0.2">
      <c r="A101" s="130">
        <v>44013</v>
      </c>
      <c r="B101" s="130">
        <v>44013</v>
      </c>
      <c r="C101" s="97" t="s">
        <v>377</v>
      </c>
      <c r="D101" s="97" t="s">
        <v>378</v>
      </c>
      <c r="E101" s="97">
        <v>38444062</v>
      </c>
      <c r="F101" s="131"/>
      <c r="G101" s="97" t="s">
        <v>205</v>
      </c>
      <c r="H101" s="128" t="s">
        <v>43</v>
      </c>
      <c r="I101" s="99">
        <v>4</v>
      </c>
      <c r="J101" s="98" t="s">
        <v>124</v>
      </c>
      <c r="K101" s="99">
        <v>4</v>
      </c>
      <c r="L101" s="99" t="s">
        <v>376</v>
      </c>
      <c r="M101" s="99">
        <v>2</v>
      </c>
      <c r="N101" s="99" t="s">
        <v>191</v>
      </c>
      <c r="O101" s="99">
        <v>1</v>
      </c>
      <c r="P101" s="99" t="s">
        <v>192</v>
      </c>
      <c r="Q101" s="99">
        <v>4</v>
      </c>
    </row>
    <row r="102" spans="1:17" ht="15" x14ac:dyDescent="0.2">
      <c r="A102" s="130">
        <v>44013</v>
      </c>
      <c r="B102" s="130">
        <v>44013</v>
      </c>
      <c r="C102" s="97" t="s">
        <v>379</v>
      </c>
      <c r="D102" s="97" t="s">
        <v>380</v>
      </c>
      <c r="E102" s="97">
        <v>40535297</v>
      </c>
      <c r="F102" s="131"/>
      <c r="G102" s="97" t="s">
        <v>205</v>
      </c>
      <c r="H102" s="128" t="s">
        <v>43</v>
      </c>
      <c r="I102" s="99">
        <v>4</v>
      </c>
      <c r="J102" s="98" t="s">
        <v>124</v>
      </c>
      <c r="K102" s="99">
        <v>4</v>
      </c>
      <c r="L102" s="99" t="s">
        <v>376</v>
      </c>
      <c r="M102" s="99">
        <v>2</v>
      </c>
      <c r="N102" s="99" t="s">
        <v>191</v>
      </c>
      <c r="O102" s="99">
        <v>1</v>
      </c>
      <c r="P102" s="99" t="s">
        <v>177</v>
      </c>
      <c r="Q102" s="99">
        <v>1</v>
      </c>
    </row>
    <row r="103" spans="1:17" ht="15" x14ac:dyDescent="0.2">
      <c r="A103" s="130">
        <v>44013</v>
      </c>
      <c r="B103" s="130">
        <v>44013</v>
      </c>
      <c r="C103" s="97" t="s">
        <v>381</v>
      </c>
      <c r="D103" s="97" t="s">
        <v>382</v>
      </c>
      <c r="E103" s="97">
        <v>32616515</v>
      </c>
      <c r="F103" s="131"/>
      <c r="G103" s="97" t="s">
        <v>205</v>
      </c>
      <c r="H103" s="128" t="s">
        <v>43</v>
      </c>
      <c r="I103" s="99">
        <v>4</v>
      </c>
      <c r="J103" s="98" t="s">
        <v>124</v>
      </c>
      <c r="K103" s="99">
        <v>4</v>
      </c>
      <c r="L103" s="99" t="s">
        <v>376</v>
      </c>
      <c r="M103" s="99">
        <v>2</v>
      </c>
      <c r="N103" s="99" t="s">
        <v>191</v>
      </c>
      <c r="O103" s="99">
        <v>1</v>
      </c>
      <c r="P103" s="99" t="s">
        <v>192</v>
      </c>
      <c r="Q103" s="99">
        <v>4</v>
      </c>
    </row>
    <row r="104" spans="1:17" ht="15" x14ac:dyDescent="0.2">
      <c r="A104" s="130">
        <v>44013</v>
      </c>
      <c r="B104" s="130">
        <v>44013</v>
      </c>
      <c r="C104" s="97" t="s">
        <v>383</v>
      </c>
      <c r="D104" s="97" t="s">
        <v>384</v>
      </c>
      <c r="E104" s="97">
        <v>53753020</v>
      </c>
      <c r="F104" s="131"/>
      <c r="G104" s="97" t="s">
        <v>210</v>
      </c>
      <c r="H104" s="128" t="s">
        <v>43</v>
      </c>
      <c r="I104" s="99">
        <v>4</v>
      </c>
      <c r="J104" s="98" t="s">
        <v>124</v>
      </c>
      <c r="K104" s="99">
        <v>4</v>
      </c>
      <c r="L104" s="99" t="s">
        <v>376</v>
      </c>
      <c r="M104" s="99">
        <v>2</v>
      </c>
      <c r="N104" s="99" t="s">
        <v>191</v>
      </c>
      <c r="O104" s="99">
        <v>1</v>
      </c>
      <c r="P104" s="99" t="s">
        <v>192</v>
      </c>
      <c r="Q104" s="99">
        <v>4</v>
      </c>
    </row>
    <row r="105" spans="1:17" ht="15" x14ac:dyDescent="0.2">
      <c r="A105" s="130">
        <v>44013</v>
      </c>
      <c r="B105" s="130">
        <v>44013</v>
      </c>
      <c r="C105" s="97" t="s">
        <v>385</v>
      </c>
      <c r="D105" s="97" t="s">
        <v>386</v>
      </c>
      <c r="E105" s="97">
        <v>48117185</v>
      </c>
      <c r="F105" s="131"/>
      <c r="G105" s="97" t="s">
        <v>210</v>
      </c>
      <c r="H105" s="128" t="s">
        <v>43</v>
      </c>
      <c r="I105" s="99">
        <v>4</v>
      </c>
      <c r="J105" s="98" t="s">
        <v>124</v>
      </c>
      <c r="K105" s="99">
        <v>4</v>
      </c>
      <c r="L105" s="99" t="s">
        <v>376</v>
      </c>
      <c r="M105" s="99">
        <v>2</v>
      </c>
      <c r="N105" s="99" t="s">
        <v>191</v>
      </c>
      <c r="O105" s="99">
        <v>1</v>
      </c>
      <c r="P105" s="99" t="s">
        <v>192</v>
      </c>
      <c r="Q105" s="99">
        <v>4</v>
      </c>
    </row>
    <row r="106" spans="1:17" ht="15" x14ac:dyDescent="0.2">
      <c r="A106" s="130">
        <v>44013</v>
      </c>
      <c r="B106" s="130">
        <v>44013</v>
      </c>
      <c r="C106" s="97" t="s">
        <v>385</v>
      </c>
      <c r="D106" s="97" t="s">
        <v>387</v>
      </c>
      <c r="E106" s="97">
        <v>14585068</v>
      </c>
      <c r="F106" s="131"/>
      <c r="G106" s="97" t="s">
        <v>210</v>
      </c>
      <c r="H106" s="128" t="s">
        <v>43</v>
      </c>
      <c r="I106" s="99">
        <v>4</v>
      </c>
      <c r="J106" s="98" t="s">
        <v>124</v>
      </c>
      <c r="K106" s="99">
        <v>4</v>
      </c>
      <c r="L106" s="99" t="s">
        <v>376</v>
      </c>
      <c r="M106" s="99">
        <v>2</v>
      </c>
      <c r="N106" s="99" t="s">
        <v>191</v>
      </c>
      <c r="O106" s="99">
        <v>1</v>
      </c>
      <c r="P106" s="99" t="s">
        <v>192</v>
      </c>
      <c r="Q106" s="99">
        <v>4</v>
      </c>
    </row>
    <row r="107" spans="1:17" ht="15" x14ac:dyDescent="0.2">
      <c r="A107" s="130">
        <v>44013</v>
      </c>
      <c r="B107" s="130">
        <v>44013</v>
      </c>
      <c r="C107" s="97" t="s">
        <v>388</v>
      </c>
      <c r="D107" s="97" t="s">
        <v>389</v>
      </c>
      <c r="E107" s="97">
        <v>49113717</v>
      </c>
      <c r="F107" s="131"/>
      <c r="G107" s="97" t="s">
        <v>210</v>
      </c>
      <c r="H107" s="128" t="s">
        <v>43</v>
      </c>
      <c r="I107" s="99">
        <v>4</v>
      </c>
      <c r="J107" s="98" t="s">
        <v>124</v>
      </c>
      <c r="K107" s="99">
        <v>4</v>
      </c>
      <c r="L107" s="99" t="s">
        <v>376</v>
      </c>
      <c r="M107" s="99">
        <v>2</v>
      </c>
      <c r="N107" s="99" t="s">
        <v>191</v>
      </c>
      <c r="O107" s="99">
        <v>1</v>
      </c>
      <c r="P107" s="99" t="s">
        <v>192</v>
      </c>
      <c r="Q107" s="99">
        <v>4</v>
      </c>
    </row>
    <row r="108" spans="1:17" ht="15" x14ac:dyDescent="0.2">
      <c r="A108" s="130">
        <v>44013</v>
      </c>
      <c r="B108" s="130">
        <v>44013</v>
      </c>
      <c r="C108" s="97" t="s">
        <v>390</v>
      </c>
      <c r="D108" s="97" t="s">
        <v>95</v>
      </c>
      <c r="E108" s="97">
        <v>31264594</v>
      </c>
      <c r="F108" s="131"/>
      <c r="G108" s="97" t="s">
        <v>219</v>
      </c>
      <c r="H108" s="128" t="s">
        <v>43</v>
      </c>
      <c r="I108" s="99">
        <v>4</v>
      </c>
      <c r="J108" s="98" t="s">
        <v>130</v>
      </c>
      <c r="K108" s="99">
        <v>3</v>
      </c>
      <c r="L108" s="99" t="s">
        <v>169</v>
      </c>
      <c r="M108" s="99">
        <v>1</v>
      </c>
      <c r="N108" s="99" t="s">
        <v>191</v>
      </c>
      <c r="O108" s="99">
        <v>1</v>
      </c>
      <c r="P108" s="99" t="s">
        <v>192</v>
      </c>
      <c r="Q108" s="99">
        <v>4</v>
      </c>
    </row>
    <row r="109" spans="1:17" ht="15" x14ac:dyDescent="0.25">
      <c r="A109" s="130">
        <v>44013</v>
      </c>
      <c r="B109" s="130">
        <v>44013</v>
      </c>
      <c r="C109" s="97" t="s">
        <v>391</v>
      </c>
      <c r="D109" s="97" t="s">
        <v>392</v>
      </c>
      <c r="E109" s="97">
        <v>29392606</v>
      </c>
      <c r="F109" s="131"/>
      <c r="G109" s="95" t="s">
        <v>223</v>
      </c>
      <c r="H109" s="128" t="s">
        <v>369</v>
      </c>
      <c r="I109" s="99"/>
      <c r="J109" s="98" t="s">
        <v>369</v>
      </c>
      <c r="K109" s="99"/>
      <c r="L109" s="99" t="s">
        <v>369</v>
      </c>
      <c r="M109" s="99"/>
      <c r="N109" s="99" t="s">
        <v>369</v>
      </c>
      <c r="O109" s="99"/>
      <c r="P109" s="99" t="s">
        <v>369</v>
      </c>
      <c r="Q109" s="99"/>
    </row>
    <row r="110" spans="1:17" ht="15" x14ac:dyDescent="0.25">
      <c r="A110" s="130">
        <v>44013</v>
      </c>
      <c r="B110" s="130">
        <v>44013</v>
      </c>
      <c r="C110" s="97" t="s">
        <v>393</v>
      </c>
      <c r="D110" s="97" t="s">
        <v>394</v>
      </c>
      <c r="E110" s="97">
        <v>94702402</v>
      </c>
      <c r="F110" s="131"/>
      <c r="G110" s="95" t="s">
        <v>223</v>
      </c>
      <c r="H110" s="128" t="s">
        <v>369</v>
      </c>
      <c r="I110" s="99"/>
      <c r="J110" s="98" t="s">
        <v>369</v>
      </c>
      <c r="K110" s="99"/>
      <c r="L110" s="99" t="s">
        <v>369</v>
      </c>
      <c r="M110" s="99"/>
      <c r="N110" s="99" t="s">
        <v>369</v>
      </c>
      <c r="O110" s="99"/>
      <c r="P110" s="99" t="s">
        <v>369</v>
      </c>
      <c r="Q110" s="99"/>
    </row>
    <row r="111" spans="1:17" ht="15" x14ac:dyDescent="0.25">
      <c r="A111" s="130">
        <v>44013</v>
      </c>
      <c r="B111" s="130">
        <v>44013</v>
      </c>
      <c r="C111" s="97" t="s">
        <v>395</v>
      </c>
      <c r="D111" s="97" t="s">
        <v>396</v>
      </c>
      <c r="E111" s="97">
        <v>34725501</v>
      </c>
      <c r="F111" s="131" t="s">
        <v>60</v>
      </c>
      <c r="G111" s="95" t="s">
        <v>227</v>
      </c>
      <c r="H111" s="128" t="s">
        <v>43</v>
      </c>
      <c r="I111" s="99">
        <v>4</v>
      </c>
      <c r="J111" s="98" t="s">
        <v>127</v>
      </c>
      <c r="K111" s="99">
        <v>2</v>
      </c>
      <c r="L111" s="99" t="s">
        <v>169</v>
      </c>
      <c r="M111" s="99">
        <v>1</v>
      </c>
      <c r="N111" s="99" t="s">
        <v>191</v>
      </c>
      <c r="O111" s="99">
        <v>1</v>
      </c>
      <c r="P111" s="99" t="s">
        <v>192</v>
      </c>
      <c r="Q111" s="99">
        <v>4</v>
      </c>
    </row>
    <row r="112" spans="1:17" ht="15" x14ac:dyDescent="0.25">
      <c r="A112" s="130">
        <v>44013</v>
      </c>
      <c r="B112" s="130">
        <v>44013</v>
      </c>
      <c r="C112" s="97" t="s">
        <v>397</v>
      </c>
      <c r="D112" s="97" t="s">
        <v>398</v>
      </c>
      <c r="E112" s="97">
        <v>92849570</v>
      </c>
      <c r="F112" s="131" t="s">
        <v>399</v>
      </c>
      <c r="G112" s="95" t="s">
        <v>227</v>
      </c>
      <c r="H112" s="128" t="s">
        <v>43</v>
      </c>
      <c r="I112" s="99">
        <v>4</v>
      </c>
      <c r="J112" s="98" t="s">
        <v>127</v>
      </c>
      <c r="K112" s="99">
        <v>2</v>
      </c>
      <c r="L112" s="99" t="s">
        <v>169</v>
      </c>
      <c r="M112" s="99">
        <v>1</v>
      </c>
      <c r="N112" s="99" t="s">
        <v>191</v>
      </c>
      <c r="O112" s="99">
        <v>1</v>
      </c>
      <c r="P112" s="99" t="s">
        <v>192</v>
      </c>
      <c r="Q112" s="99">
        <v>4</v>
      </c>
    </row>
    <row r="113" spans="1:17" ht="15" x14ac:dyDescent="0.25">
      <c r="A113" s="130">
        <v>44013</v>
      </c>
      <c r="B113" s="130">
        <v>44013</v>
      </c>
      <c r="C113" s="97" t="s">
        <v>400</v>
      </c>
      <c r="D113" s="97" t="s">
        <v>401</v>
      </c>
      <c r="E113" s="97">
        <v>34875130</v>
      </c>
      <c r="F113" s="131"/>
      <c r="G113" s="95" t="s">
        <v>176</v>
      </c>
      <c r="H113" s="128" t="s">
        <v>43</v>
      </c>
      <c r="I113" s="99">
        <v>4</v>
      </c>
      <c r="J113" s="98" t="s">
        <v>127</v>
      </c>
      <c r="K113" s="99">
        <v>2</v>
      </c>
      <c r="L113" s="99" t="s">
        <v>169</v>
      </c>
      <c r="M113" s="99">
        <v>1</v>
      </c>
      <c r="N113" s="99" t="s">
        <v>191</v>
      </c>
      <c r="O113" s="99">
        <v>1</v>
      </c>
      <c r="P113" s="99" t="s">
        <v>192</v>
      </c>
      <c r="Q113" s="99">
        <v>4</v>
      </c>
    </row>
    <row r="114" spans="1:17" ht="15" x14ac:dyDescent="0.25">
      <c r="A114" s="130">
        <v>44013</v>
      </c>
      <c r="B114" s="130">
        <v>44013</v>
      </c>
      <c r="C114" s="97" t="s">
        <v>402</v>
      </c>
      <c r="D114" s="97" t="s">
        <v>403</v>
      </c>
      <c r="E114" s="97">
        <v>30352817</v>
      </c>
      <c r="F114" s="131"/>
      <c r="G114" s="95" t="s">
        <v>176</v>
      </c>
      <c r="H114" s="128" t="s">
        <v>369</v>
      </c>
      <c r="I114" s="99"/>
      <c r="J114" s="98" t="s">
        <v>369</v>
      </c>
      <c r="K114" s="99"/>
      <c r="L114" s="99" t="s">
        <v>369</v>
      </c>
      <c r="M114" s="99"/>
      <c r="N114" s="99" t="s">
        <v>369</v>
      </c>
      <c r="O114" s="99"/>
      <c r="P114" s="99" t="s">
        <v>369</v>
      </c>
      <c r="Q114" s="99"/>
    </row>
    <row r="115" spans="1:17" ht="15" x14ac:dyDescent="0.25">
      <c r="A115" s="130">
        <v>44013</v>
      </c>
      <c r="B115" s="130">
        <v>44013</v>
      </c>
      <c r="C115" s="97" t="s">
        <v>404</v>
      </c>
      <c r="D115" s="97" t="s">
        <v>405</v>
      </c>
      <c r="E115" s="97">
        <v>55993466</v>
      </c>
      <c r="F115" s="131"/>
      <c r="G115" s="95" t="s">
        <v>235</v>
      </c>
      <c r="H115" s="128" t="s">
        <v>369</v>
      </c>
      <c r="I115" s="99"/>
      <c r="J115" s="98" t="s">
        <v>369</v>
      </c>
      <c r="K115" s="99"/>
      <c r="L115" s="99" t="s">
        <v>369</v>
      </c>
      <c r="M115" s="99"/>
      <c r="N115" s="99" t="s">
        <v>369</v>
      </c>
      <c r="O115" s="99"/>
      <c r="P115" s="99" t="s">
        <v>369</v>
      </c>
      <c r="Q115" s="99"/>
    </row>
    <row r="116" spans="1:17" ht="15" x14ac:dyDescent="0.25">
      <c r="A116" s="130">
        <v>44013</v>
      </c>
      <c r="B116" s="130">
        <v>44013</v>
      </c>
      <c r="C116" s="97" t="s">
        <v>404</v>
      </c>
      <c r="D116" s="97" t="s">
        <v>406</v>
      </c>
      <c r="E116" s="97">
        <v>9479955</v>
      </c>
      <c r="F116" s="131"/>
      <c r="G116" s="95" t="s">
        <v>235</v>
      </c>
      <c r="H116" s="128" t="s">
        <v>369</v>
      </c>
      <c r="I116" s="99"/>
      <c r="J116" s="98" t="s">
        <v>369</v>
      </c>
      <c r="K116" s="99"/>
      <c r="L116" s="99" t="s">
        <v>369</v>
      </c>
      <c r="M116" s="99"/>
      <c r="N116" s="99" t="s">
        <v>369</v>
      </c>
      <c r="O116" s="99"/>
      <c r="P116" s="99" t="s">
        <v>369</v>
      </c>
      <c r="Q116" s="99"/>
    </row>
    <row r="117" spans="1:17" ht="15" x14ac:dyDescent="0.25">
      <c r="A117" s="130">
        <v>44013</v>
      </c>
      <c r="B117" s="130">
        <v>44013</v>
      </c>
      <c r="C117" s="97" t="s">
        <v>407</v>
      </c>
      <c r="D117" s="97" t="s">
        <v>408</v>
      </c>
      <c r="E117" s="97">
        <v>52699015</v>
      </c>
      <c r="F117" s="131" t="s">
        <v>409</v>
      </c>
      <c r="G117" s="95" t="s">
        <v>238</v>
      </c>
      <c r="H117" s="128" t="s">
        <v>41</v>
      </c>
      <c r="I117" s="99">
        <v>2</v>
      </c>
      <c r="J117" s="98" t="s">
        <v>127</v>
      </c>
      <c r="K117" s="99">
        <v>2</v>
      </c>
      <c r="L117" s="99" t="s">
        <v>376</v>
      </c>
      <c r="M117" s="99">
        <v>2</v>
      </c>
      <c r="N117" s="99" t="s">
        <v>191</v>
      </c>
      <c r="O117" s="99">
        <v>1</v>
      </c>
      <c r="P117" s="99" t="s">
        <v>192</v>
      </c>
      <c r="Q117" s="99">
        <v>4</v>
      </c>
    </row>
    <row r="118" spans="1:17" ht="15" x14ac:dyDescent="0.25">
      <c r="A118" s="130">
        <v>44013</v>
      </c>
      <c r="B118" s="130">
        <v>44013</v>
      </c>
      <c r="C118" s="97" t="s">
        <v>410</v>
      </c>
      <c r="D118" s="97" t="s">
        <v>411</v>
      </c>
      <c r="E118" s="97">
        <v>55868886</v>
      </c>
      <c r="F118" s="131" t="s">
        <v>412</v>
      </c>
      <c r="G118" s="95" t="s">
        <v>238</v>
      </c>
      <c r="H118" s="128" t="s">
        <v>41</v>
      </c>
      <c r="I118" s="99">
        <v>2</v>
      </c>
      <c r="J118" s="98" t="s">
        <v>127</v>
      </c>
      <c r="K118" s="99">
        <v>2</v>
      </c>
      <c r="L118" s="99" t="s">
        <v>376</v>
      </c>
      <c r="M118" s="99">
        <v>2</v>
      </c>
      <c r="N118" s="99" t="s">
        <v>191</v>
      </c>
      <c r="O118" s="99">
        <v>1</v>
      </c>
      <c r="P118" s="99" t="s">
        <v>192</v>
      </c>
      <c r="Q118" s="99">
        <v>4</v>
      </c>
    </row>
    <row r="119" spans="1:17" ht="15" x14ac:dyDescent="0.25">
      <c r="A119" s="130">
        <v>44013</v>
      </c>
      <c r="B119" s="130">
        <v>44013</v>
      </c>
      <c r="C119" s="97" t="s">
        <v>407</v>
      </c>
      <c r="D119" s="97" t="s">
        <v>413</v>
      </c>
      <c r="E119" s="97">
        <v>49927817</v>
      </c>
      <c r="F119" s="131"/>
      <c r="G119" s="95" t="s">
        <v>179</v>
      </c>
      <c r="H119" s="128" t="s">
        <v>41</v>
      </c>
      <c r="I119" s="99">
        <v>2</v>
      </c>
      <c r="J119" s="98" t="s">
        <v>127</v>
      </c>
      <c r="K119" s="99">
        <v>2</v>
      </c>
      <c r="L119" s="99" t="s">
        <v>376</v>
      </c>
      <c r="M119" s="99">
        <v>2</v>
      </c>
      <c r="N119" s="99" t="s">
        <v>191</v>
      </c>
      <c r="O119" s="99">
        <v>1</v>
      </c>
      <c r="P119" s="99" t="s">
        <v>192</v>
      </c>
      <c r="Q119" s="99">
        <v>4</v>
      </c>
    </row>
    <row r="120" spans="1:17" ht="15" x14ac:dyDescent="0.25">
      <c r="A120" s="130">
        <v>44013</v>
      </c>
      <c r="B120" s="130">
        <v>44013</v>
      </c>
      <c r="C120" s="97" t="s">
        <v>407</v>
      </c>
      <c r="D120" s="97" t="s">
        <v>414</v>
      </c>
      <c r="E120" s="97">
        <v>29749145</v>
      </c>
      <c r="F120" s="131"/>
      <c r="G120" s="95" t="s">
        <v>179</v>
      </c>
      <c r="H120" s="128" t="s">
        <v>41</v>
      </c>
      <c r="I120" s="99">
        <v>2</v>
      </c>
      <c r="J120" s="98" t="s">
        <v>127</v>
      </c>
      <c r="K120" s="99">
        <v>2</v>
      </c>
      <c r="L120" s="99" t="s">
        <v>376</v>
      </c>
      <c r="M120" s="99">
        <v>2</v>
      </c>
      <c r="N120" s="99" t="s">
        <v>191</v>
      </c>
      <c r="O120" s="99">
        <v>1</v>
      </c>
      <c r="P120" s="99" t="s">
        <v>192</v>
      </c>
      <c r="Q120" s="99">
        <v>4</v>
      </c>
    </row>
    <row r="121" spans="1:17" ht="15" x14ac:dyDescent="0.25">
      <c r="A121" s="130">
        <v>44013</v>
      </c>
      <c r="B121" s="130">
        <v>44013</v>
      </c>
      <c r="C121" s="97" t="s">
        <v>415</v>
      </c>
      <c r="D121" s="97" t="s">
        <v>416</v>
      </c>
      <c r="E121" s="97">
        <v>35317662</v>
      </c>
      <c r="F121" s="131"/>
      <c r="G121" s="95" t="s">
        <v>182</v>
      </c>
      <c r="H121" s="128" t="s">
        <v>41</v>
      </c>
      <c r="I121" s="99">
        <v>2</v>
      </c>
      <c r="J121" s="98" t="s">
        <v>130</v>
      </c>
      <c r="K121" s="99">
        <v>3</v>
      </c>
      <c r="L121" s="99" t="s">
        <v>376</v>
      </c>
      <c r="M121" s="99">
        <v>2</v>
      </c>
      <c r="N121" s="99" t="s">
        <v>191</v>
      </c>
      <c r="O121" s="99">
        <v>1</v>
      </c>
      <c r="P121" s="99" t="s">
        <v>192</v>
      </c>
      <c r="Q121" s="99">
        <v>4</v>
      </c>
    </row>
    <row r="122" spans="1:17" ht="15" x14ac:dyDescent="0.25">
      <c r="A122" s="130">
        <v>44013</v>
      </c>
      <c r="B122" s="130">
        <v>44013</v>
      </c>
      <c r="C122" s="97" t="s">
        <v>417</v>
      </c>
      <c r="D122" s="97" t="s">
        <v>418</v>
      </c>
      <c r="E122" s="97">
        <v>29903581</v>
      </c>
      <c r="F122" s="131"/>
      <c r="G122" s="95" t="s">
        <v>182</v>
      </c>
      <c r="H122" s="128" t="s">
        <v>40</v>
      </c>
      <c r="I122" s="99">
        <v>1</v>
      </c>
      <c r="J122" s="98" t="s">
        <v>127</v>
      </c>
      <c r="K122" s="99">
        <v>2</v>
      </c>
      <c r="L122" s="99" t="s">
        <v>376</v>
      </c>
      <c r="M122" s="99">
        <v>2</v>
      </c>
      <c r="N122" s="99" t="s">
        <v>191</v>
      </c>
      <c r="O122" s="99">
        <v>1</v>
      </c>
      <c r="P122" s="99" t="s">
        <v>177</v>
      </c>
      <c r="Q122" s="99">
        <v>1</v>
      </c>
    </row>
    <row r="123" spans="1:17" ht="15" x14ac:dyDescent="0.25">
      <c r="A123" s="130">
        <v>44013</v>
      </c>
      <c r="B123" s="130">
        <v>44013</v>
      </c>
      <c r="C123" s="97" t="s">
        <v>419</v>
      </c>
      <c r="D123" s="97" t="s">
        <v>420</v>
      </c>
      <c r="E123" s="97">
        <v>39655224</v>
      </c>
      <c r="F123" s="131"/>
      <c r="G123" s="95" t="s">
        <v>244</v>
      </c>
      <c r="H123" s="128" t="s">
        <v>40</v>
      </c>
      <c r="I123" s="99">
        <v>1</v>
      </c>
      <c r="J123" s="98" t="s">
        <v>124</v>
      </c>
      <c r="K123" s="99">
        <v>4</v>
      </c>
      <c r="L123" s="99" t="s">
        <v>376</v>
      </c>
      <c r="M123" s="99">
        <v>2</v>
      </c>
      <c r="N123" s="99" t="s">
        <v>191</v>
      </c>
      <c r="O123" s="99">
        <v>1</v>
      </c>
      <c r="P123" s="99" t="s">
        <v>177</v>
      </c>
      <c r="Q123" s="99">
        <v>1</v>
      </c>
    </row>
    <row r="124" spans="1:17" ht="15" x14ac:dyDescent="0.25">
      <c r="A124" s="130">
        <v>44013</v>
      </c>
      <c r="B124" s="130">
        <v>44013</v>
      </c>
      <c r="C124" s="97" t="s">
        <v>181</v>
      </c>
      <c r="D124" s="97" t="s">
        <v>180</v>
      </c>
      <c r="E124" s="97">
        <v>48384199</v>
      </c>
      <c r="F124" s="131"/>
      <c r="G124" s="95" t="s">
        <v>244</v>
      </c>
      <c r="H124" s="128" t="s">
        <v>40</v>
      </c>
      <c r="I124" s="99">
        <v>1</v>
      </c>
      <c r="J124" s="98" t="s">
        <v>124</v>
      </c>
      <c r="K124" s="99">
        <v>4</v>
      </c>
      <c r="L124" s="99" t="s">
        <v>376</v>
      </c>
      <c r="M124" s="99">
        <v>2</v>
      </c>
      <c r="N124" s="99" t="s">
        <v>191</v>
      </c>
      <c r="O124" s="99">
        <v>1</v>
      </c>
      <c r="P124" s="99" t="s">
        <v>192</v>
      </c>
      <c r="Q124" s="99">
        <v>4</v>
      </c>
    </row>
    <row r="125" spans="1:17" ht="15" x14ac:dyDescent="0.25">
      <c r="A125" s="130">
        <v>44013</v>
      </c>
      <c r="B125" s="130">
        <v>44013</v>
      </c>
      <c r="C125" s="97" t="s">
        <v>421</v>
      </c>
      <c r="D125" s="97" t="s">
        <v>422</v>
      </c>
      <c r="E125" s="97">
        <v>51069154</v>
      </c>
      <c r="F125" s="131"/>
      <c r="G125" s="95" t="s">
        <v>173</v>
      </c>
      <c r="H125" s="128" t="s">
        <v>41</v>
      </c>
      <c r="I125" s="99">
        <v>2</v>
      </c>
      <c r="J125" s="98" t="s">
        <v>130</v>
      </c>
      <c r="K125" s="99">
        <v>3</v>
      </c>
      <c r="L125" s="99" t="s">
        <v>169</v>
      </c>
      <c r="M125" s="99">
        <v>1</v>
      </c>
      <c r="N125" s="99" t="s">
        <v>191</v>
      </c>
      <c r="O125" s="99">
        <v>1</v>
      </c>
      <c r="P125" s="99" t="s">
        <v>171</v>
      </c>
      <c r="Q125" s="99">
        <v>3</v>
      </c>
    </row>
    <row r="126" spans="1:17" ht="15" x14ac:dyDescent="0.25">
      <c r="A126" s="130">
        <v>44013</v>
      </c>
      <c r="B126" s="130">
        <v>44013</v>
      </c>
      <c r="C126" s="97" t="s">
        <v>423</v>
      </c>
      <c r="D126" s="97" t="s">
        <v>424</v>
      </c>
      <c r="E126" s="97">
        <v>92574887</v>
      </c>
      <c r="F126" s="131"/>
      <c r="G126" s="95" t="s">
        <v>173</v>
      </c>
      <c r="H126" s="128" t="s">
        <v>369</v>
      </c>
      <c r="I126" s="99"/>
      <c r="J126" s="98" t="s">
        <v>369</v>
      </c>
      <c r="K126" s="99"/>
      <c r="L126" s="99" t="s">
        <v>369</v>
      </c>
      <c r="M126" s="99"/>
      <c r="N126" s="99" t="s">
        <v>369</v>
      </c>
      <c r="O126" s="99"/>
      <c r="P126" s="99" t="s">
        <v>369</v>
      </c>
      <c r="Q126" s="99"/>
    </row>
    <row r="127" spans="1:17" ht="15" x14ac:dyDescent="0.25">
      <c r="A127" s="130">
        <v>44013</v>
      </c>
      <c r="B127" s="130">
        <v>44013</v>
      </c>
      <c r="C127" s="97" t="s">
        <v>425</v>
      </c>
      <c r="D127" s="97" t="s">
        <v>261</v>
      </c>
      <c r="E127" s="97">
        <v>37804583</v>
      </c>
      <c r="F127" s="131"/>
      <c r="G127" s="95" t="s">
        <v>173</v>
      </c>
      <c r="H127" s="128" t="s">
        <v>40</v>
      </c>
      <c r="I127" s="99">
        <v>1</v>
      </c>
      <c r="J127" s="98" t="s">
        <v>125</v>
      </c>
      <c r="K127" s="99">
        <v>1</v>
      </c>
      <c r="L127" s="99" t="s">
        <v>169</v>
      </c>
      <c r="M127" s="99">
        <v>1</v>
      </c>
      <c r="N127" s="99" t="s">
        <v>170</v>
      </c>
      <c r="O127" s="99">
        <v>2</v>
      </c>
      <c r="P127" s="99" t="s">
        <v>177</v>
      </c>
      <c r="Q127" s="99">
        <v>1</v>
      </c>
    </row>
    <row r="128" spans="1:17" ht="15" x14ac:dyDescent="0.25">
      <c r="A128" s="130">
        <v>44013</v>
      </c>
      <c r="B128" s="130">
        <v>44013</v>
      </c>
      <c r="C128" s="97" t="s">
        <v>426</v>
      </c>
      <c r="D128" s="97" t="s">
        <v>427</v>
      </c>
      <c r="E128" s="97">
        <v>13679195</v>
      </c>
      <c r="F128" s="131" t="s">
        <v>428</v>
      </c>
      <c r="G128" s="95" t="s">
        <v>173</v>
      </c>
      <c r="H128" s="128" t="s">
        <v>41</v>
      </c>
      <c r="I128" s="99">
        <v>2</v>
      </c>
      <c r="J128" s="98" t="s">
        <v>127</v>
      </c>
      <c r="K128" s="99">
        <v>2</v>
      </c>
      <c r="L128" s="99" t="s">
        <v>169</v>
      </c>
      <c r="M128" s="99">
        <v>1</v>
      </c>
      <c r="N128" s="99" t="s">
        <v>369</v>
      </c>
      <c r="O128" s="99"/>
      <c r="P128" s="99" t="s">
        <v>369</v>
      </c>
      <c r="Q128" s="99"/>
    </row>
    <row r="129" spans="1:17" ht="15" x14ac:dyDescent="0.25">
      <c r="A129" s="130">
        <v>44013</v>
      </c>
      <c r="B129" s="130">
        <v>44013</v>
      </c>
      <c r="C129" s="97" t="s">
        <v>429</v>
      </c>
      <c r="D129" s="97" t="s">
        <v>430</v>
      </c>
      <c r="E129" s="97">
        <v>36138398</v>
      </c>
      <c r="F129" s="131" t="s">
        <v>431</v>
      </c>
      <c r="G129" s="95" t="s">
        <v>173</v>
      </c>
      <c r="H129" s="128" t="s">
        <v>41</v>
      </c>
      <c r="I129" s="99">
        <v>2</v>
      </c>
      <c r="J129" s="98" t="s">
        <v>130</v>
      </c>
      <c r="K129" s="99">
        <v>3</v>
      </c>
      <c r="L129" s="99" t="s">
        <v>169</v>
      </c>
      <c r="M129" s="99">
        <v>1</v>
      </c>
      <c r="N129" s="99" t="s">
        <v>191</v>
      </c>
      <c r="O129" s="99">
        <v>1</v>
      </c>
      <c r="P129" s="99" t="s">
        <v>192</v>
      </c>
      <c r="Q129" s="99">
        <v>4</v>
      </c>
    </row>
    <row r="130" spans="1:17" ht="15" x14ac:dyDescent="0.2">
      <c r="A130" s="130">
        <v>44013</v>
      </c>
      <c r="B130" s="130">
        <v>44013</v>
      </c>
      <c r="C130" s="97" t="s">
        <v>432</v>
      </c>
      <c r="D130" s="97" t="s">
        <v>433</v>
      </c>
      <c r="E130" s="97">
        <v>94847458</v>
      </c>
      <c r="F130" s="131" t="s">
        <v>434</v>
      </c>
      <c r="G130" s="97" t="s">
        <v>250</v>
      </c>
      <c r="H130" s="128" t="s">
        <v>41</v>
      </c>
      <c r="I130" s="99">
        <v>2</v>
      </c>
      <c r="J130" s="98" t="s">
        <v>124</v>
      </c>
      <c r="K130" s="99">
        <v>4</v>
      </c>
      <c r="L130" s="99" t="s">
        <v>376</v>
      </c>
      <c r="M130" s="99">
        <v>2</v>
      </c>
      <c r="N130" s="99" t="s">
        <v>191</v>
      </c>
      <c r="O130" s="99">
        <v>1</v>
      </c>
      <c r="P130" s="99" t="s">
        <v>192</v>
      </c>
      <c r="Q130" s="99">
        <v>4</v>
      </c>
    </row>
    <row r="131" spans="1:17" ht="15" x14ac:dyDescent="0.2">
      <c r="A131" s="130">
        <v>44013</v>
      </c>
      <c r="B131" s="130">
        <v>44013</v>
      </c>
      <c r="C131" s="97" t="s">
        <v>435</v>
      </c>
      <c r="D131" s="97" t="s">
        <v>436</v>
      </c>
      <c r="E131" s="97">
        <v>31797957</v>
      </c>
      <c r="F131" s="131"/>
      <c r="G131" s="97" t="s">
        <v>250</v>
      </c>
      <c r="H131" s="128" t="s">
        <v>44</v>
      </c>
      <c r="I131" s="99">
        <v>5</v>
      </c>
      <c r="J131" s="98" t="s">
        <v>125</v>
      </c>
      <c r="K131" s="99">
        <v>1</v>
      </c>
      <c r="L131" s="99" t="s">
        <v>335</v>
      </c>
      <c r="M131" s="99">
        <v>3</v>
      </c>
      <c r="N131" s="99" t="s">
        <v>336</v>
      </c>
      <c r="O131" s="99">
        <v>3</v>
      </c>
      <c r="P131" s="99" t="s">
        <v>336</v>
      </c>
      <c r="Q131" s="99">
        <v>5</v>
      </c>
    </row>
    <row r="132" spans="1:17" ht="15" x14ac:dyDescent="0.2">
      <c r="A132" s="130">
        <v>44013</v>
      </c>
      <c r="B132" s="130">
        <v>44013</v>
      </c>
      <c r="C132" s="97" t="s">
        <v>437</v>
      </c>
      <c r="D132" s="97" t="s">
        <v>438</v>
      </c>
      <c r="E132" s="97">
        <v>96018958</v>
      </c>
      <c r="F132" s="131"/>
      <c r="G132" s="97" t="s">
        <v>250</v>
      </c>
      <c r="H132" s="128" t="s">
        <v>44</v>
      </c>
      <c r="I132" s="99">
        <v>5</v>
      </c>
      <c r="J132" s="98" t="s">
        <v>127</v>
      </c>
      <c r="K132" s="99">
        <v>2</v>
      </c>
      <c r="L132" s="99" t="s">
        <v>335</v>
      </c>
      <c r="M132" s="99">
        <v>3</v>
      </c>
      <c r="N132" s="99" t="s">
        <v>336</v>
      </c>
      <c r="O132" s="99">
        <v>3</v>
      </c>
      <c r="P132" s="99" t="s">
        <v>336</v>
      </c>
      <c r="Q132" s="99">
        <v>5</v>
      </c>
    </row>
    <row r="133" spans="1:17" ht="15" x14ac:dyDescent="0.2">
      <c r="A133" s="130">
        <v>44013</v>
      </c>
      <c r="B133" s="130">
        <v>44013</v>
      </c>
      <c r="C133" s="97" t="s">
        <v>439</v>
      </c>
      <c r="D133" s="97" t="s">
        <v>440</v>
      </c>
      <c r="E133" s="97">
        <v>37205945</v>
      </c>
      <c r="F133" s="131" t="s">
        <v>60</v>
      </c>
      <c r="G133" s="97" t="s">
        <v>250</v>
      </c>
      <c r="H133" s="128" t="s">
        <v>43</v>
      </c>
      <c r="I133" s="99">
        <v>4</v>
      </c>
      <c r="J133" s="98" t="s">
        <v>124</v>
      </c>
      <c r="K133" s="99">
        <v>4</v>
      </c>
      <c r="L133" s="99" t="s">
        <v>376</v>
      </c>
      <c r="M133" s="99">
        <v>2</v>
      </c>
      <c r="N133" s="99" t="s">
        <v>191</v>
      </c>
      <c r="O133" s="99">
        <v>1</v>
      </c>
      <c r="P133" s="99" t="s">
        <v>369</v>
      </c>
      <c r="Q133" s="99"/>
    </row>
    <row r="134" spans="1:17" ht="15" x14ac:dyDescent="0.2">
      <c r="A134" s="130">
        <v>44013</v>
      </c>
      <c r="B134" s="130">
        <v>44013</v>
      </c>
      <c r="C134" s="97" t="s">
        <v>441</v>
      </c>
      <c r="D134" s="97" t="s">
        <v>442</v>
      </c>
      <c r="E134" s="97">
        <v>47132038</v>
      </c>
      <c r="F134" s="131"/>
      <c r="G134" s="97" t="s">
        <v>250</v>
      </c>
      <c r="H134" s="128" t="s">
        <v>43</v>
      </c>
      <c r="I134" s="99">
        <v>4</v>
      </c>
      <c r="J134" s="98" t="s">
        <v>124</v>
      </c>
      <c r="K134" s="99">
        <v>4</v>
      </c>
      <c r="L134" s="99" t="s">
        <v>376</v>
      </c>
      <c r="M134" s="99">
        <v>2</v>
      </c>
      <c r="N134" s="99" t="s">
        <v>191</v>
      </c>
      <c r="O134" s="99">
        <v>1</v>
      </c>
      <c r="P134" s="99" t="s">
        <v>369</v>
      </c>
      <c r="Q134" s="99"/>
    </row>
    <row r="135" spans="1:17" ht="15" x14ac:dyDescent="0.2">
      <c r="A135" s="130">
        <v>44013</v>
      </c>
      <c r="B135" s="130">
        <v>44013</v>
      </c>
      <c r="C135" s="97" t="s">
        <v>441</v>
      </c>
      <c r="D135" s="97" t="s">
        <v>443</v>
      </c>
      <c r="E135" s="97">
        <v>53653136</v>
      </c>
      <c r="F135" s="131"/>
      <c r="G135" s="97" t="s">
        <v>305</v>
      </c>
      <c r="H135" s="128" t="s">
        <v>43</v>
      </c>
      <c r="I135" s="99">
        <v>4</v>
      </c>
      <c r="J135" s="98" t="s">
        <v>124</v>
      </c>
      <c r="K135" s="99">
        <v>4</v>
      </c>
      <c r="L135" s="99" t="s">
        <v>376</v>
      </c>
      <c r="M135" s="99">
        <v>2</v>
      </c>
      <c r="N135" s="99" t="s">
        <v>191</v>
      </c>
      <c r="O135" s="99">
        <v>1</v>
      </c>
      <c r="P135" s="99" t="s">
        <v>369</v>
      </c>
      <c r="Q135" s="99"/>
    </row>
    <row r="136" spans="1:17" ht="15" x14ac:dyDescent="0.2">
      <c r="A136" s="130">
        <v>44013</v>
      </c>
      <c r="B136" s="130">
        <v>44013</v>
      </c>
      <c r="C136" s="97" t="s">
        <v>441</v>
      </c>
      <c r="D136" s="97" t="s">
        <v>444</v>
      </c>
      <c r="E136" s="97">
        <v>34318716</v>
      </c>
      <c r="F136" s="131"/>
      <c r="G136" s="97" t="s">
        <v>168</v>
      </c>
      <c r="H136" s="128" t="s">
        <v>42</v>
      </c>
      <c r="I136" s="99">
        <v>3</v>
      </c>
      <c r="J136" s="98" t="s">
        <v>127</v>
      </c>
      <c r="K136" s="99">
        <v>2</v>
      </c>
      <c r="L136" s="99" t="s">
        <v>169</v>
      </c>
      <c r="M136" s="99">
        <v>1</v>
      </c>
      <c r="N136" s="99" t="s">
        <v>191</v>
      </c>
      <c r="O136" s="99">
        <v>1</v>
      </c>
      <c r="P136" s="99" t="s">
        <v>177</v>
      </c>
      <c r="Q136" s="99">
        <v>1</v>
      </c>
    </row>
    <row r="137" spans="1:17" ht="15" x14ac:dyDescent="0.2">
      <c r="A137" s="130">
        <v>44013</v>
      </c>
      <c r="B137" s="130">
        <v>44013</v>
      </c>
      <c r="C137" s="97" t="s">
        <v>445</v>
      </c>
      <c r="D137" s="97" t="s">
        <v>446</v>
      </c>
      <c r="E137" s="97">
        <v>22128221</v>
      </c>
      <c r="F137" s="131"/>
      <c r="G137" s="97" t="s">
        <v>168</v>
      </c>
      <c r="H137" s="128" t="s">
        <v>40</v>
      </c>
      <c r="I137" s="99">
        <v>1</v>
      </c>
      <c r="J137" s="98" t="s">
        <v>127</v>
      </c>
      <c r="K137" s="99">
        <v>2</v>
      </c>
      <c r="L137" s="99" t="s">
        <v>169</v>
      </c>
      <c r="M137" s="99">
        <v>1</v>
      </c>
      <c r="N137" s="99" t="s">
        <v>170</v>
      </c>
      <c r="O137" s="99">
        <v>2</v>
      </c>
      <c r="P137" s="99" t="s">
        <v>177</v>
      </c>
      <c r="Q137" s="99">
        <v>1</v>
      </c>
    </row>
    <row r="138" spans="1:17" ht="15" x14ac:dyDescent="0.2">
      <c r="A138" s="130">
        <v>44013</v>
      </c>
      <c r="B138" s="130">
        <v>44013</v>
      </c>
      <c r="C138" s="97" t="s">
        <v>329</v>
      </c>
      <c r="D138" s="97" t="s">
        <v>330</v>
      </c>
      <c r="E138" s="97">
        <v>43407016</v>
      </c>
      <c r="F138" s="131"/>
      <c r="G138" s="97" t="s">
        <v>168</v>
      </c>
      <c r="H138" s="128" t="s">
        <v>41</v>
      </c>
      <c r="I138" s="99">
        <v>2</v>
      </c>
      <c r="J138" s="98" t="s">
        <v>126</v>
      </c>
      <c r="K138" s="99">
        <v>5</v>
      </c>
      <c r="L138" s="99" t="s">
        <v>169</v>
      </c>
      <c r="M138" s="99">
        <v>1</v>
      </c>
      <c r="N138" s="99" t="s">
        <v>191</v>
      </c>
      <c r="O138" s="99">
        <v>1</v>
      </c>
      <c r="P138" s="99" t="s">
        <v>192</v>
      </c>
      <c r="Q138" s="99">
        <v>4</v>
      </c>
    </row>
    <row r="139" spans="1:17" ht="15" x14ac:dyDescent="0.2">
      <c r="A139" s="130">
        <v>44013</v>
      </c>
      <c r="B139" s="130">
        <v>44013</v>
      </c>
      <c r="C139" s="97" t="s">
        <v>329</v>
      </c>
      <c r="D139" s="97" t="s">
        <v>331</v>
      </c>
      <c r="E139" s="97">
        <v>45070603</v>
      </c>
      <c r="F139" s="131"/>
      <c r="G139" s="97" t="s">
        <v>168</v>
      </c>
      <c r="H139" s="128" t="s">
        <v>41</v>
      </c>
      <c r="I139" s="99">
        <v>2</v>
      </c>
      <c r="J139" s="98" t="s">
        <v>126</v>
      </c>
      <c r="K139" s="99">
        <v>5</v>
      </c>
      <c r="L139" s="99" t="s">
        <v>169</v>
      </c>
      <c r="M139" s="99">
        <v>1</v>
      </c>
      <c r="N139" s="99" t="s">
        <v>191</v>
      </c>
      <c r="O139" s="99">
        <v>1</v>
      </c>
      <c r="P139" s="99" t="s">
        <v>192</v>
      </c>
      <c r="Q139" s="99">
        <v>4</v>
      </c>
    </row>
    <row r="140" spans="1:17" ht="15" x14ac:dyDescent="0.2">
      <c r="A140" s="130">
        <v>44013</v>
      </c>
      <c r="B140" s="130">
        <v>44013</v>
      </c>
      <c r="C140" s="97" t="s">
        <v>329</v>
      </c>
      <c r="D140" s="97" t="s">
        <v>332</v>
      </c>
      <c r="E140" s="97">
        <v>47071722</v>
      </c>
      <c r="F140" s="131"/>
      <c r="G140" s="97" t="s">
        <v>168</v>
      </c>
      <c r="H140" s="128" t="s">
        <v>41</v>
      </c>
      <c r="I140" s="99">
        <v>2</v>
      </c>
      <c r="J140" s="98" t="s">
        <v>126</v>
      </c>
      <c r="K140" s="99">
        <v>5</v>
      </c>
      <c r="L140" s="99" t="s">
        <v>169</v>
      </c>
      <c r="M140" s="99">
        <v>1</v>
      </c>
      <c r="N140" s="99" t="s">
        <v>191</v>
      </c>
      <c r="O140" s="99">
        <v>1</v>
      </c>
      <c r="P140" s="99" t="s">
        <v>192</v>
      </c>
      <c r="Q140" s="99">
        <v>4</v>
      </c>
    </row>
    <row r="141" spans="1:17" ht="15" x14ac:dyDescent="0.2">
      <c r="A141" s="130">
        <v>44013</v>
      </c>
      <c r="B141" s="130">
        <v>44013</v>
      </c>
      <c r="C141" s="97" t="s">
        <v>447</v>
      </c>
      <c r="D141" s="97" t="s">
        <v>448</v>
      </c>
      <c r="E141" s="97">
        <v>94544773</v>
      </c>
      <c r="F141" s="131" t="s">
        <v>449</v>
      </c>
      <c r="G141" s="97" t="s">
        <v>257</v>
      </c>
      <c r="H141" s="128" t="s">
        <v>43</v>
      </c>
      <c r="I141" s="99">
        <v>4</v>
      </c>
      <c r="J141" s="98" t="s">
        <v>127</v>
      </c>
      <c r="K141" s="99">
        <v>2</v>
      </c>
      <c r="L141" s="99" t="s">
        <v>169</v>
      </c>
      <c r="M141" s="99">
        <v>1</v>
      </c>
      <c r="N141" s="99" t="s">
        <v>191</v>
      </c>
      <c r="O141" s="99">
        <v>1</v>
      </c>
      <c r="P141" s="99" t="s">
        <v>177</v>
      </c>
      <c r="Q141" s="99">
        <v>1</v>
      </c>
    </row>
    <row r="142" spans="1:17" ht="15" x14ac:dyDescent="0.2">
      <c r="A142" s="130">
        <v>44013</v>
      </c>
      <c r="B142" s="130">
        <v>44013</v>
      </c>
      <c r="C142" s="97" t="s">
        <v>450</v>
      </c>
      <c r="D142" s="97" t="s">
        <v>451</v>
      </c>
      <c r="E142" s="97">
        <v>94234115</v>
      </c>
      <c r="F142" s="131"/>
      <c r="G142" s="97" t="s">
        <v>257</v>
      </c>
      <c r="H142" s="128" t="s">
        <v>43</v>
      </c>
      <c r="I142" s="99">
        <v>4</v>
      </c>
      <c r="J142" s="98" t="s">
        <v>125</v>
      </c>
      <c r="K142" s="99">
        <v>1</v>
      </c>
      <c r="L142" s="99" t="s">
        <v>169</v>
      </c>
      <c r="M142" s="99">
        <v>1</v>
      </c>
      <c r="N142" s="99" t="s">
        <v>191</v>
      </c>
      <c r="O142" s="99">
        <v>1</v>
      </c>
      <c r="P142" s="99" t="s">
        <v>177</v>
      </c>
      <c r="Q142" s="99">
        <v>1</v>
      </c>
    </row>
    <row r="143" spans="1:17" ht="15" x14ac:dyDescent="0.2">
      <c r="A143" s="130">
        <v>44013</v>
      </c>
      <c r="B143" s="130">
        <v>44013</v>
      </c>
      <c r="C143" s="97" t="s">
        <v>138</v>
      </c>
      <c r="D143" s="97" t="s">
        <v>362</v>
      </c>
      <c r="E143" s="97">
        <v>14990182</v>
      </c>
      <c r="F143" s="131" t="s">
        <v>92</v>
      </c>
      <c r="G143" s="97" t="s">
        <v>257</v>
      </c>
      <c r="H143" s="128" t="s">
        <v>44</v>
      </c>
      <c r="I143" s="99">
        <v>5</v>
      </c>
      <c r="J143" s="98" t="s">
        <v>125</v>
      </c>
      <c r="K143" s="99">
        <v>1</v>
      </c>
      <c r="L143" s="99" t="s">
        <v>335</v>
      </c>
      <c r="M143" s="99">
        <v>3</v>
      </c>
      <c r="N143" s="99" t="s">
        <v>336</v>
      </c>
      <c r="O143" s="99">
        <v>3</v>
      </c>
      <c r="P143" s="99" t="s">
        <v>336</v>
      </c>
      <c r="Q143" s="99">
        <v>5</v>
      </c>
    </row>
    <row r="144" spans="1:17" ht="15" x14ac:dyDescent="0.2">
      <c r="A144" s="130">
        <v>44013</v>
      </c>
      <c r="B144" s="130">
        <v>44013</v>
      </c>
      <c r="C144" s="97" t="s">
        <v>452</v>
      </c>
      <c r="D144" s="97" t="s">
        <v>453</v>
      </c>
      <c r="E144" s="97">
        <v>95667843</v>
      </c>
      <c r="F144" s="131" t="s">
        <v>454</v>
      </c>
      <c r="G144" s="97" t="s">
        <v>257</v>
      </c>
      <c r="H144" s="128" t="s">
        <v>43</v>
      </c>
      <c r="I144" s="99">
        <v>4</v>
      </c>
      <c r="J144" s="98" t="s">
        <v>125</v>
      </c>
      <c r="K144" s="99">
        <v>1</v>
      </c>
      <c r="L144" s="99" t="s">
        <v>169</v>
      </c>
      <c r="M144" s="99">
        <v>1</v>
      </c>
      <c r="N144" s="99" t="s">
        <v>191</v>
      </c>
      <c r="O144" s="99">
        <v>1</v>
      </c>
      <c r="P144" s="99" t="s">
        <v>177</v>
      </c>
      <c r="Q144" s="99">
        <v>1</v>
      </c>
    </row>
    <row r="145" spans="1:17" ht="15" x14ac:dyDescent="0.2">
      <c r="A145" s="132">
        <v>44014</v>
      </c>
      <c r="B145" s="133">
        <v>44015</v>
      </c>
      <c r="C145" s="134" t="s">
        <v>455</v>
      </c>
      <c r="D145" s="134" t="s">
        <v>456</v>
      </c>
      <c r="E145" s="134">
        <v>35362598</v>
      </c>
      <c r="F145" s="135"/>
      <c r="G145" s="134" t="s">
        <v>205</v>
      </c>
      <c r="H145" s="136" t="s">
        <v>40</v>
      </c>
      <c r="I145" s="137">
        <v>1</v>
      </c>
      <c r="J145" s="138" t="s">
        <v>125</v>
      </c>
      <c r="K145" s="137">
        <v>1</v>
      </c>
      <c r="L145" s="137" t="s">
        <v>169</v>
      </c>
      <c r="M145" s="137">
        <v>1</v>
      </c>
      <c r="N145" s="137" t="s">
        <v>170</v>
      </c>
      <c r="O145" s="137">
        <v>2</v>
      </c>
      <c r="P145" s="137" t="s">
        <v>457</v>
      </c>
      <c r="Q145" s="137">
        <v>2</v>
      </c>
    </row>
    <row r="146" spans="1:17" ht="15" x14ac:dyDescent="0.2">
      <c r="A146" s="132">
        <v>44014</v>
      </c>
      <c r="B146" s="133">
        <v>44015</v>
      </c>
      <c r="C146" s="134" t="s">
        <v>458</v>
      </c>
      <c r="D146" s="134" t="s">
        <v>456</v>
      </c>
      <c r="E146" s="134">
        <v>43718576</v>
      </c>
      <c r="F146" s="135"/>
      <c r="G146" s="134" t="s">
        <v>205</v>
      </c>
      <c r="H146" s="136" t="s">
        <v>40</v>
      </c>
      <c r="I146" s="137">
        <v>1</v>
      </c>
      <c r="J146" s="138" t="s">
        <v>125</v>
      </c>
      <c r="K146" s="137">
        <v>1</v>
      </c>
      <c r="L146" s="137" t="s">
        <v>169</v>
      </c>
      <c r="M146" s="137">
        <v>1</v>
      </c>
      <c r="N146" s="137" t="s">
        <v>170</v>
      </c>
      <c r="O146" s="137">
        <v>2</v>
      </c>
      <c r="P146" s="137" t="s">
        <v>369</v>
      </c>
      <c r="Q146" s="137"/>
    </row>
    <row r="147" spans="1:17" ht="15" x14ac:dyDescent="0.2">
      <c r="A147" s="132">
        <v>44014</v>
      </c>
      <c r="B147" s="133">
        <v>44015</v>
      </c>
      <c r="C147" s="134" t="s">
        <v>458</v>
      </c>
      <c r="D147" s="134" t="s">
        <v>459</v>
      </c>
      <c r="E147" s="134">
        <v>21335546</v>
      </c>
      <c r="F147" s="135"/>
      <c r="G147" s="134" t="s">
        <v>205</v>
      </c>
      <c r="H147" s="138" t="s">
        <v>369</v>
      </c>
      <c r="I147" s="137"/>
      <c r="J147" s="138" t="s">
        <v>369</v>
      </c>
      <c r="K147" s="137"/>
      <c r="L147" s="137" t="s">
        <v>369</v>
      </c>
      <c r="M147" s="137"/>
      <c r="N147" s="137" t="s">
        <v>369</v>
      </c>
      <c r="O147" s="137"/>
      <c r="P147" s="137" t="s">
        <v>369</v>
      </c>
      <c r="Q147" s="137"/>
    </row>
    <row r="148" spans="1:17" ht="15" x14ac:dyDescent="0.2">
      <c r="A148" s="132">
        <v>44014</v>
      </c>
      <c r="B148" s="133">
        <v>44015</v>
      </c>
      <c r="C148" s="134" t="s">
        <v>460</v>
      </c>
      <c r="D148" s="134" t="s">
        <v>86</v>
      </c>
      <c r="E148" s="134">
        <v>14552288</v>
      </c>
      <c r="F148" s="135" t="s">
        <v>461</v>
      </c>
      <c r="G148" s="134" t="s">
        <v>205</v>
      </c>
      <c r="H148" s="138" t="s">
        <v>369</v>
      </c>
      <c r="I148" s="137"/>
      <c r="J148" s="138" t="s">
        <v>369</v>
      </c>
      <c r="K148" s="137"/>
      <c r="L148" s="137" t="s">
        <v>369</v>
      </c>
      <c r="M148" s="137"/>
      <c r="N148" s="137" t="s">
        <v>369</v>
      </c>
      <c r="O148" s="137"/>
      <c r="P148" s="137" t="s">
        <v>369</v>
      </c>
      <c r="Q148" s="137"/>
    </row>
    <row r="149" spans="1:17" ht="15" x14ac:dyDescent="0.2">
      <c r="A149" s="132">
        <v>44014</v>
      </c>
      <c r="B149" s="133">
        <v>44015</v>
      </c>
      <c r="C149" s="134" t="s">
        <v>462</v>
      </c>
      <c r="D149" s="134" t="s">
        <v>463</v>
      </c>
      <c r="E149" s="134">
        <v>94664315</v>
      </c>
      <c r="F149" s="135"/>
      <c r="G149" s="134" t="s">
        <v>210</v>
      </c>
      <c r="H149" s="138" t="s">
        <v>369</v>
      </c>
      <c r="I149" s="137"/>
      <c r="J149" s="138" t="s">
        <v>369</v>
      </c>
      <c r="K149" s="137"/>
      <c r="L149" s="137" t="s">
        <v>369</v>
      </c>
      <c r="M149" s="137"/>
      <c r="N149" s="137" t="s">
        <v>369</v>
      </c>
      <c r="O149" s="137"/>
      <c r="P149" s="137" t="s">
        <v>369</v>
      </c>
      <c r="Q149" s="137"/>
    </row>
    <row r="150" spans="1:17" ht="15" x14ac:dyDescent="0.2">
      <c r="A150" s="132">
        <v>44014</v>
      </c>
      <c r="B150" s="133">
        <v>44015</v>
      </c>
      <c r="C150" s="134" t="s">
        <v>464</v>
      </c>
      <c r="D150" s="134" t="s">
        <v>465</v>
      </c>
      <c r="E150" s="134">
        <v>14610555</v>
      </c>
      <c r="F150" s="135"/>
      <c r="G150" s="134" t="s">
        <v>210</v>
      </c>
      <c r="H150" s="138" t="s">
        <v>369</v>
      </c>
      <c r="I150" s="137"/>
      <c r="J150" s="138" t="s">
        <v>369</v>
      </c>
      <c r="K150" s="137"/>
      <c r="L150" s="137" t="s">
        <v>369</v>
      </c>
      <c r="M150" s="137"/>
      <c r="N150" s="137" t="s">
        <v>369</v>
      </c>
      <c r="O150" s="137"/>
      <c r="P150" s="137" t="s">
        <v>369</v>
      </c>
      <c r="Q150" s="137"/>
    </row>
    <row r="151" spans="1:17" ht="15" x14ac:dyDescent="0.2">
      <c r="A151" s="132">
        <v>44014</v>
      </c>
      <c r="B151" s="133">
        <v>44015</v>
      </c>
      <c r="C151" s="134" t="s">
        <v>466</v>
      </c>
      <c r="D151" s="134" t="s">
        <v>467</v>
      </c>
      <c r="E151" s="134">
        <v>37990348</v>
      </c>
      <c r="F151" s="135"/>
      <c r="G151" s="134" t="s">
        <v>210</v>
      </c>
      <c r="H151" s="138" t="s">
        <v>369</v>
      </c>
      <c r="I151" s="137"/>
      <c r="J151" s="138" t="s">
        <v>369</v>
      </c>
      <c r="K151" s="137"/>
      <c r="L151" s="137" t="s">
        <v>369</v>
      </c>
      <c r="M151" s="137"/>
      <c r="N151" s="137" t="s">
        <v>369</v>
      </c>
      <c r="O151" s="137"/>
      <c r="P151" s="137" t="s">
        <v>369</v>
      </c>
      <c r="Q151" s="137"/>
    </row>
    <row r="152" spans="1:17" ht="15" x14ac:dyDescent="0.2">
      <c r="A152" s="132">
        <v>44014</v>
      </c>
      <c r="B152" s="133">
        <v>44015</v>
      </c>
      <c r="C152" s="134" t="s">
        <v>260</v>
      </c>
      <c r="D152" s="134" t="s">
        <v>468</v>
      </c>
      <c r="E152" s="134">
        <v>18467177</v>
      </c>
      <c r="F152" s="135"/>
      <c r="G152" s="134" t="s">
        <v>210</v>
      </c>
      <c r="H152" s="138" t="s">
        <v>369</v>
      </c>
      <c r="I152" s="137"/>
      <c r="J152" s="138" t="s">
        <v>369</v>
      </c>
      <c r="K152" s="137"/>
      <c r="L152" s="137" t="s">
        <v>369</v>
      </c>
      <c r="M152" s="137"/>
      <c r="N152" s="137" t="s">
        <v>369</v>
      </c>
      <c r="O152" s="137"/>
      <c r="P152" s="137" t="s">
        <v>369</v>
      </c>
      <c r="Q152" s="137"/>
    </row>
    <row r="153" spans="1:17" ht="15" x14ac:dyDescent="0.2">
      <c r="A153" s="132">
        <v>44014</v>
      </c>
      <c r="B153" s="133">
        <v>44015</v>
      </c>
      <c r="C153" s="134" t="s">
        <v>469</v>
      </c>
      <c r="D153" s="134" t="s">
        <v>470</v>
      </c>
      <c r="E153" s="134">
        <v>94565085</v>
      </c>
      <c r="F153" s="135"/>
      <c r="G153" s="134" t="s">
        <v>219</v>
      </c>
      <c r="H153" s="138" t="s">
        <v>369</v>
      </c>
      <c r="I153" s="137"/>
      <c r="J153" s="138" t="s">
        <v>369</v>
      </c>
      <c r="K153" s="137"/>
      <c r="L153" s="137" t="s">
        <v>369</v>
      </c>
      <c r="M153" s="137"/>
      <c r="N153" s="137" t="s">
        <v>369</v>
      </c>
      <c r="O153" s="137"/>
      <c r="P153" s="137" t="s">
        <v>369</v>
      </c>
      <c r="Q153" s="138"/>
    </row>
    <row r="154" spans="1:17" ht="15" x14ac:dyDescent="0.2">
      <c r="A154" s="132">
        <v>44014</v>
      </c>
      <c r="B154" s="133">
        <v>44015</v>
      </c>
      <c r="C154" s="134" t="s">
        <v>471</v>
      </c>
      <c r="D154" s="134" t="s">
        <v>472</v>
      </c>
      <c r="E154" s="134">
        <v>50804319</v>
      </c>
      <c r="F154" s="135"/>
      <c r="G154" s="139" t="s">
        <v>223</v>
      </c>
      <c r="H154" s="138" t="s">
        <v>369</v>
      </c>
      <c r="I154" s="138"/>
      <c r="J154" s="138" t="s">
        <v>369</v>
      </c>
      <c r="K154" s="138"/>
      <c r="L154" s="137" t="s">
        <v>369</v>
      </c>
      <c r="M154" s="138"/>
      <c r="N154" s="137" t="s">
        <v>369</v>
      </c>
      <c r="O154" s="138"/>
      <c r="P154" s="137" t="s">
        <v>369</v>
      </c>
      <c r="Q154" s="138"/>
    </row>
    <row r="155" spans="1:17" ht="15" x14ac:dyDescent="0.2">
      <c r="A155" s="132">
        <v>44014</v>
      </c>
      <c r="B155" s="133">
        <v>44015</v>
      </c>
      <c r="C155" s="134" t="s">
        <v>471</v>
      </c>
      <c r="D155" s="134" t="s">
        <v>473</v>
      </c>
      <c r="E155" s="134">
        <v>54895740</v>
      </c>
      <c r="F155" s="135"/>
      <c r="G155" s="139" t="s">
        <v>223</v>
      </c>
      <c r="H155" s="138" t="s">
        <v>369</v>
      </c>
      <c r="I155" s="138"/>
      <c r="J155" s="138" t="s">
        <v>369</v>
      </c>
      <c r="K155" s="138"/>
      <c r="L155" s="137" t="s">
        <v>369</v>
      </c>
      <c r="M155" s="138"/>
      <c r="N155" s="137" t="s">
        <v>369</v>
      </c>
      <c r="O155" s="138"/>
      <c r="P155" s="137" t="s">
        <v>369</v>
      </c>
      <c r="Q155" s="138"/>
    </row>
    <row r="156" spans="1:17" ht="15" x14ac:dyDescent="0.2">
      <c r="A156" s="132">
        <v>44014</v>
      </c>
      <c r="B156" s="133">
        <v>44015</v>
      </c>
      <c r="C156" s="134" t="s">
        <v>474</v>
      </c>
      <c r="D156" s="134" t="s">
        <v>475</v>
      </c>
      <c r="E156" s="134">
        <v>25122287</v>
      </c>
      <c r="F156" s="135"/>
      <c r="G156" s="139" t="s">
        <v>227</v>
      </c>
      <c r="H156" s="138" t="s">
        <v>369</v>
      </c>
      <c r="I156" s="138"/>
      <c r="J156" s="138" t="s">
        <v>369</v>
      </c>
      <c r="K156" s="138"/>
      <c r="L156" s="137" t="s">
        <v>369</v>
      </c>
      <c r="M156" s="138"/>
      <c r="N156" s="137" t="s">
        <v>369</v>
      </c>
      <c r="O156" s="138"/>
      <c r="P156" s="137" t="s">
        <v>369</v>
      </c>
      <c r="Q156" s="138"/>
    </row>
    <row r="157" spans="1:17" ht="15" x14ac:dyDescent="0.2">
      <c r="A157" s="132">
        <v>44014</v>
      </c>
      <c r="B157" s="133">
        <v>44015</v>
      </c>
      <c r="C157" s="134" t="s">
        <v>476</v>
      </c>
      <c r="D157" s="134" t="s">
        <v>477</v>
      </c>
      <c r="E157" s="134">
        <v>94008123</v>
      </c>
      <c r="F157" s="135" t="s">
        <v>74</v>
      </c>
      <c r="G157" s="139" t="s">
        <v>227</v>
      </c>
      <c r="H157" s="138" t="s">
        <v>369</v>
      </c>
      <c r="I157" s="138"/>
      <c r="J157" s="138" t="s">
        <v>369</v>
      </c>
      <c r="K157" s="138"/>
      <c r="L157" s="137" t="s">
        <v>369</v>
      </c>
      <c r="M157" s="138"/>
      <c r="N157" s="137" t="s">
        <v>369</v>
      </c>
      <c r="O157" s="138"/>
      <c r="P157" s="137" t="s">
        <v>369</v>
      </c>
      <c r="Q157" s="138"/>
    </row>
    <row r="158" spans="1:17" ht="15" x14ac:dyDescent="0.2">
      <c r="A158" s="132">
        <v>44014</v>
      </c>
      <c r="B158" s="133">
        <v>44015</v>
      </c>
      <c r="C158" s="134" t="s">
        <v>478</v>
      </c>
      <c r="D158" s="134" t="s">
        <v>479</v>
      </c>
      <c r="E158" s="134">
        <v>94808386</v>
      </c>
      <c r="F158" s="135" t="s">
        <v>480</v>
      </c>
      <c r="G158" s="139" t="s">
        <v>176</v>
      </c>
      <c r="H158" s="138" t="s">
        <v>369</v>
      </c>
      <c r="I158" s="138"/>
      <c r="J158" s="138" t="s">
        <v>369</v>
      </c>
      <c r="K158" s="138"/>
      <c r="L158" s="137" t="s">
        <v>369</v>
      </c>
      <c r="M158" s="138"/>
      <c r="N158" s="137" t="s">
        <v>369</v>
      </c>
      <c r="O158" s="138"/>
      <c r="P158" s="137" t="s">
        <v>369</v>
      </c>
      <c r="Q158" s="138"/>
    </row>
    <row r="159" spans="1:17" ht="15" x14ac:dyDescent="0.2">
      <c r="A159" s="132">
        <v>44014</v>
      </c>
      <c r="B159" s="133">
        <v>44015</v>
      </c>
      <c r="C159" s="134" t="s">
        <v>481</v>
      </c>
      <c r="D159" s="134" t="s">
        <v>482</v>
      </c>
      <c r="E159" s="134">
        <v>30354293</v>
      </c>
      <c r="F159" s="135"/>
      <c r="G159" s="139" t="s">
        <v>176</v>
      </c>
      <c r="H159" s="138" t="s">
        <v>369</v>
      </c>
      <c r="I159" s="138"/>
      <c r="J159" s="138" t="s">
        <v>369</v>
      </c>
      <c r="K159" s="138"/>
      <c r="L159" s="137" t="s">
        <v>369</v>
      </c>
      <c r="M159" s="138"/>
      <c r="N159" s="137" t="s">
        <v>369</v>
      </c>
      <c r="O159" s="138"/>
      <c r="P159" s="137" t="s">
        <v>369</v>
      </c>
      <c r="Q159" s="138"/>
    </row>
    <row r="160" spans="1:17" ht="15" x14ac:dyDescent="0.2">
      <c r="A160" s="132">
        <v>44014</v>
      </c>
      <c r="B160" s="133">
        <v>44015</v>
      </c>
      <c r="C160" s="134" t="s">
        <v>483</v>
      </c>
      <c r="D160" s="134" t="s">
        <v>405</v>
      </c>
      <c r="E160" s="134">
        <v>28161570</v>
      </c>
      <c r="F160" s="135"/>
      <c r="G160" s="139" t="s">
        <v>484</v>
      </c>
      <c r="H160" s="138" t="s">
        <v>369</v>
      </c>
      <c r="I160" s="138"/>
      <c r="J160" s="138" t="s">
        <v>369</v>
      </c>
      <c r="K160" s="138"/>
      <c r="L160" s="137" t="s">
        <v>369</v>
      </c>
      <c r="M160" s="138"/>
      <c r="N160" s="137" t="s">
        <v>369</v>
      </c>
      <c r="O160" s="138"/>
      <c r="P160" s="137" t="s">
        <v>369</v>
      </c>
      <c r="Q160" s="138"/>
    </row>
    <row r="161" spans="1:17" ht="15" x14ac:dyDescent="0.2">
      <c r="A161" s="132">
        <v>44014</v>
      </c>
      <c r="B161" s="133">
        <v>44015</v>
      </c>
      <c r="C161" s="134" t="s">
        <v>485</v>
      </c>
      <c r="D161" s="134" t="s">
        <v>486</v>
      </c>
      <c r="E161" s="134">
        <v>55758680</v>
      </c>
      <c r="F161" s="135" t="s">
        <v>487</v>
      </c>
      <c r="G161" s="139" t="s">
        <v>484</v>
      </c>
      <c r="H161" s="138" t="s">
        <v>369</v>
      </c>
      <c r="I161" s="138"/>
      <c r="J161" s="138" t="s">
        <v>369</v>
      </c>
      <c r="K161" s="138"/>
      <c r="L161" s="137" t="s">
        <v>369</v>
      </c>
      <c r="M161" s="138"/>
      <c r="N161" s="137" t="s">
        <v>369</v>
      </c>
      <c r="O161" s="138"/>
      <c r="P161" s="137" t="s">
        <v>369</v>
      </c>
      <c r="Q161" s="138"/>
    </row>
    <row r="162" spans="1:17" ht="15" x14ac:dyDescent="0.2">
      <c r="A162" s="132">
        <v>44014</v>
      </c>
      <c r="B162" s="133">
        <v>44015</v>
      </c>
      <c r="C162" s="134" t="s">
        <v>485</v>
      </c>
      <c r="D162" s="134" t="s">
        <v>488</v>
      </c>
      <c r="E162" s="134">
        <v>57216252</v>
      </c>
      <c r="F162" s="135" t="s">
        <v>487</v>
      </c>
      <c r="G162" s="139" t="s">
        <v>238</v>
      </c>
      <c r="H162" s="138" t="s">
        <v>369</v>
      </c>
      <c r="I162" s="138"/>
      <c r="J162" s="138" t="s">
        <v>369</v>
      </c>
      <c r="K162" s="138"/>
      <c r="L162" s="137" t="s">
        <v>369</v>
      </c>
      <c r="M162" s="138"/>
      <c r="N162" s="137" t="s">
        <v>369</v>
      </c>
      <c r="O162" s="138"/>
      <c r="P162" s="137" t="s">
        <v>369</v>
      </c>
      <c r="Q162" s="138"/>
    </row>
    <row r="163" spans="1:17" ht="15" x14ac:dyDescent="0.2">
      <c r="A163" s="132">
        <v>44014</v>
      </c>
      <c r="B163" s="133">
        <v>44015</v>
      </c>
      <c r="C163" s="134" t="s">
        <v>485</v>
      </c>
      <c r="D163" s="134" t="s">
        <v>489</v>
      </c>
      <c r="E163" s="134">
        <v>94426508</v>
      </c>
      <c r="F163" s="135" t="s">
        <v>487</v>
      </c>
      <c r="G163" s="139" t="s">
        <v>238</v>
      </c>
      <c r="H163" s="138" t="s">
        <v>369</v>
      </c>
      <c r="I163" s="138"/>
      <c r="J163" s="138" t="s">
        <v>369</v>
      </c>
      <c r="K163" s="138"/>
      <c r="L163" s="137" t="s">
        <v>369</v>
      </c>
      <c r="M163" s="138"/>
      <c r="N163" s="137" t="s">
        <v>369</v>
      </c>
      <c r="O163" s="138"/>
      <c r="P163" s="137" t="s">
        <v>369</v>
      </c>
      <c r="Q163" s="138"/>
    </row>
    <row r="164" spans="1:17" ht="15" x14ac:dyDescent="0.2">
      <c r="A164" s="132">
        <v>44014</v>
      </c>
      <c r="B164" s="133">
        <v>44015</v>
      </c>
      <c r="C164" s="134" t="s">
        <v>485</v>
      </c>
      <c r="D164" s="134" t="s">
        <v>490</v>
      </c>
      <c r="E164" s="134">
        <v>94426515</v>
      </c>
      <c r="F164" s="135" t="s">
        <v>487</v>
      </c>
      <c r="G164" s="139" t="s">
        <v>179</v>
      </c>
      <c r="H164" s="138" t="s">
        <v>369</v>
      </c>
      <c r="I164" s="138"/>
      <c r="J164" s="138" t="s">
        <v>369</v>
      </c>
      <c r="K164" s="138"/>
      <c r="L164" s="137" t="s">
        <v>369</v>
      </c>
      <c r="M164" s="138"/>
      <c r="N164" s="137" t="s">
        <v>369</v>
      </c>
      <c r="O164" s="138"/>
      <c r="P164" s="137" t="s">
        <v>369</v>
      </c>
      <c r="Q164" s="138"/>
    </row>
    <row r="165" spans="1:17" ht="15" x14ac:dyDescent="0.2">
      <c r="A165" s="132">
        <v>44014</v>
      </c>
      <c r="B165" s="133">
        <v>44015</v>
      </c>
      <c r="C165" s="134" t="s">
        <v>491</v>
      </c>
      <c r="D165" s="134" t="s">
        <v>492</v>
      </c>
      <c r="E165" s="134">
        <v>47067650</v>
      </c>
      <c r="F165" s="135"/>
      <c r="G165" s="139" t="s">
        <v>179</v>
      </c>
      <c r="H165" s="138" t="s">
        <v>369</v>
      </c>
      <c r="I165" s="138"/>
      <c r="J165" s="138" t="s">
        <v>369</v>
      </c>
      <c r="K165" s="138"/>
      <c r="L165" s="137" t="s">
        <v>369</v>
      </c>
      <c r="M165" s="138"/>
      <c r="N165" s="137" t="s">
        <v>369</v>
      </c>
      <c r="O165" s="138"/>
      <c r="P165" s="137" t="s">
        <v>369</v>
      </c>
      <c r="Q165" s="138"/>
    </row>
    <row r="166" spans="1:17" ht="15" x14ac:dyDescent="0.2">
      <c r="A166" s="132">
        <v>44014</v>
      </c>
      <c r="B166" s="133">
        <v>44015</v>
      </c>
      <c r="C166" s="134" t="s">
        <v>493</v>
      </c>
      <c r="D166" s="134" t="s">
        <v>494</v>
      </c>
      <c r="E166" s="134">
        <v>94508201</v>
      </c>
      <c r="F166" s="135"/>
      <c r="G166" s="139" t="s">
        <v>182</v>
      </c>
      <c r="H166" s="138" t="s">
        <v>369</v>
      </c>
      <c r="I166" s="138"/>
      <c r="J166" s="138" t="s">
        <v>369</v>
      </c>
      <c r="K166" s="138"/>
      <c r="L166" s="137" t="s">
        <v>369</v>
      </c>
      <c r="M166" s="138"/>
      <c r="N166" s="137" t="s">
        <v>369</v>
      </c>
      <c r="O166" s="138"/>
      <c r="P166" s="137" t="s">
        <v>369</v>
      </c>
      <c r="Q166" s="138"/>
    </row>
    <row r="167" spans="1:17" ht="15" x14ac:dyDescent="0.2">
      <c r="A167" s="132">
        <v>44014</v>
      </c>
      <c r="B167" s="133">
        <v>44015</v>
      </c>
      <c r="C167" s="134" t="s">
        <v>495</v>
      </c>
      <c r="D167" s="134" t="s">
        <v>496</v>
      </c>
      <c r="E167" s="134">
        <v>13784256</v>
      </c>
      <c r="F167" s="135"/>
      <c r="G167" s="139" t="s">
        <v>182</v>
      </c>
      <c r="H167" s="138" t="s">
        <v>369</v>
      </c>
      <c r="I167" s="138"/>
      <c r="J167" s="138" t="s">
        <v>369</v>
      </c>
      <c r="K167" s="138"/>
      <c r="L167" s="137" t="s">
        <v>369</v>
      </c>
      <c r="M167" s="138"/>
      <c r="N167" s="137" t="s">
        <v>369</v>
      </c>
      <c r="O167" s="138"/>
      <c r="P167" s="137" t="s">
        <v>369</v>
      </c>
      <c r="Q167" s="138"/>
    </row>
    <row r="168" spans="1:17" ht="15" x14ac:dyDescent="0.2">
      <c r="A168" s="132">
        <v>44014</v>
      </c>
      <c r="B168" s="133">
        <v>44015</v>
      </c>
      <c r="C168" s="134" t="s">
        <v>497</v>
      </c>
      <c r="D168" s="134" t="s">
        <v>498</v>
      </c>
      <c r="E168" s="134">
        <v>17428770</v>
      </c>
      <c r="F168" s="135"/>
      <c r="G168" s="139" t="s">
        <v>244</v>
      </c>
      <c r="H168" s="138" t="s">
        <v>369</v>
      </c>
      <c r="I168" s="138"/>
      <c r="J168" s="138" t="s">
        <v>369</v>
      </c>
      <c r="K168" s="138"/>
      <c r="L168" s="137" t="s">
        <v>369</v>
      </c>
      <c r="M168" s="138"/>
      <c r="N168" s="137" t="s">
        <v>369</v>
      </c>
      <c r="O168" s="138"/>
      <c r="P168" s="137" t="s">
        <v>369</v>
      </c>
      <c r="Q168" s="138"/>
    </row>
    <row r="169" spans="1:17" ht="15" x14ac:dyDescent="0.2">
      <c r="A169" s="132">
        <v>44014</v>
      </c>
      <c r="B169" s="133">
        <v>44015</v>
      </c>
      <c r="C169" s="134" t="s">
        <v>499</v>
      </c>
      <c r="D169" s="134" t="s">
        <v>500</v>
      </c>
      <c r="E169" s="134">
        <v>22809967</v>
      </c>
      <c r="F169" s="135"/>
      <c r="G169" s="139" t="s">
        <v>244</v>
      </c>
      <c r="H169" s="138" t="s">
        <v>369</v>
      </c>
      <c r="I169" s="138"/>
      <c r="J169" s="138" t="s">
        <v>369</v>
      </c>
      <c r="K169" s="138"/>
      <c r="L169" s="137" t="s">
        <v>369</v>
      </c>
      <c r="M169" s="138"/>
      <c r="N169" s="137" t="s">
        <v>369</v>
      </c>
      <c r="O169" s="138"/>
      <c r="P169" s="137" t="s">
        <v>369</v>
      </c>
      <c r="Q169" s="138"/>
    </row>
    <row r="170" spans="1:17" ht="15" x14ac:dyDescent="0.2">
      <c r="A170" s="132">
        <v>44014</v>
      </c>
      <c r="B170" s="133">
        <v>44015</v>
      </c>
      <c r="C170" s="134" t="s">
        <v>501</v>
      </c>
      <c r="D170" s="134" t="s">
        <v>502</v>
      </c>
      <c r="E170" s="134">
        <v>93234299</v>
      </c>
      <c r="F170" s="135" t="s">
        <v>503</v>
      </c>
      <c r="G170" s="139" t="s">
        <v>173</v>
      </c>
      <c r="H170" s="138" t="s">
        <v>369</v>
      </c>
      <c r="I170" s="138"/>
      <c r="J170" s="138" t="s">
        <v>369</v>
      </c>
      <c r="K170" s="138"/>
      <c r="L170" s="137" t="s">
        <v>369</v>
      </c>
      <c r="M170" s="138"/>
      <c r="N170" s="137" t="s">
        <v>369</v>
      </c>
      <c r="O170" s="138"/>
      <c r="P170" s="137" t="s">
        <v>369</v>
      </c>
      <c r="Q170" s="138"/>
    </row>
    <row r="171" spans="1:17" ht="15" x14ac:dyDescent="0.2">
      <c r="A171" s="132">
        <v>44014</v>
      </c>
      <c r="B171" s="133">
        <v>44015</v>
      </c>
      <c r="C171" s="134" t="s">
        <v>504</v>
      </c>
      <c r="D171" s="134" t="s">
        <v>505</v>
      </c>
      <c r="E171" s="134">
        <v>24183814</v>
      </c>
      <c r="F171" s="135" t="s">
        <v>134</v>
      </c>
      <c r="G171" s="139" t="s">
        <v>173</v>
      </c>
      <c r="H171" s="138" t="s">
        <v>369</v>
      </c>
      <c r="I171" s="138"/>
      <c r="J171" s="138" t="s">
        <v>369</v>
      </c>
      <c r="K171" s="138"/>
      <c r="L171" s="137" t="s">
        <v>369</v>
      </c>
      <c r="M171" s="138"/>
      <c r="N171" s="137" t="s">
        <v>369</v>
      </c>
      <c r="O171" s="138"/>
      <c r="P171" s="137" t="s">
        <v>369</v>
      </c>
      <c r="Q171" s="138"/>
    </row>
    <row r="172" spans="1:17" ht="15" x14ac:dyDescent="0.2">
      <c r="A172" s="132">
        <v>44014</v>
      </c>
      <c r="B172" s="133">
        <v>44015</v>
      </c>
      <c r="C172" s="134" t="s">
        <v>506</v>
      </c>
      <c r="D172" s="134" t="s">
        <v>507</v>
      </c>
      <c r="E172" s="134">
        <v>25780366</v>
      </c>
      <c r="F172" s="135" t="s">
        <v>134</v>
      </c>
      <c r="G172" s="139" t="s">
        <v>173</v>
      </c>
      <c r="H172" s="138" t="s">
        <v>369</v>
      </c>
      <c r="I172" s="138"/>
      <c r="J172" s="138" t="s">
        <v>369</v>
      </c>
      <c r="K172" s="138"/>
      <c r="L172" s="137" t="s">
        <v>369</v>
      </c>
      <c r="M172" s="138"/>
      <c r="N172" s="137" t="s">
        <v>369</v>
      </c>
      <c r="O172" s="138"/>
      <c r="P172" s="137" t="s">
        <v>369</v>
      </c>
      <c r="Q172" s="138"/>
    </row>
    <row r="173" spans="1:17" ht="15" x14ac:dyDescent="0.2">
      <c r="A173" s="132">
        <v>44014</v>
      </c>
      <c r="B173" s="133">
        <v>44015</v>
      </c>
      <c r="C173" s="134" t="s">
        <v>506</v>
      </c>
      <c r="D173" s="134" t="s">
        <v>508</v>
      </c>
      <c r="E173" s="134">
        <v>43241776</v>
      </c>
      <c r="F173" s="135" t="s">
        <v>134</v>
      </c>
      <c r="G173" s="139" t="s">
        <v>173</v>
      </c>
      <c r="H173" s="138" t="s">
        <v>369</v>
      </c>
      <c r="I173" s="138"/>
      <c r="J173" s="138" t="s">
        <v>369</v>
      </c>
      <c r="K173" s="138"/>
      <c r="L173" s="137" t="s">
        <v>369</v>
      </c>
      <c r="M173" s="138"/>
      <c r="N173" s="137" t="s">
        <v>369</v>
      </c>
      <c r="O173" s="138"/>
      <c r="P173" s="137" t="s">
        <v>369</v>
      </c>
      <c r="Q173" s="138"/>
    </row>
    <row r="174" spans="1:17" ht="15" x14ac:dyDescent="0.2">
      <c r="A174" s="132">
        <v>44014</v>
      </c>
      <c r="B174" s="133">
        <v>44015</v>
      </c>
      <c r="C174" s="134" t="s">
        <v>509</v>
      </c>
      <c r="D174" s="134" t="s">
        <v>510</v>
      </c>
      <c r="E174" s="134">
        <v>36701910</v>
      </c>
      <c r="F174" s="135" t="s">
        <v>511</v>
      </c>
      <c r="G174" s="139" t="s">
        <v>173</v>
      </c>
      <c r="H174" s="138" t="s">
        <v>369</v>
      </c>
      <c r="I174" s="138"/>
      <c r="J174" s="138" t="s">
        <v>369</v>
      </c>
      <c r="K174" s="138"/>
      <c r="L174" s="137" t="s">
        <v>369</v>
      </c>
      <c r="M174" s="138"/>
      <c r="N174" s="137" t="s">
        <v>369</v>
      </c>
      <c r="O174" s="138"/>
      <c r="P174" s="137" t="s">
        <v>369</v>
      </c>
      <c r="Q174" s="138"/>
    </row>
    <row r="175" spans="1:17" ht="15" x14ac:dyDescent="0.2">
      <c r="A175" s="132">
        <v>44014</v>
      </c>
      <c r="B175" s="133">
        <v>44015</v>
      </c>
      <c r="C175" s="134" t="s">
        <v>512</v>
      </c>
      <c r="D175" s="134" t="s">
        <v>513</v>
      </c>
      <c r="E175" s="134">
        <v>94210314</v>
      </c>
      <c r="F175" s="135" t="s">
        <v>74</v>
      </c>
      <c r="G175" s="134" t="s">
        <v>250</v>
      </c>
      <c r="H175" s="138" t="s">
        <v>369</v>
      </c>
      <c r="I175" s="138"/>
      <c r="J175" s="138" t="s">
        <v>369</v>
      </c>
      <c r="K175" s="138"/>
      <c r="L175" s="137" t="s">
        <v>369</v>
      </c>
      <c r="M175" s="138"/>
      <c r="N175" s="137" t="s">
        <v>369</v>
      </c>
      <c r="O175" s="138"/>
      <c r="P175" s="137" t="s">
        <v>369</v>
      </c>
      <c r="Q175" s="138"/>
    </row>
    <row r="176" spans="1:17" ht="15" x14ac:dyDescent="0.2">
      <c r="A176" s="132">
        <v>44014</v>
      </c>
      <c r="B176" s="133">
        <v>44015</v>
      </c>
      <c r="C176" s="134" t="s">
        <v>514</v>
      </c>
      <c r="D176" s="134" t="s">
        <v>515</v>
      </c>
      <c r="E176" s="134">
        <v>23308506</v>
      </c>
      <c r="F176" s="135" t="s">
        <v>74</v>
      </c>
      <c r="G176" s="134" t="s">
        <v>250</v>
      </c>
      <c r="H176" s="138" t="s">
        <v>369</v>
      </c>
      <c r="I176" s="138"/>
      <c r="J176" s="138" t="s">
        <v>369</v>
      </c>
      <c r="K176" s="138"/>
      <c r="L176" s="137" t="s">
        <v>369</v>
      </c>
      <c r="M176" s="138"/>
      <c r="N176" s="137" t="s">
        <v>369</v>
      </c>
      <c r="O176" s="138"/>
      <c r="P176" s="137" t="s">
        <v>369</v>
      </c>
      <c r="Q176" s="138"/>
    </row>
    <row r="177" spans="1:17" ht="15" x14ac:dyDescent="0.2">
      <c r="A177" s="132">
        <v>44014</v>
      </c>
      <c r="B177" s="133">
        <v>44015</v>
      </c>
      <c r="C177" s="134" t="s">
        <v>516</v>
      </c>
      <c r="D177" s="134" t="s">
        <v>517</v>
      </c>
      <c r="E177" s="134">
        <v>44686160</v>
      </c>
      <c r="F177" s="135" t="s">
        <v>518</v>
      </c>
      <c r="G177" s="134" t="s">
        <v>250</v>
      </c>
      <c r="H177" s="138" t="s">
        <v>369</v>
      </c>
      <c r="I177" s="138"/>
      <c r="J177" s="138" t="s">
        <v>369</v>
      </c>
      <c r="K177" s="138"/>
      <c r="L177" s="137" t="s">
        <v>369</v>
      </c>
      <c r="M177" s="138"/>
      <c r="N177" s="137" t="s">
        <v>369</v>
      </c>
      <c r="O177" s="138"/>
      <c r="P177" s="137" t="s">
        <v>369</v>
      </c>
      <c r="Q177" s="138"/>
    </row>
    <row r="178" spans="1:17" ht="15" x14ac:dyDescent="0.2">
      <c r="A178" s="132">
        <v>44014</v>
      </c>
      <c r="B178" s="133">
        <v>44015</v>
      </c>
      <c r="C178" s="134" t="s">
        <v>519</v>
      </c>
      <c r="D178" s="134" t="s">
        <v>520</v>
      </c>
      <c r="E178" s="134">
        <v>94475357</v>
      </c>
      <c r="F178" s="135" t="s">
        <v>487</v>
      </c>
      <c r="G178" s="134" t="s">
        <v>250</v>
      </c>
      <c r="H178" s="138" t="s">
        <v>369</v>
      </c>
      <c r="I178" s="138"/>
      <c r="J178" s="138" t="s">
        <v>369</v>
      </c>
      <c r="K178" s="138"/>
      <c r="L178" s="137" t="s">
        <v>369</v>
      </c>
      <c r="M178" s="138"/>
      <c r="N178" s="137" t="s">
        <v>369</v>
      </c>
      <c r="O178" s="138"/>
      <c r="P178" s="137" t="s">
        <v>369</v>
      </c>
      <c r="Q178" s="138"/>
    </row>
    <row r="179" spans="1:17" ht="15" x14ac:dyDescent="0.2">
      <c r="A179" s="132">
        <v>44014</v>
      </c>
      <c r="B179" s="133">
        <v>44015</v>
      </c>
      <c r="C179" s="134" t="s">
        <v>521</v>
      </c>
      <c r="D179" s="134" t="s">
        <v>522</v>
      </c>
      <c r="E179" s="134">
        <v>25048901</v>
      </c>
      <c r="F179" s="135" t="s">
        <v>54</v>
      </c>
      <c r="G179" s="134" t="s">
        <v>250</v>
      </c>
      <c r="H179" s="138" t="s">
        <v>369</v>
      </c>
      <c r="I179" s="138"/>
      <c r="J179" s="138" t="s">
        <v>369</v>
      </c>
      <c r="K179" s="138"/>
      <c r="L179" s="137" t="s">
        <v>369</v>
      </c>
      <c r="M179" s="138"/>
      <c r="N179" s="137" t="s">
        <v>369</v>
      </c>
      <c r="O179" s="138"/>
      <c r="P179" s="137" t="s">
        <v>369</v>
      </c>
      <c r="Q179" s="138"/>
    </row>
    <row r="180" spans="1:17" ht="15" x14ac:dyDescent="0.2">
      <c r="A180" s="132">
        <v>44014</v>
      </c>
      <c r="B180" s="133">
        <v>44015</v>
      </c>
      <c r="C180" s="134" t="s">
        <v>523</v>
      </c>
      <c r="D180" s="134" t="s">
        <v>524</v>
      </c>
      <c r="E180" s="134">
        <v>42369781</v>
      </c>
      <c r="F180" s="135" t="s">
        <v>525</v>
      </c>
      <c r="G180" s="134" t="s">
        <v>305</v>
      </c>
      <c r="H180" s="138" t="s">
        <v>369</v>
      </c>
      <c r="I180" s="138"/>
      <c r="J180" s="138" t="s">
        <v>369</v>
      </c>
      <c r="K180" s="138"/>
      <c r="L180" s="137" t="s">
        <v>369</v>
      </c>
      <c r="M180" s="138"/>
      <c r="N180" s="137" t="s">
        <v>369</v>
      </c>
      <c r="O180" s="138"/>
      <c r="P180" s="137" t="s">
        <v>369</v>
      </c>
      <c r="Q180" s="138"/>
    </row>
    <row r="181" spans="1:17" ht="15" x14ac:dyDescent="0.2">
      <c r="A181" s="132">
        <v>44014</v>
      </c>
      <c r="B181" s="133">
        <v>44015</v>
      </c>
      <c r="C181" s="134" t="s">
        <v>526</v>
      </c>
      <c r="D181" s="134" t="s">
        <v>527</v>
      </c>
      <c r="E181" s="134">
        <v>24466140</v>
      </c>
      <c r="F181" s="135"/>
      <c r="G181" s="134" t="s">
        <v>168</v>
      </c>
      <c r="H181" s="138" t="s">
        <v>369</v>
      </c>
      <c r="I181" s="138"/>
      <c r="J181" s="138" t="s">
        <v>369</v>
      </c>
      <c r="K181" s="138"/>
      <c r="L181" s="137" t="s">
        <v>369</v>
      </c>
      <c r="M181" s="138"/>
      <c r="N181" s="137" t="s">
        <v>369</v>
      </c>
      <c r="O181" s="138"/>
      <c r="P181" s="137" t="s">
        <v>369</v>
      </c>
      <c r="Q181" s="138"/>
    </row>
    <row r="182" spans="1:17" ht="15" x14ac:dyDescent="0.2">
      <c r="A182" s="132">
        <v>44014</v>
      </c>
      <c r="B182" s="133">
        <v>44015</v>
      </c>
      <c r="C182" s="134" t="s">
        <v>528</v>
      </c>
      <c r="D182" s="134" t="s">
        <v>529</v>
      </c>
      <c r="E182" s="134">
        <v>27371129</v>
      </c>
      <c r="F182" s="135" t="s">
        <v>60</v>
      </c>
      <c r="G182" s="134" t="s">
        <v>168</v>
      </c>
      <c r="H182" s="140" t="s">
        <v>369</v>
      </c>
      <c r="I182" s="140"/>
      <c r="J182" s="140" t="s">
        <v>369</v>
      </c>
      <c r="K182" s="140"/>
      <c r="L182" s="141" t="s">
        <v>369</v>
      </c>
      <c r="M182" s="140"/>
      <c r="N182" s="141" t="s">
        <v>369</v>
      </c>
      <c r="O182" s="140"/>
      <c r="P182" s="141" t="s">
        <v>369</v>
      </c>
      <c r="Q182" s="140"/>
    </row>
    <row r="183" spans="1:17" ht="15" x14ac:dyDescent="0.2">
      <c r="A183" s="132">
        <v>44014</v>
      </c>
      <c r="B183" s="133">
        <v>44015</v>
      </c>
      <c r="C183" s="134" t="s">
        <v>530</v>
      </c>
      <c r="D183" s="134" t="s">
        <v>531</v>
      </c>
      <c r="E183" s="134">
        <v>93995366</v>
      </c>
      <c r="F183" s="135" t="s">
        <v>532</v>
      </c>
      <c r="G183" s="134" t="s">
        <v>168</v>
      </c>
      <c r="H183" s="138" t="s">
        <v>369</v>
      </c>
      <c r="I183" s="138"/>
      <c r="J183" s="138" t="s">
        <v>369</v>
      </c>
      <c r="K183" s="138"/>
      <c r="L183" s="137" t="s">
        <v>369</v>
      </c>
      <c r="M183" s="138"/>
      <c r="N183" s="137" t="s">
        <v>369</v>
      </c>
      <c r="O183" s="138"/>
      <c r="P183" s="137" t="s">
        <v>369</v>
      </c>
      <c r="Q183" s="138"/>
    </row>
    <row r="184" spans="1:17" ht="15" x14ac:dyDescent="0.2">
      <c r="A184" s="132">
        <v>44014</v>
      </c>
      <c r="B184" s="133">
        <v>44015</v>
      </c>
      <c r="C184" s="134" t="s">
        <v>533</v>
      </c>
      <c r="D184" s="134" t="s">
        <v>534</v>
      </c>
      <c r="E184" s="134">
        <v>95850516</v>
      </c>
      <c r="F184" s="135" t="s">
        <v>535</v>
      </c>
      <c r="G184" s="134" t="s">
        <v>168</v>
      </c>
      <c r="H184" s="138" t="s">
        <v>369</v>
      </c>
      <c r="I184" s="138"/>
      <c r="J184" s="138" t="s">
        <v>369</v>
      </c>
      <c r="K184" s="138"/>
      <c r="L184" s="137" t="s">
        <v>369</v>
      </c>
      <c r="M184" s="138"/>
      <c r="N184" s="137" t="s">
        <v>369</v>
      </c>
      <c r="O184" s="138"/>
      <c r="P184" s="137" t="s">
        <v>369</v>
      </c>
      <c r="Q184" s="138"/>
    </row>
    <row r="185" spans="1:17" ht="15" x14ac:dyDescent="0.2">
      <c r="A185" s="132">
        <v>44014</v>
      </c>
      <c r="B185" s="133">
        <v>44015</v>
      </c>
      <c r="C185" s="134" t="s">
        <v>536</v>
      </c>
      <c r="D185" s="134" t="s">
        <v>537</v>
      </c>
      <c r="E185" s="134">
        <v>16279621</v>
      </c>
      <c r="F185" s="135" t="s">
        <v>532</v>
      </c>
      <c r="G185" s="134" t="s">
        <v>168</v>
      </c>
      <c r="H185" s="138" t="s">
        <v>369</v>
      </c>
      <c r="I185" s="138"/>
      <c r="J185" s="138" t="s">
        <v>369</v>
      </c>
      <c r="K185" s="138"/>
      <c r="L185" s="137" t="s">
        <v>369</v>
      </c>
      <c r="M185" s="138"/>
      <c r="N185" s="137" t="s">
        <v>369</v>
      </c>
      <c r="O185" s="138"/>
      <c r="P185" s="137" t="s">
        <v>369</v>
      </c>
      <c r="Q185" s="138"/>
    </row>
    <row r="186" spans="1:17" ht="15" x14ac:dyDescent="0.2">
      <c r="A186" s="132">
        <v>44014</v>
      </c>
      <c r="B186" s="133">
        <v>44015</v>
      </c>
      <c r="C186" s="134" t="s">
        <v>538</v>
      </c>
      <c r="D186" s="134" t="s">
        <v>539</v>
      </c>
      <c r="E186" s="134">
        <v>94679481</v>
      </c>
      <c r="F186" s="135" t="s">
        <v>532</v>
      </c>
      <c r="G186" s="134" t="s">
        <v>257</v>
      </c>
      <c r="H186" s="138" t="s">
        <v>369</v>
      </c>
      <c r="I186" s="138"/>
      <c r="J186" s="138" t="s">
        <v>369</v>
      </c>
      <c r="K186" s="138"/>
      <c r="L186" s="137" t="s">
        <v>369</v>
      </c>
      <c r="M186" s="138"/>
      <c r="N186" s="137" t="s">
        <v>369</v>
      </c>
      <c r="O186" s="138"/>
      <c r="P186" s="137" t="s">
        <v>369</v>
      </c>
      <c r="Q186" s="138"/>
    </row>
    <row r="187" spans="1:17" ht="15" x14ac:dyDescent="0.2">
      <c r="A187" s="132">
        <v>44014</v>
      </c>
      <c r="B187" s="133">
        <v>44015</v>
      </c>
      <c r="C187" s="134" t="s">
        <v>540</v>
      </c>
      <c r="D187" s="134" t="s">
        <v>541</v>
      </c>
      <c r="E187" s="134">
        <v>94497319</v>
      </c>
      <c r="F187" s="135" t="s">
        <v>542</v>
      </c>
      <c r="G187" s="134" t="s">
        <v>257</v>
      </c>
      <c r="H187" s="138" t="s">
        <v>369</v>
      </c>
      <c r="I187" s="138"/>
      <c r="J187" s="138" t="s">
        <v>369</v>
      </c>
      <c r="K187" s="138"/>
      <c r="L187" s="137" t="s">
        <v>369</v>
      </c>
      <c r="M187" s="138"/>
      <c r="N187" s="137" t="s">
        <v>369</v>
      </c>
      <c r="O187" s="138"/>
      <c r="P187" s="137" t="s">
        <v>369</v>
      </c>
      <c r="Q187" s="138"/>
    </row>
    <row r="188" spans="1:17" ht="15" x14ac:dyDescent="0.2">
      <c r="A188" s="132">
        <v>44014</v>
      </c>
      <c r="B188" s="133">
        <v>44015</v>
      </c>
      <c r="C188" s="134" t="s">
        <v>543</v>
      </c>
      <c r="D188" s="134" t="s">
        <v>544</v>
      </c>
      <c r="E188" s="134">
        <v>56477487</v>
      </c>
      <c r="F188" s="135" t="s">
        <v>545</v>
      </c>
      <c r="G188" s="134" t="s">
        <v>257</v>
      </c>
      <c r="H188" s="138" t="s">
        <v>369</v>
      </c>
      <c r="I188" s="138"/>
      <c r="J188" s="138" t="s">
        <v>369</v>
      </c>
      <c r="K188" s="138"/>
      <c r="L188" s="137" t="s">
        <v>369</v>
      </c>
      <c r="M188" s="138"/>
      <c r="N188" s="137" t="s">
        <v>369</v>
      </c>
      <c r="O188" s="138"/>
      <c r="P188" s="137" t="s">
        <v>369</v>
      </c>
      <c r="Q188" s="138"/>
    </row>
    <row r="189" spans="1:17" ht="15" x14ac:dyDescent="0.2">
      <c r="A189" s="132">
        <v>44014</v>
      </c>
      <c r="B189" s="133">
        <v>44015</v>
      </c>
      <c r="C189" s="134" t="s">
        <v>546</v>
      </c>
      <c r="D189" s="134" t="s">
        <v>547</v>
      </c>
      <c r="E189" s="134">
        <v>35726868</v>
      </c>
      <c r="F189" s="135" t="s">
        <v>548</v>
      </c>
      <c r="G189" s="134" t="s">
        <v>257</v>
      </c>
      <c r="H189" s="138" t="s">
        <v>369</v>
      </c>
      <c r="I189" s="138"/>
      <c r="J189" s="138" t="s">
        <v>369</v>
      </c>
      <c r="K189" s="138"/>
      <c r="L189" s="137" t="s">
        <v>369</v>
      </c>
      <c r="M189" s="138"/>
      <c r="N189" s="137" t="s">
        <v>369</v>
      </c>
      <c r="O189" s="138"/>
      <c r="P189" s="137" t="s">
        <v>369</v>
      </c>
      <c r="Q189" s="138"/>
    </row>
    <row r="190" spans="1:17" ht="15" x14ac:dyDescent="0.2">
      <c r="A190" s="132">
        <v>44014</v>
      </c>
      <c r="B190" s="133">
        <v>44015</v>
      </c>
      <c r="C190" s="134" t="s">
        <v>549</v>
      </c>
      <c r="D190" s="134" t="s">
        <v>550</v>
      </c>
      <c r="E190" s="134">
        <v>94269808</v>
      </c>
      <c r="F190" s="135" t="s">
        <v>551</v>
      </c>
      <c r="G190" s="134" t="s">
        <v>210</v>
      </c>
      <c r="H190" s="138" t="s">
        <v>369</v>
      </c>
      <c r="I190" s="138"/>
      <c r="J190" s="138" t="s">
        <v>369</v>
      </c>
      <c r="K190" s="138"/>
      <c r="L190" s="137" t="s">
        <v>369</v>
      </c>
      <c r="M190" s="138"/>
      <c r="N190" s="137" t="s">
        <v>369</v>
      </c>
      <c r="O190" s="138"/>
      <c r="P190" s="137" t="s">
        <v>369</v>
      </c>
      <c r="Q190" s="138"/>
    </row>
    <row r="191" spans="1:17" ht="15" x14ac:dyDescent="0.2">
      <c r="A191" s="132">
        <v>44014</v>
      </c>
      <c r="B191" s="133">
        <v>44015</v>
      </c>
      <c r="C191" s="134" t="s">
        <v>552</v>
      </c>
      <c r="D191" s="134" t="s">
        <v>553</v>
      </c>
      <c r="E191" s="134">
        <v>17010002</v>
      </c>
      <c r="F191" s="135"/>
      <c r="G191" s="134" t="s">
        <v>210</v>
      </c>
      <c r="H191" s="138" t="s">
        <v>369</v>
      </c>
      <c r="I191" s="138"/>
      <c r="J191" s="138" t="s">
        <v>369</v>
      </c>
      <c r="K191" s="138"/>
      <c r="L191" s="137" t="s">
        <v>369</v>
      </c>
      <c r="M191" s="138"/>
      <c r="N191" s="137" t="s">
        <v>369</v>
      </c>
      <c r="O191" s="138"/>
      <c r="P191" s="137" t="s">
        <v>369</v>
      </c>
      <c r="Q191" s="138"/>
    </row>
    <row r="192" spans="1:17" ht="15" x14ac:dyDescent="0.2">
      <c r="A192" s="132">
        <v>44014</v>
      </c>
      <c r="B192" s="133">
        <v>44015</v>
      </c>
      <c r="C192" s="134" t="s">
        <v>96</v>
      </c>
      <c r="D192" s="134" t="s">
        <v>554</v>
      </c>
      <c r="E192" s="134">
        <v>35199749</v>
      </c>
      <c r="F192" s="135"/>
      <c r="G192" s="134" t="s">
        <v>210</v>
      </c>
      <c r="H192" s="138" t="s">
        <v>369</v>
      </c>
      <c r="I192" s="138"/>
      <c r="J192" s="138" t="s">
        <v>369</v>
      </c>
      <c r="K192" s="138"/>
      <c r="L192" s="137" t="s">
        <v>369</v>
      </c>
      <c r="M192" s="138"/>
      <c r="N192" s="137" t="s">
        <v>369</v>
      </c>
      <c r="O192" s="138"/>
      <c r="P192" s="137" t="s">
        <v>369</v>
      </c>
      <c r="Q192" s="138"/>
    </row>
    <row r="193" spans="1:17" ht="15" x14ac:dyDescent="0.2">
      <c r="A193" s="132">
        <v>44014</v>
      </c>
      <c r="B193" s="133">
        <v>44015</v>
      </c>
      <c r="C193" s="134" t="s">
        <v>555</v>
      </c>
      <c r="D193" s="134" t="s">
        <v>556</v>
      </c>
      <c r="E193" s="134">
        <v>94193305</v>
      </c>
      <c r="F193" s="135"/>
      <c r="G193" s="134" t="s">
        <v>210</v>
      </c>
      <c r="H193" s="138" t="s">
        <v>369</v>
      </c>
      <c r="I193" s="138"/>
      <c r="J193" s="138" t="s">
        <v>369</v>
      </c>
      <c r="K193" s="138"/>
      <c r="L193" s="137" t="s">
        <v>369</v>
      </c>
      <c r="M193" s="138"/>
      <c r="N193" s="137" t="s">
        <v>369</v>
      </c>
      <c r="O193" s="138"/>
      <c r="P193" s="137" t="s">
        <v>369</v>
      </c>
      <c r="Q193" s="138"/>
    </row>
    <row r="194" spans="1:17" ht="15" x14ac:dyDescent="0.2">
      <c r="A194" s="132">
        <v>44014</v>
      </c>
      <c r="B194" s="133">
        <v>44015</v>
      </c>
      <c r="C194" s="134" t="s">
        <v>557</v>
      </c>
      <c r="D194" s="134" t="s">
        <v>558</v>
      </c>
      <c r="E194" s="134">
        <v>95577248</v>
      </c>
      <c r="F194" s="135"/>
      <c r="G194" s="134" t="s">
        <v>210</v>
      </c>
      <c r="H194" s="138" t="s">
        <v>369</v>
      </c>
      <c r="I194" s="138"/>
      <c r="J194" s="138" t="s">
        <v>369</v>
      </c>
      <c r="K194" s="138"/>
      <c r="L194" s="137" t="s">
        <v>369</v>
      </c>
      <c r="M194" s="138"/>
      <c r="N194" s="137" t="s">
        <v>369</v>
      </c>
      <c r="O194" s="138"/>
      <c r="P194" s="137" t="s">
        <v>369</v>
      </c>
      <c r="Q194" s="138"/>
    </row>
    <row r="195" spans="1:17" x14ac:dyDescent="0.2">
      <c r="B195" s="58"/>
    </row>
    <row r="196" spans="1:17" x14ac:dyDescent="0.2">
      <c r="B196" s="58"/>
    </row>
    <row r="197" spans="1:17" x14ac:dyDescent="0.2">
      <c r="B197" s="58"/>
    </row>
    <row r="198" spans="1:17" x14ac:dyDescent="0.2">
      <c r="B198" s="58"/>
    </row>
    <row r="199" spans="1:17" x14ac:dyDescent="0.2">
      <c r="B199" s="58"/>
    </row>
    <row r="200" spans="1:17" x14ac:dyDescent="0.2">
      <c r="B200" s="58"/>
    </row>
    <row r="201" spans="1:17" x14ac:dyDescent="0.2">
      <c r="B201" s="58"/>
    </row>
    <row r="202" spans="1:17" x14ac:dyDescent="0.2">
      <c r="B202" s="58"/>
    </row>
    <row r="203" spans="1:17" x14ac:dyDescent="0.2">
      <c r="B203" s="58"/>
    </row>
    <row r="204" spans="1:17" x14ac:dyDescent="0.2">
      <c r="B204" s="58"/>
    </row>
    <row r="205" spans="1:17" x14ac:dyDescent="0.2">
      <c r="B205" s="58"/>
    </row>
    <row r="206" spans="1:17" x14ac:dyDescent="0.2">
      <c r="B206" s="58"/>
    </row>
    <row r="207" spans="1:17" x14ac:dyDescent="0.2">
      <c r="B207" s="58"/>
    </row>
    <row r="208" spans="1:17" x14ac:dyDescent="0.2">
      <c r="B208" s="58"/>
    </row>
    <row r="209" spans="2:2" x14ac:dyDescent="0.2">
      <c r="B209" s="58"/>
    </row>
    <row r="210" spans="2:2" x14ac:dyDescent="0.2">
      <c r="B210" s="58"/>
    </row>
    <row r="211" spans="2:2" x14ac:dyDescent="0.2">
      <c r="B211" s="58"/>
    </row>
    <row r="212" spans="2:2" x14ac:dyDescent="0.2">
      <c r="B212" s="58"/>
    </row>
    <row r="213" spans="2:2" x14ac:dyDescent="0.2">
      <c r="B213" s="58"/>
    </row>
    <row r="214" spans="2:2" x14ac:dyDescent="0.2">
      <c r="B214" s="58"/>
    </row>
    <row r="215" spans="2:2" x14ac:dyDescent="0.2">
      <c r="B215" s="58"/>
    </row>
    <row r="216" spans="2:2" x14ac:dyDescent="0.2">
      <c r="B216" s="58"/>
    </row>
    <row r="217" spans="2:2" x14ac:dyDescent="0.2">
      <c r="B217" s="58"/>
    </row>
    <row r="218" spans="2:2" x14ac:dyDescent="0.2">
      <c r="B218" s="58"/>
    </row>
    <row r="219" spans="2:2" x14ac:dyDescent="0.2">
      <c r="B219" s="58"/>
    </row>
    <row r="220" spans="2:2" x14ac:dyDescent="0.2">
      <c r="B220" s="58"/>
    </row>
    <row r="221" spans="2:2" x14ac:dyDescent="0.2">
      <c r="B221" s="58"/>
    </row>
    <row r="222" spans="2:2" x14ac:dyDescent="0.2">
      <c r="B222" s="58"/>
    </row>
    <row r="223" spans="2:2" x14ac:dyDescent="0.2">
      <c r="B223" s="58"/>
    </row>
    <row r="224" spans="2:2" x14ac:dyDescent="0.2">
      <c r="B224" s="58"/>
    </row>
    <row r="225" spans="2:2" x14ac:dyDescent="0.2">
      <c r="B225" s="58"/>
    </row>
    <row r="226" spans="2:2" x14ac:dyDescent="0.2">
      <c r="B226" s="58"/>
    </row>
    <row r="227" spans="2:2" x14ac:dyDescent="0.2">
      <c r="B227" s="58"/>
    </row>
    <row r="228" spans="2:2" x14ac:dyDescent="0.2">
      <c r="B228" s="58"/>
    </row>
    <row r="229" spans="2:2" x14ac:dyDescent="0.2">
      <c r="B229" s="58"/>
    </row>
    <row r="230" spans="2:2" x14ac:dyDescent="0.2">
      <c r="B230" s="58"/>
    </row>
    <row r="322" spans="6:6" x14ac:dyDescent="0.2">
      <c r="F322" s="60"/>
    </row>
    <row r="327" spans="6:6" x14ac:dyDescent="0.2">
      <c r="F327" s="60"/>
    </row>
    <row r="332" spans="6:6" x14ac:dyDescent="0.2">
      <c r="F332" s="60"/>
    </row>
    <row r="337" spans="6:6" x14ac:dyDescent="0.2">
      <c r="F337" s="60"/>
    </row>
    <row r="348" spans="6:6" x14ac:dyDescent="0.2">
      <c r="F348" s="60"/>
    </row>
    <row r="349" spans="6:6" x14ac:dyDescent="0.2">
      <c r="F349" s="60"/>
    </row>
    <row r="362" spans="2:6" x14ac:dyDescent="0.2">
      <c r="F362" s="60"/>
    </row>
    <row r="363" spans="2:6" x14ac:dyDescent="0.2">
      <c r="B363" s="59"/>
    </row>
    <row r="364" spans="2:6" x14ac:dyDescent="0.2">
      <c r="B364" s="59"/>
    </row>
    <row r="365" spans="2:6" x14ac:dyDescent="0.2">
      <c r="B365" s="59"/>
    </row>
    <row r="366" spans="2:6" x14ac:dyDescent="0.2">
      <c r="B366" s="59"/>
    </row>
    <row r="367" spans="2:6" x14ac:dyDescent="0.2">
      <c r="B367" s="59"/>
    </row>
    <row r="368" spans="2:6" x14ac:dyDescent="0.2">
      <c r="B368" s="59"/>
    </row>
    <row r="369" spans="2:3" x14ac:dyDescent="0.2">
      <c r="B369" s="59"/>
    </row>
    <row r="370" spans="2:3" x14ac:dyDescent="0.2">
      <c r="B370" s="59"/>
    </row>
    <row r="371" spans="2:3" x14ac:dyDescent="0.2">
      <c r="B371" s="59"/>
    </row>
    <row r="384" spans="2:3" x14ac:dyDescent="0.2">
      <c r="C384" s="60"/>
    </row>
    <row r="386" spans="2:2" x14ac:dyDescent="0.2">
      <c r="B386" s="59"/>
    </row>
    <row r="388" spans="2:2" x14ac:dyDescent="0.2">
      <c r="B388" s="59"/>
    </row>
    <row r="404" spans="2:2" x14ac:dyDescent="0.2">
      <c r="B404" s="59"/>
    </row>
    <row r="405" spans="2:2" x14ac:dyDescent="0.2">
      <c r="B405" s="59"/>
    </row>
    <row r="406" spans="2:2" x14ac:dyDescent="0.2">
      <c r="B406" s="59"/>
    </row>
    <row r="407" spans="2:2" x14ac:dyDescent="0.2">
      <c r="B407" s="59"/>
    </row>
    <row r="408" spans="2:2" x14ac:dyDescent="0.2">
      <c r="B408" s="59"/>
    </row>
    <row r="409" spans="2:2" x14ac:dyDescent="0.2">
      <c r="B409" s="59"/>
    </row>
    <row r="411" spans="2:2" x14ac:dyDescent="0.2">
      <c r="B411" s="59"/>
    </row>
    <row r="412" spans="2:2" x14ac:dyDescent="0.2">
      <c r="B412" s="59"/>
    </row>
    <row r="413" spans="2:2" x14ac:dyDescent="0.2">
      <c r="B413" s="59"/>
    </row>
    <row r="414" spans="2:2" x14ac:dyDescent="0.2">
      <c r="B414" s="59"/>
    </row>
    <row r="415" spans="2:2" x14ac:dyDescent="0.2">
      <c r="B415" s="59"/>
    </row>
    <row r="416" spans="2:2" x14ac:dyDescent="0.2">
      <c r="B416" s="59"/>
    </row>
    <row r="417" spans="2:2" x14ac:dyDescent="0.2">
      <c r="B417" s="59"/>
    </row>
    <row r="418" spans="2:2" x14ac:dyDescent="0.2">
      <c r="B418" s="59"/>
    </row>
    <row r="425" spans="2:2" x14ac:dyDescent="0.2">
      <c r="B425" s="59"/>
    </row>
    <row r="434" spans="2:2" x14ac:dyDescent="0.2">
      <c r="B434" s="59"/>
    </row>
    <row r="435" spans="2:2" x14ac:dyDescent="0.2">
      <c r="B435" s="59"/>
    </row>
    <row r="436" spans="2:2" x14ac:dyDescent="0.2">
      <c r="B436" s="59"/>
    </row>
    <row r="437" spans="2:2" x14ac:dyDescent="0.2">
      <c r="B437" s="59"/>
    </row>
    <row r="438" spans="2:2" x14ac:dyDescent="0.2">
      <c r="B438" s="59"/>
    </row>
    <row r="439" spans="2:2" x14ac:dyDescent="0.2">
      <c r="B439" s="61"/>
    </row>
    <row r="453" spans="2:2" x14ac:dyDescent="0.2">
      <c r="B453" s="59"/>
    </row>
    <row r="454" spans="2:2" x14ac:dyDescent="0.2">
      <c r="B454" s="59"/>
    </row>
    <row r="455" spans="2:2" x14ac:dyDescent="0.2">
      <c r="B455" s="59"/>
    </row>
    <row r="456" spans="2:2" x14ac:dyDescent="0.2">
      <c r="B456" s="59"/>
    </row>
    <row r="457" spans="2:2" x14ac:dyDescent="0.2">
      <c r="B457" s="59"/>
    </row>
    <row r="458" spans="2:2" x14ac:dyDescent="0.2">
      <c r="B458" s="59"/>
    </row>
    <row r="459" spans="2:2" x14ac:dyDescent="0.2">
      <c r="B459" s="59"/>
    </row>
    <row r="460" spans="2:2" x14ac:dyDescent="0.2">
      <c r="B460" s="59"/>
    </row>
    <row r="476" spans="2:2" x14ac:dyDescent="0.2">
      <c r="B476" s="59"/>
    </row>
    <row r="477" spans="2:2" x14ac:dyDescent="0.2">
      <c r="B477" s="59"/>
    </row>
    <row r="478" spans="2:2" x14ac:dyDescent="0.2">
      <c r="B478" s="59"/>
    </row>
    <row r="480" spans="2:2" x14ac:dyDescent="0.2">
      <c r="B480" s="59"/>
    </row>
    <row r="481" spans="2:2" x14ac:dyDescent="0.2">
      <c r="B481" s="59"/>
    </row>
    <row r="482" spans="2:2" x14ac:dyDescent="0.2">
      <c r="B482" s="59"/>
    </row>
    <row r="483" spans="2:2" x14ac:dyDescent="0.2">
      <c r="B483" s="59"/>
    </row>
    <row r="484" spans="2:2" x14ac:dyDescent="0.2">
      <c r="B484" s="59"/>
    </row>
    <row r="485" spans="2:2" x14ac:dyDescent="0.2">
      <c r="B485" s="59"/>
    </row>
    <row r="486" spans="2:2" x14ac:dyDescent="0.2">
      <c r="B486" s="59"/>
    </row>
    <row r="487" spans="2:2" x14ac:dyDescent="0.2">
      <c r="B487" s="59"/>
    </row>
    <row r="488" spans="2:2" x14ac:dyDescent="0.2">
      <c r="B488" s="59"/>
    </row>
    <row r="489" spans="2:2" x14ac:dyDescent="0.2">
      <c r="B489" s="59"/>
    </row>
    <row r="490" spans="2:2" x14ac:dyDescent="0.2">
      <c r="B490" s="59"/>
    </row>
    <row r="491" spans="2:2" x14ac:dyDescent="0.2">
      <c r="B491" s="59"/>
    </row>
    <row r="492" spans="2:2" x14ac:dyDescent="0.2">
      <c r="B492" s="59"/>
    </row>
    <row r="493" spans="2:2" x14ac:dyDescent="0.2">
      <c r="B493" s="59"/>
    </row>
    <row r="516" spans="2:2" x14ac:dyDescent="0.2">
      <c r="B516" s="59"/>
    </row>
    <row r="517" spans="2:2" x14ac:dyDescent="0.2">
      <c r="B517" s="59"/>
    </row>
    <row r="518" spans="2:2" x14ac:dyDescent="0.2">
      <c r="B518" s="59"/>
    </row>
    <row r="519" spans="2:2" x14ac:dyDescent="0.2">
      <c r="B519" s="59"/>
    </row>
    <row r="520" spans="2:2" x14ac:dyDescent="0.2">
      <c r="B520" s="59"/>
    </row>
    <row r="521" spans="2:2" x14ac:dyDescent="0.2">
      <c r="B521" s="59"/>
    </row>
    <row r="522" spans="2:2" x14ac:dyDescent="0.2">
      <c r="B522" s="59"/>
    </row>
    <row r="523" spans="2:2" x14ac:dyDescent="0.2">
      <c r="B523" s="59"/>
    </row>
    <row r="525" spans="2:2" x14ac:dyDescent="0.2">
      <c r="B525" s="59"/>
    </row>
    <row r="526" spans="2:2" x14ac:dyDescent="0.2">
      <c r="B526" s="59"/>
    </row>
    <row r="531" spans="2:2" x14ac:dyDescent="0.2">
      <c r="B531" s="59"/>
    </row>
    <row r="532" spans="2:2" x14ac:dyDescent="0.2">
      <c r="B532" s="59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 Mesa Operativa</vt:lpstr>
      <vt:lpstr>Graficos PAMI Extra Capita</vt:lpstr>
      <vt:lpstr>Gestion Hoteles</vt:lpstr>
      <vt:lpstr>Detalle Ingreso Solicitudes</vt:lpstr>
      <vt:lpstr>Detalle Internaciones ExtCap</vt:lpstr>
      <vt:lpstr>Detalle Gestion HotelesFecha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Agustin Nieto</dc:creator>
  <dc:description/>
  <cp:lastModifiedBy>Agustin Nieto</cp:lastModifiedBy>
  <cp:revision>4</cp:revision>
  <dcterms:created xsi:type="dcterms:W3CDTF">2020-06-25T14:24:46Z</dcterms:created>
  <dcterms:modified xsi:type="dcterms:W3CDTF">2020-07-03T15:26:56Z</dcterms:modified>
  <dc:language>en-US</dc:language>
</cp:coreProperties>
</file>