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Programas\MET.DES.SW\3594_G7_Met_DES_Sw_202150\DOCUMENTACIÓN\PREGAME\1. ELICITACIÓN\1.6 Backlog\"/>
    </mc:Choice>
  </mc:AlternateContent>
  <xr:revisionPtr revIDLastSave="0" documentId="13_ncr:1_{8600FD20-DEEF-4991-A84D-AC7D0BA2AF8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Datos!$A$9:$G$19</definedName>
  </definedNames>
  <calcPr calcId="181029"/>
  <extLst>
    <ext uri="GoogleSheetsCustomDataVersion1">
      <go:sheetsCustomData xmlns:go="http://customooxmlschemas.google.com/" r:id="rId8" roundtripDataSignature="AMtx7mg+x5AenQDqxtV2mvIpT2SKSjVHcQ=="/>
    </ext>
  </extLst>
</workbook>
</file>

<file path=xl/calcChain.xml><?xml version="1.0" encoding="utf-8"?>
<calcChain xmlns="http://schemas.openxmlformats.org/spreadsheetml/2006/main">
  <c r="C4" i="3" l="1"/>
  <c r="D4" i="3"/>
  <c r="E4" i="3"/>
  <c r="C5" i="3"/>
  <c r="D5" i="3"/>
  <c r="E5" i="3"/>
  <c r="AB7" i="3"/>
  <c r="AA7" i="3"/>
  <c r="Z7" i="3"/>
  <c r="Y7" i="3"/>
  <c r="X7" i="3"/>
  <c r="AB6" i="3"/>
  <c r="AA6" i="3"/>
  <c r="Z6" i="3"/>
  <c r="Y6" i="3"/>
  <c r="X6" i="3"/>
  <c r="AB4" i="3"/>
  <c r="AA4" i="3"/>
  <c r="Z4" i="3"/>
  <c r="Y4" i="3"/>
  <c r="X4" i="3"/>
  <c r="A61" i="4"/>
  <c r="H61" i="4" s="1"/>
  <c r="A60" i="4"/>
  <c r="H60" i="4" s="1"/>
  <c r="A59" i="4"/>
  <c r="H59" i="4" s="1"/>
  <c r="A58" i="4"/>
  <c r="H58" i="4" s="1"/>
  <c r="H57" i="4"/>
  <c r="G57" i="4"/>
  <c r="F57" i="4"/>
  <c r="E57" i="4"/>
  <c r="D57" i="4"/>
  <c r="C57" i="4"/>
  <c r="B4" i="4"/>
  <c r="B3" i="4"/>
  <c r="W16" i="3"/>
  <c r="V16" i="3"/>
  <c r="U16" i="3"/>
  <c r="W15" i="3"/>
  <c r="V15" i="3"/>
  <c r="U15" i="3"/>
  <c r="W14" i="3"/>
  <c r="V14" i="3"/>
  <c r="U14" i="3"/>
  <c r="W11" i="3"/>
  <c r="V11" i="3"/>
  <c r="U11" i="3"/>
  <c r="W10" i="3"/>
  <c r="V10" i="3"/>
  <c r="U10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H5" i="3"/>
  <c r="B57" i="4" s="1"/>
  <c r="T4" i="3"/>
  <c r="S4" i="3"/>
  <c r="R4" i="3"/>
  <c r="Q4" i="3"/>
  <c r="P4" i="3"/>
  <c r="O4" i="3"/>
  <c r="N4" i="3"/>
  <c r="M4" i="3"/>
  <c r="L4" i="3"/>
  <c r="K4" i="3"/>
  <c r="J4" i="3"/>
  <c r="I4" i="3"/>
  <c r="H4" i="3" l="1"/>
  <c r="G58" i="4"/>
  <c r="G59" i="4"/>
  <c r="G60" i="4"/>
  <c r="G61" i="4"/>
</calcChain>
</file>

<file path=xl/sharedStrings.xml><?xml version="1.0" encoding="utf-8"?>
<sst xmlns="http://schemas.openxmlformats.org/spreadsheetml/2006/main" count="165" uniqueCount="84">
  <si>
    <t>Proyecto</t>
  </si>
  <si>
    <t>Sistema de Optimización del proceso de venta e inventario de automóviles en una agencia vehicular.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</si>
  <si>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</si>
  <si>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</si>
  <si>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</si>
  <si>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</si>
  <si>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</si>
  <si>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</si>
  <si>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</si>
  <si>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</si>
  <si>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</si>
  <si>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</si>
  <si>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</si>
  <si>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Roberson - Jonathan - Samantha - Iván</t>
  </si>
  <si>
    <t>Documentación</t>
  </si>
  <si>
    <t xml:space="preserve">Roberson </t>
  </si>
  <si>
    <t>Programación</t>
  </si>
  <si>
    <t>Jonathan</t>
  </si>
  <si>
    <t>Modelado</t>
  </si>
  <si>
    <t>Samantha</t>
  </si>
  <si>
    <t>Iván</t>
  </si>
  <si>
    <t>Iván-Samantha</t>
  </si>
  <si>
    <t xml:space="preserve"> 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</si>
  <si>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</si>
  <si>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</si>
  <si>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</si>
  <si>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</si>
  <si>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</si>
  <si>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</si>
  <si>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</si>
  <si>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</si>
  <si>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</si>
  <si>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</si>
  <si>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</si>
  <si>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Revisión del proyecto</t>
  </si>
  <si>
    <t>Reunión con el tutor empresarial</t>
  </si>
  <si>
    <t>Elaboración introducción, objetivos,alcance,etc.</t>
  </si>
  <si>
    <t>Definir funcionalidad de HU</t>
  </si>
  <si>
    <t>Elaboracion de historias de usuario</t>
  </si>
  <si>
    <t>Elaboración de Backlog - Sprint 1</t>
  </si>
  <si>
    <t>Especificación de Requerimientos de Software</t>
  </si>
  <si>
    <t>Diagrama de clases</t>
  </si>
  <si>
    <t xml:space="preserve">Acceso al Sistema </t>
  </si>
  <si>
    <t>Registro de clientes</t>
  </si>
  <si>
    <t>Elaboracion de Backlog - Sprint 2</t>
  </si>
  <si>
    <t>Diagrama de clases #2</t>
  </si>
  <si>
    <t>Elaboracion de video</t>
  </si>
  <si>
    <t>Caja blanca</t>
  </si>
  <si>
    <t>Visualizar Vehículos</t>
  </si>
  <si>
    <t>Caja Negra</t>
  </si>
  <si>
    <t>Registro de vehiculos</t>
  </si>
  <si>
    <t>Elaboracion de Backlog - Sprint 3</t>
  </si>
  <si>
    <t>Diagrama de clases #3</t>
  </si>
  <si>
    <t>Visualizar Repuestos</t>
  </si>
  <si>
    <t>Actualizar estado del vehículo</t>
  </si>
  <si>
    <t>Reporte de errores</t>
  </si>
  <si>
    <t>BACK001</t>
  </si>
  <si>
    <t>BACK002</t>
  </si>
  <si>
    <t>BACK003</t>
  </si>
  <si>
    <t>BACK004</t>
  </si>
  <si>
    <t>BACK005</t>
  </si>
  <si>
    <t>BACK006</t>
  </si>
  <si>
    <t>BACK007</t>
  </si>
  <si>
    <t>BACK008</t>
  </si>
  <si>
    <t>BACK009</t>
  </si>
  <si>
    <t>BACK010</t>
  </si>
  <si>
    <t>BACK011</t>
  </si>
  <si>
    <t>BACK012</t>
  </si>
  <si>
    <t>BACK013</t>
  </si>
  <si>
    <t>BACK014</t>
  </si>
  <si>
    <t>BACK015</t>
  </si>
  <si>
    <t>BACK016</t>
  </si>
  <si>
    <t>BACK017</t>
  </si>
  <si>
    <t>BACK018</t>
  </si>
  <si>
    <t>BACK019</t>
  </si>
  <si>
    <t>BACK020</t>
  </si>
  <si>
    <t>BACK021</t>
  </si>
  <si>
    <t>BACK022</t>
  </si>
  <si>
    <t>BACK023</t>
  </si>
  <si>
    <t>BACK024</t>
  </si>
  <si>
    <t>BACK025</t>
  </si>
  <si>
    <t>BACK026</t>
  </si>
  <si>
    <t>Registro de repuestos</t>
  </si>
  <si>
    <t>Actualizar estado del repuesto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</si>
</sst>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sz val="10"/>
      <color rgb="FF808080"/>
      <name val="Arial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rgb="FF000000"/>
      <name val="Roboto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40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 style="thin">
        <color rgb="FFC0C0C0"/>
      </right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B7B7B"/>
      </left>
      <right/>
      <top style="thin">
        <color rgb="FF7B7B7B"/>
      </top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1" fillId="0" borderId="18" xfId="0" applyNumberFormat="1" applyFont="1" applyBorder="1" applyAlignment="1"/>
    <xf numFmtId="49" fontId="1" fillId="0" borderId="19" xfId="0" applyNumberFormat="1" applyFont="1" applyBorder="1" applyAlignment="1"/>
    <xf numFmtId="49" fontId="1" fillId="0" borderId="18" xfId="0" applyNumberFormat="1" applyFont="1" applyBorder="1" applyAlignment="1"/>
    <xf numFmtId="165" fontId="1" fillId="0" borderId="18" xfId="0" applyNumberFormat="1" applyFont="1" applyBorder="1" applyAlignment="1">
      <alignment horizontal="left"/>
    </xf>
    <xf numFmtId="0" fontId="5" fillId="0" borderId="0" xfId="0" applyFont="1"/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6" fillId="0" borderId="0" xfId="0" applyFont="1" applyAlignment="1"/>
    <xf numFmtId="0" fontId="1" fillId="2" borderId="22" xfId="0" applyFont="1" applyFill="1" applyBorder="1" applyAlignment="1">
      <alignment horizontal="center"/>
    </xf>
    <xf numFmtId="165" fontId="1" fillId="0" borderId="0" xfId="0" applyNumberFormat="1" applyFont="1" applyAlignment="1"/>
    <xf numFmtId="0" fontId="7" fillId="3" borderId="22" xfId="0" applyFont="1" applyFill="1" applyBorder="1" applyAlignment="1">
      <alignment horizontal="center"/>
    </xf>
    <xf numFmtId="164" fontId="7" fillId="3" borderId="22" xfId="0" applyNumberFormat="1" applyFont="1" applyFill="1" applyBorder="1" applyAlignment="1">
      <alignment horizontal="center"/>
    </xf>
    <xf numFmtId="1" fontId="7" fillId="3" borderId="22" xfId="0" applyNumberFormat="1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7" fillId="3" borderId="23" xfId="0" applyNumberFormat="1" applyFont="1" applyFill="1" applyBorder="1" applyAlignment="1">
      <alignment horizontal="center" vertical="center" textRotation="90"/>
    </xf>
    <xf numFmtId="16" fontId="8" fillId="3" borderId="24" xfId="0" applyNumberFormat="1" applyFont="1" applyFill="1" applyBorder="1" applyAlignment="1">
      <alignment horizontal="center" textRotation="90"/>
    </xf>
    <xf numFmtId="16" fontId="8" fillId="3" borderId="25" xfId="0" applyNumberFormat="1" applyFont="1" applyFill="1" applyBorder="1" applyAlignment="1">
      <alignment horizontal="center" textRotation="90"/>
    </xf>
    <xf numFmtId="16" fontId="8" fillId="3" borderId="25" xfId="0" applyNumberFormat="1" applyFont="1" applyFill="1" applyBorder="1" applyAlignment="1">
      <alignment horizontal="center" textRotation="90"/>
    </xf>
    <xf numFmtId="16" fontId="8" fillId="3" borderId="24" xfId="0" applyNumberFormat="1" applyFont="1" applyFill="1" applyBorder="1" applyAlignment="1">
      <alignment horizontal="center" textRotation="90"/>
    </xf>
    <xf numFmtId="1" fontId="1" fillId="4" borderId="23" xfId="0" applyNumberFormat="1" applyFont="1" applyFill="1" applyBorder="1" applyAlignment="1">
      <alignment horizontal="right" vertical="center"/>
    </xf>
    <xf numFmtId="1" fontId="6" fillId="4" borderId="26" xfId="0" applyNumberFormat="1" applyFont="1" applyFill="1" applyBorder="1" applyAlignment="1">
      <alignment horizontal="right"/>
    </xf>
    <xf numFmtId="49" fontId="9" fillId="3" borderId="22" xfId="0" applyNumberFormat="1" applyFont="1" applyFill="1" applyBorder="1" applyAlignment="1"/>
    <xf numFmtId="0" fontId="10" fillId="4" borderId="23" xfId="0" applyFont="1" applyFill="1" applyBorder="1" applyAlignment="1"/>
    <xf numFmtId="0" fontId="10" fillId="4" borderId="26" xfId="0" applyFont="1" applyFill="1" applyBorder="1" applyAlignment="1">
      <alignment horizontal="right"/>
    </xf>
    <xf numFmtId="0" fontId="4" fillId="2" borderId="22" xfId="0" applyFont="1" applyFill="1" applyBorder="1" applyAlignment="1">
      <alignment horizontal="center"/>
    </xf>
    <xf numFmtId="0" fontId="1" fillId="0" borderId="23" xfId="0" applyFont="1" applyBorder="1" applyAlignment="1"/>
    <xf numFmtId="0" fontId="1" fillId="0" borderId="23" xfId="0" applyFont="1" applyBorder="1" applyAlignment="1"/>
    <xf numFmtId="0" fontId="1" fillId="0" borderId="32" xfId="0" applyFont="1" applyBorder="1" applyAlignment="1"/>
    <xf numFmtId="0" fontId="1" fillId="0" borderId="32" xfId="0" applyFont="1" applyBorder="1" applyAlignment="1"/>
    <xf numFmtId="0" fontId="5" fillId="0" borderId="3" xfId="0" applyFont="1" applyBorder="1" applyAlignment="1"/>
    <xf numFmtId="0" fontId="6" fillId="5" borderId="3" xfId="0" applyFont="1" applyFill="1" applyBorder="1" applyAlignment="1"/>
    <xf numFmtId="0" fontId="6" fillId="0" borderId="3" xfId="0" applyFont="1" applyBorder="1" applyAlignment="1"/>
    <xf numFmtId="0" fontId="5" fillId="0" borderId="35" xfId="0" applyFont="1" applyBorder="1" applyAlignment="1"/>
    <xf numFmtId="0" fontId="6" fillId="5" borderId="35" xfId="0" applyFont="1" applyFill="1" applyBorder="1" applyAlignment="1"/>
    <xf numFmtId="0" fontId="6" fillId="0" borderId="35" xfId="0" applyFont="1" applyBorder="1" applyAlignment="1"/>
    <xf numFmtId="0" fontId="5" fillId="0" borderId="23" xfId="0" applyFont="1" applyBorder="1" applyAlignment="1"/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/>
    <xf numFmtId="0" fontId="5" fillId="0" borderId="26" xfId="0" applyFont="1" applyBorder="1" applyAlignment="1"/>
    <xf numFmtId="0" fontId="5" fillId="0" borderId="24" xfId="0" applyFont="1" applyBorder="1" applyAlignment="1"/>
    <xf numFmtId="0" fontId="6" fillId="0" borderId="35" xfId="0" applyFont="1" applyBorder="1" applyAlignment="1"/>
    <xf numFmtId="0" fontId="5" fillId="0" borderId="32" xfId="0" applyFont="1" applyBorder="1" applyAlignment="1"/>
    <xf numFmtId="0" fontId="5" fillId="0" borderId="27" xfId="0" applyFont="1" applyBorder="1" applyAlignment="1"/>
    <xf numFmtId="0" fontId="6" fillId="0" borderId="35" xfId="0" applyFont="1" applyBorder="1" applyAlignment="1">
      <alignment horizontal="right"/>
    </xf>
    <xf numFmtId="0" fontId="11" fillId="6" borderId="0" xfId="0" applyFont="1" applyFill="1" applyAlignment="1"/>
    <xf numFmtId="0" fontId="6" fillId="0" borderId="34" xfId="0" applyFont="1" applyBorder="1" applyAlignment="1"/>
    <xf numFmtId="0" fontId="6" fillId="0" borderId="35" xfId="0" applyFont="1" applyBorder="1" applyAlignment="1"/>
    <xf numFmtId="0" fontId="6" fillId="5" borderId="35" xfId="0" applyFont="1" applyFill="1" applyBorder="1" applyAlignment="1"/>
    <xf numFmtId="0" fontId="11" fillId="6" borderId="24" xfId="0" applyFont="1" applyFill="1" applyBorder="1" applyAlignment="1"/>
    <xf numFmtId="0" fontId="5" fillId="0" borderId="2" xfId="0" applyFont="1" applyBorder="1" applyAlignment="1"/>
    <xf numFmtId="0" fontId="6" fillId="7" borderId="3" xfId="0" applyFont="1" applyFill="1" applyBorder="1" applyAlignment="1"/>
    <xf numFmtId="0" fontId="11" fillId="6" borderId="24" xfId="0" applyFont="1" applyFill="1" applyBorder="1" applyAlignment="1"/>
    <xf numFmtId="0" fontId="5" fillId="0" borderId="34" xfId="0" applyFont="1" applyBorder="1" applyAlignment="1"/>
    <xf numFmtId="0" fontId="5" fillId="0" borderId="35" xfId="0" applyFont="1" applyBorder="1" applyAlignment="1"/>
    <xf numFmtId="0" fontId="6" fillId="7" borderId="35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0" fillId="3" borderId="22" xfId="0" applyFont="1" applyFill="1" applyBorder="1" applyAlignment="1"/>
    <xf numFmtId="165" fontId="10" fillId="3" borderId="22" xfId="0" applyNumberFormat="1" applyFont="1" applyFill="1" applyBorder="1" applyAlignment="1">
      <alignment textRotation="90"/>
    </xf>
    <xf numFmtId="49" fontId="10" fillId="3" borderId="22" xfId="0" applyNumberFormat="1" applyFont="1" applyFill="1" applyBorder="1" applyAlignment="1"/>
    <xf numFmtId="1" fontId="10" fillId="3" borderId="22" xfId="0" applyNumberFormat="1" applyFont="1" applyFill="1" applyBorder="1" applyAlignment="1"/>
    <xf numFmtId="1" fontId="1" fillId="0" borderId="0" xfId="0" applyNumberFormat="1" applyFont="1" applyAlignment="1"/>
    <xf numFmtId="0" fontId="1" fillId="0" borderId="24" xfId="0" applyFont="1" applyBorder="1" applyAlignment="1"/>
    <xf numFmtId="0" fontId="5" fillId="0" borderId="3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top" wrapText="1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2" fillId="0" borderId="12" xfId="0" applyFont="1" applyBorder="1"/>
    <xf numFmtId="0" fontId="4" fillId="2" borderId="8" xfId="0" applyFont="1" applyFill="1" applyBorder="1" applyAlignment="1">
      <alignment horizontal="center" vertical="center"/>
    </xf>
    <xf numFmtId="0" fontId="2" fillId="0" borderId="16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27" xfId="0" applyFont="1" applyBorder="1"/>
    <xf numFmtId="0" fontId="4" fillId="2" borderId="28" xfId="0" applyFont="1" applyFill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1" fillId="0" borderId="1" xfId="0" applyFont="1" applyBorder="1" applyAlignment="1"/>
    <xf numFmtId="0" fontId="5" fillId="0" borderId="1" xfId="0" applyFont="1" applyBorder="1" applyAlignment="1"/>
    <xf numFmtId="0" fontId="1" fillId="0" borderId="33" xfId="0" applyFont="1" applyBorder="1" applyAlignment="1"/>
    <xf numFmtId="0" fontId="2" fillId="0" borderId="34" xfId="0" applyFont="1" applyBorder="1"/>
    <xf numFmtId="0" fontId="2" fillId="0" borderId="35" xfId="0" applyFont="1" applyBorder="1"/>
    <xf numFmtId="0" fontId="6" fillId="0" borderId="2" xfId="0" applyFont="1" applyBorder="1" applyAlignment="1"/>
    <xf numFmtId="0" fontId="1" fillId="2" borderId="36" xfId="0" applyFont="1" applyFill="1" applyBorder="1" applyAlignment="1">
      <alignment horizontal="center"/>
    </xf>
    <xf numFmtId="0" fontId="2" fillId="0" borderId="37" xfId="0" applyFont="1" applyBorder="1"/>
    <xf numFmtId="0" fontId="2" fillId="0" borderId="38" xfId="0" applyFont="1" applyBorder="1"/>
    <xf numFmtId="0" fontId="1" fillId="3" borderId="36" xfId="0" applyFont="1" applyFill="1" applyBorder="1" applyAlignment="1">
      <alignment horizontal="center" wrapText="1"/>
    </xf>
    <xf numFmtId="0" fontId="4" fillId="2" borderId="3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44337</c:v>
                </c:pt>
                <c:pt idx="1">
                  <c:v>44344</c:v>
                </c:pt>
                <c:pt idx="2">
                  <c:v>44346</c:v>
                </c:pt>
                <c:pt idx="3">
                  <c:v>44349</c:v>
                </c:pt>
                <c:pt idx="4">
                  <c:v>44391</c:v>
                </c:pt>
                <c:pt idx="5">
                  <c:v>44392</c:v>
                </c:pt>
                <c:pt idx="6">
                  <c:v>44395</c:v>
                </c:pt>
              </c:numCache>
            </c:numRef>
          </c:cat>
          <c:val>
            <c:numRef>
              <c:f>Datos!$H$7:$N$7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3-43DE-849A-B28ACE59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05684"/>
        <c:axId val="674979031"/>
      </c:areaChart>
      <c:dateAx>
        <c:axId val="316305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4979031"/>
        <c:crosses val="autoZero"/>
        <c:auto val="1"/>
        <c:lblOffset val="100"/>
        <c:baseTimeUnit val="days"/>
      </c:dateAx>
      <c:valAx>
        <c:axId val="674979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6305684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44337</c:v>
                </c:pt>
                <c:pt idx="1">
                  <c:v>44344</c:v>
                </c:pt>
                <c:pt idx="2">
                  <c:v>44346</c:v>
                </c:pt>
                <c:pt idx="3">
                  <c:v>44349</c:v>
                </c:pt>
                <c:pt idx="4">
                  <c:v>44391</c:v>
                </c:pt>
                <c:pt idx="5">
                  <c:v>44392</c:v>
                </c:pt>
                <c:pt idx="6">
                  <c:v>44395</c:v>
                </c:pt>
              </c:numCache>
            </c:numRef>
          </c:cat>
          <c:val>
            <c:numRef>
              <c:f>Datos!$H$6:$N$6</c:f>
              <c:numCache>
                <c:formatCode>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2-4E53-BB90-0ED06FF4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203740"/>
        <c:axId val="1039706838"/>
      </c:lineChart>
      <c:dateAx>
        <c:axId val="386203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9706838"/>
        <c:crosses val="autoZero"/>
        <c:auto val="1"/>
        <c:lblOffset val="100"/>
        <c:baseTimeUnit val="days"/>
      </c:dateAx>
      <c:valAx>
        <c:axId val="1039706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620374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Trabajo</a:t>
            </a:r>
            <a:r>
              <a:rPr lang="en-US" baseline="0"/>
              <a:t> Individual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Gráficos!$A$58</c:f>
              <c:strCache>
                <c:ptCount val="1"/>
                <c:pt idx="0">
                  <c:v>Roberson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Gráficos!$B$58:$H$58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F-4292-8A43-1A8465121049}"/>
            </c:ext>
          </c:extLst>
        </c:ser>
        <c:ser>
          <c:idx val="2"/>
          <c:order val="2"/>
          <c:tx>
            <c:strRef>
              <c:f>Gráficos!$A$59</c:f>
              <c:strCache>
                <c:ptCount val="1"/>
                <c:pt idx="0">
                  <c:v>Jonathan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Gráficos!$B$59:$H$59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F-4292-8A43-1A8465121049}"/>
            </c:ext>
          </c:extLst>
        </c:ser>
        <c:ser>
          <c:idx val="3"/>
          <c:order val="3"/>
          <c:tx>
            <c:strRef>
              <c:f>Gráficos!$A$60</c:f>
              <c:strCache>
                <c:ptCount val="1"/>
                <c:pt idx="0">
                  <c:v>Samantha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Gráficos!$B$60:$H$60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F-4292-8A43-1A8465121049}"/>
            </c:ext>
          </c:extLst>
        </c:ser>
        <c:ser>
          <c:idx val="4"/>
          <c:order val="4"/>
          <c:tx>
            <c:strRef>
              <c:f>Gráficos!$A$61</c:f>
              <c:strCache>
                <c:ptCount val="1"/>
                <c:pt idx="0">
                  <c:v>Iván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Gráficos!$B$61:$H$61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F-4292-8A43-1A846512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784752"/>
        <c:axId val="1611798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Gráficos!#REF!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BF-4292-8A43-1A846512104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2BF-4292-8A43-1A846512104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2BF-4292-8A43-1A8465121049}"/>
                  </c:ext>
                </c:extLst>
              </c15:ser>
            </c15:filteredLineSeries>
          </c:ext>
        </c:extLst>
      </c:lineChart>
      <c:catAx>
        <c:axId val="16117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98896"/>
        <c:crosses val="autoZero"/>
        <c:auto val="1"/>
        <c:lblAlgn val="ctr"/>
        <c:lblOffset val="100"/>
        <c:noMultiLvlLbl val="0"/>
      </c:catAx>
      <c:valAx>
        <c:axId val="16117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720624849951303E-2"/>
          <c:y val="0.89525080198308549"/>
          <c:w val="0.9642793751500486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505575" cy="42672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>
          <a:extLst>
            <a:ext uri="{FF2B5EF4-FFF2-40B4-BE49-F238E27FC236}">
              <a16:creationId xmlns:a16="http://schemas.microsoft.com/office/drawing/2014/main" id="{00000000-0008-0000-0300-000024A0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373380</xdr:colOff>
      <xdr:row>38</xdr:row>
      <xdr:rowOff>76200</xdr:rowOff>
    </xdr:from>
    <xdr:to>
      <xdr:col>12</xdr:col>
      <xdr:colOff>129540</xdr:colOff>
      <xdr:row>55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73CB6A-986E-4960-B1EC-83F55F283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baseColWidth="10" defaultColWidth="14.44140625" defaultRowHeight="15" customHeight="1" x14ac:dyDescent="0.25"/>
  <cols>
    <col min="1" max="26" width="10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1"/>
  <sheetViews>
    <sheetView showGridLines="0" workbookViewId="0">
      <selection activeCell="B15" sqref="B15:B17"/>
    </sheetView>
  </sheetViews>
  <sheetFormatPr baseColWidth="10" defaultColWidth="14.44140625" defaultRowHeight="15" customHeight="1" x14ac:dyDescent="0.25"/>
  <cols>
    <col min="1" max="2" width="15.6640625" customWidth="1"/>
    <col min="3" max="3" width="36.6640625" customWidth="1"/>
    <col min="4" max="4" width="15.6640625" customWidth="1"/>
    <col min="5" max="26" width="10" customWidth="1"/>
  </cols>
  <sheetData>
    <row r="1" spans="1:4" ht="12.75" customHeight="1" x14ac:dyDescent="0.25"/>
    <row r="2" spans="1:4" ht="12.75" customHeight="1" x14ac:dyDescent="0.25"/>
    <row r="3" spans="1:4" ht="12.75" customHeight="1" x14ac:dyDescent="0.25"/>
    <row r="4" spans="1:4" ht="12.75" customHeight="1" x14ac:dyDescent="0.25"/>
    <row r="5" spans="1:4" ht="12.75" customHeight="1" x14ac:dyDescent="0.25">
      <c r="A5" s="85" t="s">
        <v>0</v>
      </c>
      <c r="B5" s="86"/>
      <c r="C5" s="86"/>
      <c r="D5" s="87"/>
    </row>
    <row r="6" spans="1:4" ht="35.25" customHeight="1" x14ac:dyDescent="0.25">
      <c r="A6" s="88" t="s">
        <v>1</v>
      </c>
      <c r="B6" s="89"/>
      <c r="C6" s="89"/>
      <c r="D6" s="90"/>
    </row>
    <row r="7" spans="1:4" ht="12.75" customHeight="1" x14ac:dyDescent="0.25"/>
    <row r="8" spans="1:4" ht="12.75" customHeight="1" x14ac:dyDescent="0.25">
      <c r="A8" s="1" t="s">
        <v>2</v>
      </c>
      <c r="B8" s="2" t="s">
        <v>3</v>
      </c>
      <c r="C8" s="2" t="s">
        <v>4</v>
      </c>
      <c r="D8" s="3" t="s">
        <v>5</v>
      </c>
    </row>
    <row r="9" spans="1:4" ht="12.75" customHeight="1" x14ac:dyDescent="0.25">
      <c r="A9" s="4">
        <v>1</v>
      </c>
      <c r="B9" s="5">
        <v>44337</v>
      </c>
      <c r="C9" s="6">
        <v>7</v>
      </c>
      <c r="D9" s="4">
        <v>5</v>
      </c>
    </row>
    <row r="10" spans="1:4" ht="12.75" customHeight="1" x14ac:dyDescent="0.25">
      <c r="A10" s="7">
        <v>2</v>
      </c>
      <c r="B10" s="5">
        <v>44399</v>
      </c>
      <c r="C10" s="6">
        <v>5</v>
      </c>
      <c r="D10" s="4">
        <v>5</v>
      </c>
    </row>
    <row r="11" spans="1:4" ht="12.75" customHeight="1" x14ac:dyDescent="0.25">
      <c r="A11" s="7">
        <v>3</v>
      </c>
      <c r="B11" s="5">
        <v>44424</v>
      </c>
      <c r="C11" s="6">
        <v>5</v>
      </c>
      <c r="D11" s="7">
        <v>5</v>
      </c>
    </row>
    <row r="12" spans="1:4" ht="12.75" customHeight="1" x14ac:dyDescent="0.25"/>
    <row r="13" spans="1:4" ht="12.75" customHeight="1" x14ac:dyDescent="0.25">
      <c r="A13" s="91" t="s">
        <v>6</v>
      </c>
      <c r="B13" s="92"/>
      <c r="C13" s="93" t="s">
        <v>7</v>
      </c>
      <c r="D13" s="95" t="s">
        <v>8</v>
      </c>
    </row>
    <row r="14" spans="1:4" ht="12.75" customHeight="1" x14ac:dyDescent="0.25">
      <c r="A14" s="8" t="s">
        <v>9</v>
      </c>
      <c r="B14" s="9" t="s">
        <v>10</v>
      </c>
      <c r="C14" s="94"/>
      <c r="D14" s="96"/>
    </row>
    <row r="15" spans="1:4" ht="12.75" customHeight="1" x14ac:dyDescent="0.25">
      <c r="A15" s="10" t="s">
        <v>11</v>
      </c>
      <c r="B15" s="11" t="s">
        <v>12</v>
      </c>
      <c r="C15" s="12" t="s">
        <v>15</v>
      </c>
      <c r="D15" s="13"/>
    </row>
    <row r="16" spans="1:4" ht="12.75" customHeight="1" x14ac:dyDescent="0.25">
      <c r="A16" s="10" t="s">
        <v>14</v>
      </c>
      <c r="B16" s="11" t="s">
        <v>12</v>
      </c>
      <c r="C16" s="12" t="s">
        <v>17</v>
      </c>
      <c r="D16" s="13"/>
    </row>
    <row r="17" spans="1:7" ht="12.75" customHeight="1" x14ac:dyDescent="0.25">
      <c r="A17" s="10" t="s">
        <v>16</v>
      </c>
      <c r="B17" s="11" t="s">
        <v>12</v>
      </c>
      <c r="C17" s="12" t="s">
        <v>19</v>
      </c>
      <c r="D17" s="13"/>
    </row>
    <row r="18" spans="1:7" ht="12.75" customHeight="1" x14ac:dyDescent="0.3">
      <c r="A18" s="14" t="s">
        <v>18</v>
      </c>
      <c r="B18" s="11"/>
      <c r="C18" s="12" t="s">
        <v>20</v>
      </c>
      <c r="D18" s="13"/>
    </row>
    <row r="19" spans="1:7" ht="12.75" customHeight="1" x14ac:dyDescent="0.25">
      <c r="A19" s="10"/>
      <c r="B19" s="11"/>
      <c r="C19" s="12"/>
      <c r="D19" s="13"/>
    </row>
    <row r="20" spans="1:7" ht="12.75" customHeight="1" x14ac:dyDescent="0.25">
      <c r="A20" s="10"/>
      <c r="B20" s="11"/>
      <c r="C20" s="12"/>
      <c r="D20" s="13"/>
    </row>
    <row r="21" spans="1:7" ht="12.75" customHeight="1" x14ac:dyDescent="0.25">
      <c r="A21" s="10"/>
      <c r="B21" s="11"/>
      <c r="C21" s="12"/>
      <c r="D21" s="13"/>
    </row>
    <row r="22" spans="1:7" ht="12.75" customHeight="1" x14ac:dyDescent="0.25">
      <c r="A22" s="10"/>
      <c r="B22" s="11"/>
      <c r="C22" s="10"/>
      <c r="D22" s="13"/>
    </row>
    <row r="23" spans="1:7" ht="12.75" customHeight="1" x14ac:dyDescent="0.25">
      <c r="A23" s="10"/>
      <c r="B23" s="11"/>
      <c r="C23" s="10"/>
      <c r="D23" s="13"/>
    </row>
    <row r="24" spans="1:7" ht="12.75" customHeight="1" x14ac:dyDescent="0.25">
      <c r="A24" s="10"/>
      <c r="B24" s="11"/>
      <c r="C24" s="10"/>
      <c r="D24" s="13"/>
    </row>
    <row r="25" spans="1:7" ht="12.75" customHeight="1" x14ac:dyDescent="0.25">
      <c r="A25" s="10"/>
      <c r="B25" s="11"/>
      <c r="C25" s="10"/>
      <c r="D25" s="13"/>
    </row>
    <row r="26" spans="1:7" ht="12.75" customHeight="1" x14ac:dyDescent="0.25">
      <c r="A26" s="15"/>
      <c r="B26" s="16"/>
      <c r="C26" s="15"/>
      <c r="D26" s="17"/>
    </row>
    <row r="27" spans="1:7" ht="12.75" customHeight="1" x14ac:dyDescent="0.25"/>
    <row r="28" spans="1:7" ht="12.75" customHeight="1" x14ac:dyDescent="0.25"/>
    <row r="29" spans="1:7" ht="12.75" customHeight="1" x14ac:dyDescent="0.25"/>
    <row r="30" spans="1:7" ht="12.75" customHeight="1" x14ac:dyDescent="0.25"/>
    <row r="31" spans="1:7" ht="12.75" customHeight="1" x14ac:dyDescent="0.25"/>
    <row r="32" spans="1:7" ht="12.75" customHeight="1" x14ac:dyDescent="0.25">
      <c r="F32" s="18"/>
      <c r="G32" s="18"/>
    </row>
    <row r="33" spans="6:7" ht="12.75" customHeight="1" x14ac:dyDescent="0.25">
      <c r="F33" s="18"/>
      <c r="G33" s="18"/>
    </row>
    <row r="34" spans="6:7" ht="12.75" customHeight="1" x14ac:dyDescent="0.25">
      <c r="F34" s="18"/>
      <c r="G34" s="18"/>
    </row>
    <row r="35" spans="6:7" ht="12.75" customHeight="1" x14ac:dyDescent="0.25"/>
    <row r="36" spans="6:7" ht="12.75" customHeight="1" x14ac:dyDescent="0.25"/>
    <row r="37" spans="6:7" ht="12.75" customHeight="1" x14ac:dyDescent="0.25"/>
    <row r="38" spans="6:7" ht="12.75" customHeight="1" x14ac:dyDescent="0.25"/>
    <row r="39" spans="6:7" ht="12.75" customHeight="1" x14ac:dyDescent="0.25"/>
    <row r="40" spans="6:7" ht="12.75" customHeight="1" x14ac:dyDescent="0.25"/>
    <row r="41" spans="6:7" ht="12.75" customHeight="1" x14ac:dyDescent="0.25"/>
    <row r="42" spans="6:7" ht="12.75" customHeight="1" x14ac:dyDescent="0.25"/>
    <row r="43" spans="6:7" ht="12.75" customHeight="1" x14ac:dyDescent="0.25"/>
    <row r="44" spans="6:7" ht="12.75" customHeight="1" x14ac:dyDescent="0.25"/>
    <row r="45" spans="6:7" ht="12.75" customHeight="1" x14ac:dyDescent="0.25"/>
    <row r="46" spans="6:7" ht="12.75" customHeight="1" x14ac:dyDescent="0.25"/>
    <row r="47" spans="6:7" ht="12.75" customHeight="1" x14ac:dyDescent="0.25"/>
    <row r="48" spans="6:7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</sheetData>
  <mergeCells count="5">
    <mergeCell ref="A5:D5"/>
    <mergeCell ref="A6:D6"/>
    <mergeCell ref="A13:B13"/>
    <mergeCell ref="C13:C14"/>
    <mergeCell ref="D13:D14"/>
  </mergeCells>
  <conditionalFormatting sqref="A6:D6">
    <cfRule type="notContainsBlanks" dxfId="14" priority="1">
      <formula>LEN(TRIM(A6))&gt;0</formula>
    </cfRule>
  </conditionalFormatting>
  <dataValidations count="3">
    <dataValidation type="decimal" operator="greaterThanOrEqual" allowBlank="1" showInputMessage="1" showErrorMessage="1" prompt=" - " sqref="A9:A11" xr:uid="{00000000-0002-0000-0100-000000000000}">
      <formula1>1</formula1>
    </dataValidation>
    <dataValidation type="decimal" allowBlank="1" showInputMessage="1" showErrorMessage="1" prompt=" - " sqref="C9:C11" xr:uid="{00000000-0002-0000-0100-000001000000}">
      <formula1>3</formula1>
      <formula2>24</formula2>
    </dataValidation>
    <dataValidation type="date" operator="greaterThanOrEqual" allowBlank="1" showInputMessage="1" showErrorMessage="1" prompt=" - " sqref="B9:B11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AB35"/>
  <sheetViews>
    <sheetView showGridLines="0" tabSelected="1" workbookViewId="0">
      <pane xSplit="7" ySplit="9" topLeftCell="H16" activePane="bottomRight" state="frozen"/>
      <selection pane="topRight" activeCell="H1" sqref="H1"/>
      <selection pane="bottomLeft" activeCell="A10" sqref="A10"/>
      <selection pane="bottomRight" activeCell="H10" sqref="H10"/>
    </sheetView>
  </sheetViews>
  <sheetFormatPr baseColWidth="10" defaultColWidth="14.44140625" defaultRowHeight="15" customHeight="1" x14ac:dyDescent="0.25"/>
  <cols>
    <col min="1" max="3" width="10.109375" customWidth="1"/>
    <col min="4" max="4" width="18.88671875" customWidth="1"/>
    <col min="5" max="5" width="15.6640625" customWidth="1"/>
    <col min="6" max="6" width="9.6640625" customWidth="1"/>
    <col min="7" max="7" width="33.44140625" bestFit="1" customWidth="1"/>
    <col min="8" max="8" width="6.6640625" customWidth="1"/>
    <col min="9" max="9" width="3.88671875" customWidth="1"/>
    <col min="10" max="14" width="4.33203125" customWidth="1"/>
    <col min="15" max="20" width="4.44140625" customWidth="1"/>
    <col min="21" max="23" width="10" hidden="1" customWidth="1"/>
    <col min="24" max="24" width="5.33203125" customWidth="1"/>
    <col min="25" max="25" width="4.33203125" customWidth="1"/>
    <col min="26" max="26" width="3.88671875" customWidth="1"/>
    <col min="27" max="28" width="3.33203125" customWidth="1"/>
  </cols>
  <sheetData>
    <row r="1" spans="1:28" ht="12.75" customHeight="1" x14ac:dyDescent="0.25">
      <c r="A1" s="19"/>
      <c r="B1" s="19"/>
      <c r="C1" s="19"/>
      <c r="D1" s="19"/>
      <c r="T1" s="20" t="s">
        <v>22</v>
      </c>
    </row>
    <row r="2" spans="1:28" ht="12.75" customHeight="1" x14ac:dyDescent="0.25">
      <c r="A2" s="19"/>
    </row>
    <row r="3" spans="1:28" ht="12.75" customHeight="1" x14ac:dyDescent="0.25">
      <c r="A3" s="19"/>
      <c r="C3" s="21"/>
      <c r="D3" s="21" t="s">
        <v>23</v>
      </c>
      <c r="E3" s="21" t="s">
        <v>24</v>
      </c>
      <c r="I3" s="22"/>
    </row>
    <row r="4" spans="1:28" ht="13.2" x14ac:dyDescent="0.25">
      <c r="A4" s="19"/>
      <c r="B4" s="19"/>
      <c r="C4" s="23">
        <f>Config!A9</f>
        <v>1</v>
      </c>
      <c r="D4" s="24">
        <f>Config!B9</f>
        <v>44337</v>
      </c>
      <c r="E4" s="25">
        <f>Config!C9</f>
        <v>7</v>
      </c>
      <c r="H4" s="26" t="str">
        <f>IF(H5=""," ",CHOOSE(WEEKDAY(H5,2),"L","M","X","J","V","S","D"))</f>
        <v>V</v>
      </c>
      <c r="I4" s="27" t="str">
        <f t="shared" ref="I4:T4" si="0">IF(I5=""," ",CHOOSE(WEEKDAY(I5,2),"L","M","X","J","V","S","D"))</f>
        <v>V</v>
      </c>
      <c r="J4" s="28" t="str">
        <f t="shared" si="0"/>
        <v>D</v>
      </c>
      <c r="K4" s="28" t="str">
        <f t="shared" si="0"/>
        <v>X</v>
      </c>
      <c r="L4" s="27" t="str">
        <f t="shared" si="0"/>
        <v>X</v>
      </c>
      <c r="M4" s="27" t="str">
        <f t="shared" si="0"/>
        <v>J</v>
      </c>
      <c r="N4" s="27" t="str">
        <f t="shared" si="0"/>
        <v>D</v>
      </c>
      <c r="O4" s="29" t="str">
        <f t="shared" si="0"/>
        <v>J</v>
      </c>
      <c r="P4" s="29" t="str">
        <f t="shared" si="0"/>
        <v>M</v>
      </c>
      <c r="Q4" s="29" t="str">
        <f t="shared" si="0"/>
        <v>J</v>
      </c>
      <c r="R4" s="29" t="str">
        <f t="shared" si="0"/>
        <v>M</v>
      </c>
      <c r="S4" s="29" t="str">
        <f t="shared" si="0"/>
        <v>J</v>
      </c>
      <c r="T4" s="29" t="str">
        <f t="shared" si="0"/>
        <v>J</v>
      </c>
      <c r="X4" s="29" t="str">
        <f t="shared" ref="X4:AA4" si="1">IF(X5=""," ",CHOOSE(WEEKDAY(X5,2),"L","M","X","J","V","S","D"))</f>
        <v>L</v>
      </c>
      <c r="Y4" s="29" t="str">
        <f t="shared" si="1"/>
        <v>X</v>
      </c>
      <c r="Z4" s="29" t="str">
        <f t="shared" si="1"/>
        <v>D</v>
      </c>
      <c r="AA4" s="29" t="str">
        <f t="shared" si="1"/>
        <v>L</v>
      </c>
      <c r="AB4" s="29" t="str">
        <f>IF(AB5=""," ",CHOOSE(WEEKDAY(AB5,2),"L","M","X","J","V","S","D"))</f>
        <v>J</v>
      </c>
    </row>
    <row r="5" spans="1:28" ht="41.4" customHeight="1" x14ac:dyDescent="0.25">
      <c r="A5" s="30"/>
      <c r="B5" s="30"/>
      <c r="C5" s="23">
        <f>Config!A10</f>
        <v>2</v>
      </c>
      <c r="D5" s="24">
        <f>Config!B10</f>
        <v>44399</v>
      </c>
      <c r="E5" s="25">
        <f>Config!C10</f>
        <v>5</v>
      </c>
      <c r="F5" s="30"/>
      <c r="G5" s="30"/>
      <c r="H5" s="31">
        <f>Config!B9</f>
        <v>44337</v>
      </c>
      <c r="I5" s="32">
        <v>44344</v>
      </c>
      <c r="J5" s="33">
        <v>44346</v>
      </c>
      <c r="K5" s="34">
        <v>44349</v>
      </c>
      <c r="L5" s="35">
        <v>44391</v>
      </c>
      <c r="M5" s="35">
        <v>44392</v>
      </c>
      <c r="N5" s="32">
        <v>44395</v>
      </c>
      <c r="O5" s="35">
        <v>44399</v>
      </c>
      <c r="P5" s="32">
        <v>44404</v>
      </c>
      <c r="Q5" s="32">
        <v>44406</v>
      </c>
      <c r="R5" s="32">
        <v>44411</v>
      </c>
      <c r="S5" s="32">
        <v>44413</v>
      </c>
      <c r="T5" s="32">
        <v>44420</v>
      </c>
      <c r="U5" s="30"/>
      <c r="V5" s="30"/>
      <c r="W5" s="30"/>
      <c r="X5" s="35">
        <v>44424</v>
      </c>
      <c r="Y5" s="35">
        <v>44426</v>
      </c>
      <c r="Z5" s="35">
        <v>44430</v>
      </c>
      <c r="AA5" s="35">
        <v>44431</v>
      </c>
      <c r="AB5" s="35">
        <v>44434</v>
      </c>
    </row>
    <row r="6" spans="1:28" ht="12.75" customHeight="1" x14ac:dyDescent="0.25">
      <c r="A6" s="30"/>
      <c r="B6" s="30"/>
      <c r="C6" s="30"/>
      <c r="D6" s="30"/>
      <c r="E6" s="97" t="s">
        <v>25</v>
      </c>
      <c r="F6" s="98"/>
      <c r="G6" s="98"/>
      <c r="H6" s="36">
        <f>COUNTIF(H10:H35,"&gt;0")</f>
        <v>1</v>
      </c>
      <c r="I6" s="36">
        <f>COUNTIF(I10:I35,"&gt;0")</f>
        <v>1</v>
      </c>
      <c r="J6" s="37">
        <f>COUNTIF(J10:J35,"&gt;0")</f>
        <v>2</v>
      </c>
      <c r="K6" s="37">
        <f>COUNTIF(K10:K35,"&gt;0")</f>
        <v>2</v>
      </c>
      <c r="L6" s="36">
        <f>COUNTIF(L10:L35,"&gt;0")</f>
        <v>3</v>
      </c>
      <c r="M6" s="36">
        <f>COUNTIF(M10:M35,"&gt;0")</f>
        <v>1</v>
      </c>
      <c r="N6" s="36">
        <f>COUNTIF(N10:N35,"&gt;0")</f>
        <v>1</v>
      </c>
      <c r="O6" s="36">
        <f>COUNTIF(O10:O35,"&gt;0")</f>
        <v>4</v>
      </c>
      <c r="P6" s="36">
        <f>COUNTIF(P10:P35,"&gt;0")</f>
        <v>1</v>
      </c>
      <c r="Q6" s="36">
        <f>COUNTIF(Q10:Q35,"&gt;0")</f>
        <v>1</v>
      </c>
      <c r="R6" s="36">
        <f>COUNTIF(R10:R35,"&gt;0")</f>
        <v>1</v>
      </c>
      <c r="S6" s="36">
        <f>COUNTIF(S10:S35,"&gt;0")</f>
        <v>1</v>
      </c>
      <c r="T6" s="36">
        <f>COUNTIF(T10:T35,"&gt;0")</f>
        <v>0</v>
      </c>
      <c r="U6" s="38" t="str">
        <f>Config!A15</f>
        <v>Análisis</v>
      </c>
      <c r="V6" s="38" t="str">
        <f>Config!B15</f>
        <v>Terminado</v>
      </c>
      <c r="W6" s="38" t="e">
        <f>Config!#REF!</f>
        <v>#REF!</v>
      </c>
      <c r="X6" s="36">
        <f>COUNTIF(X10:X35,"&gt;0")</f>
        <v>4</v>
      </c>
      <c r="Y6" s="36">
        <f>COUNTIF(Y10:Y35,"&gt;0")</f>
        <v>2</v>
      </c>
      <c r="Z6" s="36">
        <f>COUNTIF(Z10:Z35,"&gt;0")</f>
        <v>3</v>
      </c>
      <c r="AA6" s="36">
        <f>COUNTIF(AA10:AA35,"&gt;0")</f>
        <v>1</v>
      </c>
      <c r="AB6" s="36">
        <f>COUNTIF(AB10:AB35,"&gt;0")</f>
        <v>1</v>
      </c>
    </row>
    <row r="7" spans="1:28" ht="12.75" customHeight="1" x14ac:dyDescent="0.25">
      <c r="E7" s="99" t="s">
        <v>26</v>
      </c>
      <c r="F7" s="98"/>
      <c r="G7" s="100"/>
      <c r="H7" s="39">
        <f>SUM(H9:H35)</f>
        <v>1</v>
      </c>
      <c r="I7" s="39">
        <f>SUM(I9:I35)</f>
        <v>2</v>
      </c>
      <c r="J7" s="40">
        <f>SUM(J9:J35)</f>
        <v>3</v>
      </c>
      <c r="K7" s="40">
        <f>SUM(K9:K35)</f>
        <v>3</v>
      </c>
      <c r="L7" s="39">
        <f>SUM(L9:L35)</f>
        <v>5</v>
      </c>
      <c r="M7" s="39">
        <f>SUM(M9:M35)</f>
        <v>1</v>
      </c>
      <c r="N7" s="39">
        <f>SUM(N9:N35)</f>
        <v>2</v>
      </c>
      <c r="O7" s="39">
        <f>SUM(O9:O35)</f>
        <v>8</v>
      </c>
      <c r="P7" s="39">
        <f>SUM(P9:P35)</f>
        <v>1</v>
      </c>
      <c r="Q7" s="39">
        <f>SUM(Q9:Q35)</f>
        <v>2</v>
      </c>
      <c r="R7" s="39">
        <f>SUM(R9:R35)</f>
        <v>1</v>
      </c>
      <c r="S7" s="39">
        <f>SUM(S9:S35)</f>
        <v>1</v>
      </c>
      <c r="T7" s="39">
        <f>SUM(T9:T35)</f>
        <v>0</v>
      </c>
      <c r="U7" s="38" t="str">
        <f>Config!A16</f>
        <v>Documentación</v>
      </c>
      <c r="V7" s="38" t="str">
        <f>Config!B16</f>
        <v>Terminado</v>
      </c>
      <c r="W7" s="38" t="str">
        <f>Config!C15</f>
        <v xml:space="preserve">Roberson </v>
      </c>
      <c r="X7" s="39">
        <f>SUM(X9:X35)</f>
        <v>6</v>
      </c>
      <c r="Y7" s="39">
        <f>SUM(Y9:Y35)</f>
        <v>4</v>
      </c>
      <c r="Z7" s="39">
        <f>SUM(Z9:Z35)</f>
        <v>4</v>
      </c>
      <c r="AA7" s="39">
        <f>SUM(AA9:AA35)</f>
        <v>2</v>
      </c>
      <c r="AB7" s="39">
        <f>SUM(AB9:AB35)</f>
        <v>2</v>
      </c>
    </row>
    <row r="8" spans="1:28" ht="12.75" customHeight="1" x14ac:dyDescent="0.25">
      <c r="A8" s="101" t="s">
        <v>27</v>
      </c>
      <c r="B8" s="102"/>
      <c r="C8" s="102"/>
      <c r="D8" s="102"/>
      <c r="E8" s="102"/>
      <c r="F8" s="102"/>
      <c r="G8" s="103"/>
      <c r="H8" s="114" t="s">
        <v>28</v>
      </c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</row>
    <row r="9" spans="1:28" ht="12.75" customHeight="1" x14ac:dyDescent="0.25">
      <c r="A9" s="41" t="s">
        <v>29</v>
      </c>
      <c r="B9" s="101" t="s">
        <v>30</v>
      </c>
      <c r="C9" s="102"/>
      <c r="D9" s="102"/>
      <c r="E9" s="41" t="s">
        <v>31</v>
      </c>
      <c r="F9" s="41" t="s">
        <v>32</v>
      </c>
      <c r="G9" s="41" t="s">
        <v>33</v>
      </c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</row>
    <row r="10" spans="1:28" ht="12.75" customHeight="1" x14ac:dyDescent="0.3">
      <c r="A10" s="84" t="s">
        <v>56</v>
      </c>
      <c r="B10" s="104" t="s">
        <v>34</v>
      </c>
      <c r="C10" s="86"/>
      <c r="D10" s="87"/>
      <c r="E10" s="43" t="s">
        <v>11</v>
      </c>
      <c r="F10" s="43" t="s">
        <v>12</v>
      </c>
      <c r="G10" s="43" t="s">
        <v>13</v>
      </c>
      <c r="H10" s="43">
        <v>1</v>
      </c>
      <c r="I10" s="43">
        <v>2</v>
      </c>
      <c r="J10" s="42"/>
      <c r="K10" s="43"/>
      <c r="L10" s="42"/>
      <c r="M10" s="42"/>
      <c r="N10" s="42"/>
      <c r="O10" s="42"/>
      <c r="P10" s="42"/>
      <c r="Q10" s="42"/>
      <c r="R10" s="42"/>
      <c r="S10" s="42"/>
      <c r="T10" s="42"/>
      <c r="U10" s="38">
        <f>Config!A19</f>
        <v>0</v>
      </c>
      <c r="V10" s="38">
        <f>Config!B19</f>
        <v>0</v>
      </c>
      <c r="W10" s="38" t="str">
        <f>Config!C18</f>
        <v>Iván</v>
      </c>
      <c r="X10" s="43"/>
      <c r="Y10" s="43"/>
      <c r="Z10" s="43"/>
      <c r="AA10" s="43"/>
      <c r="AB10" s="43"/>
    </row>
    <row r="11" spans="1:28" ht="12.75" customHeight="1" x14ac:dyDescent="0.3">
      <c r="A11" s="84" t="s">
        <v>57</v>
      </c>
      <c r="B11" s="104" t="s">
        <v>35</v>
      </c>
      <c r="C11" s="86"/>
      <c r="D11" s="87"/>
      <c r="E11" s="43" t="s">
        <v>11</v>
      </c>
      <c r="F11" s="43" t="s">
        <v>12</v>
      </c>
      <c r="G11" s="43" t="s">
        <v>13</v>
      </c>
      <c r="H11" s="43"/>
      <c r="I11" s="43"/>
      <c r="J11" s="44">
        <v>1</v>
      </c>
      <c r="K11" s="43"/>
      <c r="L11" s="42"/>
      <c r="M11" s="42"/>
      <c r="N11" s="42"/>
      <c r="O11" s="42"/>
      <c r="P11" s="42"/>
      <c r="Q11" s="42"/>
      <c r="R11" s="42"/>
      <c r="S11" s="42"/>
      <c r="T11" s="42"/>
      <c r="U11" s="38">
        <f>Config!A20</f>
        <v>0</v>
      </c>
      <c r="V11" s="38">
        <f>Config!B20</f>
        <v>0</v>
      </c>
      <c r="W11" s="38">
        <f>Config!C20</f>
        <v>0</v>
      </c>
      <c r="X11" s="43"/>
      <c r="Y11" s="43"/>
      <c r="Z11" s="43"/>
      <c r="AA11" s="43"/>
      <c r="AB11" s="43"/>
    </row>
    <row r="12" spans="1:28" ht="13.8" x14ac:dyDescent="0.3">
      <c r="A12" s="84" t="s">
        <v>58</v>
      </c>
      <c r="B12" s="104" t="s">
        <v>36</v>
      </c>
      <c r="C12" s="86"/>
      <c r="D12" s="87"/>
      <c r="E12" s="43" t="s">
        <v>14</v>
      </c>
      <c r="F12" s="43" t="s">
        <v>12</v>
      </c>
      <c r="G12" s="43" t="s">
        <v>13</v>
      </c>
      <c r="H12" s="45"/>
      <c r="I12" s="20"/>
      <c r="J12" s="20">
        <v>2</v>
      </c>
      <c r="K12" s="20">
        <v>2</v>
      </c>
      <c r="L12" s="42"/>
      <c r="M12" s="42"/>
      <c r="N12" s="42"/>
      <c r="O12" s="42"/>
      <c r="P12" s="42"/>
      <c r="Q12" s="42"/>
      <c r="R12" s="42"/>
      <c r="S12" s="42"/>
      <c r="T12" s="42"/>
      <c r="U12" s="38"/>
      <c r="V12" s="38"/>
      <c r="W12" s="38"/>
      <c r="X12" s="43"/>
      <c r="Y12" s="43"/>
      <c r="Z12" s="43"/>
      <c r="AA12" s="43"/>
      <c r="AB12" s="43"/>
    </row>
    <row r="13" spans="1:28" ht="13.8" x14ac:dyDescent="0.3">
      <c r="A13" s="84" t="s">
        <v>59</v>
      </c>
      <c r="B13" s="105" t="s">
        <v>37</v>
      </c>
      <c r="C13" s="86"/>
      <c r="D13" s="87"/>
      <c r="E13" s="46" t="s">
        <v>11</v>
      </c>
      <c r="F13" s="47" t="s">
        <v>12</v>
      </c>
      <c r="G13" s="48" t="s">
        <v>13</v>
      </c>
      <c r="H13" s="45"/>
      <c r="I13" s="14"/>
      <c r="J13" s="45"/>
      <c r="K13" s="14"/>
      <c r="L13" s="43">
        <v>2</v>
      </c>
      <c r="M13" s="43"/>
      <c r="N13" s="42"/>
      <c r="O13" s="42"/>
      <c r="P13" s="42"/>
      <c r="Q13" s="42"/>
      <c r="R13" s="42"/>
      <c r="S13" s="42"/>
      <c r="T13" s="42"/>
      <c r="U13" s="38"/>
      <c r="V13" s="38"/>
      <c r="W13" s="38"/>
      <c r="X13" s="43"/>
      <c r="Y13" s="43"/>
      <c r="Z13" s="43"/>
      <c r="AA13" s="43"/>
      <c r="AB13" s="43"/>
    </row>
    <row r="14" spans="1:28" ht="13.8" x14ac:dyDescent="0.3">
      <c r="A14" s="84" t="s">
        <v>60</v>
      </c>
      <c r="B14" s="106" t="s">
        <v>38</v>
      </c>
      <c r="C14" s="107"/>
      <c r="D14" s="108"/>
      <c r="E14" s="49" t="s">
        <v>14</v>
      </c>
      <c r="F14" s="50" t="s">
        <v>12</v>
      </c>
      <c r="G14" s="51" t="s">
        <v>21</v>
      </c>
      <c r="H14" s="52"/>
      <c r="I14" s="53"/>
      <c r="J14" s="46"/>
      <c r="K14" s="54">
        <v>1</v>
      </c>
      <c r="L14" s="55">
        <v>2</v>
      </c>
      <c r="M14" s="46"/>
      <c r="N14" s="43"/>
      <c r="O14" s="42"/>
      <c r="P14" s="42"/>
      <c r="Q14" s="42"/>
      <c r="R14" s="42"/>
      <c r="S14" s="42"/>
      <c r="T14" s="42"/>
      <c r="U14" s="38">
        <f>Config!A21</f>
        <v>0</v>
      </c>
      <c r="V14" s="38">
        <f>Config!B21</f>
        <v>0</v>
      </c>
      <c r="W14" s="38">
        <f>Config!C21</f>
        <v>0</v>
      </c>
      <c r="X14" s="43"/>
      <c r="Y14" s="43"/>
      <c r="Z14" s="43"/>
      <c r="AA14" s="43"/>
      <c r="AB14" s="43"/>
    </row>
    <row r="15" spans="1:28" ht="12.75" customHeight="1" x14ac:dyDescent="0.3">
      <c r="A15" s="84" t="s">
        <v>61</v>
      </c>
      <c r="B15" s="83" t="s">
        <v>39</v>
      </c>
      <c r="C15" s="57"/>
      <c r="D15" s="49"/>
      <c r="E15" s="49" t="s">
        <v>14</v>
      </c>
      <c r="F15" s="50" t="s">
        <v>12</v>
      </c>
      <c r="G15" s="58" t="s">
        <v>20</v>
      </c>
      <c r="H15" s="59"/>
      <c r="I15" s="60"/>
      <c r="J15" s="60"/>
      <c r="K15" s="60"/>
      <c r="L15" s="49"/>
      <c r="M15" s="61"/>
      <c r="N15" s="42"/>
      <c r="O15" s="43">
        <v>2</v>
      </c>
      <c r="P15" s="43"/>
      <c r="Q15" s="43"/>
      <c r="R15" s="43"/>
      <c r="S15" s="43"/>
      <c r="T15" s="43"/>
      <c r="U15" s="38">
        <f>Config!A24</f>
        <v>0</v>
      </c>
      <c r="V15" s="38">
        <f>Config!B24</f>
        <v>0</v>
      </c>
      <c r="W15" s="38">
        <f>Config!C24</f>
        <v>0</v>
      </c>
      <c r="X15" s="43"/>
      <c r="Y15" s="43"/>
      <c r="Z15" s="43"/>
      <c r="AA15" s="43"/>
      <c r="AB15" s="43"/>
    </row>
    <row r="16" spans="1:28" ht="12.75" customHeight="1" x14ac:dyDescent="0.3">
      <c r="A16" s="84" t="s">
        <v>62</v>
      </c>
      <c r="B16" s="62" t="s">
        <v>40</v>
      </c>
      <c r="C16" s="63"/>
      <c r="D16" s="64"/>
      <c r="E16" s="51" t="s">
        <v>14</v>
      </c>
      <c r="F16" s="65" t="s">
        <v>12</v>
      </c>
      <c r="G16" s="51" t="s">
        <v>17</v>
      </c>
      <c r="H16" s="56"/>
      <c r="I16" s="49"/>
      <c r="J16" s="49"/>
      <c r="K16" s="49"/>
      <c r="L16" s="51">
        <v>1</v>
      </c>
      <c r="M16" s="61"/>
      <c r="N16" s="43">
        <v>2</v>
      </c>
      <c r="O16" s="42"/>
      <c r="P16" s="42"/>
      <c r="Q16" s="42"/>
      <c r="R16" s="42"/>
      <c r="S16" s="42"/>
      <c r="T16" s="42"/>
      <c r="U16" s="38">
        <f>Config!A25</f>
        <v>0</v>
      </c>
      <c r="V16" s="38">
        <f>Config!B25</f>
        <v>0</v>
      </c>
      <c r="W16" s="38">
        <f>Config!C25</f>
        <v>0</v>
      </c>
      <c r="X16" s="43"/>
      <c r="Y16" s="43"/>
      <c r="Z16" s="43"/>
      <c r="AA16" s="43"/>
      <c r="AB16" s="43"/>
    </row>
    <row r="17" spans="1:28" ht="12.75" customHeight="1" x14ac:dyDescent="0.3">
      <c r="A17" s="84" t="s">
        <v>63</v>
      </c>
      <c r="B17" s="66" t="s">
        <v>41</v>
      </c>
      <c r="C17" s="67"/>
      <c r="D17" s="46"/>
      <c r="E17" s="55" t="s">
        <v>14</v>
      </c>
      <c r="F17" s="68" t="s">
        <v>12</v>
      </c>
      <c r="G17" s="55" t="s">
        <v>17</v>
      </c>
      <c r="H17" s="42"/>
      <c r="I17" s="42"/>
      <c r="J17" s="42"/>
      <c r="K17" s="42"/>
      <c r="L17" s="42"/>
      <c r="M17" s="43">
        <v>1</v>
      </c>
      <c r="N17" s="42"/>
      <c r="O17" s="42"/>
      <c r="P17" s="42"/>
      <c r="Q17" s="42"/>
      <c r="R17" s="42"/>
      <c r="S17" s="42"/>
      <c r="T17" s="42"/>
      <c r="X17" s="43"/>
      <c r="Y17" s="43"/>
      <c r="Z17" s="43"/>
      <c r="AA17" s="43"/>
      <c r="AB17" s="43"/>
    </row>
    <row r="18" spans="1:28" ht="12.75" customHeight="1" x14ac:dyDescent="0.3">
      <c r="A18" s="84" t="s">
        <v>64</v>
      </c>
      <c r="B18" s="109" t="s">
        <v>42</v>
      </c>
      <c r="C18" s="86"/>
      <c r="D18" s="87"/>
      <c r="E18" s="55" t="s">
        <v>16</v>
      </c>
      <c r="F18" s="47" t="s">
        <v>12</v>
      </c>
      <c r="G18" s="64" t="s">
        <v>20</v>
      </c>
      <c r="H18" s="42"/>
      <c r="I18" s="42"/>
      <c r="J18" s="42"/>
      <c r="K18" s="42"/>
      <c r="L18" s="42"/>
      <c r="M18" s="42"/>
      <c r="N18" s="42"/>
      <c r="O18" s="43">
        <v>2</v>
      </c>
      <c r="P18" s="43"/>
      <c r="Q18" s="43"/>
      <c r="R18" s="43"/>
      <c r="S18" s="43"/>
      <c r="T18" s="43"/>
      <c r="X18" s="43"/>
      <c r="Y18" s="43"/>
      <c r="Z18" s="43"/>
      <c r="AA18" s="43"/>
      <c r="AB18" s="43"/>
    </row>
    <row r="19" spans="1:28" ht="12.75" customHeight="1" x14ac:dyDescent="0.3">
      <c r="A19" s="84" t="s">
        <v>65</v>
      </c>
      <c r="B19" s="69" t="s">
        <v>43</v>
      </c>
      <c r="C19" s="70"/>
      <c r="D19" s="71"/>
      <c r="E19" s="58" t="s">
        <v>16</v>
      </c>
      <c r="F19" s="72" t="s">
        <v>12</v>
      </c>
      <c r="G19" s="58" t="s">
        <v>15</v>
      </c>
      <c r="H19" s="42"/>
      <c r="I19" s="42"/>
      <c r="J19" s="42"/>
      <c r="K19" s="42"/>
      <c r="L19" s="42"/>
      <c r="M19" s="42"/>
      <c r="N19" s="42"/>
      <c r="O19" s="43">
        <v>2</v>
      </c>
      <c r="P19" s="43"/>
      <c r="Q19" s="43"/>
      <c r="R19" s="43"/>
      <c r="S19" s="43"/>
      <c r="T19" s="43"/>
      <c r="X19" s="43"/>
      <c r="Y19" s="43"/>
      <c r="Z19" s="43"/>
      <c r="AA19" s="43"/>
      <c r="AB19" s="43"/>
    </row>
    <row r="20" spans="1:28" ht="12.75" customHeight="1" x14ac:dyDescent="0.3">
      <c r="A20" s="84" t="s">
        <v>66</v>
      </c>
      <c r="B20" s="104" t="s">
        <v>50</v>
      </c>
      <c r="C20" s="86"/>
      <c r="D20" s="87"/>
      <c r="E20" s="42" t="s">
        <v>16</v>
      </c>
      <c r="F20" s="42" t="s">
        <v>12</v>
      </c>
      <c r="G20" s="64" t="s">
        <v>20</v>
      </c>
      <c r="H20" s="42"/>
      <c r="I20" s="42"/>
      <c r="J20" s="42"/>
      <c r="K20" s="42"/>
      <c r="L20" s="42"/>
      <c r="M20" s="42"/>
      <c r="N20" s="42"/>
      <c r="O20" s="42">
        <v>2</v>
      </c>
      <c r="P20" s="42"/>
      <c r="Q20" s="42"/>
      <c r="R20" s="42"/>
      <c r="S20" s="42"/>
      <c r="T20" s="43"/>
      <c r="X20" s="43"/>
      <c r="Y20" s="43"/>
      <c r="Z20" s="43"/>
      <c r="AA20" s="43"/>
      <c r="AB20" s="43"/>
    </row>
    <row r="21" spans="1:28" ht="12.75" customHeight="1" x14ac:dyDescent="0.3">
      <c r="A21" s="84" t="s">
        <v>67</v>
      </c>
      <c r="B21" s="104" t="s">
        <v>44</v>
      </c>
      <c r="C21" s="86"/>
      <c r="D21" s="87"/>
      <c r="E21" s="49" t="s">
        <v>14</v>
      </c>
      <c r="F21" s="50" t="s">
        <v>12</v>
      </c>
      <c r="G21" s="58" t="s">
        <v>20</v>
      </c>
      <c r="H21" s="42"/>
      <c r="I21" s="42"/>
      <c r="J21" s="42"/>
      <c r="K21" s="42"/>
      <c r="L21" s="42"/>
      <c r="M21" s="42"/>
      <c r="N21" s="42"/>
      <c r="O21" s="42"/>
      <c r="P21" s="43">
        <v>1</v>
      </c>
      <c r="Q21" s="42"/>
      <c r="R21" s="42"/>
      <c r="S21" s="42"/>
      <c r="T21" s="42"/>
      <c r="X21" s="43"/>
      <c r="Y21" s="43"/>
      <c r="Z21" s="43"/>
      <c r="AA21" s="43"/>
      <c r="AB21" s="43"/>
    </row>
    <row r="22" spans="1:28" ht="12.75" customHeight="1" x14ac:dyDescent="0.3">
      <c r="A22" s="84" t="s">
        <v>68</v>
      </c>
      <c r="B22" s="66" t="s">
        <v>45</v>
      </c>
      <c r="C22" s="67"/>
      <c r="D22" s="46"/>
      <c r="E22" s="55" t="s">
        <v>14</v>
      </c>
      <c r="F22" s="68" t="s">
        <v>12</v>
      </c>
      <c r="G22" s="55" t="s">
        <v>15</v>
      </c>
      <c r="H22" s="42"/>
      <c r="I22" s="42"/>
      <c r="J22" s="42"/>
      <c r="K22" s="42"/>
      <c r="L22" s="42"/>
      <c r="M22" s="42"/>
      <c r="N22" s="42"/>
      <c r="O22" s="42"/>
      <c r="P22" s="42"/>
      <c r="Q22" s="43">
        <v>2</v>
      </c>
      <c r="R22" s="42"/>
      <c r="S22" s="42"/>
      <c r="T22" s="42"/>
      <c r="X22" s="43"/>
      <c r="Y22" s="43"/>
      <c r="Z22" s="43"/>
      <c r="AA22" s="43"/>
      <c r="AB22" s="43"/>
    </row>
    <row r="23" spans="1:28" ht="12.75" customHeight="1" x14ac:dyDescent="0.3">
      <c r="A23" s="84" t="s">
        <v>69</v>
      </c>
      <c r="B23" s="104" t="s">
        <v>46</v>
      </c>
      <c r="C23" s="86"/>
      <c r="D23" s="87"/>
      <c r="E23" s="43" t="s">
        <v>14</v>
      </c>
      <c r="F23" s="43" t="s">
        <v>12</v>
      </c>
      <c r="G23" s="43" t="s">
        <v>13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>
        <v>1</v>
      </c>
      <c r="S23" s="42"/>
      <c r="T23" s="42"/>
      <c r="X23" s="43"/>
      <c r="Y23" s="43"/>
      <c r="Z23" s="43"/>
      <c r="AA23" s="43"/>
      <c r="AB23" s="43"/>
    </row>
    <row r="24" spans="1:28" ht="12.75" customHeight="1" x14ac:dyDescent="0.3">
      <c r="A24" s="84" t="s">
        <v>70</v>
      </c>
      <c r="B24" s="104" t="s">
        <v>47</v>
      </c>
      <c r="C24" s="86"/>
      <c r="D24" s="87"/>
      <c r="E24" s="43" t="s">
        <v>14</v>
      </c>
      <c r="F24" s="43" t="s">
        <v>12</v>
      </c>
      <c r="G24" s="43" t="s">
        <v>19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>
        <v>1</v>
      </c>
      <c r="T24" s="42"/>
      <c r="X24" s="43"/>
      <c r="Y24" s="43"/>
      <c r="Z24" s="43"/>
      <c r="AA24" s="43"/>
      <c r="AB24" s="43"/>
    </row>
    <row r="25" spans="1:28" ht="12.75" customHeight="1" x14ac:dyDescent="0.3">
      <c r="A25" s="84" t="s">
        <v>71</v>
      </c>
      <c r="B25" s="62" t="s">
        <v>48</v>
      </c>
      <c r="C25" s="73"/>
      <c r="D25" s="74"/>
      <c r="E25" s="43" t="s">
        <v>16</v>
      </c>
      <c r="F25" s="43" t="s">
        <v>12</v>
      </c>
      <c r="G25" s="43" t="s">
        <v>19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X25" s="43">
        <v>1</v>
      </c>
      <c r="Y25" s="43"/>
      <c r="Z25" s="43"/>
      <c r="AA25" s="43"/>
      <c r="AB25" s="43"/>
    </row>
    <row r="26" spans="1:28" ht="12.75" customHeight="1" x14ac:dyDescent="0.3">
      <c r="A26" s="84" t="s">
        <v>72</v>
      </c>
      <c r="B26" s="104" t="s">
        <v>54</v>
      </c>
      <c r="C26" s="86"/>
      <c r="D26" s="87"/>
      <c r="E26" s="42" t="s">
        <v>16</v>
      </c>
      <c r="F26" s="42" t="s">
        <v>12</v>
      </c>
      <c r="G26" s="43" t="s">
        <v>17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X26" s="43">
        <v>1</v>
      </c>
      <c r="Y26" s="43"/>
      <c r="Z26" s="43"/>
      <c r="AA26" s="43"/>
      <c r="AB26" s="43"/>
    </row>
    <row r="27" spans="1:28" ht="12.75" customHeight="1" x14ac:dyDescent="0.3">
      <c r="A27" s="84" t="s">
        <v>73</v>
      </c>
      <c r="B27" s="104" t="s">
        <v>51</v>
      </c>
      <c r="C27" s="86"/>
      <c r="D27" s="87"/>
      <c r="E27" s="71" t="s">
        <v>14</v>
      </c>
      <c r="F27" s="65" t="s">
        <v>12</v>
      </c>
      <c r="G27" s="64" t="s">
        <v>20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X27" s="43">
        <v>2</v>
      </c>
      <c r="Y27" s="43"/>
      <c r="Z27" s="43"/>
      <c r="AA27" s="43"/>
      <c r="AB27" s="43"/>
    </row>
    <row r="28" spans="1:28" ht="12.75" customHeight="1" x14ac:dyDescent="0.3">
      <c r="A28" s="84" t="s">
        <v>74</v>
      </c>
      <c r="B28" s="69" t="s">
        <v>52</v>
      </c>
      <c r="C28" s="67"/>
      <c r="D28" s="46"/>
      <c r="E28" s="55" t="s">
        <v>14</v>
      </c>
      <c r="F28" s="68" t="s">
        <v>12</v>
      </c>
      <c r="G28" s="55" t="s">
        <v>15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X28" s="43"/>
      <c r="Y28" s="43">
        <v>2</v>
      </c>
      <c r="Z28" s="43"/>
      <c r="AA28" s="43"/>
      <c r="AB28" s="43"/>
    </row>
    <row r="29" spans="1:28" ht="12.75" customHeight="1" x14ac:dyDescent="0.3">
      <c r="A29" s="84" t="s">
        <v>75</v>
      </c>
      <c r="B29" s="104" t="s">
        <v>46</v>
      </c>
      <c r="C29" s="86"/>
      <c r="D29" s="87"/>
      <c r="E29" s="43" t="s">
        <v>14</v>
      </c>
      <c r="F29" s="43" t="s">
        <v>12</v>
      </c>
      <c r="G29" s="43" t="s">
        <v>13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X29" s="43"/>
      <c r="Y29" s="43"/>
      <c r="Z29" s="43">
        <v>1</v>
      </c>
      <c r="AA29" s="43"/>
      <c r="AB29" s="43"/>
    </row>
    <row r="30" spans="1:28" ht="12.75" customHeight="1" x14ac:dyDescent="0.3">
      <c r="A30" s="84" t="s">
        <v>76</v>
      </c>
      <c r="B30" s="104" t="s">
        <v>47</v>
      </c>
      <c r="C30" s="86"/>
      <c r="D30" s="87"/>
      <c r="E30" s="43" t="s">
        <v>14</v>
      </c>
      <c r="F30" s="43" t="s">
        <v>12</v>
      </c>
      <c r="G30" s="43" t="s">
        <v>19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X30" s="43"/>
      <c r="Y30" s="43"/>
      <c r="Z30" s="43">
        <v>2</v>
      </c>
      <c r="AA30" s="43"/>
      <c r="AB30" s="43"/>
    </row>
    <row r="31" spans="1:28" ht="12.75" customHeight="1" x14ac:dyDescent="0.3">
      <c r="A31" s="84" t="s">
        <v>77</v>
      </c>
      <c r="B31" s="104" t="s">
        <v>49</v>
      </c>
      <c r="C31" s="86"/>
      <c r="D31" s="87"/>
      <c r="E31" s="42" t="s">
        <v>14</v>
      </c>
      <c r="F31" s="42" t="s">
        <v>12</v>
      </c>
      <c r="G31" s="42" t="s">
        <v>20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X31" s="43"/>
      <c r="Y31" s="43"/>
      <c r="Z31" s="43">
        <v>1</v>
      </c>
      <c r="AA31" s="43"/>
      <c r="AB31" s="43"/>
    </row>
    <row r="32" spans="1:28" ht="12.75" customHeight="1" x14ac:dyDescent="0.3">
      <c r="A32" s="84" t="s">
        <v>78</v>
      </c>
      <c r="B32" s="104" t="s">
        <v>55</v>
      </c>
      <c r="C32" s="86"/>
      <c r="D32" s="87"/>
      <c r="E32" s="42" t="s">
        <v>14</v>
      </c>
      <c r="F32" s="42" t="s">
        <v>12</v>
      </c>
      <c r="G32" s="42" t="s">
        <v>19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X32" s="43"/>
      <c r="Y32" s="43"/>
      <c r="Z32" s="43"/>
      <c r="AA32" s="43"/>
      <c r="AB32" s="43">
        <v>2</v>
      </c>
    </row>
    <row r="33" spans="1:28" ht="12.75" customHeight="1" x14ac:dyDescent="0.3">
      <c r="A33" s="84" t="s">
        <v>79</v>
      </c>
      <c r="B33" s="104" t="s">
        <v>82</v>
      </c>
      <c r="C33" s="86"/>
      <c r="D33" s="87"/>
      <c r="E33" s="43" t="s">
        <v>16</v>
      </c>
      <c r="F33" s="43" t="s">
        <v>12</v>
      </c>
      <c r="G33" s="43" t="s">
        <v>15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X33" s="43">
        <v>2</v>
      </c>
      <c r="Y33" s="43"/>
      <c r="Z33" s="43"/>
      <c r="AA33" s="43"/>
      <c r="AB33" s="43"/>
    </row>
    <row r="34" spans="1:28" ht="12.75" customHeight="1" x14ac:dyDescent="0.3">
      <c r="A34" s="84" t="s">
        <v>80</v>
      </c>
      <c r="B34" s="104" t="s">
        <v>53</v>
      </c>
      <c r="C34" s="86"/>
      <c r="D34" s="87"/>
      <c r="E34" s="43" t="s">
        <v>16</v>
      </c>
      <c r="F34" s="43" t="s">
        <v>12</v>
      </c>
      <c r="G34" s="43" t="s">
        <v>19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X34" s="43"/>
      <c r="Y34" s="43">
        <v>2</v>
      </c>
      <c r="Z34" s="43"/>
      <c r="AA34" s="43"/>
      <c r="AB34" s="43"/>
    </row>
    <row r="35" spans="1:28" ht="12.75" customHeight="1" x14ac:dyDescent="0.3">
      <c r="A35" s="84" t="s">
        <v>81</v>
      </c>
      <c r="B35" s="104" t="s">
        <v>83</v>
      </c>
      <c r="C35" s="86"/>
      <c r="D35" s="87"/>
      <c r="E35" s="43" t="s">
        <v>16</v>
      </c>
      <c r="F35" s="43" t="s">
        <v>12</v>
      </c>
      <c r="G35" s="43" t="s">
        <v>17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X35" s="43"/>
      <c r="Y35" s="43"/>
      <c r="Z35" s="43"/>
      <c r="AA35" s="43">
        <v>2</v>
      </c>
      <c r="AB35" s="43"/>
    </row>
  </sheetData>
  <autoFilter ref="A9:G19" xr:uid="{00000000-0009-0000-0000-000002000000}"/>
  <mergeCells count="24">
    <mergeCell ref="B29:D29"/>
    <mergeCell ref="B30:D30"/>
    <mergeCell ref="B31:D31"/>
    <mergeCell ref="B32:D32"/>
    <mergeCell ref="B33:D33"/>
    <mergeCell ref="B34:D34"/>
    <mergeCell ref="B35:D35"/>
    <mergeCell ref="B14:D14"/>
    <mergeCell ref="B18:D18"/>
    <mergeCell ref="B20:D20"/>
    <mergeCell ref="B21:D21"/>
    <mergeCell ref="B23:D23"/>
    <mergeCell ref="B24:D24"/>
    <mergeCell ref="B26:D26"/>
    <mergeCell ref="B27:D27"/>
    <mergeCell ref="E6:G6"/>
    <mergeCell ref="E7:G7"/>
    <mergeCell ref="A8:G8"/>
    <mergeCell ref="B9:D9"/>
    <mergeCell ref="B10:D10"/>
    <mergeCell ref="B11:D11"/>
    <mergeCell ref="B12:D12"/>
    <mergeCell ref="B13:D13"/>
    <mergeCell ref="H8:AB9"/>
  </mergeCells>
  <phoneticPr fontId="12" type="noConversion"/>
  <conditionalFormatting sqref="H4:N4">
    <cfRule type="cellIs" dxfId="10" priority="13" operator="equal">
      <formula>"S"</formula>
    </cfRule>
  </conditionalFormatting>
  <conditionalFormatting sqref="H4:N4">
    <cfRule type="cellIs" dxfId="9" priority="14" operator="equal">
      <formula>"D"</formula>
    </cfRule>
  </conditionalFormatting>
  <conditionalFormatting sqref="F10:F26 F31:F32">
    <cfRule type="cellIs" dxfId="8" priority="15" operator="equal">
      <formula>$V$6</formula>
    </cfRule>
  </conditionalFormatting>
  <conditionalFormatting sqref="F10:F26 F31:F32">
    <cfRule type="cellIs" dxfId="7" priority="16" operator="equal">
      <formula>$V$7</formula>
    </cfRule>
  </conditionalFormatting>
  <conditionalFormatting sqref="F10:F26 F31:F32">
    <cfRule type="cellIs" dxfId="6" priority="17" operator="equal">
      <formula>$V$8</formula>
    </cfRule>
  </conditionalFormatting>
  <conditionalFormatting sqref="F27:F30">
    <cfRule type="cellIs" dxfId="5" priority="7" operator="equal">
      <formula>$V$6</formula>
    </cfRule>
  </conditionalFormatting>
  <conditionalFormatting sqref="F27:F30">
    <cfRule type="cellIs" dxfId="4" priority="8" operator="equal">
      <formula>$V$7</formula>
    </cfRule>
  </conditionalFormatting>
  <conditionalFormatting sqref="F27:F30">
    <cfRule type="cellIs" dxfId="3" priority="9" operator="equal">
      <formula>$V$8</formula>
    </cfRule>
  </conditionalFormatting>
  <conditionalFormatting sqref="F33:F35">
    <cfRule type="cellIs" dxfId="2" priority="1" operator="equal">
      <formula>$V$6</formula>
    </cfRule>
  </conditionalFormatting>
  <conditionalFormatting sqref="F33:F35">
    <cfRule type="cellIs" dxfId="1" priority="2" operator="equal">
      <formula>$V$7</formula>
    </cfRule>
  </conditionalFormatting>
  <conditionalFormatting sqref="F33:F35">
    <cfRule type="cellIs" dxfId="0" priority="3" operator="equal">
      <formula>$V$8</formula>
    </cfRule>
  </conditionalFormatting>
  <dataValidations count="3">
    <dataValidation type="list" allowBlank="1" showInputMessage="1" showErrorMessage="1" prompt=" - " sqref="E10:E35" xr:uid="{00000000-0002-0000-0200-000000000000}">
      <formula1>$U$6:$U$16</formula1>
    </dataValidation>
    <dataValidation type="list" allowBlank="1" showInputMessage="1" showErrorMessage="1" prompt=" - " sqref="F10:F35" xr:uid="{00000000-0002-0000-0200-000001000000}">
      <formula1>$V$6:$V$16</formula1>
    </dataValidation>
    <dataValidation type="list" allowBlank="1" showInputMessage="1" showErrorMessage="1" prompt=" - " sqref="G10:G35" xr:uid="{00000000-0002-0000-0200-000002000000}">
      <formula1>$W$6:$W$16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H992"/>
  <sheetViews>
    <sheetView showGridLines="0" workbookViewId="0">
      <selection activeCell="K58" sqref="K58"/>
    </sheetView>
  </sheetViews>
  <sheetFormatPr baseColWidth="10" defaultColWidth="14.44140625" defaultRowHeight="15" customHeight="1" x14ac:dyDescent="0.25"/>
  <cols>
    <col min="1" max="1" width="25.88671875" bestFit="1" customWidth="1"/>
    <col min="2" max="7" width="4.6640625" customWidth="1"/>
    <col min="8" max="8" width="4.44140625" customWidth="1"/>
    <col min="9" max="9" width="10" customWidth="1"/>
  </cols>
  <sheetData>
    <row r="1" spans="2:8" ht="12.75" customHeight="1" x14ac:dyDescent="0.25">
      <c r="C1" s="75"/>
      <c r="D1" s="76"/>
      <c r="E1" s="77"/>
    </row>
    <row r="2" spans="2:8" ht="12.75" customHeight="1" x14ac:dyDescent="0.25">
      <c r="B2" s="110" t="s">
        <v>0</v>
      </c>
      <c r="C2" s="111"/>
      <c r="D2" s="111"/>
      <c r="E2" s="111"/>
      <c r="F2" s="111"/>
      <c r="G2" s="111"/>
      <c r="H2" s="112"/>
    </row>
    <row r="3" spans="2:8" ht="12.75" customHeight="1" x14ac:dyDescent="0.25">
      <c r="B3" s="113" t="str">
        <f>Config!A6</f>
        <v>Sistema de Optimización del proceso de venta e inventario de automóviles en una agencia vehicular.</v>
      </c>
      <c r="C3" s="111"/>
      <c r="D3" s="111"/>
      <c r="E3" s="111"/>
      <c r="F3" s="111"/>
      <c r="G3" s="111"/>
      <c r="H3" s="112"/>
    </row>
    <row r="4" spans="2:8" ht="12.75" customHeight="1" x14ac:dyDescent="0.25">
      <c r="B4" s="113">
        <f>Config!A7</f>
        <v>0</v>
      </c>
      <c r="C4" s="111"/>
      <c r="D4" s="111"/>
      <c r="E4" s="111"/>
      <c r="F4" s="111"/>
      <c r="G4" s="111"/>
      <c r="H4" s="112"/>
    </row>
    <row r="5" spans="2:8" ht="12.75" customHeight="1" x14ac:dyDescent="0.25">
      <c r="C5" s="75"/>
      <c r="D5" s="76"/>
      <c r="E5" s="77"/>
    </row>
    <row r="6" spans="2:8" ht="12.75" customHeight="1" x14ac:dyDescent="0.25"/>
    <row r="7" spans="2:8" ht="12.75" customHeight="1" x14ac:dyDescent="0.25"/>
    <row r="8" spans="2:8" ht="12.75" customHeight="1" x14ac:dyDescent="0.25"/>
    <row r="9" spans="2:8" ht="12.75" customHeight="1" x14ac:dyDescent="0.25"/>
    <row r="10" spans="2:8" ht="12.75" customHeight="1" x14ac:dyDescent="0.25"/>
    <row r="11" spans="2:8" ht="12.75" customHeight="1" x14ac:dyDescent="0.25"/>
    <row r="12" spans="2:8" ht="12.75" customHeight="1" x14ac:dyDescent="0.25"/>
    <row r="13" spans="2:8" ht="12.75" customHeight="1" x14ac:dyDescent="0.25"/>
    <row r="14" spans="2:8" ht="12.75" customHeight="1" x14ac:dyDescent="0.25"/>
    <row r="15" spans="2:8" ht="12.75" customHeight="1" x14ac:dyDescent="0.25"/>
    <row r="16" spans="2: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spans="1:8" ht="12.75" customHeight="1" x14ac:dyDescent="0.25"/>
    <row r="50" spans="1:8" ht="12.75" customHeight="1" x14ac:dyDescent="0.25"/>
    <row r="51" spans="1:8" ht="12.75" customHeight="1" x14ac:dyDescent="0.25"/>
    <row r="52" spans="1:8" ht="12.75" customHeight="1" x14ac:dyDescent="0.25"/>
    <row r="53" spans="1:8" ht="12.75" customHeight="1" x14ac:dyDescent="0.25"/>
    <row r="54" spans="1:8" ht="12.75" customHeight="1" x14ac:dyDescent="0.25"/>
    <row r="55" spans="1:8" ht="12.75" customHeight="1" x14ac:dyDescent="0.25"/>
    <row r="56" spans="1:8" ht="14.25" customHeight="1" x14ac:dyDescent="0.25"/>
    <row r="57" spans="1:8" ht="33" customHeight="1" x14ac:dyDescent="0.25">
      <c r="A57" s="78"/>
      <c r="B57" s="79">
        <f>Datos!H5</f>
        <v>44337</v>
      </c>
      <c r="C57" s="79">
        <f>Datos!I5</f>
        <v>44344</v>
      </c>
      <c r="D57" s="79">
        <f>Datos!J5</f>
        <v>44346</v>
      </c>
      <c r="E57" s="79">
        <f>Datos!K5</f>
        <v>44349</v>
      </c>
      <c r="F57" s="79">
        <f>Datos!L5</f>
        <v>44391</v>
      </c>
      <c r="G57" s="79">
        <f>Datos!M5</f>
        <v>44392</v>
      </c>
      <c r="H57" s="79">
        <f>Datos!N5</f>
        <v>44395</v>
      </c>
    </row>
    <row r="58" spans="1:8" ht="12.75" customHeight="1" x14ac:dyDescent="0.25">
      <c r="A58" s="80" t="str">
        <f>Config!C15</f>
        <v xml:space="preserve">Roberson </v>
      </c>
      <c r="B58" s="81">
        <v>1</v>
      </c>
      <c r="C58" s="81">
        <v>2</v>
      </c>
      <c r="D58" s="81">
        <v>3</v>
      </c>
      <c r="E58" s="81">
        <v>2</v>
      </c>
      <c r="F58" s="81">
        <v>2</v>
      </c>
      <c r="G58" s="81">
        <f>SUMIF(Datos!$G$10:$G$35,$A58,Datos!M$10:M$35)</f>
        <v>0</v>
      </c>
      <c r="H58" s="81">
        <f>SUMIF(Datos!$G$10:$G$35,$A58,Datos!N$10:N$35)</f>
        <v>0</v>
      </c>
    </row>
    <row r="59" spans="1:8" ht="12.75" customHeight="1" x14ac:dyDescent="0.25">
      <c r="A59" s="80" t="str">
        <f>Config!C16</f>
        <v>Jonathan</v>
      </c>
      <c r="B59" s="81">
        <v>1</v>
      </c>
      <c r="C59" s="81">
        <v>2</v>
      </c>
      <c r="D59" s="81">
        <v>3</v>
      </c>
      <c r="E59" s="81">
        <v>2</v>
      </c>
      <c r="F59" s="81">
        <v>4</v>
      </c>
      <c r="G59" s="81">
        <f>SUMIF(Datos!$G$10:$G$35,$A59,Datos!M$10:M$35)</f>
        <v>1</v>
      </c>
      <c r="H59" s="81">
        <f>SUMIF(Datos!$G$10:$G$35,$A59,Datos!N$10:N$35)</f>
        <v>2</v>
      </c>
    </row>
    <row r="60" spans="1:8" ht="12.75" customHeight="1" x14ac:dyDescent="0.25">
      <c r="A60" s="80" t="str">
        <f>Config!C17</f>
        <v>Samantha</v>
      </c>
      <c r="B60" s="81">
        <v>1</v>
      </c>
      <c r="C60" s="81">
        <v>2</v>
      </c>
      <c r="D60" s="81">
        <v>3</v>
      </c>
      <c r="E60" s="81">
        <v>3</v>
      </c>
      <c r="F60" s="81">
        <v>4</v>
      </c>
      <c r="G60" s="81">
        <f>SUMIF(Datos!$G$10:$G$35,$A60,Datos!M$10:M$35)</f>
        <v>0</v>
      </c>
      <c r="H60" s="81">
        <f>SUMIF(Datos!$G$10:$G$35,$A60,Datos!N$10:N$35)</f>
        <v>0</v>
      </c>
    </row>
    <row r="61" spans="1:8" ht="12.75" customHeight="1" x14ac:dyDescent="0.25">
      <c r="A61" s="80" t="str">
        <f>Config!C18</f>
        <v>Iván</v>
      </c>
      <c r="B61" s="81">
        <v>1</v>
      </c>
      <c r="C61" s="81">
        <v>2</v>
      </c>
      <c r="D61" s="81">
        <v>3</v>
      </c>
      <c r="E61" s="81">
        <v>3</v>
      </c>
      <c r="F61" s="81">
        <v>4</v>
      </c>
      <c r="G61" s="81">
        <f>SUMIF(Datos!$G$10:$G$35,$A61,Datos!M$10:M$35)</f>
        <v>0</v>
      </c>
      <c r="H61" s="81">
        <f>SUMIF(Datos!$G$10:$G$35,$A61,Datos!N$10:N$35)</f>
        <v>0</v>
      </c>
    </row>
    <row r="62" spans="1:8" ht="12.75" customHeight="1" x14ac:dyDescent="0.25">
      <c r="B62" s="82"/>
      <c r="C62" s="82"/>
      <c r="D62" s="82"/>
      <c r="E62" s="82"/>
      <c r="F62" s="82"/>
      <c r="G62" s="82"/>
      <c r="H62" s="82"/>
    </row>
    <row r="63" spans="1:8" ht="12.75" customHeight="1" x14ac:dyDescent="0.25">
      <c r="B63" s="82"/>
      <c r="C63" s="82"/>
      <c r="D63" s="82"/>
      <c r="E63" s="82"/>
      <c r="F63" s="82"/>
      <c r="G63" s="82"/>
      <c r="H63" s="82"/>
    </row>
    <row r="64" spans="1:8" ht="12.75" customHeight="1" x14ac:dyDescent="0.25">
      <c r="B64" s="82"/>
      <c r="C64" s="82"/>
      <c r="D64" s="82"/>
      <c r="E64" s="82"/>
      <c r="F64" s="82"/>
      <c r="G64" s="82"/>
      <c r="H64" s="82"/>
    </row>
    <row r="65" spans="2:8" ht="12.75" customHeight="1" x14ac:dyDescent="0.25">
      <c r="B65" s="82"/>
      <c r="C65" s="82"/>
      <c r="D65" s="82"/>
      <c r="E65" s="82"/>
      <c r="F65" s="82"/>
      <c r="G65" s="82"/>
      <c r="H65" s="82"/>
    </row>
    <row r="66" spans="2:8" ht="12.75" customHeight="1" x14ac:dyDescent="0.25">
      <c r="B66" s="82"/>
      <c r="C66" s="82"/>
      <c r="D66" s="82"/>
      <c r="E66" s="82"/>
      <c r="F66" s="82"/>
      <c r="G66" s="82"/>
      <c r="H66" s="82"/>
    </row>
    <row r="67" spans="2:8" ht="12.75" customHeight="1" x14ac:dyDescent="0.25">
      <c r="B67" s="82"/>
      <c r="C67" s="82"/>
      <c r="D67" s="82"/>
      <c r="E67" s="82"/>
      <c r="F67" s="82"/>
      <c r="G67" s="82"/>
      <c r="H67" s="82"/>
    </row>
    <row r="68" spans="2:8" ht="12.75" customHeight="1" x14ac:dyDescent="0.25">
      <c r="B68" s="82"/>
      <c r="C68" s="82"/>
      <c r="D68" s="82"/>
      <c r="E68" s="82"/>
      <c r="F68" s="82"/>
      <c r="G68" s="82"/>
      <c r="H68" s="82"/>
    </row>
    <row r="69" spans="2:8" ht="12.75" customHeight="1" x14ac:dyDescent="0.25">
      <c r="B69" s="82"/>
      <c r="C69" s="82"/>
      <c r="D69" s="82"/>
      <c r="E69" s="82"/>
      <c r="F69" s="82"/>
      <c r="G69" s="82"/>
      <c r="H69" s="82"/>
    </row>
    <row r="70" spans="2:8" ht="12.75" customHeight="1" x14ac:dyDescent="0.25">
      <c r="B70" s="82"/>
      <c r="C70" s="82"/>
      <c r="D70" s="82"/>
      <c r="E70" s="82"/>
      <c r="F70" s="82"/>
      <c r="G70" s="82"/>
      <c r="H70" s="82"/>
    </row>
    <row r="71" spans="2:8" ht="12.75" customHeight="1" x14ac:dyDescent="0.25">
      <c r="B71" s="82"/>
      <c r="C71" s="82"/>
      <c r="D71" s="82"/>
      <c r="E71" s="82"/>
      <c r="F71" s="82"/>
      <c r="G71" s="82"/>
      <c r="H71" s="82"/>
    </row>
    <row r="72" spans="2:8" ht="12.75" customHeight="1" x14ac:dyDescent="0.25">
      <c r="B72" s="82"/>
      <c r="C72" s="82"/>
      <c r="D72" s="82"/>
      <c r="E72" s="82"/>
      <c r="F72" s="82"/>
      <c r="G72" s="82"/>
      <c r="H72" s="82"/>
    </row>
    <row r="73" spans="2:8" ht="12.75" customHeight="1" x14ac:dyDescent="0.25">
      <c r="B73" s="82"/>
      <c r="C73" s="82"/>
      <c r="D73" s="82"/>
      <c r="E73" s="82"/>
      <c r="F73" s="82"/>
      <c r="G73" s="82"/>
      <c r="H73" s="82"/>
    </row>
    <row r="74" spans="2:8" ht="12.75" customHeight="1" x14ac:dyDescent="0.25">
      <c r="B74" s="82"/>
      <c r="C74" s="82"/>
      <c r="D74" s="82"/>
      <c r="E74" s="82"/>
      <c r="F74" s="82"/>
      <c r="G74" s="82"/>
      <c r="H74" s="82"/>
    </row>
    <row r="75" spans="2:8" ht="12.75" customHeight="1" x14ac:dyDescent="0.25">
      <c r="B75" s="82"/>
      <c r="C75" s="82"/>
      <c r="D75" s="82"/>
      <c r="E75" s="82"/>
      <c r="F75" s="82"/>
      <c r="G75" s="82"/>
      <c r="H75" s="82"/>
    </row>
    <row r="76" spans="2:8" ht="12.75" customHeight="1" x14ac:dyDescent="0.25">
      <c r="B76" s="82"/>
      <c r="C76" s="82"/>
      <c r="D76" s="82"/>
      <c r="E76" s="82"/>
      <c r="F76" s="82"/>
      <c r="G76" s="82"/>
      <c r="H76" s="82"/>
    </row>
    <row r="77" spans="2:8" ht="12.75" customHeight="1" x14ac:dyDescent="0.25">
      <c r="B77" s="82"/>
      <c r="C77" s="82"/>
      <c r="D77" s="82"/>
      <c r="E77" s="82"/>
      <c r="F77" s="82"/>
      <c r="G77" s="82"/>
      <c r="H77" s="82"/>
    </row>
    <row r="78" spans="2:8" ht="12.75" customHeight="1" x14ac:dyDescent="0.25">
      <c r="B78" s="82"/>
      <c r="C78" s="82"/>
      <c r="D78" s="82"/>
      <c r="E78" s="82"/>
      <c r="F78" s="82"/>
      <c r="G78" s="82"/>
      <c r="H78" s="82"/>
    </row>
    <row r="79" spans="2:8" ht="12.75" customHeight="1" x14ac:dyDescent="0.25">
      <c r="B79" s="82"/>
      <c r="C79" s="82"/>
      <c r="D79" s="82"/>
      <c r="E79" s="82"/>
      <c r="F79" s="82"/>
      <c r="G79" s="82"/>
      <c r="H79" s="82"/>
    </row>
    <row r="80" spans="2:8" ht="12.75" customHeight="1" x14ac:dyDescent="0.25">
      <c r="B80" s="82"/>
      <c r="C80" s="82"/>
      <c r="D80" s="82"/>
      <c r="E80" s="82"/>
      <c r="F80" s="82"/>
      <c r="G80" s="82"/>
      <c r="H80" s="82"/>
    </row>
    <row r="81" spans="2:8" ht="12.75" customHeight="1" x14ac:dyDescent="0.25">
      <c r="B81" s="82"/>
      <c r="C81" s="82"/>
      <c r="D81" s="82"/>
      <c r="E81" s="82"/>
      <c r="F81" s="82"/>
      <c r="G81" s="82"/>
      <c r="H81" s="82"/>
    </row>
    <row r="82" spans="2:8" ht="12.75" customHeight="1" x14ac:dyDescent="0.25">
      <c r="B82" s="82"/>
      <c r="C82" s="82"/>
      <c r="D82" s="82"/>
      <c r="E82" s="82"/>
      <c r="F82" s="82"/>
      <c r="G82" s="82"/>
      <c r="H82" s="82"/>
    </row>
    <row r="83" spans="2:8" ht="12.75" customHeight="1" x14ac:dyDescent="0.25">
      <c r="B83" s="82"/>
      <c r="C83" s="82"/>
      <c r="D83" s="82"/>
      <c r="E83" s="82"/>
      <c r="F83" s="82"/>
      <c r="G83" s="82"/>
      <c r="H83" s="82"/>
    </row>
    <row r="84" spans="2:8" ht="12.75" customHeight="1" x14ac:dyDescent="0.25">
      <c r="B84" s="82"/>
      <c r="C84" s="82"/>
      <c r="D84" s="82"/>
      <c r="E84" s="82"/>
      <c r="F84" s="82"/>
      <c r="G84" s="82"/>
      <c r="H84" s="82"/>
    </row>
    <row r="85" spans="2:8" ht="12.75" customHeight="1" x14ac:dyDescent="0.25">
      <c r="B85" s="82"/>
      <c r="C85" s="82"/>
      <c r="D85" s="82"/>
      <c r="E85" s="82"/>
      <c r="F85" s="82"/>
      <c r="G85" s="82"/>
      <c r="H85" s="82"/>
    </row>
    <row r="86" spans="2:8" ht="12.75" customHeight="1" x14ac:dyDescent="0.25">
      <c r="B86" s="82"/>
      <c r="C86" s="82"/>
      <c r="D86" s="82"/>
      <c r="E86" s="82"/>
      <c r="F86" s="82"/>
      <c r="G86" s="82"/>
      <c r="H86" s="82"/>
    </row>
    <row r="87" spans="2:8" ht="12.75" customHeight="1" x14ac:dyDescent="0.25">
      <c r="B87" s="82"/>
      <c r="C87" s="82"/>
      <c r="D87" s="82"/>
      <c r="E87" s="82"/>
      <c r="F87" s="82"/>
      <c r="G87" s="82"/>
      <c r="H87" s="82"/>
    </row>
    <row r="88" spans="2:8" ht="12.75" customHeight="1" x14ac:dyDescent="0.25">
      <c r="B88" s="82"/>
      <c r="C88" s="82"/>
      <c r="D88" s="82"/>
      <c r="E88" s="82"/>
      <c r="F88" s="82"/>
      <c r="G88" s="82"/>
      <c r="H88" s="82"/>
    </row>
    <row r="89" spans="2:8" ht="12.75" customHeight="1" x14ac:dyDescent="0.25">
      <c r="B89" s="82"/>
      <c r="C89" s="82"/>
      <c r="D89" s="82"/>
      <c r="E89" s="82"/>
      <c r="F89" s="82"/>
      <c r="G89" s="82"/>
      <c r="H89" s="82"/>
    </row>
    <row r="90" spans="2:8" ht="12.75" customHeight="1" x14ac:dyDescent="0.25">
      <c r="B90" s="82"/>
      <c r="C90" s="82"/>
      <c r="D90" s="82"/>
      <c r="E90" s="82"/>
      <c r="F90" s="82"/>
      <c r="G90" s="82"/>
      <c r="H90" s="82"/>
    </row>
    <row r="91" spans="2:8" ht="12.75" customHeight="1" x14ac:dyDescent="0.25">
      <c r="B91" s="82"/>
      <c r="C91" s="82"/>
      <c r="D91" s="82"/>
      <c r="E91" s="82"/>
      <c r="F91" s="82"/>
      <c r="G91" s="82"/>
      <c r="H91" s="82"/>
    </row>
    <row r="92" spans="2:8" ht="12.75" customHeight="1" x14ac:dyDescent="0.25">
      <c r="B92" s="82"/>
      <c r="C92" s="82"/>
      <c r="D92" s="82"/>
      <c r="E92" s="82"/>
      <c r="F92" s="82"/>
      <c r="G92" s="82"/>
      <c r="H92" s="82"/>
    </row>
    <row r="93" spans="2:8" ht="12.75" customHeight="1" x14ac:dyDescent="0.25">
      <c r="B93" s="82"/>
      <c r="C93" s="82"/>
      <c r="D93" s="82"/>
      <c r="E93" s="82"/>
      <c r="F93" s="82"/>
      <c r="G93" s="82"/>
      <c r="H93" s="82"/>
    </row>
    <row r="94" spans="2:8" ht="12.75" customHeight="1" x14ac:dyDescent="0.25">
      <c r="B94" s="82"/>
      <c r="C94" s="82"/>
      <c r="D94" s="82"/>
      <c r="E94" s="82"/>
      <c r="F94" s="82"/>
      <c r="G94" s="82"/>
      <c r="H94" s="82"/>
    </row>
    <row r="95" spans="2:8" ht="12.75" customHeight="1" x14ac:dyDescent="0.25">
      <c r="B95" s="82"/>
      <c r="C95" s="82"/>
      <c r="D95" s="82"/>
      <c r="E95" s="82"/>
      <c r="F95" s="82"/>
      <c r="G95" s="82"/>
      <c r="H95" s="82"/>
    </row>
    <row r="96" spans="2:8" ht="12.75" customHeight="1" x14ac:dyDescent="0.25">
      <c r="B96" s="82"/>
      <c r="C96" s="82"/>
      <c r="D96" s="82"/>
      <c r="E96" s="82"/>
      <c r="F96" s="82"/>
      <c r="G96" s="82"/>
      <c r="H96" s="82"/>
    </row>
    <row r="97" spans="2:8" ht="12.75" customHeight="1" x14ac:dyDescent="0.25">
      <c r="B97" s="82"/>
      <c r="C97" s="82"/>
      <c r="D97" s="82"/>
      <c r="E97" s="82"/>
      <c r="F97" s="82"/>
      <c r="G97" s="82"/>
      <c r="H97" s="82"/>
    </row>
    <row r="98" spans="2:8" ht="12.75" customHeight="1" x14ac:dyDescent="0.25">
      <c r="B98" s="82"/>
      <c r="C98" s="82"/>
      <c r="D98" s="82"/>
      <c r="E98" s="82"/>
      <c r="F98" s="82"/>
      <c r="G98" s="82"/>
      <c r="H98" s="82"/>
    </row>
    <row r="99" spans="2:8" ht="12.75" customHeight="1" x14ac:dyDescent="0.25">
      <c r="B99" s="82"/>
      <c r="C99" s="82"/>
      <c r="D99" s="82"/>
      <c r="E99" s="82"/>
      <c r="F99" s="82"/>
      <c r="G99" s="82"/>
      <c r="H99" s="82"/>
    </row>
    <row r="100" spans="2:8" ht="12.75" customHeight="1" x14ac:dyDescent="0.25">
      <c r="B100" s="82"/>
      <c r="C100" s="82"/>
      <c r="D100" s="82"/>
      <c r="E100" s="82"/>
      <c r="F100" s="82"/>
      <c r="G100" s="82"/>
      <c r="H100" s="82"/>
    </row>
    <row r="101" spans="2:8" ht="12.75" customHeight="1" x14ac:dyDescent="0.25">
      <c r="B101" s="82"/>
      <c r="C101" s="82"/>
      <c r="D101" s="82"/>
      <c r="E101" s="82"/>
      <c r="F101" s="82"/>
      <c r="G101" s="82"/>
      <c r="H101" s="82"/>
    </row>
    <row r="102" spans="2:8" ht="12.75" customHeight="1" x14ac:dyDescent="0.25">
      <c r="B102" s="82"/>
      <c r="C102" s="82"/>
      <c r="D102" s="82"/>
      <c r="E102" s="82"/>
      <c r="F102" s="82"/>
      <c r="G102" s="82"/>
      <c r="H102" s="82"/>
    </row>
    <row r="103" spans="2:8" ht="12.75" customHeight="1" x14ac:dyDescent="0.25">
      <c r="B103" s="82"/>
      <c r="C103" s="82"/>
      <c r="D103" s="82"/>
      <c r="E103" s="82"/>
      <c r="F103" s="82"/>
      <c r="G103" s="82"/>
      <c r="H103" s="82"/>
    </row>
    <row r="104" spans="2:8" ht="12.75" customHeight="1" x14ac:dyDescent="0.25">
      <c r="B104" s="82"/>
      <c r="C104" s="82"/>
      <c r="D104" s="82"/>
      <c r="E104" s="82"/>
      <c r="F104" s="82"/>
      <c r="G104" s="82"/>
      <c r="H104" s="82"/>
    </row>
    <row r="105" spans="2:8" ht="12.75" customHeight="1" x14ac:dyDescent="0.25">
      <c r="B105" s="82"/>
      <c r="C105" s="82"/>
      <c r="D105" s="82"/>
      <c r="E105" s="82"/>
      <c r="F105" s="82"/>
      <c r="G105" s="82"/>
      <c r="H105" s="82"/>
    </row>
    <row r="106" spans="2:8" ht="12.75" customHeight="1" x14ac:dyDescent="0.25">
      <c r="B106" s="82"/>
      <c r="C106" s="82"/>
      <c r="D106" s="82"/>
      <c r="E106" s="82"/>
      <c r="F106" s="82"/>
      <c r="G106" s="82"/>
      <c r="H106" s="82"/>
    </row>
    <row r="107" spans="2:8" ht="12.75" customHeight="1" x14ac:dyDescent="0.25">
      <c r="B107" s="82"/>
      <c r="C107" s="82"/>
      <c r="D107" s="82"/>
      <c r="E107" s="82"/>
      <c r="F107" s="82"/>
      <c r="G107" s="82"/>
      <c r="H107" s="82"/>
    </row>
    <row r="108" spans="2:8" ht="12.75" customHeight="1" x14ac:dyDescent="0.25">
      <c r="B108" s="82"/>
      <c r="C108" s="82"/>
      <c r="D108" s="82"/>
      <c r="E108" s="82"/>
      <c r="F108" s="82"/>
      <c r="G108" s="82"/>
      <c r="H108" s="82"/>
    </row>
    <row r="109" spans="2:8" ht="12.75" customHeight="1" x14ac:dyDescent="0.25">
      <c r="B109" s="82"/>
      <c r="C109" s="82"/>
      <c r="D109" s="82"/>
      <c r="E109" s="82"/>
      <c r="F109" s="82"/>
      <c r="G109" s="82"/>
      <c r="H109" s="82"/>
    </row>
    <row r="110" spans="2:8" ht="12.75" customHeight="1" x14ac:dyDescent="0.25">
      <c r="B110" s="82"/>
      <c r="C110" s="82"/>
      <c r="D110" s="82"/>
      <c r="E110" s="82"/>
      <c r="F110" s="82"/>
      <c r="G110" s="82"/>
      <c r="H110" s="82"/>
    </row>
    <row r="111" spans="2:8" ht="12.75" customHeight="1" x14ac:dyDescent="0.25">
      <c r="B111" s="82"/>
      <c r="C111" s="82"/>
      <c r="D111" s="82"/>
      <c r="E111" s="82"/>
      <c r="F111" s="82"/>
      <c r="G111" s="82"/>
      <c r="H111" s="82"/>
    </row>
    <row r="112" spans="2:8" ht="12.75" customHeight="1" x14ac:dyDescent="0.25">
      <c r="B112" s="82"/>
      <c r="C112" s="82"/>
      <c r="D112" s="82"/>
      <c r="E112" s="82"/>
      <c r="F112" s="82"/>
      <c r="G112" s="82"/>
      <c r="H112" s="82"/>
    </row>
    <row r="113" spans="2:8" ht="12.75" customHeight="1" x14ac:dyDescent="0.25">
      <c r="B113" s="82"/>
      <c r="C113" s="82"/>
      <c r="D113" s="82"/>
      <c r="E113" s="82"/>
      <c r="F113" s="82"/>
      <c r="G113" s="82"/>
      <c r="H113" s="82"/>
    </row>
    <row r="114" spans="2:8" ht="12.75" customHeight="1" x14ac:dyDescent="0.25">
      <c r="B114" s="82"/>
      <c r="C114" s="82"/>
      <c r="D114" s="82"/>
      <c r="E114" s="82"/>
      <c r="F114" s="82"/>
      <c r="G114" s="82"/>
      <c r="H114" s="82"/>
    </row>
    <row r="115" spans="2:8" ht="12.75" customHeight="1" x14ac:dyDescent="0.25">
      <c r="B115" s="82"/>
      <c r="C115" s="82"/>
      <c r="D115" s="82"/>
      <c r="E115" s="82"/>
      <c r="F115" s="82"/>
      <c r="G115" s="82"/>
      <c r="H115" s="82"/>
    </row>
    <row r="116" spans="2:8" ht="12.75" customHeight="1" x14ac:dyDescent="0.25">
      <c r="B116" s="82"/>
      <c r="C116" s="82"/>
      <c r="D116" s="82"/>
      <c r="E116" s="82"/>
      <c r="F116" s="82"/>
      <c r="G116" s="82"/>
      <c r="H116" s="82"/>
    </row>
    <row r="117" spans="2:8" ht="12.75" customHeight="1" x14ac:dyDescent="0.25">
      <c r="B117" s="82"/>
      <c r="C117" s="82"/>
      <c r="D117" s="82"/>
      <c r="E117" s="82"/>
      <c r="F117" s="82"/>
      <c r="G117" s="82"/>
      <c r="H117" s="82"/>
    </row>
    <row r="118" spans="2:8" ht="12.75" customHeight="1" x14ac:dyDescent="0.25">
      <c r="B118" s="82"/>
      <c r="C118" s="82"/>
      <c r="D118" s="82"/>
      <c r="E118" s="82"/>
      <c r="F118" s="82"/>
      <c r="G118" s="82"/>
      <c r="H118" s="82"/>
    </row>
    <row r="119" spans="2:8" ht="12.75" customHeight="1" x14ac:dyDescent="0.25">
      <c r="B119" s="82"/>
      <c r="C119" s="82"/>
      <c r="D119" s="82"/>
      <c r="E119" s="82"/>
      <c r="F119" s="82"/>
      <c r="G119" s="82"/>
      <c r="H119" s="82"/>
    </row>
    <row r="120" spans="2:8" ht="12.75" customHeight="1" x14ac:dyDescent="0.25">
      <c r="B120" s="82"/>
      <c r="C120" s="82"/>
      <c r="D120" s="82"/>
      <c r="E120" s="82"/>
      <c r="F120" s="82"/>
      <c r="G120" s="82"/>
      <c r="H120" s="82"/>
    </row>
    <row r="121" spans="2:8" ht="12.75" customHeight="1" x14ac:dyDescent="0.25">
      <c r="B121" s="82"/>
      <c r="C121" s="82"/>
      <c r="D121" s="82"/>
      <c r="E121" s="82"/>
      <c r="F121" s="82"/>
      <c r="G121" s="82"/>
      <c r="H121" s="82"/>
    </row>
    <row r="122" spans="2:8" ht="12.75" customHeight="1" x14ac:dyDescent="0.25">
      <c r="B122" s="82"/>
      <c r="C122" s="82"/>
      <c r="D122" s="82"/>
      <c r="E122" s="82"/>
      <c r="F122" s="82"/>
      <c r="G122" s="82"/>
      <c r="H122" s="82"/>
    </row>
    <row r="123" spans="2:8" ht="12.75" customHeight="1" x14ac:dyDescent="0.25">
      <c r="B123" s="82"/>
      <c r="C123" s="82"/>
      <c r="D123" s="82"/>
      <c r="E123" s="82"/>
      <c r="F123" s="82"/>
      <c r="G123" s="82"/>
      <c r="H123" s="82"/>
    </row>
    <row r="124" spans="2:8" ht="12.75" customHeight="1" x14ac:dyDescent="0.25">
      <c r="B124" s="82"/>
      <c r="C124" s="82"/>
      <c r="D124" s="82"/>
      <c r="E124" s="82"/>
      <c r="F124" s="82"/>
      <c r="G124" s="82"/>
      <c r="H124" s="82"/>
    </row>
    <row r="125" spans="2:8" ht="12.75" customHeight="1" x14ac:dyDescent="0.25">
      <c r="B125" s="82"/>
      <c r="C125" s="82"/>
      <c r="D125" s="82"/>
      <c r="E125" s="82"/>
      <c r="F125" s="82"/>
      <c r="G125" s="82"/>
      <c r="H125" s="82"/>
    </row>
    <row r="126" spans="2:8" ht="12.75" customHeight="1" x14ac:dyDescent="0.25">
      <c r="B126" s="82"/>
      <c r="C126" s="82"/>
      <c r="D126" s="82"/>
      <c r="E126" s="82"/>
      <c r="F126" s="82"/>
      <c r="G126" s="82"/>
      <c r="H126" s="82"/>
    </row>
    <row r="127" spans="2:8" ht="12.75" customHeight="1" x14ac:dyDescent="0.25">
      <c r="B127" s="82"/>
      <c r="C127" s="82"/>
      <c r="D127" s="82"/>
      <c r="E127" s="82"/>
      <c r="F127" s="82"/>
      <c r="G127" s="82"/>
      <c r="H127" s="82"/>
    </row>
    <row r="128" spans="2:8" ht="12.75" customHeight="1" x14ac:dyDescent="0.25">
      <c r="B128" s="82"/>
      <c r="C128" s="82"/>
      <c r="D128" s="82"/>
      <c r="E128" s="82"/>
      <c r="F128" s="82"/>
      <c r="G128" s="82"/>
      <c r="H128" s="82"/>
    </row>
    <row r="129" spans="2:8" ht="12.75" customHeight="1" x14ac:dyDescent="0.25">
      <c r="B129" s="82"/>
      <c r="C129" s="82"/>
      <c r="D129" s="82"/>
      <c r="E129" s="82"/>
      <c r="F129" s="82"/>
      <c r="G129" s="82"/>
      <c r="H129" s="82"/>
    </row>
    <row r="130" spans="2:8" ht="12.75" customHeight="1" x14ac:dyDescent="0.25">
      <c r="B130" s="82"/>
      <c r="C130" s="82"/>
      <c r="D130" s="82"/>
      <c r="E130" s="82"/>
      <c r="F130" s="82"/>
      <c r="G130" s="82"/>
      <c r="H130" s="82"/>
    </row>
    <row r="131" spans="2:8" ht="12.75" customHeight="1" x14ac:dyDescent="0.25">
      <c r="B131" s="82"/>
      <c r="C131" s="82"/>
      <c r="D131" s="82"/>
      <c r="E131" s="82"/>
      <c r="F131" s="82"/>
      <c r="G131" s="82"/>
      <c r="H131" s="82"/>
    </row>
    <row r="132" spans="2:8" ht="12.75" customHeight="1" x14ac:dyDescent="0.25">
      <c r="B132" s="82"/>
      <c r="C132" s="82"/>
      <c r="D132" s="82"/>
      <c r="E132" s="82"/>
      <c r="F132" s="82"/>
      <c r="G132" s="82"/>
      <c r="H132" s="82"/>
    </row>
    <row r="133" spans="2:8" ht="12.75" customHeight="1" x14ac:dyDescent="0.25">
      <c r="B133" s="82"/>
      <c r="C133" s="82"/>
      <c r="D133" s="82"/>
      <c r="E133" s="82"/>
      <c r="F133" s="82"/>
      <c r="G133" s="82"/>
      <c r="H133" s="82"/>
    </row>
    <row r="134" spans="2:8" ht="12.75" customHeight="1" x14ac:dyDescent="0.25">
      <c r="B134" s="82"/>
      <c r="C134" s="82"/>
      <c r="D134" s="82"/>
      <c r="E134" s="82"/>
      <c r="F134" s="82"/>
      <c r="G134" s="82"/>
      <c r="H134" s="82"/>
    </row>
    <row r="135" spans="2:8" ht="12.75" customHeight="1" x14ac:dyDescent="0.25">
      <c r="B135" s="82"/>
      <c r="C135" s="82"/>
      <c r="D135" s="82"/>
      <c r="E135" s="82"/>
      <c r="F135" s="82"/>
      <c r="G135" s="82"/>
      <c r="H135" s="82"/>
    </row>
    <row r="136" spans="2:8" ht="12.75" customHeight="1" x14ac:dyDescent="0.25">
      <c r="B136" s="82"/>
      <c r="C136" s="82"/>
      <c r="D136" s="82"/>
      <c r="E136" s="82"/>
      <c r="F136" s="82"/>
      <c r="G136" s="82"/>
      <c r="H136" s="82"/>
    </row>
    <row r="137" spans="2:8" ht="12.75" customHeight="1" x14ac:dyDescent="0.25">
      <c r="B137" s="82"/>
      <c r="C137" s="82"/>
      <c r="D137" s="82"/>
      <c r="E137" s="82"/>
      <c r="F137" s="82"/>
      <c r="G137" s="82"/>
      <c r="H137" s="82"/>
    </row>
    <row r="138" spans="2:8" ht="12.75" customHeight="1" x14ac:dyDescent="0.25">
      <c r="B138" s="82"/>
      <c r="C138" s="82"/>
      <c r="D138" s="82"/>
      <c r="E138" s="82"/>
      <c r="F138" s="82"/>
      <c r="G138" s="82"/>
      <c r="H138" s="82"/>
    </row>
    <row r="139" spans="2:8" ht="12.75" customHeight="1" x14ac:dyDescent="0.25">
      <c r="B139" s="82"/>
      <c r="C139" s="82"/>
      <c r="D139" s="82"/>
      <c r="E139" s="82"/>
      <c r="F139" s="82"/>
      <c r="G139" s="82"/>
      <c r="H139" s="82"/>
    </row>
    <row r="140" spans="2:8" ht="12.75" customHeight="1" x14ac:dyDescent="0.25">
      <c r="B140" s="82"/>
      <c r="C140" s="82"/>
      <c r="D140" s="82"/>
      <c r="E140" s="82"/>
      <c r="F140" s="82"/>
      <c r="G140" s="82"/>
      <c r="H140" s="82"/>
    </row>
    <row r="141" spans="2:8" ht="12.75" customHeight="1" x14ac:dyDescent="0.25">
      <c r="B141" s="82"/>
      <c r="C141" s="82"/>
      <c r="D141" s="82"/>
      <c r="E141" s="82"/>
      <c r="F141" s="82"/>
      <c r="G141" s="82"/>
      <c r="H141" s="82"/>
    </row>
    <row r="142" spans="2:8" ht="12.75" customHeight="1" x14ac:dyDescent="0.25">
      <c r="B142" s="82"/>
      <c r="C142" s="82"/>
      <c r="D142" s="82"/>
      <c r="E142" s="82"/>
      <c r="F142" s="82"/>
      <c r="G142" s="82"/>
      <c r="H142" s="82"/>
    </row>
    <row r="143" spans="2:8" ht="12.75" customHeight="1" x14ac:dyDescent="0.25">
      <c r="B143" s="82"/>
      <c r="C143" s="82"/>
      <c r="D143" s="82"/>
      <c r="E143" s="82"/>
      <c r="F143" s="82"/>
      <c r="G143" s="82"/>
      <c r="H143" s="82"/>
    </row>
    <row r="144" spans="2:8" ht="12.75" customHeight="1" x14ac:dyDescent="0.25">
      <c r="B144" s="82"/>
      <c r="C144" s="82"/>
      <c r="D144" s="82"/>
      <c r="E144" s="82"/>
      <c r="F144" s="82"/>
      <c r="G144" s="82"/>
      <c r="H144" s="82"/>
    </row>
    <row r="145" spans="2:8" ht="12.75" customHeight="1" x14ac:dyDescent="0.25">
      <c r="B145" s="82"/>
      <c r="C145" s="82"/>
      <c r="D145" s="82"/>
      <c r="E145" s="82"/>
      <c r="F145" s="82"/>
      <c r="G145" s="82"/>
      <c r="H145" s="82"/>
    </row>
    <row r="146" spans="2:8" ht="12.75" customHeight="1" x14ac:dyDescent="0.25">
      <c r="B146" s="82"/>
      <c r="C146" s="82"/>
      <c r="D146" s="82"/>
      <c r="E146" s="82"/>
      <c r="F146" s="82"/>
      <c r="G146" s="82"/>
      <c r="H146" s="82"/>
    </row>
    <row r="147" spans="2:8" ht="12.75" customHeight="1" x14ac:dyDescent="0.25">
      <c r="B147" s="82"/>
      <c r="C147" s="82"/>
      <c r="D147" s="82"/>
      <c r="E147" s="82"/>
      <c r="F147" s="82"/>
      <c r="G147" s="82"/>
      <c r="H147" s="82"/>
    </row>
    <row r="148" spans="2:8" ht="12.75" customHeight="1" x14ac:dyDescent="0.25">
      <c r="B148" s="82"/>
      <c r="C148" s="82"/>
      <c r="D148" s="82"/>
      <c r="E148" s="82"/>
      <c r="F148" s="82"/>
      <c r="G148" s="82"/>
      <c r="H148" s="82"/>
    </row>
    <row r="149" spans="2:8" ht="12.75" customHeight="1" x14ac:dyDescent="0.25">
      <c r="B149" s="82"/>
      <c r="C149" s="82"/>
      <c r="D149" s="82"/>
      <c r="E149" s="82"/>
      <c r="F149" s="82"/>
      <c r="G149" s="82"/>
      <c r="H149" s="82"/>
    </row>
    <row r="150" spans="2:8" ht="12.75" customHeight="1" x14ac:dyDescent="0.25">
      <c r="B150" s="82"/>
      <c r="C150" s="82"/>
      <c r="D150" s="82"/>
      <c r="E150" s="82"/>
      <c r="F150" s="82"/>
      <c r="G150" s="82"/>
      <c r="H150" s="82"/>
    </row>
    <row r="151" spans="2:8" ht="12.75" customHeight="1" x14ac:dyDescent="0.25">
      <c r="B151" s="82"/>
      <c r="C151" s="82"/>
      <c r="D151" s="82"/>
      <c r="E151" s="82"/>
      <c r="F151" s="82"/>
      <c r="G151" s="82"/>
      <c r="H151" s="82"/>
    </row>
    <row r="152" spans="2:8" ht="12.75" customHeight="1" x14ac:dyDescent="0.25">
      <c r="B152" s="82"/>
      <c r="C152" s="82"/>
      <c r="D152" s="82"/>
      <c r="E152" s="82"/>
      <c r="F152" s="82"/>
      <c r="G152" s="82"/>
      <c r="H152" s="82"/>
    </row>
    <row r="153" spans="2:8" ht="12.75" customHeight="1" x14ac:dyDescent="0.25">
      <c r="B153" s="82"/>
      <c r="C153" s="82"/>
      <c r="D153" s="82"/>
      <c r="E153" s="82"/>
      <c r="F153" s="82"/>
      <c r="G153" s="82"/>
      <c r="H153" s="82"/>
    </row>
    <row r="154" spans="2:8" ht="12.75" customHeight="1" x14ac:dyDescent="0.25">
      <c r="B154" s="82"/>
      <c r="C154" s="82"/>
      <c r="D154" s="82"/>
      <c r="E154" s="82"/>
      <c r="F154" s="82"/>
      <c r="G154" s="82"/>
      <c r="H154" s="82"/>
    </row>
    <row r="155" spans="2:8" ht="12.75" customHeight="1" x14ac:dyDescent="0.25">
      <c r="B155" s="82"/>
      <c r="C155" s="82"/>
      <c r="D155" s="82"/>
      <c r="E155" s="82"/>
      <c r="F155" s="82"/>
      <c r="G155" s="82"/>
      <c r="H155" s="82"/>
    </row>
    <row r="156" spans="2:8" ht="12.75" customHeight="1" x14ac:dyDescent="0.25">
      <c r="B156" s="82"/>
      <c r="C156" s="82"/>
      <c r="D156" s="82"/>
      <c r="E156" s="82"/>
      <c r="F156" s="82"/>
      <c r="G156" s="82"/>
      <c r="H156" s="82"/>
    </row>
    <row r="157" spans="2:8" ht="12.75" customHeight="1" x14ac:dyDescent="0.25">
      <c r="B157" s="82"/>
      <c r="C157" s="82"/>
      <c r="D157" s="82"/>
      <c r="E157" s="82"/>
      <c r="F157" s="82"/>
      <c r="G157" s="82"/>
      <c r="H157" s="82"/>
    </row>
    <row r="158" spans="2:8" ht="12.75" customHeight="1" x14ac:dyDescent="0.25">
      <c r="B158" s="82"/>
      <c r="C158" s="82"/>
      <c r="D158" s="82"/>
      <c r="E158" s="82"/>
      <c r="F158" s="82"/>
      <c r="G158" s="82"/>
      <c r="H158" s="82"/>
    </row>
    <row r="159" spans="2:8" ht="12.75" customHeight="1" x14ac:dyDescent="0.25">
      <c r="B159" s="82"/>
      <c r="C159" s="82"/>
      <c r="D159" s="82"/>
      <c r="E159" s="82"/>
      <c r="F159" s="82"/>
      <c r="G159" s="82"/>
      <c r="H159" s="82"/>
    </row>
    <row r="160" spans="2:8" ht="12.75" customHeight="1" x14ac:dyDescent="0.25">
      <c r="B160" s="82"/>
      <c r="C160" s="82"/>
      <c r="D160" s="82"/>
      <c r="E160" s="82"/>
      <c r="F160" s="82"/>
      <c r="G160" s="82"/>
      <c r="H160" s="82"/>
    </row>
    <row r="161" spans="2:8" ht="12.75" customHeight="1" x14ac:dyDescent="0.25">
      <c r="B161" s="82"/>
      <c r="C161" s="82"/>
      <c r="D161" s="82"/>
      <c r="E161" s="82"/>
      <c r="F161" s="82"/>
      <c r="G161" s="82"/>
      <c r="H161" s="82"/>
    </row>
    <row r="162" spans="2:8" ht="12.75" customHeight="1" x14ac:dyDescent="0.25">
      <c r="B162" s="82"/>
      <c r="C162" s="82"/>
      <c r="D162" s="82"/>
      <c r="E162" s="82"/>
      <c r="F162" s="82"/>
      <c r="G162" s="82"/>
      <c r="H162" s="82"/>
    </row>
    <row r="163" spans="2:8" ht="12.75" customHeight="1" x14ac:dyDescent="0.25">
      <c r="B163" s="82"/>
      <c r="C163" s="82"/>
      <c r="D163" s="82"/>
      <c r="E163" s="82"/>
      <c r="F163" s="82"/>
      <c r="G163" s="82"/>
      <c r="H163" s="82"/>
    </row>
    <row r="164" spans="2:8" ht="12.75" customHeight="1" x14ac:dyDescent="0.25">
      <c r="B164" s="82"/>
      <c r="C164" s="82"/>
      <c r="D164" s="82"/>
      <c r="E164" s="82"/>
      <c r="F164" s="82"/>
      <c r="G164" s="82"/>
      <c r="H164" s="82"/>
    </row>
    <row r="165" spans="2:8" ht="12.75" customHeight="1" x14ac:dyDescent="0.25">
      <c r="B165" s="82"/>
      <c r="C165" s="82"/>
      <c r="D165" s="82"/>
      <c r="E165" s="82"/>
      <c r="F165" s="82"/>
      <c r="G165" s="82"/>
      <c r="H165" s="82"/>
    </row>
    <row r="166" spans="2:8" ht="12.75" customHeight="1" x14ac:dyDescent="0.25">
      <c r="B166" s="82"/>
      <c r="C166" s="82"/>
      <c r="D166" s="82"/>
      <c r="E166" s="82"/>
      <c r="F166" s="82"/>
      <c r="G166" s="82"/>
      <c r="H166" s="82"/>
    </row>
    <row r="167" spans="2:8" ht="12.75" customHeight="1" x14ac:dyDescent="0.25">
      <c r="B167" s="82"/>
      <c r="C167" s="82"/>
      <c r="D167" s="82"/>
      <c r="E167" s="82"/>
      <c r="F167" s="82"/>
      <c r="G167" s="82"/>
      <c r="H167" s="82"/>
    </row>
    <row r="168" spans="2:8" ht="12.75" customHeight="1" x14ac:dyDescent="0.25">
      <c r="B168" s="82"/>
      <c r="C168" s="82"/>
      <c r="D168" s="82"/>
      <c r="E168" s="82"/>
      <c r="F168" s="82"/>
      <c r="G168" s="82"/>
      <c r="H168" s="82"/>
    </row>
    <row r="169" spans="2:8" ht="12.75" customHeight="1" x14ac:dyDescent="0.25">
      <c r="B169" s="82"/>
      <c r="C169" s="82"/>
      <c r="D169" s="82"/>
      <c r="E169" s="82"/>
      <c r="F169" s="82"/>
      <c r="G169" s="82"/>
      <c r="H169" s="82"/>
    </row>
    <row r="170" spans="2:8" ht="12.75" customHeight="1" x14ac:dyDescent="0.25">
      <c r="B170" s="82"/>
      <c r="C170" s="82"/>
      <c r="D170" s="82"/>
      <c r="E170" s="82"/>
      <c r="F170" s="82"/>
      <c r="G170" s="82"/>
      <c r="H170" s="82"/>
    </row>
    <row r="171" spans="2:8" ht="12.75" customHeight="1" x14ac:dyDescent="0.25">
      <c r="B171" s="82"/>
      <c r="C171" s="82"/>
      <c r="D171" s="82"/>
      <c r="E171" s="82"/>
      <c r="F171" s="82"/>
      <c r="G171" s="82"/>
      <c r="H171" s="82"/>
    </row>
    <row r="172" spans="2:8" ht="12.75" customHeight="1" x14ac:dyDescent="0.25">
      <c r="B172" s="82"/>
      <c r="C172" s="82"/>
      <c r="D172" s="82"/>
      <c r="E172" s="82"/>
      <c r="F172" s="82"/>
      <c r="G172" s="82"/>
      <c r="H172" s="82"/>
    </row>
    <row r="173" spans="2:8" ht="12.75" customHeight="1" x14ac:dyDescent="0.25">
      <c r="B173" s="82"/>
      <c r="C173" s="82"/>
      <c r="D173" s="82"/>
      <c r="E173" s="82"/>
      <c r="F173" s="82"/>
      <c r="G173" s="82"/>
      <c r="H173" s="82"/>
    </row>
    <row r="174" spans="2:8" ht="12.75" customHeight="1" x14ac:dyDescent="0.25">
      <c r="B174" s="82"/>
      <c r="C174" s="82"/>
      <c r="D174" s="82"/>
      <c r="E174" s="82"/>
      <c r="F174" s="82"/>
      <c r="G174" s="82"/>
      <c r="H174" s="82"/>
    </row>
    <row r="175" spans="2:8" ht="12.75" customHeight="1" x14ac:dyDescent="0.25">
      <c r="B175" s="82"/>
      <c r="C175" s="82"/>
      <c r="D175" s="82"/>
      <c r="E175" s="82"/>
      <c r="F175" s="82"/>
      <c r="G175" s="82"/>
      <c r="H175" s="82"/>
    </row>
    <row r="176" spans="2:8" ht="12.75" customHeight="1" x14ac:dyDescent="0.25">
      <c r="B176" s="82"/>
      <c r="C176" s="82"/>
      <c r="D176" s="82"/>
      <c r="E176" s="82"/>
      <c r="F176" s="82"/>
      <c r="G176" s="82"/>
      <c r="H176" s="82"/>
    </row>
    <row r="177" spans="2:8" ht="12.75" customHeight="1" x14ac:dyDescent="0.25">
      <c r="B177" s="82"/>
      <c r="C177" s="82"/>
      <c r="D177" s="82"/>
      <c r="E177" s="82"/>
      <c r="F177" s="82"/>
      <c r="G177" s="82"/>
      <c r="H177" s="82"/>
    </row>
    <row r="178" spans="2:8" ht="12.75" customHeight="1" x14ac:dyDescent="0.25">
      <c r="B178" s="82"/>
      <c r="C178" s="82"/>
      <c r="D178" s="82"/>
      <c r="E178" s="82"/>
      <c r="F178" s="82"/>
      <c r="G178" s="82"/>
      <c r="H178" s="82"/>
    </row>
    <row r="179" spans="2:8" ht="12.75" customHeight="1" x14ac:dyDescent="0.25">
      <c r="B179" s="82"/>
      <c r="C179" s="82"/>
      <c r="D179" s="82"/>
      <c r="E179" s="82"/>
      <c r="F179" s="82"/>
      <c r="G179" s="82"/>
      <c r="H179" s="82"/>
    </row>
    <row r="180" spans="2:8" ht="12.75" customHeight="1" x14ac:dyDescent="0.25">
      <c r="B180" s="82"/>
      <c r="C180" s="82"/>
      <c r="D180" s="82"/>
      <c r="E180" s="82"/>
      <c r="F180" s="82"/>
      <c r="G180" s="82"/>
      <c r="H180" s="82"/>
    </row>
    <row r="181" spans="2:8" ht="12.75" customHeight="1" x14ac:dyDescent="0.25">
      <c r="B181" s="82"/>
      <c r="C181" s="82"/>
      <c r="D181" s="82"/>
      <c r="E181" s="82"/>
      <c r="F181" s="82"/>
      <c r="G181" s="82"/>
      <c r="H181" s="82"/>
    </row>
    <row r="182" spans="2:8" ht="12.75" customHeight="1" x14ac:dyDescent="0.25">
      <c r="B182" s="82"/>
      <c r="C182" s="82"/>
      <c r="D182" s="82"/>
      <c r="E182" s="82"/>
      <c r="F182" s="82"/>
      <c r="G182" s="82"/>
      <c r="H182" s="82"/>
    </row>
    <row r="183" spans="2:8" ht="12.75" customHeight="1" x14ac:dyDescent="0.25">
      <c r="B183" s="82"/>
      <c r="C183" s="82"/>
      <c r="D183" s="82"/>
      <c r="E183" s="82"/>
      <c r="F183" s="82"/>
      <c r="G183" s="82"/>
      <c r="H183" s="82"/>
    </row>
    <row r="184" spans="2:8" ht="12.75" customHeight="1" x14ac:dyDescent="0.25">
      <c r="B184" s="82"/>
      <c r="C184" s="82"/>
      <c r="D184" s="82"/>
      <c r="E184" s="82"/>
      <c r="F184" s="82"/>
      <c r="G184" s="82"/>
      <c r="H184" s="82"/>
    </row>
    <row r="185" spans="2:8" ht="12.75" customHeight="1" x14ac:dyDescent="0.25">
      <c r="B185" s="82"/>
      <c r="C185" s="82"/>
      <c r="D185" s="82"/>
      <c r="E185" s="82"/>
      <c r="F185" s="82"/>
      <c r="G185" s="82"/>
      <c r="H185" s="82"/>
    </row>
    <row r="186" spans="2:8" ht="12.75" customHeight="1" x14ac:dyDescent="0.25">
      <c r="B186" s="82"/>
      <c r="C186" s="82"/>
      <c r="D186" s="82"/>
      <c r="E186" s="82"/>
      <c r="F186" s="82"/>
      <c r="G186" s="82"/>
      <c r="H186" s="82"/>
    </row>
    <row r="187" spans="2:8" ht="12.75" customHeight="1" x14ac:dyDescent="0.25">
      <c r="B187" s="82"/>
      <c r="C187" s="82"/>
      <c r="D187" s="82"/>
      <c r="E187" s="82"/>
      <c r="F187" s="82"/>
      <c r="G187" s="82"/>
      <c r="H187" s="82"/>
    </row>
    <row r="188" spans="2:8" ht="12.75" customHeight="1" x14ac:dyDescent="0.25">
      <c r="B188" s="82"/>
      <c r="C188" s="82"/>
      <c r="D188" s="82"/>
      <c r="E188" s="82"/>
      <c r="F188" s="82"/>
      <c r="G188" s="82"/>
      <c r="H188" s="82"/>
    </row>
    <row r="189" spans="2:8" ht="12.75" customHeight="1" x14ac:dyDescent="0.25">
      <c r="B189" s="82"/>
      <c r="C189" s="82"/>
      <c r="D189" s="82"/>
      <c r="E189" s="82"/>
      <c r="F189" s="82"/>
      <c r="G189" s="82"/>
      <c r="H189" s="82"/>
    </row>
    <row r="190" spans="2:8" ht="12.75" customHeight="1" x14ac:dyDescent="0.25">
      <c r="B190" s="82"/>
      <c r="C190" s="82"/>
      <c r="D190" s="82"/>
      <c r="E190" s="82"/>
      <c r="F190" s="82"/>
      <c r="G190" s="82"/>
      <c r="H190" s="82"/>
    </row>
    <row r="191" spans="2:8" ht="12.75" customHeight="1" x14ac:dyDescent="0.25">
      <c r="B191" s="82"/>
      <c r="C191" s="82"/>
      <c r="D191" s="82"/>
      <c r="E191" s="82"/>
      <c r="F191" s="82"/>
      <c r="G191" s="82"/>
      <c r="H191" s="82"/>
    </row>
    <row r="192" spans="2:8" ht="12.75" customHeight="1" x14ac:dyDescent="0.25">
      <c r="B192" s="82"/>
      <c r="C192" s="82"/>
      <c r="D192" s="82"/>
      <c r="E192" s="82"/>
      <c r="F192" s="82"/>
      <c r="G192" s="82"/>
      <c r="H192" s="82"/>
    </row>
    <row r="193" spans="2:8" ht="12.75" customHeight="1" x14ac:dyDescent="0.25">
      <c r="B193" s="82"/>
      <c r="C193" s="82"/>
      <c r="D193" s="82"/>
      <c r="E193" s="82"/>
      <c r="F193" s="82"/>
      <c r="G193" s="82"/>
      <c r="H193" s="82"/>
    </row>
    <row r="194" spans="2:8" ht="12.75" customHeight="1" x14ac:dyDescent="0.25">
      <c r="B194" s="82"/>
      <c r="C194" s="82"/>
      <c r="D194" s="82"/>
      <c r="E194" s="82"/>
      <c r="F194" s="82"/>
      <c r="G194" s="82"/>
      <c r="H194" s="82"/>
    </row>
    <row r="195" spans="2:8" ht="12.75" customHeight="1" x14ac:dyDescent="0.25">
      <c r="B195" s="82"/>
      <c r="C195" s="82"/>
      <c r="D195" s="82"/>
      <c r="E195" s="82"/>
      <c r="F195" s="82"/>
      <c r="G195" s="82"/>
      <c r="H195" s="82"/>
    </row>
    <row r="196" spans="2:8" ht="12.75" customHeight="1" x14ac:dyDescent="0.25">
      <c r="B196" s="82"/>
      <c r="C196" s="82"/>
      <c r="D196" s="82"/>
      <c r="E196" s="82"/>
      <c r="F196" s="82"/>
      <c r="G196" s="82"/>
      <c r="H196" s="82"/>
    </row>
    <row r="197" spans="2:8" ht="12.75" customHeight="1" x14ac:dyDescent="0.25">
      <c r="B197" s="82"/>
      <c r="C197" s="82"/>
      <c r="D197" s="82"/>
      <c r="E197" s="82"/>
      <c r="F197" s="82"/>
      <c r="G197" s="82"/>
      <c r="H197" s="82"/>
    </row>
    <row r="198" spans="2:8" ht="12.75" customHeight="1" x14ac:dyDescent="0.25">
      <c r="B198" s="82"/>
      <c r="C198" s="82"/>
      <c r="D198" s="82"/>
      <c r="E198" s="82"/>
      <c r="F198" s="82"/>
      <c r="G198" s="82"/>
      <c r="H198" s="82"/>
    </row>
    <row r="199" spans="2:8" ht="12.75" customHeight="1" x14ac:dyDescent="0.25">
      <c r="B199" s="82"/>
      <c r="C199" s="82"/>
      <c r="D199" s="82"/>
      <c r="E199" s="82"/>
      <c r="F199" s="82"/>
      <c r="G199" s="82"/>
      <c r="H199" s="82"/>
    </row>
    <row r="200" spans="2:8" ht="12.75" customHeight="1" x14ac:dyDescent="0.25">
      <c r="B200" s="82"/>
      <c r="C200" s="82"/>
      <c r="D200" s="82"/>
      <c r="E200" s="82"/>
      <c r="F200" s="82"/>
      <c r="G200" s="82"/>
      <c r="H200" s="82"/>
    </row>
    <row r="201" spans="2:8" ht="12.75" customHeight="1" x14ac:dyDescent="0.25">
      <c r="B201" s="82"/>
      <c r="C201" s="82"/>
      <c r="D201" s="82"/>
      <c r="E201" s="82"/>
      <c r="F201" s="82"/>
      <c r="G201" s="82"/>
      <c r="H201" s="82"/>
    </row>
    <row r="202" spans="2:8" ht="12.75" customHeight="1" x14ac:dyDescent="0.25">
      <c r="B202" s="82"/>
      <c r="C202" s="82"/>
      <c r="D202" s="82"/>
      <c r="E202" s="82"/>
      <c r="F202" s="82"/>
      <c r="G202" s="82"/>
      <c r="H202" s="82"/>
    </row>
    <row r="203" spans="2:8" ht="12.75" customHeight="1" x14ac:dyDescent="0.25">
      <c r="B203" s="82"/>
      <c r="C203" s="82"/>
      <c r="D203" s="82"/>
      <c r="E203" s="82"/>
      <c r="F203" s="82"/>
      <c r="G203" s="82"/>
      <c r="H203" s="82"/>
    </row>
    <row r="204" spans="2:8" ht="12.75" customHeight="1" x14ac:dyDescent="0.25">
      <c r="B204" s="82"/>
      <c r="C204" s="82"/>
      <c r="D204" s="82"/>
      <c r="E204" s="82"/>
      <c r="F204" s="82"/>
      <c r="G204" s="82"/>
      <c r="H204" s="82"/>
    </row>
    <row r="205" spans="2:8" ht="12.75" customHeight="1" x14ac:dyDescent="0.25">
      <c r="B205" s="82"/>
      <c r="C205" s="82"/>
      <c r="D205" s="82"/>
      <c r="E205" s="82"/>
      <c r="F205" s="82"/>
      <c r="G205" s="82"/>
      <c r="H205" s="82"/>
    </row>
    <row r="206" spans="2:8" ht="12.75" customHeight="1" x14ac:dyDescent="0.25">
      <c r="B206" s="82"/>
      <c r="C206" s="82"/>
      <c r="D206" s="82"/>
      <c r="E206" s="82"/>
      <c r="F206" s="82"/>
      <c r="G206" s="82"/>
      <c r="H206" s="82"/>
    </row>
    <row r="207" spans="2:8" ht="12.75" customHeight="1" x14ac:dyDescent="0.25">
      <c r="B207" s="82"/>
      <c r="C207" s="82"/>
      <c r="D207" s="82"/>
      <c r="E207" s="82"/>
      <c r="F207" s="82"/>
      <c r="G207" s="82"/>
      <c r="H207" s="82"/>
    </row>
    <row r="208" spans="2:8" ht="12.75" customHeight="1" x14ac:dyDescent="0.25">
      <c r="B208" s="82"/>
      <c r="C208" s="82"/>
      <c r="D208" s="82"/>
      <c r="E208" s="82"/>
      <c r="F208" s="82"/>
      <c r="G208" s="82"/>
      <c r="H208" s="82"/>
    </row>
    <row r="209" spans="2:8" ht="12.75" customHeight="1" x14ac:dyDescent="0.25">
      <c r="B209" s="82"/>
      <c r="C209" s="82"/>
      <c r="D209" s="82"/>
      <c r="E209" s="82"/>
      <c r="F209" s="82"/>
      <c r="G209" s="82"/>
      <c r="H209" s="82"/>
    </row>
    <row r="210" spans="2:8" ht="12.75" customHeight="1" x14ac:dyDescent="0.25">
      <c r="B210" s="82"/>
      <c r="C210" s="82"/>
      <c r="D210" s="82"/>
      <c r="E210" s="82"/>
      <c r="F210" s="82"/>
      <c r="G210" s="82"/>
      <c r="H210" s="82"/>
    </row>
    <row r="211" spans="2:8" ht="12.75" customHeight="1" x14ac:dyDescent="0.25">
      <c r="B211" s="82"/>
      <c r="C211" s="82"/>
      <c r="D211" s="82"/>
      <c r="E211" s="82"/>
      <c r="F211" s="82"/>
      <c r="G211" s="82"/>
      <c r="H211" s="82"/>
    </row>
    <row r="212" spans="2:8" ht="12.75" customHeight="1" x14ac:dyDescent="0.25">
      <c r="B212" s="82"/>
      <c r="C212" s="82"/>
      <c r="D212" s="82"/>
      <c r="E212" s="82"/>
      <c r="F212" s="82"/>
      <c r="G212" s="82"/>
      <c r="H212" s="82"/>
    </row>
    <row r="213" spans="2:8" ht="12.75" customHeight="1" x14ac:dyDescent="0.25">
      <c r="B213" s="82"/>
      <c r="C213" s="82"/>
      <c r="D213" s="82"/>
      <c r="E213" s="82"/>
      <c r="F213" s="82"/>
      <c r="G213" s="82"/>
      <c r="H213" s="82"/>
    </row>
    <row r="214" spans="2:8" ht="12.75" customHeight="1" x14ac:dyDescent="0.25">
      <c r="B214" s="82"/>
      <c r="C214" s="82"/>
      <c r="D214" s="82"/>
      <c r="E214" s="82"/>
      <c r="F214" s="82"/>
      <c r="G214" s="82"/>
      <c r="H214" s="82"/>
    </row>
    <row r="215" spans="2:8" ht="12.75" customHeight="1" x14ac:dyDescent="0.25">
      <c r="B215" s="82"/>
      <c r="C215" s="82"/>
      <c r="D215" s="82"/>
      <c r="E215" s="82"/>
      <c r="F215" s="82"/>
      <c r="G215" s="82"/>
      <c r="H215" s="82"/>
    </row>
    <row r="216" spans="2:8" ht="12.75" customHeight="1" x14ac:dyDescent="0.25">
      <c r="B216" s="82"/>
      <c r="C216" s="82"/>
      <c r="D216" s="82"/>
      <c r="E216" s="82"/>
      <c r="F216" s="82"/>
      <c r="G216" s="82"/>
      <c r="H216" s="82"/>
    </row>
    <row r="217" spans="2:8" ht="12.75" customHeight="1" x14ac:dyDescent="0.25">
      <c r="B217" s="82"/>
      <c r="C217" s="82"/>
      <c r="D217" s="82"/>
      <c r="E217" s="82"/>
      <c r="F217" s="82"/>
      <c r="G217" s="82"/>
      <c r="H217" s="82"/>
    </row>
    <row r="218" spans="2:8" ht="12.75" customHeight="1" x14ac:dyDescent="0.25">
      <c r="B218" s="82"/>
      <c r="C218" s="82"/>
      <c r="D218" s="82"/>
      <c r="E218" s="82"/>
      <c r="F218" s="82"/>
      <c r="G218" s="82"/>
      <c r="H218" s="82"/>
    </row>
    <row r="219" spans="2:8" ht="12.75" customHeight="1" x14ac:dyDescent="0.25">
      <c r="B219" s="82"/>
      <c r="C219" s="82"/>
      <c r="D219" s="82"/>
      <c r="E219" s="82"/>
      <c r="F219" s="82"/>
      <c r="G219" s="82"/>
      <c r="H219" s="82"/>
    </row>
    <row r="220" spans="2:8" ht="12.75" customHeight="1" x14ac:dyDescent="0.25">
      <c r="B220" s="82"/>
      <c r="C220" s="82"/>
      <c r="D220" s="82"/>
      <c r="E220" s="82"/>
      <c r="F220" s="82"/>
      <c r="G220" s="82"/>
      <c r="H220" s="82"/>
    </row>
    <row r="221" spans="2:8" ht="12.75" customHeight="1" x14ac:dyDescent="0.25">
      <c r="B221" s="82"/>
      <c r="C221" s="82"/>
      <c r="D221" s="82"/>
      <c r="E221" s="82"/>
      <c r="F221" s="82"/>
      <c r="G221" s="82"/>
      <c r="H221" s="82"/>
    </row>
    <row r="222" spans="2:8" ht="12.75" customHeight="1" x14ac:dyDescent="0.25">
      <c r="B222" s="82"/>
      <c r="C222" s="82"/>
      <c r="D222" s="82"/>
      <c r="E222" s="82"/>
      <c r="F222" s="82"/>
      <c r="G222" s="82"/>
      <c r="H222" s="82"/>
    </row>
    <row r="223" spans="2:8" ht="12.75" customHeight="1" x14ac:dyDescent="0.25">
      <c r="B223" s="82"/>
      <c r="C223" s="82"/>
      <c r="D223" s="82"/>
      <c r="E223" s="82"/>
      <c r="F223" s="82"/>
      <c r="G223" s="82"/>
      <c r="H223" s="82"/>
    </row>
    <row r="224" spans="2:8" ht="12.75" customHeight="1" x14ac:dyDescent="0.25">
      <c r="B224" s="82"/>
      <c r="C224" s="82"/>
      <c r="D224" s="82"/>
      <c r="E224" s="82"/>
      <c r="F224" s="82"/>
      <c r="G224" s="82"/>
      <c r="H224" s="82"/>
    </row>
    <row r="225" spans="2:8" ht="12.75" customHeight="1" x14ac:dyDescent="0.25">
      <c r="B225" s="82"/>
      <c r="C225" s="82"/>
      <c r="D225" s="82"/>
      <c r="E225" s="82"/>
      <c r="F225" s="82"/>
      <c r="G225" s="82"/>
      <c r="H225" s="82"/>
    </row>
    <row r="226" spans="2:8" ht="12.75" customHeight="1" x14ac:dyDescent="0.25">
      <c r="B226" s="82"/>
      <c r="C226" s="82"/>
      <c r="D226" s="82"/>
      <c r="E226" s="82"/>
      <c r="F226" s="82"/>
      <c r="G226" s="82"/>
      <c r="H226" s="82"/>
    </row>
    <row r="227" spans="2:8" ht="12.75" customHeight="1" x14ac:dyDescent="0.25">
      <c r="B227" s="82"/>
      <c r="C227" s="82"/>
      <c r="D227" s="82"/>
      <c r="E227" s="82"/>
      <c r="F227" s="82"/>
      <c r="G227" s="82"/>
      <c r="H227" s="82"/>
    </row>
    <row r="228" spans="2:8" ht="12.75" customHeight="1" x14ac:dyDescent="0.25">
      <c r="B228" s="82"/>
      <c r="C228" s="82"/>
      <c r="D228" s="82"/>
      <c r="E228" s="82"/>
      <c r="F228" s="82"/>
      <c r="G228" s="82"/>
      <c r="H228" s="82"/>
    </row>
    <row r="229" spans="2:8" ht="12.75" customHeight="1" x14ac:dyDescent="0.25">
      <c r="B229" s="82"/>
      <c r="C229" s="82"/>
      <c r="D229" s="82"/>
      <c r="E229" s="82"/>
      <c r="F229" s="82"/>
      <c r="G229" s="82"/>
      <c r="H229" s="82"/>
    </row>
    <row r="230" spans="2:8" ht="12.75" customHeight="1" x14ac:dyDescent="0.25">
      <c r="B230" s="82"/>
      <c r="C230" s="82"/>
      <c r="D230" s="82"/>
      <c r="E230" s="82"/>
      <c r="F230" s="82"/>
      <c r="G230" s="82"/>
      <c r="H230" s="82"/>
    </row>
    <row r="231" spans="2:8" ht="12.75" customHeight="1" x14ac:dyDescent="0.25">
      <c r="B231" s="82"/>
      <c r="C231" s="82"/>
      <c r="D231" s="82"/>
      <c r="E231" s="82"/>
      <c r="F231" s="82"/>
      <c r="G231" s="82"/>
      <c r="H231" s="82"/>
    </row>
    <row r="232" spans="2:8" ht="12.75" customHeight="1" x14ac:dyDescent="0.25">
      <c r="B232" s="82"/>
      <c r="C232" s="82"/>
      <c r="D232" s="82"/>
      <c r="E232" s="82"/>
      <c r="F232" s="82"/>
      <c r="G232" s="82"/>
      <c r="H232" s="82"/>
    </row>
    <row r="233" spans="2:8" ht="12.75" customHeight="1" x14ac:dyDescent="0.25">
      <c r="B233" s="82"/>
      <c r="C233" s="82"/>
      <c r="D233" s="82"/>
      <c r="E233" s="82"/>
      <c r="F233" s="82"/>
      <c r="G233" s="82"/>
      <c r="H233" s="82"/>
    </row>
    <row r="234" spans="2:8" ht="12.75" customHeight="1" x14ac:dyDescent="0.25">
      <c r="B234" s="82"/>
      <c r="C234" s="82"/>
      <c r="D234" s="82"/>
      <c r="E234" s="82"/>
      <c r="F234" s="82"/>
      <c r="G234" s="82"/>
      <c r="H234" s="82"/>
    </row>
    <row r="235" spans="2:8" ht="12.75" customHeight="1" x14ac:dyDescent="0.25">
      <c r="B235" s="82"/>
      <c r="C235" s="82"/>
      <c r="D235" s="82"/>
      <c r="E235" s="82"/>
      <c r="F235" s="82"/>
      <c r="G235" s="82"/>
      <c r="H235" s="82"/>
    </row>
    <row r="236" spans="2:8" ht="12.75" customHeight="1" x14ac:dyDescent="0.25">
      <c r="B236" s="82"/>
      <c r="C236" s="82"/>
      <c r="D236" s="82"/>
      <c r="E236" s="82"/>
      <c r="F236" s="82"/>
      <c r="G236" s="82"/>
      <c r="H236" s="82"/>
    </row>
    <row r="237" spans="2:8" ht="12.75" customHeight="1" x14ac:dyDescent="0.25">
      <c r="B237" s="82"/>
      <c r="C237" s="82"/>
      <c r="D237" s="82"/>
      <c r="E237" s="82"/>
      <c r="F237" s="82"/>
      <c r="G237" s="82"/>
      <c r="H237" s="82"/>
    </row>
    <row r="238" spans="2:8" ht="12.75" customHeight="1" x14ac:dyDescent="0.25">
      <c r="B238" s="82"/>
      <c r="C238" s="82"/>
      <c r="D238" s="82"/>
      <c r="E238" s="82"/>
      <c r="F238" s="82"/>
      <c r="G238" s="82"/>
      <c r="H238" s="82"/>
    </row>
    <row r="239" spans="2:8" ht="12.75" customHeight="1" x14ac:dyDescent="0.25">
      <c r="B239" s="82"/>
      <c r="C239" s="82"/>
      <c r="D239" s="82"/>
      <c r="E239" s="82"/>
      <c r="F239" s="82"/>
      <c r="G239" s="82"/>
      <c r="H239" s="82"/>
    </row>
    <row r="240" spans="2:8" ht="12.75" customHeight="1" x14ac:dyDescent="0.25">
      <c r="B240" s="82"/>
      <c r="C240" s="82"/>
      <c r="D240" s="82"/>
      <c r="E240" s="82"/>
      <c r="F240" s="82"/>
      <c r="G240" s="82"/>
      <c r="H240" s="82"/>
    </row>
    <row r="241" spans="2:8" ht="12.75" customHeight="1" x14ac:dyDescent="0.25">
      <c r="B241" s="82"/>
      <c r="C241" s="82"/>
      <c r="D241" s="82"/>
      <c r="E241" s="82"/>
      <c r="F241" s="82"/>
      <c r="G241" s="82"/>
      <c r="H241" s="82"/>
    </row>
    <row r="242" spans="2:8" ht="12.75" customHeight="1" x14ac:dyDescent="0.25">
      <c r="B242" s="82"/>
      <c r="C242" s="82"/>
      <c r="D242" s="82"/>
      <c r="E242" s="82"/>
      <c r="F242" s="82"/>
      <c r="G242" s="82"/>
      <c r="H242" s="82"/>
    </row>
    <row r="243" spans="2:8" ht="12.75" customHeight="1" x14ac:dyDescent="0.25">
      <c r="B243" s="82"/>
      <c r="C243" s="82"/>
      <c r="D243" s="82"/>
      <c r="E243" s="82"/>
      <c r="F243" s="82"/>
      <c r="G243" s="82"/>
      <c r="H243" s="82"/>
    </row>
    <row r="244" spans="2:8" ht="12.75" customHeight="1" x14ac:dyDescent="0.25">
      <c r="B244" s="82"/>
      <c r="C244" s="82"/>
      <c r="D244" s="82"/>
      <c r="E244" s="82"/>
      <c r="F244" s="82"/>
      <c r="G244" s="82"/>
      <c r="H244" s="82"/>
    </row>
    <row r="245" spans="2:8" ht="12.75" customHeight="1" x14ac:dyDescent="0.25">
      <c r="B245" s="82"/>
      <c r="C245" s="82"/>
      <c r="D245" s="82"/>
      <c r="E245" s="82"/>
      <c r="F245" s="82"/>
      <c r="G245" s="82"/>
      <c r="H245" s="82"/>
    </row>
    <row r="246" spans="2:8" ht="12.75" customHeight="1" x14ac:dyDescent="0.25">
      <c r="B246" s="82"/>
      <c r="C246" s="82"/>
      <c r="D246" s="82"/>
      <c r="E246" s="82"/>
      <c r="F246" s="82"/>
      <c r="G246" s="82"/>
      <c r="H246" s="82"/>
    </row>
    <row r="247" spans="2:8" ht="12.75" customHeight="1" x14ac:dyDescent="0.25">
      <c r="B247" s="82"/>
      <c r="C247" s="82"/>
      <c r="D247" s="82"/>
      <c r="E247" s="82"/>
      <c r="F247" s="82"/>
      <c r="G247" s="82"/>
      <c r="H247" s="82"/>
    </row>
    <row r="248" spans="2:8" ht="12.75" customHeight="1" x14ac:dyDescent="0.25">
      <c r="B248" s="82"/>
      <c r="C248" s="82"/>
      <c r="D248" s="82"/>
      <c r="E248" s="82"/>
      <c r="F248" s="82"/>
      <c r="G248" s="82"/>
      <c r="H248" s="82"/>
    </row>
    <row r="249" spans="2:8" ht="12.75" customHeight="1" x14ac:dyDescent="0.25">
      <c r="B249" s="82"/>
      <c r="C249" s="82"/>
      <c r="D249" s="82"/>
      <c r="E249" s="82"/>
      <c r="F249" s="82"/>
      <c r="G249" s="82"/>
      <c r="H249" s="82"/>
    </row>
    <row r="250" spans="2:8" ht="12.75" customHeight="1" x14ac:dyDescent="0.25">
      <c r="B250" s="82"/>
      <c r="C250" s="82"/>
      <c r="D250" s="82"/>
      <c r="E250" s="82"/>
      <c r="F250" s="82"/>
      <c r="G250" s="82"/>
      <c r="H250" s="82"/>
    </row>
    <row r="251" spans="2:8" ht="12.75" customHeight="1" x14ac:dyDescent="0.25">
      <c r="B251" s="82"/>
      <c r="C251" s="82"/>
      <c r="D251" s="82"/>
      <c r="E251" s="82"/>
      <c r="F251" s="82"/>
      <c r="G251" s="82"/>
      <c r="H251" s="82"/>
    </row>
    <row r="252" spans="2:8" ht="12.75" customHeight="1" x14ac:dyDescent="0.25">
      <c r="B252" s="82"/>
      <c r="C252" s="82"/>
      <c r="D252" s="82"/>
      <c r="E252" s="82"/>
      <c r="F252" s="82"/>
      <c r="G252" s="82"/>
      <c r="H252" s="82"/>
    </row>
    <row r="253" spans="2:8" ht="12.75" customHeight="1" x14ac:dyDescent="0.25">
      <c r="B253" s="82"/>
      <c r="C253" s="82"/>
      <c r="D253" s="82"/>
      <c r="E253" s="82"/>
      <c r="F253" s="82"/>
      <c r="G253" s="82"/>
      <c r="H253" s="82"/>
    </row>
    <row r="254" spans="2:8" ht="12.75" customHeight="1" x14ac:dyDescent="0.25">
      <c r="B254" s="82"/>
      <c r="C254" s="82"/>
      <c r="D254" s="82"/>
      <c r="E254" s="82"/>
      <c r="F254" s="82"/>
      <c r="G254" s="82"/>
      <c r="H254" s="82"/>
    </row>
    <row r="255" spans="2:8" ht="12.75" customHeight="1" x14ac:dyDescent="0.25">
      <c r="B255" s="82"/>
      <c r="C255" s="82"/>
      <c r="D255" s="82"/>
      <c r="E255" s="82"/>
      <c r="F255" s="82"/>
      <c r="G255" s="82"/>
      <c r="H255" s="82"/>
    </row>
    <row r="256" spans="2:8" ht="12.75" customHeight="1" x14ac:dyDescent="0.25">
      <c r="B256" s="82"/>
      <c r="C256" s="82"/>
      <c r="D256" s="82"/>
      <c r="E256" s="82"/>
      <c r="F256" s="82"/>
      <c r="G256" s="82"/>
      <c r="H256" s="82"/>
    </row>
    <row r="257" spans="2:8" ht="12.75" customHeight="1" x14ac:dyDescent="0.25">
      <c r="B257" s="82"/>
      <c r="C257" s="82"/>
      <c r="D257" s="82"/>
      <c r="E257" s="82"/>
      <c r="F257" s="82"/>
      <c r="G257" s="82"/>
      <c r="H257" s="82"/>
    </row>
    <row r="258" spans="2:8" ht="12.75" customHeight="1" x14ac:dyDescent="0.25">
      <c r="B258" s="82"/>
      <c r="C258" s="82"/>
      <c r="D258" s="82"/>
      <c r="E258" s="82"/>
      <c r="F258" s="82"/>
      <c r="G258" s="82"/>
      <c r="H258" s="82"/>
    </row>
    <row r="259" spans="2:8" ht="12.75" customHeight="1" x14ac:dyDescent="0.25">
      <c r="B259" s="82"/>
      <c r="C259" s="82"/>
      <c r="D259" s="82"/>
      <c r="E259" s="82"/>
      <c r="F259" s="82"/>
      <c r="G259" s="82"/>
      <c r="H259" s="82"/>
    </row>
    <row r="260" spans="2:8" ht="12.75" customHeight="1" x14ac:dyDescent="0.25">
      <c r="B260" s="82"/>
      <c r="C260" s="82"/>
      <c r="D260" s="82"/>
      <c r="E260" s="82"/>
      <c r="F260" s="82"/>
      <c r="G260" s="82"/>
      <c r="H260" s="82"/>
    </row>
    <row r="261" spans="2:8" ht="12.75" customHeight="1" x14ac:dyDescent="0.25">
      <c r="B261" s="82"/>
      <c r="C261" s="82"/>
      <c r="D261" s="82"/>
      <c r="E261" s="82"/>
      <c r="F261" s="82"/>
      <c r="G261" s="82"/>
      <c r="H261" s="82"/>
    </row>
    <row r="262" spans="2:8" ht="12.75" customHeight="1" x14ac:dyDescent="0.25"/>
    <row r="263" spans="2:8" ht="12.75" customHeight="1" x14ac:dyDescent="0.25"/>
    <row r="264" spans="2:8" ht="12.75" customHeight="1" x14ac:dyDescent="0.25"/>
    <row r="265" spans="2:8" ht="12.75" customHeight="1" x14ac:dyDescent="0.25"/>
    <row r="266" spans="2:8" ht="12.75" customHeight="1" x14ac:dyDescent="0.25"/>
    <row r="267" spans="2:8" ht="12.75" customHeight="1" x14ac:dyDescent="0.25"/>
    <row r="268" spans="2:8" ht="12.75" customHeight="1" x14ac:dyDescent="0.25"/>
    <row r="269" spans="2:8" ht="12.75" customHeight="1" x14ac:dyDescent="0.25"/>
    <row r="270" spans="2:8" ht="12.75" customHeight="1" x14ac:dyDescent="0.25"/>
    <row r="271" spans="2:8" ht="12.75" customHeight="1" x14ac:dyDescent="0.25"/>
    <row r="272" spans="2:8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</sheetData>
  <mergeCells count="3">
    <mergeCell ref="B2:H2"/>
    <mergeCell ref="B3:H3"/>
    <mergeCell ref="B4:H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Windows User</cp:lastModifiedBy>
  <dcterms:created xsi:type="dcterms:W3CDTF">2006-01-21T17:04:17Z</dcterms:created>
  <dcterms:modified xsi:type="dcterms:W3CDTF">2021-09-09T07:20:55Z</dcterms:modified>
</cp:coreProperties>
</file>