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768725E-EDE3-433D-B165-8ED808D0F7D6}" xr6:coauthVersionLast="45" xr6:coauthVersionMax="45" xr10:uidLastSave="{00000000-0000-0000-0000-000000000000}"/>
  <bookViews>
    <workbookView minimized="1" xWindow="4830" yWindow="4440" windowWidth="18825" windowHeight="9150" xr2:uid="{5070C1FF-D66F-4C4C-9BF7-29ECA82A13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4" i="1" l="1"/>
  <c r="T5" i="1"/>
  <c r="T3" i="1"/>
  <c r="S4" i="1"/>
  <c r="S5" i="1"/>
  <c r="S3" i="1"/>
  <c r="Q5" i="1"/>
  <c r="Q4" i="1"/>
  <c r="Q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3" i="1"/>
  <c r="B97" i="1"/>
  <c r="B98" i="1" s="1"/>
  <c r="B99" i="1" s="1"/>
  <c r="B100" i="1" s="1"/>
  <c r="B101" i="1" s="1"/>
  <c r="B11" i="1"/>
  <c r="B12" i="1" s="1"/>
</calcChain>
</file>

<file path=xl/sharedStrings.xml><?xml version="1.0" encoding="utf-8"?>
<sst xmlns="http://schemas.openxmlformats.org/spreadsheetml/2006/main" count="924" uniqueCount="113">
  <si>
    <t>Tahun</t>
  </si>
  <si>
    <t>Bulan</t>
  </si>
  <si>
    <t>Stasiun</t>
  </si>
  <si>
    <t>Chlorophyll a</t>
  </si>
  <si>
    <t>TP</t>
  </si>
  <si>
    <t>Mei</t>
  </si>
  <si>
    <t>Juni</t>
  </si>
  <si>
    <t>DM 4</t>
  </si>
  <si>
    <t>DM-INTAKE</t>
  </si>
  <si>
    <t>DM-2</t>
  </si>
  <si>
    <t xml:space="preserve">DM 7  </t>
  </si>
  <si>
    <t xml:space="preserve">DM 10     </t>
  </si>
  <si>
    <t xml:space="preserve">DM 4      </t>
  </si>
  <si>
    <t xml:space="preserve">Dpn Intake </t>
  </si>
  <si>
    <t>&lt;0.005</t>
  </si>
  <si>
    <t xml:space="preserve">A A1        </t>
  </si>
  <si>
    <t xml:space="preserve">AA 2         </t>
  </si>
  <si>
    <t xml:space="preserve">AA 3       </t>
  </si>
  <si>
    <t>AA4</t>
  </si>
  <si>
    <t>AA5</t>
  </si>
  <si>
    <t xml:space="preserve">BB 1      </t>
  </si>
  <si>
    <t xml:space="preserve">BB 2         </t>
  </si>
  <si>
    <t xml:space="preserve">BB 3    </t>
  </si>
  <si>
    <t>DM 4       0 m</t>
  </si>
  <si>
    <t>KK 1    0 m</t>
  </si>
  <si>
    <t>KK2    0 m</t>
  </si>
  <si>
    <t>KK 3    0 m</t>
  </si>
  <si>
    <t>KK4    0 m</t>
  </si>
  <si>
    <t>KK 5    0 m</t>
  </si>
  <si>
    <t>AA1    0 m</t>
  </si>
  <si>
    <t>AA2    0 m</t>
  </si>
  <si>
    <t>AA3    0 m</t>
  </si>
  <si>
    <t>&lt;0.001</t>
  </si>
  <si>
    <t>AA4    0 m</t>
  </si>
  <si>
    <t>AA5    0 m</t>
  </si>
  <si>
    <t>BB1    0 m</t>
  </si>
  <si>
    <t>BB2    0 m</t>
  </si>
  <si>
    <t>BB3    0 m</t>
  </si>
  <si>
    <t>BB4    0 m</t>
  </si>
  <si>
    <t>BB5    0 m</t>
  </si>
  <si>
    <t>CC1       0 m</t>
  </si>
  <si>
    <t>CC2       0 m</t>
  </si>
  <si>
    <t>CC3      0 m</t>
  </si>
  <si>
    <t>CC4       0 m</t>
  </si>
  <si>
    <t>CC5       0 m</t>
  </si>
  <si>
    <t>DM 2       0 m</t>
  </si>
  <si>
    <t>Depan Intake 0 m</t>
  </si>
  <si>
    <t>Outlet Intake 0 m</t>
  </si>
  <si>
    <t xml:space="preserve">Outlet lewat weir 0 m </t>
  </si>
  <si>
    <t>KJA Tajung Alai 0 m</t>
  </si>
  <si>
    <t>October</t>
  </si>
  <si>
    <t>dm7</t>
  </si>
  <si>
    <t>dm4</t>
  </si>
  <si>
    <t>dmbayur</t>
  </si>
  <si>
    <t>dmintake</t>
  </si>
  <si>
    <t>September</t>
  </si>
  <si>
    <t>DM7 0 m</t>
  </si>
  <si>
    <t>DM4 0 m</t>
  </si>
  <si>
    <t>DM Bayur 0 m</t>
  </si>
  <si>
    <t>DM Intake 0 m</t>
  </si>
  <si>
    <t>Desember</t>
  </si>
  <si>
    <t>DM7</t>
  </si>
  <si>
    <t>DM-4</t>
  </si>
  <si>
    <t>DM-BYR</t>
  </si>
  <si>
    <t>DM-INTK</t>
  </si>
  <si>
    <t>Agustus</t>
  </si>
  <si>
    <t>DM-7</t>
  </si>
  <si>
    <t>November</t>
  </si>
  <si>
    <t>&lt;0.0024</t>
  </si>
  <si>
    <t>Juli</t>
  </si>
  <si>
    <t>April</t>
  </si>
  <si>
    <t>S.B Antokan 1.1</t>
  </si>
  <si>
    <t>S.B Antokan 2</t>
  </si>
  <si>
    <t>S.B Antokan 3</t>
  </si>
  <si>
    <t>DM 4 0 m</t>
  </si>
  <si>
    <t>DM 7 0 m</t>
  </si>
  <si>
    <t>Batang Antokan, St. 1</t>
  </si>
  <si>
    <t>Batang Antokan, St. 2</t>
  </si>
  <si>
    <t>Batang Antokan, St. 3</t>
  </si>
  <si>
    <t>Sungai Batang</t>
  </si>
  <si>
    <t>Bayur</t>
  </si>
  <si>
    <t>Januari</t>
  </si>
  <si>
    <t>Maret</t>
  </si>
  <si>
    <t>Rasau Muara Tanjung</t>
  </si>
  <si>
    <t>Rasau Sungai Rangeh</t>
  </si>
  <si>
    <t>Rasau Sungai Batang</t>
  </si>
  <si>
    <t>Rasau Teluk Impian</t>
  </si>
  <si>
    <t>Rasau Mina Bada Lestari</t>
  </si>
  <si>
    <t>DM 5 0 m</t>
  </si>
  <si>
    <t>intake 0 m</t>
  </si>
  <si>
    <t>Bayur 0 m</t>
  </si>
  <si>
    <t>Tandirih 0 m</t>
  </si>
  <si>
    <t>Koto Gadang 0 m</t>
  </si>
  <si>
    <t>Muko muko 0 m</t>
  </si>
  <si>
    <t>Sigiran 0 m</t>
  </si>
  <si>
    <t>Pandan 0 m</t>
  </si>
  <si>
    <t>Sei Batang 0 m</t>
  </si>
  <si>
    <t>L2 Sigiran</t>
  </si>
  <si>
    <t>Bayur 1</t>
  </si>
  <si>
    <t>Bayur 2</t>
  </si>
  <si>
    <t>DM4</t>
  </si>
  <si>
    <t>Pandan</t>
  </si>
  <si>
    <t>Sigiran</t>
  </si>
  <si>
    <t>Maninjau</t>
  </si>
  <si>
    <t>Muko-Muko</t>
  </si>
  <si>
    <t>Februari</t>
  </si>
  <si>
    <t>-</t>
  </si>
  <si>
    <t>Chlo</t>
  </si>
  <si>
    <t>High</t>
  </si>
  <si>
    <t>Medium</t>
  </si>
  <si>
    <t>low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</si>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</sst>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name val="Arial"/>
      <family val="2"/>
    </font>
    <font>
      <sz val="10"/>
      <color rgb="FFFF0000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2" xfId="0" applyFont="1" applyBorder="1" applyAlignment="1">
      <alignment horizontal="center"/>
    </xf>
    <xf numFmtId="2" fontId="2" fillId="0" borderId="3" xfId="0" applyNumberFormat="1" applyFont="1" applyBorder="1" applyAlignment="1">
      <alignment horizontal="right"/>
    </xf>
    <xf numFmtId="164" fontId="2" fillId="0" borderId="3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2" fontId="2" fillId="0" borderId="3" xfId="0" applyNumberFormat="1" applyFont="1" applyBorder="1"/>
    <xf numFmtId="164" fontId="2" fillId="0" borderId="3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4" xfId="0" applyBorder="1" applyAlignment="1">
      <alignment horizontal="left"/>
    </xf>
    <xf numFmtId="164" fontId="0" fillId="0" borderId="3" xfId="0" applyNumberFormat="1" applyBorder="1"/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1" fillId="0" borderId="3" xfId="0" applyFont="1" applyBorder="1"/>
    <xf numFmtId="0" fontId="2" fillId="0" borderId="3" xfId="0" applyFont="1" applyBorder="1"/>
    <xf numFmtId="0" fontId="3" fillId="0" borderId="3" xfId="0" applyFont="1" applyBorder="1" applyAlignment="1">
      <alignment wrapText="1"/>
    </xf>
    <xf numFmtId="0" fontId="4" fillId="0" borderId="3" xfId="0" applyFont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horizontal="center"/>
    </xf>
    <xf numFmtId="0" fontId="1" fillId="0" borderId="4" xfId="0" applyFont="1" applyBorder="1"/>
    <xf numFmtId="0" fontId="4" fillId="0" borderId="3" xfId="0" applyFont="1" applyBorder="1" applyAlignment="1">
      <alignment horizontal="center" wrapText="1"/>
    </xf>
    <xf numFmtId="0" fontId="5" fillId="0" borderId="5" xfId="0" applyFont="1" applyBorder="1" applyAlignment="1">
      <alignment horizontal="left" wrapText="1"/>
    </xf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wrapText="1"/>
    </xf>
    <xf numFmtId="164" fontId="4" fillId="0" borderId="3" xfId="0" applyNumberFormat="1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right" wrapText="1"/>
    </xf>
    <xf numFmtId="0" fontId="4" fillId="0" borderId="6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08886-265F-48A1-B0FF-1BDB56D3C1D0}">
  <dimension ref="A1:T186"/>
  <sheetViews>
    <sheetView tabSelected="1" workbookViewId="0">
      <selection activeCell="T3" sqref="T3:T5"/>
    </sheetView>
  </sheetViews>
  <sheetFormatPr defaultRowHeight="15" x14ac:dyDescent="0.25"/>
  <sheetData>
    <row r="1" spans="1:20" x14ac:dyDescent="0.2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20" x14ac:dyDescent="0.25">
      <c r="A2" s="32"/>
      <c r="B2" s="32"/>
      <c r="C2" s="32"/>
      <c r="D2" s="32"/>
      <c r="E2" s="32"/>
      <c r="F2" t="s">
        <v>107</v>
      </c>
      <c r="G2" t="s">
        <v>4</v>
      </c>
      <c r="K2">
        <v>1.7</v>
      </c>
      <c r="L2">
        <v>4.7</v>
      </c>
      <c r="M2">
        <v>14</v>
      </c>
      <c r="P2" t="s">
        <v>4</v>
      </c>
    </row>
    <row r="3" spans="1:20" x14ac:dyDescent="0.25">
      <c r="A3" s="1">
        <v>2002</v>
      </c>
      <c r="B3" s="1" t="s">
        <v>5</v>
      </c>
      <c r="C3" t="s">
        <v>9</v>
      </c>
      <c r="D3" s="2">
        <v>12.423999999999999</v>
      </c>
      <c r="E3" s="3">
        <v>1.7000000000000001E-2</v>
      </c>
      <c r="F3" t="s">
        <v>108</v>
      </c>
      <c r="G3" t="s">
        <v>109</v>
      </c>
      <c r="H3">
        <f>E3*1000</f>
        <v>17</v>
      </c>
      <c r="K3">
        <v>8</v>
      </c>
      <c r="L3">
        <v>27</v>
      </c>
      <c r="M3">
        <v>34</v>
      </c>
      <c r="O3">
        <v>1</v>
      </c>
      <c r="P3" t="s">
        <v>108</v>
      </c>
      <c r="Q3">
        <f>COUNT(O3:O126)</f>
        <v>124</v>
      </c>
      <c r="R3" t="s">
        <v>108</v>
      </c>
      <c r="S3">
        <f>Q3/184</f>
        <v>0.67391304347826086</v>
      </c>
      <c r="T3" s="33">
        <f>S3*100</f>
        <v>67.391304347826093</v>
      </c>
    </row>
    <row r="4" spans="1:20" x14ac:dyDescent="0.25">
      <c r="A4" s="1">
        <v>2002</v>
      </c>
      <c r="B4" s="1" t="s">
        <v>5</v>
      </c>
      <c r="C4" s="4" t="s">
        <v>10</v>
      </c>
      <c r="D4">
        <v>5.92</v>
      </c>
      <c r="E4" s="3">
        <v>8.9999999999999993E-3</v>
      </c>
      <c r="F4" t="s">
        <v>109</v>
      </c>
      <c r="G4" t="s">
        <v>112</v>
      </c>
      <c r="H4">
        <f t="shared" ref="H4:H53" si="0">E4*1000</f>
        <v>9</v>
      </c>
      <c r="O4">
        <v>2</v>
      </c>
      <c r="P4" t="s">
        <v>108</v>
      </c>
      <c r="Q4">
        <f>COUNT(O151:O186)</f>
        <v>36</v>
      </c>
      <c r="R4" t="s">
        <v>109</v>
      </c>
      <c r="S4">
        <f t="shared" ref="S4:S5" si="1">Q4/184</f>
        <v>0.19565217391304349</v>
      </c>
      <c r="T4" s="33">
        <f t="shared" ref="T4:T5" si="2">S4*100</f>
        <v>19.565217391304348</v>
      </c>
    </row>
    <row r="5" spans="1:20" x14ac:dyDescent="0.25">
      <c r="A5" s="1">
        <v>2002</v>
      </c>
      <c r="B5" s="1" t="s">
        <v>5</v>
      </c>
      <c r="C5" s="5" t="s">
        <v>11</v>
      </c>
      <c r="D5" s="6">
        <v>8.0530000000000008</v>
      </c>
      <c r="E5" s="3">
        <v>2.8000000000000001E-2</v>
      </c>
      <c r="F5" t="s">
        <v>109</v>
      </c>
      <c r="G5" t="s">
        <v>109</v>
      </c>
      <c r="H5">
        <f t="shared" si="0"/>
        <v>28</v>
      </c>
      <c r="O5">
        <v>3</v>
      </c>
      <c r="P5" t="s">
        <v>108</v>
      </c>
      <c r="Q5">
        <f>COUNT(O127:O149)</f>
        <v>23</v>
      </c>
      <c r="R5" t="s">
        <v>112</v>
      </c>
      <c r="S5">
        <f t="shared" si="1"/>
        <v>0.125</v>
      </c>
      <c r="T5" s="33">
        <f t="shared" si="2"/>
        <v>12.5</v>
      </c>
    </row>
    <row r="6" spans="1:20" x14ac:dyDescent="0.25">
      <c r="A6" s="1">
        <v>2002</v>
      </c>
      <c r="B6" s="1" t="s">
        <v>5</v>
      </c>
      <c r="C6" s="5" t="s">
        <v>12</v>
      </c>
      <c r="D6" s="6">
        <v>9.2420000000000009</v>
      </c>
      <c r="E6" s="3">
        <v>5.3999999999999999E-2</v>
      </c>
      <c r="F6" t="s">
        <v>109</v>
      </c>
      <c r="G6" t="s">
        <v>108</v>
      </c>
      <c r="H6">
        <f t="shared" si="0"/>
        <v>54</v>
      </c>
      <c r="O6">
        <v>4</v>
      </c>
      <c r="P6" t="s">
        <v>108</v>
      </c>
    </row>
    <row r="7" spans="1:20" x14ac:dyDescent="0.25">
      <c r="A7" s="1">
        <v>2002</v>
      </c>
      <c r="B7" s="1" t="s">
        <v>5</v>
      </c>
      <c r="C7" s="5" t="s">
        <v>13</v>
      </c>
      <c r="D7" s="6">
        <v>12.403</v>
      </c>
      <c r="E7" s="7" t="s">
        <v>14</v>
      </c>
      <c r="F7" t="s">
        <v>108</v>
      </c>
      <c r="G7" t="s">
        <v>112</v>
      </c>
      <c r="H7" t="e">
        <f t="shared" si="0"/>
        <v>#VALUE!</v>
      </c>
      <c r="O7">
        <v>5</v>
      </c>
      <c r="P7" t="s">
        <v>108</v>
      </c>
    </row>
    <row r="8" spans="1:20" x14ac:dyDescent="0.25">
      <c r="A8" s="1">
        <v>2002</v>
      </c>
      <c r="B8" s="1" t="s">
        <v>5</v>
      </c>
      <c r="C8" s="4" t="s">
        <v>15</v>
      </c>
      <c r="D8" s="6">
        <v>5.5910000000000002</v>
      </c>
      <c r="E8" s="7" t="s">
        <v>14</v>
      </c>
      <c r="F8" t="s">
        <v>109</v>
      </c>
      <c r="G8" t="s">
        <v>112</v>
      </c>
      <c r="H8" t="e">
        <f t="shared" si="0"/>
        <v>#VALUE!</v>
      </c>
      <c r="O8">
        <v>6</v>
      </c>
      <c r="P8" t="s">
        <v>108</v>
      </c>
    </row>
    <row r="9" spans="1:20" x14ac:dyDescent="0.25">
      <c r="A9" s="1">
        <v>2002</v>
      </c>
      <c r="B9" s="1" t="s">
        <v>5</v>
      </c>
      <c r="C9" s="4" t="s">
        <v>16</v>
      </c>
      <c r="D9" s="6">
        <v>6.944</v>
      </c>
      <c r="E9" s="7">
        <v>1.0999999999999999E-2</v>
      </c>
      <c r="F9" t="s">
        <v>109</v>
      </c>
      <c r="G9" t="s">
        <v>112</v>
      </c>
      <c r="H9">
        <f t="shared" si="0"/>
        <v>11</v>
      </c>
      <c r="O9">
        <v>7</v>
      </c>
      <c r="P9" t="s">
        <v>108</v>
      </c>
    </row>
    <row r="10" spans="1:20" x14ac:dyDescent="0.25">
      <c r="A10" s="1">
        <v>2002</v>
      </c>
      <c r="B10" s="1" t="s">
        <v>5</v>
      </c>
      <c r="C10" s="4" t="s">
        <v>17</v>
      </c>
      <c r="D10" s="6">
        <v>6.6189999999999998</v>
      </c>
      <c r="E10" s="7">
        <v>8.0000000000000002E-3</v>
      </c>
      <c r="F10" t="s">
        <v>109</v>
      </c>
      <c r="G10" t="s">
        <v>112</v>
      </c>
      <c r="H10">
        <f t="shared" si="0"/>
        <v>8</v>
      </c>
      <c r="O10">
        <v>8</v>
      </c>
      <c r="P10" t="s">
        <v>108</v>
      </c>
    </row>
    <row r="11" spans="1:20" x14ac:dyDescent="0.25">
      <c r="A11" s="1">
        <v>2002</v>
      </c>
      <c r="B11" s="1" t="str">
        <f>B10</f>
        <v>Mei</v>
      </c>
      <c r="C11" s="4" t="s">
        <v>18</v>
      </c>
      <c r="D11" s="6">
        <v>6.87</v>
      </c>
      <c r="E11" s="7" t="s">
        <v>14</v>
      </c>
      <c r="F11" t="s">
        <v>109</v>
      </c>
      <c r="G11" t="s">
        <v>112</v>
      </c>
      <c r="H11" t="e">
        <f t="shared" si="0"/>
        <v>#VALUE!</v>
      </c>
      <c r="O11">
        <v>9</v>
      </c>
      <c r="P11" t="s">
        <v>108</v>
      </c>
    </row>
    <row r="12" spans="1:20" x14ac:dyDescent="0.25">
      <c r="A12">
        <v>2002</v>
      </c>
      <c r="B12" s="8" t="str">
        <f>B11</f>
        <v>Mei</v>
      </c>
      <c r="C12" t="s">
        <v>19</v>
      </c>
      <c r="D12" s="6">
        <v>5.6109999999999998</v>
      </c>
      <c r="E12" s="7" t="s">
        <v>14</v>
      </c>
      <c r="F12" t="s">
        <v>109</v>
      </c>
      <c r="G12" t="s">
        <v>112</v>
      </c>
      <c r="H12" t="e">
        <f t="shared" si="0"/>
        <v>#VALUE!</v>
      </c>
      <c r="O12">
        <v>10</v>
      </c>
      <c r="P12" t="s">
        <v>108</v>
      </c>
    </row>
    <row r="13" spans="1:20" x14ac:dyDescent="0.25">
      <c r="A13" s="1">
        <v>2002</v>
      </c>
      <c r="B13" s="1" t="s">
        <v>5</v>
      </c>
      <c r="C13" s="4" t="s">
        <v>20</v>
      </c>
      <c r="D13" s="6">
        <v>16.152000000000001</v>
      </c>
      <c r="E13" s="7">
        <v>1.7000000000000001E-2</v>
      </c>
      <c r="F13" t="s">
        <v>108</v>
      </c>
      <c r="G13" t="s">
        <v>109</v>
      </c>
      <c r="H13">
        <f t="shared" si="0"/>
        <v>17</v>
      </c>
      <c r="O13">
        <v>11</v>
      </c>
      <c r="P13" t="s">
        <v>108</v>
      </c>
    </row>
    <row r="14" spans="1:20" x14ac:dyDescent="0.25">
      <c r="A14" s="1">
        <v>2002</v>
      </c>
      <c r="B14" s="1" t="s">
        <v>5</v>
      </c>
      <c r="C14" s="4" t="s">
        <v>21</v>
      </c>
      <c r="D14" s="6">
        <v>15.932</v>
      </c>
      <c r="E14" s="7">
        <v>8.0000000000000002E-3</v>
      </c>
      <c r="F14" t="s">
        <v>108</v>
      </c>
      <c r="G14" t="s">
        <v>112</v>
      </c>
      <c r="H14">
        <f t="shared" si="0"/>
        <v>8</v>
      </c>
      <c r="O14">
        <v>12</v>
      </c>
      <c r="P14" t="s">
        <v>108</v>
      </c>
    </row>
    <row r="15" spans="1:20" x14ac:dyDescent="0.25">
      <c r="A15" s="1">
        <v>2002</v>
      </c>
      <c r="B15" s="1" t="s">
        <v>5</v>
      </c>
      <c r="C15" s="4" t="s">
        <v>22</v>
      </c>
      <c r="D15" s="6">
        <v>20.303000000000001</v>
      </c>
      <c r="E15" s="7">
        <v>0.02</v>
      </c>
      <c r="F15" t="s">
        <v>108</v>
      </c>
      <c r="G15" t="s">
        <v>109</v>
      </c>
      <c r="H15">
        <f t="shared" si="0"/>
        <v>20</v>
      </c>
      <c r="O15">
        <v>13</v>
      </c>
      <c r="P15" t="s">
        <v>108</v>
      </c>
    </row>
    <row r="16" spans="1:20" x14ac:dyDescent="0.25">
      <c r="A16" s="1">
        <v>2002</v>
      </c>
      <c r="B16" s="1" t="s">
        <v>6</v>
      </c>
      <c r="C16" s="9" t="s">
        <v>23</v>
      </c>
      <c r="D16" s="10">
        <v>2.234</v>
      </c>
      <c r="E16" s="10">
        <v>1.4999999999999999E-2</v>
      </c>
      <c r="F16" t="s">
        <v>110</v>
      </c>
      <c r="G16" t="s">
        <v>109</v>
      </c>
      <c r="H16">
        <f t="shared" si="0"/>
        <v>15</v>
      </c>
      <c r="O16">
        <v>14</v>
      </c>
      <c r="P16" t="s">
        <v>108</v>
      </c>
    </row>
    <row r="17" spans="1:16" x14ac:dyDescent="0.25">
      <c r="A17" s="1">
        <v>2002</v>
      </c>
      <c r="B17" s="1" t="s">
        <v>6</v>
      </c>
      <c r="C17" s="11" t="s">
        <v>24</v>
      </c>
      <c r="D17" s="10">
        <v>3.972</v>
      </c>
      <c r="E17" s="10">
        <v>0.01</v>
      </c>
      <c r="F17" t="s">
        <v>109</v>
      </c>
      <c r="G17" t="s">
        <v>112</v>
      </c>
      <c r="H17">
        <f t="shared" si="0"/>
        <v>10</v>
      </c>
      <c r="O17">
        <v>15</v>
      </c>
      <c r="P17" t="s">
        <v>108</v>
      </c>
    </row>
    <row r="18" spans="1:16" x14ac:dyDescent="0.25">
      <c r="A18" s="1">
        <v>2002</v>
      </c>
      <c r="B18" s="1" t="s">
        <v>6</v>
      </c>
      <c r="C18" s="11" t="s">
        <v>25</v>
      </c>
      <c r="D18" s="10">
        <v>4.4009999999999998</v>
      </c>
      <c r="E18" s="10">
        <v>1.2E-2</v>
      </c>
      <c r="F18" t="s">
        <v>109</v>
      </c>
      <c r="G18" t="s">
        <v>109</v>
      </c>
      <c r="H18">
        <f t="shared" si="0"/>
        <v>12</v>
      </c>
      <c r="O18">
        <v>16</v>
      </c>
      <c r="P18" t="s">
        <v>108</v>
      </c>
    </row>
    <row r="19" spans="1:16" x14ac:dyDescent="0.25">
      <c r="A19" s="1">
        <v>2002</v>
      </c>
      <c r="B19" s="1" t="s">
        <v>6</v>
      </c>
      <c r="C19" s="11" t="s">
        <v>26</v>
      </c>
      <c r="D19" s="10">
        <v>4.4039999999999999</v>
      </c>
      <c r="E19" s="10">
        <v>1.2E-2</v>
      </c>
      <c r="F19" t="s">
        <v>109</v>
      </c>
      <c r="G19" t="s">
        <v>109</v>
      </c>
      <c r="H19">
        <f t="shared" si="0"/>
        <v>12</v>
      </c>
      <c r="O19">
        <v>17</v>
      </c>
      <c r="P19" t="s">
        <v>108</v>
      </c>
    </row>
    <row r="20" spans="1:16" x14ac:dyDescent="0.25">
      <c r="A20" s="1">
        <v>2002</v>
      </c>
      <c r="B20" s="1" t="s">
        <v>6</v>
      </c>
      <c r="C20" s="11" t="s">
        <v>27</v>
      </c>
      <c r="D20" s="10">
        <v>2.0129999999999999</v>
      </c>
      <c r="E20" s="10">
        <v>0.01</v>
      </c>
      <c r="F20" t="s">
        <v>110</v>
      </c>
      <c r="G20" t="s">
        <v>109</v>
      </c>
      <c r="H20">
        <f t="shared" si="0"/>
        <v>10</v>
      </c>
      <c r="O20">
        <v>18</v>
      </c>
      <c r="P20" t="s">
        <v>108</v>
      </c>
    </row>
    <row r="21" spans="1:16" x14ac:dyDescent="0.25">
      <c r="A21" s="1">
        <v>2002</v>
      </c>
      <c r="B21" s="1" t="s">
        <v>6</v>
      </c>
      <c r="C21" s="11" t="s">
        <v>28</v>
      </c>
      <c r="D21" s="10">
        <v>5.5720000000000001</v>
      </c>
      <c r="E21" s="10">
        <v>0.01</v>
      </c>
      <c r="F21" t="s">
        <v>109</v>
      </c>
      <c r="G21" t="s">
        <v>109</v>
      </c>
      <c r="H21">
        <f t="shared" si="0"/>
        <v>10</v>
      </c>
      <c r="O21">
        <v>19</v>
      </c>
      <c r="P21" t="s">
        <v>108</v>
      </c>
    </row>
    <row r="22" spans="1:16" x14ac:dyDescent="0.25">
      <c r="A22" s="1">
        <v>2002</v>
      </c>
      <c r="B22" s="1" t="s">
        <v>6</v>
      </c>
      <c r="C22" s="11" t="s">
        <v>29</v>
      </c>
      <c r="D22" s="10">
        <v>3.4710000000000001</v>
      </c>
      <c r="E22" s="10">
        <v>0.01</v>
      </c>
      <c r="F22" t="s">
        <v>109</v>
      </c>
      <c r="G22" t="s">
        <v>109</v>
      </c>
      <c r="H22">
        <f t="shared" si="0"/>
        <v>10</v>
      </c>
      <c r="O22">
        <v>20</v>
      </c>
      <c r="P22" t="s">
        <v>108</v>
      </c>
    </row>
    <row r="23" spans="1:16" x14ac:dyDescent="0.25">
      <c r="A23" s="1">
        <v>2002</v>
      </c>
      <c r="B23" s="1" t="s">
        <v>6</v>
      </c>
      <c r="C23" s="11" t="s">
        <v>30</v>
      </c>
      <c r="D23" s="10">
        <v>7.39</v>
      </c>
      <c r="E23" s="10">
        <v>3.5999999999999997E-2</v>
      </c>
      <c r="F23" t="s">
        <v>109</v>
      </c>
      <c r="G23" t="s">
        <v>108</v>
      </c>
      <c r="H23">
        <f t="shared" si="0"/>
        <v>36</v>
      </c>
      <c r="O23">
        <v>21</v>
      </c>
      <c r="P23" t="s">
        <v>108</v>
      </c>
    </row>
    <row r="24" spans="1:16" x14ac:dyDescent="0.25">
      <c r="A24" s="1">
        <v>2002</v>
      </c>
      <c r="B24" s="1" t="s">
        <v>6</v>
      </c>
      <c r="C24" s="11" t="s">
        <v>31</v>
      </c>
      <c r="D24" s="10">
        <v>7.2779999999999996</v>
      </c>
      <c r="E24" s="10" t="s">
        <v>32</v>
      </c>
      <c r="F24" t="s">
        <v>109</v>
      </c>
      <c r="G24" t="s">
        <v>112</v>
      </c>
      <c r="H24" t="e">
        <f t="shared" si="0"/>
        <v>#VALUE!</v>
      </c>
      <c r="O24">
        <v>22</v>
      </c>
      <c r="P24" t="s">
        <v>108</v>
      </c>
    </row>
    <row r="25" spans="1:16" x14ac:dyDescent="0.25">
      <c r="A25" s="1">
        <v>2002</v>
      </c>
      <c r="B25" s="1" t="s">
        <v>6</v>
      </c>
      <c r="C25" s="11" t="s">
        <v>33</v>
      </c>
      <c r="D25" s="10">
        <v>5.8639999999999999</v>
      </c>
      <c r="E25" s="10">
        <v>6.0000000000000001E-3</v>
      </c>
      <c r="F25" t="s">
        <v>109</v>
      </c>
      <c r="G25" t="s">
        <v>112</v>
      </c>
      <c r="H25">
        <f t="shared" si="0"/>
        <v>6</v>
      </c>
      <c r="O25">
        <v>23</v>
      </c>
      <c r="P25" t="s">
        <v>108</v>
      </c>
    </row>
    <row r="26" spans="1:16" x14ac:dyDescent="0.25">
      <c r="A26" s="1">
        <v>2002</v>
      </c>
      <c r="B26" s="1" t="s">
        <v>6</v>
      </c>
      <c r="C26" s="11" t="s">
        <v>34</v>
      </c>
      <c r="D26" s="10">
        <v>4.907</v>
      </c>
      <c r="E26" s="10">
        <v>8.9999999999999993E-3</v>
      </c>
      <c r="F26" t="s">
        <v>109</v>
      </c>
      <c r="G26" t="s">
        <v>112</v>
      </c>
      <c r="H26">
        <f t="shared" si="0"/>
        <v>9</v>
      </c>
      <c r="O26">
        <v>24</v>
      </c>
      <c r="P26" t="s">
        <v>108</v>
      </c>
    </row>
    <row r="27" spans="1:16" x14ac:dyDescent="0.25">
      <c r="A27" s="1">
        <v>2002</v>
      </c>
      <c r="B27" s="1" t="s">
        <v>6</v>
      </c>
      <c r="C27" s="11" t="s">
        <v>35</v>
      </c>
      <c r="D27" s="10">
        <v>2.9889999999999999</v>
      </c>
      <c r="E27" s="10">
        <v>4.0000000000000001E-3</v>
      </c>
      <c r="F27" t="s">
        <v>109</v>
      </c>
      <c r="G27" t="s">
        <v>112</v>
      </c>
      <c r="H27">
        <f t="shared" si="0"/>
        <v>4</v>
      </c>
      <c r="O27">
        <v>25</v>
      </c>
      <c r="P27" t="s">
        <v>108</v>
      </c>
    </row>
    <row r="28" spans="1:16" x14ac:dyDescent="0.25">
      <c r="A28" s="1">
        <v>2002</v>
      </c>
      <c r="B28" s="1" t="s">
        <v>6</v>
      </c>
      <c r="C28" s="11" t="s">
        <v>36</v>
      </c>
      <c r="D28" s="10">
        <v>8.2029999999999994</v>
      </c>
      <c r="E28" s="10" t="s">
        <v>32</v>
      </c>
      <c r="F28" t="s">
        <v>109</v>
      </c>
      <c r="G28" t="s">
        <v>112</v>
      </c>
      <c r="H28" t="e">
        <f t="shared" si="0"/>
        <v>#VALUE!</v>
      </c>
      <c r="O28">
        <v>26</v>
      </c>
      <c r="P28" t="s">
        <v>108</v>
      </c>
    </row>
    <row r="29" spans="1:16" x14ac:dyDescent="0.25">
      <c r="A29" s="1">
        <v>2002</v>
      </c>
      <c r="B29" s="1" t="s">
        <v>6</v>
      </c>
      <c r="C29" s="11" t="s">
        <v>37</v>
      </c>
      <c r="D29" s="10">
        <v>4.0910000000000002</v>
      </c>
      <c r="E29" s="10" t="s">
        <v>32</v>
      </c>
      <c r="F29" t="s">
        <v>109</v>
      </c>
      <c r="G29" t="s">
        <v>112</v>
      </c>
      <c r="H29" t="e">
        <f t="shared" si="0"/>
        <v>#VALUE!</v>
      </c>
      <c r="O29">
        <v>27</v>
      </c>
      <c r="P29" t="s">
        <v>108</v>
      </c>
    </row>
    <row r="30" spans="1:16" x14ac:dyDescent="0.25">
      <c r="A30" s="1">
        <v>2002</v>
      </c>
      <c r="B30" s="1" t="s">
        <v>6</v>
      </c>
      <c r="C30" s="11" t="s">
        <v>38</v>
      </c>
      <c r="D30" s="10">
        <v>9.9480000000000004</v>
      </c>
      <c r="E30" s="10">
        <v>2.4E-2</v>
      </c>
      <c r="F30" t="s">
        <v>109</v>
      </c>
      <c r="G30" t="s">
        <v>109</v>
      </c>
      <c r="H30">
        <f t="shared" si="0"/>
        <v>24</v>
      </c>
      <c r="O30">
        <v>28</v>
      </c>
      <c r="P30" t="s">
        <v>108</v>
      </c>
    </row>
    <row r="31" spans="1:16" x14ac:dyDescent="0.25">
      <c r="A31" s="1">
        <v>2002</v>
      </c>
      <c r="B31" s="1" t="s">
        <v>6</v>
      </c>
      <c r="C31" s="11" t="s">
        <v>39</v>
      </c>
      <c r="D31" s="10">
        <v>2.169</v>
      </c>
      <c r="E31" s="10">
        <v>6.0000000000000001E-3</v>
      </c>
      <c r="F31" t="s">
        <v>110</v>
      </c>
      <c r="G31" t="s">
        <v>112</v>
      </c>
      <c r="H31">
        <f t="shared" si="0"/>
        <v>6</v>
      </c>
      <c r="O31">
        <v>29</v>
      </c>
      <c r="P31" t="s">
        <v>108</v>
      </c>
    </row>
    <row r="32" spans="1:16" x14ac:dyDescent="0.25">
      <c r="A32" s="1">
        <v>2002</v>
      </c>
      <c r="B32" s="1" t="s">
        <v>6</v>
      </c>
      <c r="C32" s="12" t="s">
        <v>40</v>
      </c>
      <c r="D32" s="10">
        <v>5.8109999999999999</v>
      </c>
      <c r="E32" s="10" t="s">
        <v>32</v>
      </c>
      <c r="F32" t="s">
        <v>109</v>
      </c>
      <c r="G32" t="s">
        <v>112</v>
      </c>
      <c r="H32" t="e">
        <f t="shared" si="0"/>
        <v>#VALUE!</v>
      </c>
      <c r="L32">
        <v>1.7</v>
      </c>
      <c r="M32">
        <v>4.7</v>
      </c>
      <c r="N32">
        <v>14</v>
      </c>
      <c r="O32">
        <v>30</v>
      </c>
      <c r="P32" t="s">
        <v>108</v>
      </c>
    </row>
    <row r="33" spans="1:16" x14ac:dyDescent="0.25">
      <c r="A33" s="1">
        <v>2002</v>
      </c>
      <c r="B33" s="1" t="s">
        <v>6</v>
      </c>
      <c r="C33" s="12" t="s">
        <v>41</v>
      </c>
      <c r="D33" s="10">
        <v>11.173</v>
      </c>
      <c r="E33" s="10">
        <v>1E-3</v>
      </c>
      <c r="F33" t="s">
        <v>108</v>
      </c>
      <c r="G33" t="s">
        <v>112</v>
      </c>
      <c r="H33">
        <f t="shared" si="0"/>
        <v>1</v>
      </c>
      <c r="L33">
        <v>8</v>
      </c>
      <c r="M33">
        <v>27</v>
      </c>
      <c r="N33">
        <v>34</v>
      </c>
      <c r="O33">
        <v>31</v>
      </c>
      <c r="P33" t="s">
        <v>108</v>
      </c>
    </row>
    <row r="34" spans="1:16" x14ac:dyDescent="0.25">
      <c r="A34" s="1">
        <v>2002</v>
      </c>
      <c r="B34" s="1" t="s">
        <v>6</v>
      </c>
      <c r="C34" s="12" t="s">
        <v>42</v>
      </c>
      <c r="D34" s="10">
        <v>1.427</v>
      </c>
      <c r="E34" s="10">
        <v>3.3000000000000002E-2</v>
      </c>
      <c r="F34" t="s">
        <v>110</v>
      </c>
      <c r="G34" t="s">
        <v>108</v>
      </c>
      <c r="H34">
        <f t="shared" si="0"/>
        <v>33</v>
      </c>
      <c r="O34">
        <v>32</v>
      </c>
      <c r="P34" t="s">
        <v>108</v>
      </c>
    </row>
    <row r="35" spans="1:16" x14ac:dyDescent="0.25">
      <c r="A35" s="1">
        <v>2002</v>
      </c>
      <c r="B35" s="1" t="s">
        <v>6</v>
      </c>
      <c r="C35" s="12" t="s">
        <v>43</v>
      </c>
      <c r="D35" s="10">
        <v>8.2360000000000007</v>
      </c>
      <c r="E35" s="10">
        <v>1.9E-2</v>
      </c>
      <c r="F35" t="s">
        <v>109</v>
      </c>
      <c r="G35" t="s">
        <v>109</v>
      </c>
      <c r="H35">
        <f t="shared" si="0"/>
        <v>19</v>
      </c>
      <c r="O35">
        <v>33</v>
      </c>
      <c r="P35" t="s">
        <v>108</v>
      </c>
    </row>
    <row r="36" spans="1:16" x14ac:dyDescent="0.25">
      <c r="A36" s="1">
        <v>2002</v>
      </c>
      <c r="B36" s="1" t="s">
        <v>6</v>
      </c>
      <c r="C36" s="12" t="s">
        <v>44</v>
      </c>
      <c r="D36" s="10">
        <v>3.4670000000000001</v>
      </c>
      <c r="E36" s="10">
        <v>3.5999999999999997E-2</v>
      </c>
      <c r="F36" t="s">
        <v>109</v>
      </c>
      <c r="G36" t="s">
        <v>109</v>
      </c>
      <c r="H36">
        <f t="shared" si="0"/>
        <v>36</v>
      </c>
      <c r="O36">
        <v>34</v>
      </c>
      <c r="P36" t="s">
        <v>108</v>
      </c>
    </row>
    <row r="37" spans="1:16" x14ac:dyDescent="0.25">
      <c r="A37" s="1">
        <v>2002</v>
      </c>
      <c r="B37" s="1" t="s">
        <v>6</v>
      </c>
      <c r="C37" s="13" t="s">
        <v>45</v>
      </c>
      <c r="D37" s="10">
        <v>2.3879999999999999</v>
      </c>
      <c r="E37" s="10">
        <v>2.4E-2</v>
      </c>
      <c r="F37" t="s">
        <v>109</v>
      </c>
      <c r="G37" t="s">
        <v>109</v>
      </c>
      <c r="H37">
        <f t="shared" si="0"/>
        <v>24</v>
      </c>
      <c r="O37">
        <v>35</v>
      </c>
      <c r="P37" t="s">
        <v>108</v>
      </c>
    </row>
    <row r="38" spans="1:16" x14ac:dyDescent="0.25">
      <c r="A38" s="1">
        <v>2002</v>
      </c>
      <c r="B38" s="1" t="s">
        <v>6</v>
      </c>
      <c r="C38" s="13" t="s">
        <v>46</v>
      </c>
      <c r="D38" s="10">
        <v>1.236</v>
      </c>
      <c r="E38" s="10">
        <v>1.6E-2</v>
      </c>
      <c r="F38" t="s">
        <v>109</v>
      </c>
      <c r="G38" t="s">
        <v>109</v>
      </c>
      <c r="H38">
        <f t="shared" si="0"/>
        <v>16</v>
      </c>
      <c r="O38">
        <v>36</v>
      </c>
      <c r="P38" t="s">
        <v>108</v>
      </c>
    </row>
    <row r="39" spans="1:16" x14ac:dyDescent="0.25">
      <c r="A39" s="1">
        <v>2002</v>
      </c>
      <c r="B39" s="1" t="s">
        <v>6</v>
      </c>
      <c r="C39" s="14" t="s">
        <v>47</v>
      </c>
      <c r="D39" s="10">
        <v>0.97199999999999998</v>
      </c>
      <c r="E39" s="10">
        <v>1.9E-2</v>
      </c>
      <c r="F39" t="s">
        <v>109</v>
      </c>
      <c r="G39" t="s">
        <v>109</v>
      </c>
      <c r="H39">
        <f t="shared" si="0"/>
        <v>19</v>
      </c>
      <c r="O39">
        <v>37</v>
      </c>
      <c r="P39" t="s">
        <v>108</v>
      </c>
    </row>
    <row r="40" spans="1:16" x14ac:dyDescent="0.25">
      <c r="A40" s="1">
        <v>2002</v>
      </c>
      <c r="B40" s="1" t="s">
        <v>6</v>
      </c>
      <c r="C40" s="14" t="s">
        <v>48</v>
      </c>
      <c r="D40" s="10">
        <v>12.23</v>
      </c>
      <c r="E40" s="10">
        <v>2.4E-2</v>
      </c>
      <c r="F40" t="s">
        <v>108</v>
      </c>
      <c r="G40" t="s">
        <v>109</v>
      </c>
      <c r="H40">
        <f t="shared" si="0"/>
        <v>24</v>
      </c>
      <c r="O40">
        <v>38</v>
      </c>
      <c r="P40" t="s">
        <v>108</v>
      </c>
    </row>
    <row r="41" spans="1:16" x14ac:dyDescent="0.25">
      <c r="A41" s="1">
        <v>2002</v>
      </c>
      <c r="B41" s="1" t="s">
        <v>6</v>
      </c>
      <c r="C41" s="14" t="s">
        <v>49</v>
      </c>
      <c r="D41" s="10">
        <v>0.79500000000000004</v>
      </c>
      <c r="E41" s="10">
        <v>1.9E-2</v>
      </c>
      <c r="F41" t="s">
        <v>109</v>
      </c>
      <c r="G41" t="s">
        <v>109</v>
      </c>
      <c r="H41">
        <f t="shared" si="0"/>
        <v>19</v>
      </c>
      <c r="O41">
        <v>39</v>
      </c>
      <c r="P41" t="s">
        <v>108</v>
      </c>
    </row>
    <row r="42" spans="1:16" x14ac:dyDescent="0.25">
      <c r="A42" s="16">
        <v>2005</v>
      </c>
      <c r="B42" s="16" t="s">
        <v>5</v>
      </c>
      <c r="C42" s="17" t="s">
        <v>51</v>
      </c>
      <c r="D42" s="15">
        <v>1.1879999999999999</v>
      </c>
      <c r="E42" s="10">
        <v>1.4E-2</v>
      </c>
      <c r="F42" t="s">
        <v>110</v>
      </c>
      <c r="G42" t="s">
        <v>109</v>
      </c>
      <c r="H42">
        <f t="shared" si="0"/>
        <v>14</v>
      </c>
      <c r="O42">
        <v>40</v>
      </c>
      <c r="P42" t="s">
        <v>108</v>
      </c>
    </row>
    <row r="43" spans="1:16" x14ac:dyDescent="0.25">
      <c r="A43" s="16">
        <v>2005</v>
      </c>
      <c r="B43" s="16" t="s">
        <v>5</v>
      </c>
      <c r="C43" s="17" t="s">
        <v>52</v>
      </c>
      <c r="D43" s="15">
        <v>3.8340000000000001</v>
      </c>
      <c r="E43" s="10">
        <v>2.5000000000000001E-2</v>
      </c>
      <c r="F43" t="s">
        <v>109</v>
      </c>
      <c r="G43" t="s">
        <v>109</v>
      </c>
      <c r="H43">
        <f t="shared" si="0"/>
        <v>25</v>
      </c>
      <c r="O43">
        <v>41</v>
      </c>
      <c r="P43" t="s">
        <v>108</v>
      </c>
    </row>
    <row r="44" spans="1:16" x14ac:dyDescent="0.25">
      <c r="A44" s="16">
        <v>2005</v>
      </c>
      <c r="B44" s="16" t="s">
        <v>5</v>
      </c>
      <c r="C44" s="17" t="s">
        <v>53</v>
      </c>
      <c r="D44" s="15">
        <v>2.5270000000000001</v>
      </c>
      <c r="E44" s="10">
        <v>1E-3</v>
      </c>
      <c r="F44" t="s">
        <v>109</v>
      </c>
      <c r="G44" t="s">
        <v>112</v>
      </c>
      <c r="H44">
        <f t="shared" si="0"/>
        <v>1</v>
      </c>
      <c r="O44">
        <v>42</v>
      </c>
      <c r="P44" t="s">
        <v>108</v>
      </c>
    </row>
    <row r="45" spans="1:16" x14ac:dyDescent="0.25">
      <c r="A45" s="16">
        <v>2005</v>
      </c>
      <c r="B45" s="16" t="s">
        <v>5</v>
      </c>
      <c r="C45" s="17" t="s">
        <v>54</v>
      </c>
      <c r="D45" s="15">
        <v>2.5529999999999999</v>
      </c>
      <c r="E45" s="10">
        <v>2.1999999999999999E-2</v>
      </c>
      <c r="F45" t="s">
        <v>109</v>
      </c>
      <c r="G45" t="s">
        <v>109</v>
      </c>
      <c r="H45">
        <f t="shared" si="0"/>
        <v>22</v>
      </c>
      <c r="O45">
        <v>43</v>
      </c>
      <c r="P45" t="s">
        <v>108</v>
      </c>
    </row>
    <row r="46" spans="1:16" x14ac:dyDescent="0.25">
      <c r="A46" s="16">
        <v>2005</v>
      </c>
      <c r="B46" s="16" t="s">
        <v>55</v>
      </c>
      <c r="C46" s="18" t="s">
        <v>56</v>
      </c>
      <c r="D46" s="19">
        <v>2.5017</v>
      </c>
      <c r="E46" s="20">
        <v>6.7999999999999996E-3</v>
      </c>
      <c r="F46" t="s">
        <v>109</v>
      </c>
      <c r="G46" t="s">
        <v>112</v>
      </c>
      <c r="H46">
        <f t="shared" si="0"/>
        <v>6.8</v>
      </c>
      <c r="O46">
        <v>44</v>
      </c>
      <c r="P46" t="s">
        <v>108</v>
      </c>
    </row>
    <row r="47" spans="1:16" x14ac:dyDescent="0.25">
      <c r="A47" s="16">
        <v>2005</v>
      </c>
      <c r="B47" s="16" t="s">
        <v>55</v>
      </c>
      <c r="C47" s="19" t="s">
        <v>57</v>
      </c>
      <c r="D47" s="19">
        <v>3.7694999999999999</v>
      </c>
      <c r="E47" s="20">
        <v>1.84E-2</v>
      </c>
      <c r="F47" t="s">
        <v>109</v>
      </c>
      <c r="G47" t="s">
        <v>109</v>
      </c>
      <c r="H47">
        <f t="shared" si="0"/>
        <v>18.399999999999999</v>
      </c>
      <c r="O47">
        <v>45</v>
      </c>
      <c r="P47" t="s">
        <v>108</v>
      </c>
    </row>
    <row r="48" spans="1:16" ht="26.25" x14ac:dyDescent="0.25">
      <c r="A48" s="16">
        <v>2005</v>
      </c>
      <c r="B48" s="16" t="s">
        <v>55</v>
      </c>
      <c r="C48" s="19" t="s">
        <v>58</v>
      </c>
      <c r="D48" s="19">
        <v>3.7686000000000002</v>
      </c>
      <c r="E48" s="20">
        <v>2.18E-2</v>
      </c>
      <c r="F48" t="s">
        <v>109</v>
      </c>
      <c r="G48" t="s">
        <v>109</v>
      </c>
      <c r="H48">
        <f t="shared" si="0"/>
        <v>21.8</v>
      </c>
      <c r="O48">
        <v>46</v>
      </c>
      <c r="P48" t="s">
        <v>108</v>
      </c>
    </row>
    <row r="49" spans="1:16" ht="26.25" x14ac:dyDescent="0.25">
      <c r="A49" s="16">
        <v>2005</v>
      </c>
      <c r="B49" s="16" t="s">
        <v>55</v>
      </c>
      <c r="C49" s="19" t="s">
        <v>59</v>
      </c>
      <c r="D49" s="19">
        <v>4.3833000000000002</v>
      </c>
      <c r="E49" s="19">
        <v>0.22650000000000001</v>
      </c>
      <c r="F49" t="s">
        <v>109</v>
      </c>
      <c r="G49" s="29" t="s">
        <v>108</v>
      </c>
      <c r="H49">
        <f t="shared" si="0"/>
        <v>226.5</v>
      </c>
      <c r="O49">
        <v>47</v>
      </c>
      <c r="P49" t="s">
        <v>108</v>
      </c>
    </row>
    <row r="50" spans="1:16" x14ac:dyDescent="0.25">
      <c r="A50" s="16">
        <v>2005</v>
      </c>
      <c r="B50" s="16" t="s">
        <v>60</v>
      </c>
      <c r="C50" s="18" t="s">
        <v>56</v>
      </c>
      <c r="D50" s="21">
        <v>10.092000000000001</v>
      </c>
      <c r="E50" s="21">
        <v>2.1700000000000001E-2</v>
      </c>
      <c r="F50" t="s">
        <v>108</v>
      </c>
      <c r="G50" t="s">
        <v>109</v>
      </c>
      <c r="H50">
        <f t="shared" si="0"/>
        <v>21.7</v>
      </c>
      <c r="O50">
        <v>48</v>
      </c>
      <c r="P50" t="s">
        <v>108</v>
      </c>
    </row>
    <row r="51" spans="1:16" x14ac:dyDescent="0.25">
      <c r="A51" s="16">
        <v>2005</v>
      </c>
      <c r="B51" s="16" t="s">
        <v>60</v>
      </c>
      <c r="C51" s="19" t="s">
        <v>57</v>
      </c>
      <c r="D51" s="21">
        <v>10.5593</v>
      </c>
      <c r="E51" s="21">
        <v>1.5100000000000001E-2</v>
      </c>
      <c r="F51" t="s">
        <v>108</v>
      </c>
      <c r="G51" t="s">
        <v>109</v>
      </c>
      <c r="H51">
        <f t="shared" si="0"/>
        <v>15.100000000000001</v>
      </c>
      <c r="O51">
        <v>49</v>
      </c>
      <c r="P51" t="s">
        <v>108</v>
      </c>
    </row>
    <row r="52" spans="1:16" ht="26.25" x14ac:dyDescent="0.25">
      <c r="A52" s="16">
        <v>2005</v>
      </c>
      <c r="B52" s="16" t="s">
        <v>60</v>
      </c>
      <c r="C52" s="19" t="s">
        <v>58</v>
      </c>
      <c r="D52" s="21">
        <v>11.6235</v>
      </c>
      <c r="E52" s="21">
        <v>2.6599999999999999E-2</v>
      </c>
      <c r="F52" t="s">
        <v>108</v>
      </c>
      <c r="G52" t="s">
        <v>109</v>
      </c>
      <c r="H52">
        <f t="shared" si="0"/>
        <v>26.599999999999998</v>
      </c>
      <c r="O52">
        <v>50</v>
      </c>
      <c r="P52" t="s">
        <v>108</v>
      </c>
    </row>
    <row r="53" spans="1:16" ht="26.25" x14ac:dyDescent="0.25">
      <c r="A53" s="22">
        <v>2005</v>
      </c>
      <c r="B53" s="22" t="s">
        <v>60</v>
      </c>
      <c r="C53" s="19" t="s">
        <v>59</v>
      </c>
      <c r="D53" s="21">
        <v>15.141500000000001</v>
      </c>
      <c r="E53" s="21">
        <v>2.5000000000000001E-2</v>
      </c>
      <c r="F53" t="s">
        <v>108</v>
      </c>
      <c r="G53" t="s">
        <v>109</v>
      </c>
      <c r="H53">
        <f t="shared" si="0"/>
        <v>25</v>
      </c>
      <c r="O53">
        <v>51</v>
      </c>
      <c r="P53" t="s">
        <v>108</v>
      </c>
    </row>
    <row r="54" spans="1:16" x14ac:dyDescent="0.25">
      <c r="A54" s="16">
        <v>2006</v>
      </c>
      <c r="B54" s="16" t="s">
        <v>5</v>
      </c>
      <c r="C54" s="19" t="s">
        <v>61</v>
      </c>
      <c r="D54" s="19">
        <v>2.2105000000000001</v>
      </c>
      <c r="E54" s="19">
        <v>2.1899999999999999E-2</v>
      </c>
      <c r="F54" t="s">
        <v>109</v>
      </c>
      <c r="G54" s="29" t="s">
        <v>109</v>
      </c>
      <c r="H54">
        <f t="shared" ref="H54:H95" si="3">E54*1000</f>
        <v>21.9</v>
      </c>
      <c r="O54">
        <v>52</v>
      </c>
      <c r="P54" t="s">
        <v>108</v>
      </c>
    </row>
    <row r="55" spans="1:16" x14ac:dyDescent="0.25">
      <c r="A55" s="16">
        <v>2006</v>
      </c>
      <c r="B55" s="16" t="s">
        <v>5</v>
      </c>
      <c r="C55" s="19" t="s">
        <v>62</v>
      </c>
      <c r="D55" s="19">
        <v>2.2103000000000002</v>
      </c>
      <c r="E55" s="19">
        <v>2.5600000000000001E-2</v>
      </c>
      <c r="F55" t="s">
        <v>109</v>
      </c>
      <c r="G55" s="29" t="s">
        <v>109</v>
      </c>
      <c r="H55">
        <f t="shared" si="3"/>
        <v>25.6</v>
      </c>
      <c r="O55">
        <v>53</v>
      </c>
      <c r="P55" t="s">
        <v>108</v>
      </c>
    </row>
    <row r="56" spans="1:16" x14ac:dyDescent="0.25">
      <c r="A56" s="16">
        <v>2006</v>
      </c>
      <c r="B56" s="16" t="s">
        <v>5</v>
      </c>
      <c r="C56" s="19" t="s">
        <v>63</v>
      </c>
      <c r="D56" s="19">
        <v>3.1042000000000001</v>
      </c>
      <c r="E56" s="19">
        <v>1.8800000000000001E-2</v>
      </c>
      <c r="F56" t="s">
        <v>109</v>
      </c>
      <c r="G56" s="29" t="s">
        <v>109</v>
      </c>
      <c r="H56">
        <f t="shared" si="3"/>
        <v>18.8</v>
      </c>
      <c r="O56">
        <v>54</v>
      </c>
      <c r="P56" t="s">
        <v>108</v>
      </c>
    </row>
    <row r="57" spans="1:16" x14ac:dyDescent="0.25">
      <c r="A57" s="16">
        <v>2006</v>
      </c>
      <c r="B57" s="16" t="s">
        <v>5</v>
      </c>
      <c r="C57" s="19" t="s">
        <v>64</v>
      </c>
      <c r="D57" s="19">
        <v>3.4504000000000001</v>
      </c>
      <c r="E57" s="19">
        <v>1.1599999999999999E-2</v>
      </c>
      <c r="F57" t="s">
        <v>109</v>
      </c>
      <c r="G57" s="29" t="s">
        <v>109</v>
      </c>
      <c r="H57">
        <f t="shared" si="3"/>
        <v>11.6</v>
      </c>
      <c r="O57">
        <v>55</v>
      </c>
      <c r="P57" t="s">
        <v>108</v>
      </c>
    </row>
    <row r="58" spans="1:16" x14ac:dyDescent="0.25">
      <c r="A58" s="16">
        <v>2006</v>
      </c>
      <c r="B58" s="16" t="s">
        <v>65</v>
      </c>
      <c r="C58" s="19" t="s">
        <v>66</v>
      </c>
      <c r="D58" s="19">
        <v>1.8203</v>
      </c>
      <c r="E58" s="19">
        <v>0.25209999999999999</v>
      </c>
      <c r="F58" t="s">
        <v>110</v>
      </c>
      <c r="G58" s="30" t="s">
        <v>108</v>
      </c>
      <c r="H58">
        <f t="shared" si="3"/>
        <v>252.1</v>
      </c>
      <c r="O58">
        <v>56</v>
      </c>
      <c r="P58" t="s">
        <v>108</v>
      </c>
    </row>
    <row r="59" spans="1:16" x14ac:dyDescent="0.25">
      <c r="A59" s="16">
        <v>2006</v>
      </c>
      <c r="B59" s="16" t="s">
        <v>65</v>
      </c>
      <c r="C59" s="19" t="s">
        <v>62</v>
      </c>
      <c r="D59" s="19">
        <v>4.5488</v>
      </c>
      <c r="E59" s="19">
        <v>0.23680000000000001</v>
      </c>
      <c r="F59" t="s">
        <v>109</v>
      </c>
      <c r="G59" s="30" t="s">
        <v>108</v>
      </c>
      <c r="H59">
        <f t="shared" si="3"/>
        <v>236.8</v>
      </c>
      <c r="O59">
        <v>57</v>
      </c>
      <c r="P59" t="s">
        <v>108</v>
      </c>
    </row>
    <row r="60" spans="1:16" x14ac:dyDescent="0.25">
      <c r="A60" s="16">
        <v>2006</v>
      </c>
      <c r="B60" s="16" t="s">
        <v>65</v>
      </c>
      <c r="C60" s="19" t="s">
        <v>63</v>
      </c>
      <c r="D60" s="19">
        <v>4.7986000000000004</v>
      </c>
      <c r="E60" s="20">
        <v>0.1757</v>
      </c>
      <c r="F60" t="s">
        <v>109</v>
      </c>
      <c r="G60" s="30" t="s">
        <v>108</v>
      </c>
      <c r="H60">
        <f t="shared" si="3"/>
        <v>175.7</v>
      </c>
      <c r="O60">
        <v>58</v>
      </c>
      <c r="P60" t="s">
        <v>108</v>
      </c>
    </row>
    <row r="61" spans="1:16" ht="26.25" x14ac:dyDescent="0.25">
      <c r="A61" s="16">
        <v>2006</v>
      </c>
      <c r="B61" s="16" t="s">
        <v>65</v>
      </c>
      <c r="C61" s="19" t="s">
        <v>8</v>
      </c>
      <c r="D61" s="19">
        <v>7.0742000000000003</v>
      </c>
      <c r="E61" s="19">
        <v>2.6200000000000001E-2</v>
      </c>
      <c r="F61" t="s">
        <v>109</v>
      </c>
      <c r="G61" s="30" t="s">
        <v>109</v>
      </c>
      <c r="H61">
        <f t="shared" si="3"/>
        <v>26.200000000000003</v>
      </c>
      <c r="O61">
        <v>59</v>
      </c>
      <c r="P61" t="s">
        <v>108</v>
      </c>
    </row>
    <row r="62" spans="1:16" x14ac:dyDescent="0.25">
      <c r="A62" s="16">
        <v>2006</v>
      </c>
      <c r="B62" s="16" t="s">
        <v>67</v>
      </c>
      <c r="C62" s="19" t="s">
        <v>66</v>
      </c>
      <c r="D62" s="19">
        <v>0.77500000000000002</v>
      </c>
      <c r="E62" s="19">
        <v>1.0120000000000001E-2</v>
      </c>
      <c r="F62" t="s">
        <v>110</v>
      </c>
      <c r="G62" s="30" t="s">
        <v>110</v>
      </c>
      <c r="H62">
        <f t="shared" si="3"/>
        <v>10.120000000000001</v>
      </c>
      <c r="O62">
        <v>60</v>
      </c>
      <c r="P62" t="s">
        <v>108</v>
      </c>
    </row>
    <row r="63" spans="1:16" x14ac:dyDescent="0.25">
      <c r="A63" s="16">
        <v>2006</v>
      </c>
      <c r="B63" s="16" t="s">
        <v>67</v>
      </c>
      <c r="C63" s="19" t="s">
        <v>62</v>
      </c>
      <c r="D63" s="19">
        <v>1.4159999999999999</v>
      </c>
      <c r="E63" s="19">
        <v>3.61E-2</v>
      </c>
      <c r="F63" t="s">
        <v>110</v>
      </c>
      <c r="G63" s="30" t="s">
        <v>108</v>
      </c>
      <c r="H63">
        <f t="shared" si="3"/>
        <v>36.1</v>
      </c>
      <c r="O63">
        <v>61</v>
      </c>
      <c r="P63" t="s">
        <v>108</v>
      </c>
    </row>
    <row r="64" spans="1:16" x14ac:dyDescent="0.25">
      <c r="A64" s="16">
        <v>2006</v>
      </c>
      <c r="B64" s="16" t="s">
        <v>67</v>
      </c>
      <c r="C64" s="19" t="s">
        <v>63</v>
      </c>
      <c r="D64" s="19">
        <v>0.77700000000000002</v>
      </c>
      <c r="E64" s="19">
        <v>0.1593</v>
      </c>
      <c r="F64" t="s">
        <v>110</v>
      </c>
      <c r="G64" s="30" t="s">
        <v>108</v>
      </c>
      <c r="H64">
        <f t="shared" si="3"/>
        <v>159.30000000000001</v>
      </c>
      <c r="O64">
        <v>62</v>
      </c>
      <c r="P64" t="s">
        <v>108</v>
      </c>
    </row>
    <row r="65" spans="1:16" ht="26.25" x14ac:dyDescent="0.25">
      <c r="A65" s="16">
        <v>2006</v>
      </c>
      <c r="B65" s="16" t="s">
        <v>67</v>
      </c>
      <c r="C65" s="19" t="s">
        <v>8</v>
      </c>
      <c r="D65" s="19">
        <v>3.5819999999999999</v>
      </c>
      <c r="E65" s="19">
        <v>1.9900000000000001E-2</v>
      </c>
      <c r="F65" t="s">
        <v>109</v>
      </c>
      <c r="G65" s="30" t="s">
        <v>109</v>
      </c>
      <c r="H65">
        <f t="shared" si="3"/>
        <v>19.900000000000002</v>
      </c>
      <c r="O65">
        <v>63</v>
      </c>
      <c r="P65" t="s">
        <v>108</v>
      </c>
    </row>
    <row r="66" spans="1:16" x14ac:dyDescent="0.25">
      <c r="A66" s="16">
        <v>2007</v>
      </c>
      <c r="B66" s="16" t="s">
        <v>5</v>
      </c>
      <c r="C66" s="19" t="s">
        <v>66</v>
      </c>
      <c r="D66" s="20">
        <v>2.3405999999999998</v>
      </c>
      <c r="E66" s="19" t="s">
        <v>68</v>
      </c>
      <c r="F66" t="s">
        <v>109</v>
      </c>
      <c r="G66" s="30" t="s">
        <v>110</v>
      </c>
      <c r="H66" t="e">
        <f t="shared" si="3"/>
        <v>#VALUE!</v>
      </c>
      <c r="O66">
        <v>64</v>
      </c>
      <c r="P66" t="s">
        <v>108</v>
      </c>
    </row>
    <row r="67" spans="1:16" x14ac:dyDescent="0.25">
      <c r="A67" s="16">
        <v>2007</v>
      </c>
      <c r="B67" s="16" t="s">
        <v>5</v>
      </c>
      <c r="C67" s="19" t="s">
        <v>62</v>
      </c>
      <c r="D67" s="20">
        <v>1.0517000000000001</v>
      </c>
      <c r="E67" s="19">
        <v>1.7500000000000002E-2</v>
      </c>
      <c r="F67" t="s">
        <v>109</v>
      </c>
      <c r="G67" s="30" t="s">
        <v>109</v>
      </c>
      <c r="H67">
        <f t="shared" si="3"/>
        <v>17.5</v>
      </c>
      <c r="O67">
        <v>65</v>
      </c>
      <c r="P67" t="s">
        <v>108</v>
      </c>
    </row>
    <row r="68" spans="1:16" x14ac:dyDescent="0.25">
      <c r="A68" s="16">
        <v>2007</v>
      </c>
      <c r="B68" s="16" t="s">
        <v>5</v>
      </c>
      <c r="C68" s="19" t="s">
        <v>63</v>
      </c>
      <c r="D68" s="20">
        <v>4.0242000000000004</v>
      </c>
      <c r="E68" s="19">
        <v>4.4200000000000003E-2</v>
      </c>
      <c r="F68" t="s">
        <v>109</v>
      </c>
      <c r="G68" s="30" t="s">
        <v>108</v>
      </c>
      <c r="H68">
        <f t="shared" si="3"/>
        <v>44.2</v>
      </c>
      <c r="O68">
        <v>66</v>
      </c>
      <c r="P68" t="s">
        <v>108</v>
      </c>
    </row>
    <row r="69" spans="1:16" ht="26.25" x14ac:dyDescent="0.25">
      <c r="A69" s="16">
        <v>2007</v>
      </c>
      <c r="B69" s="16" t="s">
        <v>5</v>
      </c>
      <c r="C69" s="19" t="s">
        <v>8</v>
      </c>
      <c r="D69" s="20">
        <v>3.3696000000000002</v>
      </c>
      <c r="E69" s="19">
        <v>2.8400000000000002E-2</v>
      </c>
      <c r="F69" t="s">
        <v>109</v>
      </c>
      <c r="G69" s="30" t="s">
        <v>108</v>
      </c>
      <c r="H69">
        <f t="shared" si="3"/>
        <v>28.400000000000002</v>
      </c>
      <c r="O69">
        <v>67</v>
      </c>
      <c r="P69" t="s">
        <v>108</v>
      </c>
    </row>
    <row r="70" spans="1:16" x14ac:dyDescent="0.25">
      <c r="A70" s="16">
        <v>2007</v>
      </c>
      <c r="B70" s="16" t="s">
        <v>69</v>
      </c>
      <c r="C70" s="19" t="s">
        <v>66</v>
      </c>
      <c r="D70" s="20">
        <v>3.5329000000000002</v>
      </c>
      <c r="E70" s="20">
        <v>1.3100000000000001E-2</v>
      </c>
      <c r="F70" t="s">
        <v>109</v>
      </c>
      <c r="G70" s="30" t="s">
        <v>109</v>
      </c>
      <c r="H70">
        <f t="shared" si="3"/>
        <v>13.100000000000001</v>
      </c>
      <c r="O70">
        <v>68</v>
      </c>
      <c r="P70" t="s">
        <v>108</v>
      </c>
    </row>
    <row r="71" spans="1:16" x14ac:dyDescent="0.25">
      <c r="A71" s="16">
        <v>2007</v>
      </c>
      <c r="B71" s="16" t="s">
        <v>69</v>
      </c>
      <c r="C71" s="19" t="s">
        <v>62</v>
      </c>
      <c r="D71" s="20">
        <v>2.7029999999999998</v>
      </c>
      <c r="E71" s="20">
        <v>0.01</v>
      </c>
      <c r="F71" t="s">
        <v>109</v>
      </c>
      <c r="G71" s="30" t="s">
        <v>112</v>
      </c>
      <c r="H71">
        <f t="shared" si="3"/>
        <v>10</v>
      </c>
      <c r="O71">
        <v>69</v>
      </c>
      <c r="P71" t="s">
        <v>108</v>
      </c>
    </row>
    <row r="72" spans="1:16" x14ac:dyDescent="0.25">
      <c r="A72" s="16">
        <v>2007</v>
      </c>
      <c r="B72" s="16" t="s">
        <v>69</v>
      </c>
      <c r="C72" s="19" t="s">
        <v>63</v>
      </c>
      <c r="D72" s="20">
        <v>3.8024</v>
      </c>
      <c r="E72" s="20">
        <v>2.9399999999999999E-2</v>
      </c>
      <c r="F72" t="s">
        <v>109</v>
      </c>
      <c r="G72" s="30" t="s">
        <v>108</v>
      </c>
      <c r="H72">
        <f t="shared" si="3"/>
        <v>29.4</v>
      </c>
      <c r="O72">
        <v>70</v>
      </c>
      <c r="P72" t="s">
        <v>108</v>
      </c>
    </row>
    <row r="73" spans="1:16" ht="26.25" x14ac:dyDescent="0.25">
      <c r="A73" s="16">
        <v>2007</v>
      </c>
      <c r="B73" s="16" t="s">
        <v>69</v>
      </c>
      <c r="C73" s="19" t="s">
        <v>8</v>
      </c>
      <c r="D73" s="20">
        <v>2.7029999999999998</v>
      </c>
      <c r="E73" s="20">
        <v>1.7399999999999999E-2</v>
      </c>
      <c r="F73" t="s">
        <v>109</v>
      </c>
      <c r="G73" s="30" t="s">
        <v>108</v>
      </c>
      <c r="H73">
        <f t="shared" si="3"/>
        <v>17.399999999999999</v>
      </c>
      <c r="O73">
        <v>71</v>
      </c>
      <c r="P73" t="s">
        <v>108</v>
      </c>
    </row>
    <row r="74" spans="1:16" x14ac:dyDescent="0.25">
      <c r="A74" s="16">
        <v>2008</v>
      </c>
      <c r="B74" s="16" t="s">
        <v>65</v>
      </c>
      <c r="C74" s="19" t="s">
        <v>66</v>
      </c>
      <c r="D74" s="23">
        <v>4.4240000000000004</v>
      </c>
      <c r="E74" s="23">
        <v>5.5500000000000001E-2</v>
      </c>
      <c r="F74" t="s">
        <v>109</v>
      </c>
      <c r="G74" s="30" t="s">
        <v>108</v>
      </c>
      <c r="H74">
        <f t="shared" si="3"/>
        <v>55.5</v>
      </c>
      <c r="O74">
        <v>72</v>
      </c>
      <c r="P74" t="s">
        <v>108</v>
      </c>
    </row>
    <row r="75" spans="1:16" x14ac:dyDescent="0.25">
      <c r="A75" s="16">
        <v>2008</v>
      </c>
      <c r="B75" s="16" t="s">
        <v>65</v>
      </c>
      <c r="C75" s="19" t="s">
        <v>62</v>
      </c>
      <c r="D75" s="23">
        <v>3.5872000000000002</v>
      </c>
      <c r="E75" s="23">
        <v>6.5299999999999997E-2</v>
      </c>
      <c r="F75" t="s">
        <v>109</v>
      </c>
      <c r="G75" s="30" t="s">
        <v>108</v>
      </c>
      <c r="H75">
        <f t="shared" si="3"/>
        <v>65.3</v>
      </c>
      <c r="O75">
        <v>73</v>
      </c>
      <c r="P75" t="s">
        <v>108</v>
      </c>
    </row>
    <row r="76" spans="1:16" x14ac:dyDescent="0.25">
      <c r="A76" s="16">
        <v>2008</v>
      </c>
      <c r="B76" s="16" t="s">
        <v>65</v>
      </c>
      <c r="C76" s="19" t="s">
        <v>63</v>
      </c>
      <c r="D76" s="23">
        <v>2.8730000000000002</v>
      </c>
      <c r="E76" s="23">
        <v>7.51E-2</v>
      </c>
      <c r="F76" t="s">
        <v>109</v>
      </c>
      <c r="G76" s="30" t="s">
        <v>108</v>
      </c>
      <c r="H76">
        <f t="shared" si="3"/>
        <v>75.099999999999994</v>
      </c>
      <c r="O76">
        <v>74</v>
      </c>
      <c r="P76" t="s">
        <v>108</v>
      </c>
    </row>
    <row r="77" spans="1:16" ht="26.25" x14ac:dyDescent="0.25">
      <c r="A77" s="16">
        <v>2008</v>
      </c>
      <c r="B77" s="16" t="s">
        <v>65</v>
      </c>
      <c r="C77" s="19" t="s">
        <v>8</v>
      </c>
      <c r="D77" s="23">
        <v>2.1983999999999999</v>
      </c>
      <c r="E77" s="23">
        <v>7.7200000000000005E-2</v>
      </c>
      <c r="F77" t="s">
        <v>109</v>
      </c>
      <c r="G77" s="30" t="s">
        <v>108</v>
      </c>
      <c r="H77">
        <f t="shared" si="3"/>
        <v>77.2</v>
      </c>
      <c r="O77">
        <v>75</v>
      </c>
      <c r="P77" t="s">
        <v>108</v>
      </c>
    </row>
    <row r="78" spans="1:16" x14ac:dyDescent="0.25">
      <c r="A78" s="16">
        <v>2008</v>
      </c>
      <c r="B78" s="16" t="s">
        <v>60</v>
      </c>
      <c r="C78" s="19" t="s">
        <v>66</v>
      </c>
      <c r="D78" s="23">
        <v>2.016</v>
      </c>
      <c r="E78" s="23">
        <v>2.9600000000000001E-2</v>
      </c>
      <c r="F78" t="s">
        <v>109</v>
      </c>
      <c r="G78" s="30" t="s">
        <v>108</v>
      </c>
      <c r="H78">
        <f t="shared" si="3"/>
        <v>29.6</v>
      </c>
      <c r="O78">
        <v>76</v>
      </c>
      <c r="P78" t="s">
        <v>108</v>
      </c>
    </row>
    <row r="79" spans="1:16" x14ac:dyDescent="0.25">
      <c r="A79" s="16">
        <v>2008</v>
      </c>
      <c r="B79" s="16" t="s">
        <v>60</v>
      </c>
      <c r="C79" s="19" t="s">
        <v>62</v>
      </c>
      <c r="D79" s="23">
        <v>5.1695000000000002</v>
      </c>
      <c r="E79" s="23">
        <v>0.1028</v>
      </c>
      <c r="F79" t="s">
        <v>109</v>
      </c>
      <c r="G79" s="30" t="s">
        <v>108</v>
      </c>
      <c r="H79">
        <f t="shared" si="3"/>
        <v>102.8</v>
      </c>
      <c r="O79">
        <v>77</v>
      </c>
      <c r="P79" t="s">
        <v>108</v>
      </c>
    </row>
    <row r="80" spans="1:16" x14ac:dyDescent="0.25">
      <c r="A80" s="16">
        <v>2008</v>
      </c>
      <c r="B80" s="16" t="s">
        <v>60</v>
      </c>
      <c r="C80" s="19" t="s">
        <v>63</v>
      </c>
      <c r="D80" s="23">
        <v>3.0939999999999999</v>
      </c>
      <c r="E80" s="23">
        <v>4.87E-2</v>
      </c>
      <c r="F80" t="s">
        <v>109</v>
      </c>
      <c r="G80" s="30" t="s">
        <v>108</v>
      </c>
      <c r="H80">
        <f t="shared" si="3"/>
        <v>48.7</v>
      </c>
      <c r="O80">
        <v>78</v>
      </c>
      <c r="P80" t="s">
        <v>108</v>
      </c>
    </row>
    <row r="81" spans="1:16" ht="26.25" x14ac:dyDescent="0.25">
      <c r="A81" s="16">
        <v>2008</v>
      </c>
      <c r="B81" s="16" t="s">
        <v>60</v>
      </c>
      <c r="C81" s="19" t="s">
        <v>8</v>
      </c>
      <c r="D81" s="23">
        <v>1.5469999999999999</v>
      </c>
      <c r="E81" s="23">
        <v>8.9300000000000004E-2</v>
      </c>
      <c r="F81" t="s">
        <v>109</v>
      </c>
      <c r="G81" s="30" t="s">
        <v>108</v>
      </c>
      <c r="H81">
        <f t="shared" si="3"/>
        <v>89.300000000000011</v>
      </c>
      <c r="O81">
        <v>79</v>
      </c>
      <c r="P81" t="s">
        <v>108</v>
      </c>
    </row>
    <row r="82" spans="1:16" ht="39" x14ac:dyDescent="0.25">
      <c r="A82" s="16">
        <v>2009</v>
      </c>
      <c r="B82" s="16" t="s">
        <v>70</v>
      </c>
      <c r="C82" s="24" t="s">
        <v>71</v>
      </c>
      <c r="D82" s="25">
        <v>12.316800000000001</v>
      </c>
      <c r="E82" s="25">
        <v>4.0300000000000002E-2</v>
      </c>
      <c r="F82" t="s">
        <v>108</v>
      </c>
      <c r="G82" s="30" t="s">
        <v>108</v>
      </c>
      <c r="H82">
        <f t="shared" si="3"/>
        <v>40.300000000000004</v>
      </c>
      <c r="O82">
        <v>80</v>
      </c>
      <c r="P82" t="s">
        <v>108</v>
      </c>
    </row>
    <row r="83" spans="1:16" ht="39" x14ac:dyDescent="0.25">
      <c r="A83" s="16">
        <v>2009</v>
      </c>
      <c r="B83" s="16" t="s">
        <v>70</v>
      </c>
      <c r="C83" s="24" t="s">
        <v>72</v>
      </c>
      <c r="D83" s="25">
        <v>1.7058</v>
      </c>
      <c r="E83" s="25">
        <v>6.8500000000000005E-2</v>
      </c>
      <c r="F83" t="s">
        <v>110</v>
      </c>
      <c r="G83" s="30" t="s">
        <v>108</v>
      </c>
      <c r="H83">
        <f t="shared" si="3"/>
        <v>68.5</v>
      </c>
      <c r="O83">
        <v>81</v>
      </c>
      <c r="P83" t="s">
        <v>108</v>
      </c>
    </row>
    <row r="84" spans="1:16" ht="39" x14ac:dyDescent="0.25">
      <c r="A84" s="16">
        <v>2009</v>
      </c>
      <c r="B84" s="16" t="s">
        <v>70</v>
      </c>
      <c r="C84" s="24" t="s">
        <v>73</v>
      </c>
      <c r="D84" s="25">
        <v>5.9733000000000001</v>
      </c>
      <c r="E84" s="25">
        <v>0.1736</v>
      </c>
      <c r="F84" t="s">
        <v>109</v>
      </c>
      <c r="G84" s="30" t="s">
        <v>108</v>
      </c>
      <c r="H84">
        <f t="shared" si="3"/>
        <v>173.6</v>
      </c>
      <c r="O84">
        <v>82</v>
      </c>
      <c r="P84" t="s">
        <v>108</v>
      </c>
    </row>
    <row r="85" spans="1:16" x14ac:dyDescent="0.25">
      <c r="A85" s="16">
        <v>2009</v>
      </c>
      <c r="B85" s="16" t="s">
        <v>70</v>
      </c>
      <c r="C85" s="26" t="s">
        <v>74</v>
      </c>
      <c r="D85" s="25">
        <v>6.0106999999999999</v>
      </c>
      <c r="E85" s="25">
        <v>3.8699999999999998E-2</v>
      </c>
      <c r="F85" t="s">
        <v>109</v>
      </c>
      <c r="G85" s="30" t="s">
        <v>108</v>
      </c>
      <c r="H85">
        <f t="shared" si="3"/>
        <v>38.699999999999996</v>
      </c>
      <c r="O85">
        <v>83</v>
      </c>
      <c r="P85" t="s">
        <v>108</v>
      </c>
    </row>
    <row r="86" spans="1:16" x14ac:dyDescent="0.25">
      <c r="A86" s="16">
        <v>2009</v>
      </c>
      <c r="B86" s="16" t="s">
        <v>70</v>
      </c>
      <c r="C86" s="26" t="s">
        <v>75</v>
      </c>
      <c r="D86" s="25">
        <v>4.3819999999999997</v>
      </c>
      <c r="E86" s="25">
        <v>3.09E-2</v>
      </c>
      <c r="F86" t="s">
        <v>109</v>
      </c>
      <c r="G86" s="30" t="s">
        <v>108</v>
      </c>
      <c r="H86">
        <f t="shared" si="3"/>
        <v>30.900000000000002</v>
      </c>
      <c r="O86">
        <v>84</v>
      </c>
      <c r="P86" t="s">
        <v>108</v>
      </c>
    </row>
    <row r="87" spans="1:16" ht="39" x14ac:dyDescent="0.25">
      <c r="A87" s="16">
        <v>2009</v>
      </c>
      <c r="B87" s="16" t="s">
        <v>70</v>
      </c>
      <c r="C87" s="26" t="s">
        <v>58</v>
      </c>
      <c r="D87" s="25">
        <v>1.8593</v>
      </c>
      <c r="E87" s="25">
        <v>0.15790000000000001</v>
      </c>
      <c r="F87" t="s">
        <v>110</v>
      </c>
      <c r="G87" s="30" t="s">
        <v>108</v>
      </c>
      <c r="H87">
        <f t="shared" si="3"/>
        <v>157.9</v>
      </c>
      <c r="O87">
        <v>85</v>
      </c>
      <c r="P87" t="s">
        <v>108</v>
      </c>
    </row>
    <row r="88" spans="1:16" ht="39" x14ac:dyDescent="0.25">
      <c r="A88" s="16">
        <v>2009</v>
      </c>
      <c r="B88" s="16" t="s">
        <v>70</v>
      </c>
      <c r="C88" s="26" t="s">
        <v>59</v>
      </c>
      <c r="D88" s="25">
        <v>10.0097</v>
      </c>
      <c r="E88" s="25">
        <v>5.7500000000000002E-2</v>
      </c>
      <c r="F88" t="s">
        <v>108</v>
      </c>
      <c r="G88" s="30" t="s">
        <v>108</v>
      </c>
      <c r="H88">
        <f t="shared" si="3"/>
        <v>57.5</v>
      </c>
      <c r="O88">
        <v>86</v>
      </c>
      <c r="P88" t="s">
        <v>108</v>
      </c>
    </row>
    <row r="89" spans="1:16" ht="39" x14ac:dyDescent="0.25">
      <c r="A89" s="16">
        <v>2009</v>
      </c>
      <c r="B89" s="16" t="s">
        <v>65</v>
      </c>
      <c r="C89" s="19" t="s">
        <v>76</v>
      </c>
      <c r="D89" s="25">
        <v>12.316800000000001</v>
      </c>
      <c r="E89" s="25">
        <v>4.0300000000000002E-2</v>
      </c>
      <c r="F89" t="s">
        <v>108</v>
      </c>
      <c r="G89" s="30" t="s">
        <v>108</v>
      </c>
      <c r="H89">
        <f t="shared" si="3"/>
        <v>40.300000000000004</v>
      </c>
      <c r="O89">
        <v>87</v>
      </c>
      <c r="P89" t="s">
        <v>108</v>
      </c>
    </row>
    <row r="90" spans="1:16" ht="39" x14ac:dyDescent="0.25">
      <c r="A90" s="16">
        <v>2009</v>
      </c>
      <c r="B90" s="16" t="s">
        <v>65</v>
      </c>
      <c r="C90" s="19" t="s">
        <v>77</v>
      </c>
      <c r="D90" s="25">
        <v>1.7058</v>
      </c>
      <c r="E90" s="25">
        <v>6.8500000000000005E-2</v>
      </c>
      <c r="F90" t="s">
        <v>110</v>
      </c>
      <c r="G90" s="30" t="s">
        <v>108</v>
      </c>
      <c r="H90">
        <f t="shared" si="3"/>
        <v>68.5</v>
      </c>
      <c r="O90">
        <v>88</v>
      </c>
      <c r="P90" t="s">
        <v>108</v>
      </c>
    </row>
    <row r="91" spans="1:16" ht="39" x14ac:dyDescent="0.25">
      <c r="A91" s="16">
        <v>2009</v>
      </c>
      <c r="B91" s="16" t="s">
        <v>65</v>
      </c>
      <c r="C91" s="19" t="s">
        <v>78</v>
      </c>
      <c r="D91" s="25">
        <v>5.9733000000000001</v>
      </c>
      <c r="E91" s="25">
        <v>0.1736</v>
      </c>
      <c r="F91" t="s">
        <v>109</v>
      </c>
      <c r="G91" s="30" t="s">
        <v>108</v>
      </c>
      <c r="H91">
        <f t="shared" si="3"/>
        <v>173.6</v>
      </c>
      <c r="O91">
        <v>89</v>
      </c>
      <c r="P91" t="s">
        <v>108</v>
      </c>
    </row>
    <row r="92" spans="1:16" x14ac:dyDescent="0.25">
      <c r="A92" s="16">
        <v>2009</v>
      </c>
      <c r="B92" s="16" t="s">
        <v>65</v>
      </c>
      <c r="C92" s="19" t="s">
        <v>66</v>
      </c>
      <c r="D92" s="23">
        <v>11.3398</v>
      </c>
      <c r="E92" s="23">
        <v>1.7299999999999999E-2</v>
      </c>
      <c r="F92" t="s">
        <v>108</v>
      </c>
      <c r="G92" s="30" t="s">
        <v>108</v>
      </c>
      <c r="H92">
        <f t="shared" si="3"/>
        <v>17.3</v>
      </c>
      <c r="O92">
        <v>90</v>
      </c>
      <c r="P92" t="s">
        <v>108</v>
      </c>
    </row>
    <row r="93" spans="1:16" x14ac:dyDescent="0.25">
      <c r="A93" s="16">
        <v>2009</v>
      </c>
      <c r="B93" s="16" t="s">
        <v>65</v>
      </c>
      <c r="C93" s="19" t="s">
        <v>62</v>
      </c>
      <c r="D93" s="23">
        <v>9.7669999999999995</v>
      </c>
      <c r="E93" s="23">
        <v>0.03</v>
      </c>
      <c r="F93" t="s">
        <v>109</v>
      </c>
      <c r="G93" s="30" t="s">
        <v>108</v>
      </c>
      <c r="H93">
        <f t="shared" si="3"/>
        <v>30</v>
      </c>
      <c r="O93">
        <v>91</v>
      </c>
      <c r="P93" t="s">
        <v>108</v>
      </c>
    </row>
    <row r="94" spans="1:16" x14ac:dyDescent="0.25">
      <c r="A94" s="16">
        <v>2009</v>
      </c>
      <c r="B94" s="16" t="s">
        <v>65</v>
      </c>
      <c r="C94" s="19" t="s">
        <v>63</v>
      </c>
      <c r="D94" s="23">
        <v>11.3398</v>
      </c>
      <c r="E94" s="23">
        <v>3.32E-2</v>
      </c>
      <c r="F94" t="s">
        <v>108</v>
      </c>
      <c r="G94" s="30" t="s">
        <v>108</v>
      </c>
      <c r="H94">
        <f t="shared" si="3"/>
        <v>33.200000000000003</v>
      </c>
      <c r="O94">
        <v>92</v>
      </c>
      <c r="P94" t="s">
        <v>108</v>
      </c>
    </row>
    <row r="95" spans="1:16" ht="26.25" x14ac:dyDescent="0.25">
      <c r="A95" s="16">
        <v>2009</v>
      </c>
      <c r="B95" s="16" t="s">
        <v>65</v>
      </c>
      <c r="C95" s="19" t="s">
        <v>8</v>
      </c>
      <c r="D95" s="23">
        <v>8.5265000000000004</v>
      </c>
      <c r="E95" s="23">
        <v>5.0599999999999999E-2</v>
      </c>
      <c r="F95" t="s">
        <v>109</v>
      </c>
      <c r="G95" s="30" t="s">
        <v>108</v>
      </c>
      <c r="H95">
        <f t="shared" si="3"/>
        <v>50.6</v>
      </c>
      <c r="O95">
        <v>93</v>
      </c>
      <c r="P95" t="s">
        <v>108</v>
      </c>
    </row>
    <row r="96" spans="1:16" x14ac:dyDescent="0.25">
      <c r="A96" s="16">
        <v>2010</v>
      </c>
      <c r="B96" s="16" t="s">
        <v>50</v>
      </c>
      <c r="C96" s="16" t="s">
        <v>7</v>
      </c>
      <c r="D96" s="23">
        <v>5.6388999999999996</v>
      </c>
      <c r="E96" s="23">
        <v>1.6299999999999999E-2</v>
      </c>
      <c r="F96" t="s">
        <v>109</v>
      </c>
      <c r="G96" s="30" t="s">
        <v>108</v>
      </c>
      <c r="H96">
        <f t="shared" ref="H96:H122" si="4">E96*1000</f>
        <v>16.299999999999997</v>
      </c>
      <c r="O96">
        <v>94</v>
      </c>
      <c r="P96" t="s">
        <v>108</v>
      </c>
    </row>
    <row r="97" spans="1:16" ht="39" x14ac:dyDescent="0.25">
      <c r="A97" s="16">
        <v>2010</v>
      </c>
      <c r="B97" s="16" t="str">
        <f>B96</f>
        <v>October</v>
      </c>
      <c r="C97" s="19" t="s">
        <v>83</v>
      </c>
      <c r="D97" s="23">
        <v>4.0437000000000003</v>
      </c>
      <c r="E97" s="23">
        <v>4.9000000000000002E-2</v>
      </c>
      <c r="F97" t="s">
        <v>109</v>
      </c>
      <c r="G97" s="30" t="s">
        <v>108</v>
      </c>
      <c r="H97">
        <f t="shared" si="4"/>
        <v>49</v>
      </c>
      <c r="O97">
        <v>95</v>
      </c>
      <c r="P97" t="s">
        <v>108</v>
      </c>
    </row>
    <row r="98" spans="1:16" ht="39" x14ac:dyDescent="0.25">
      <c r="A98" s="16">
        <v>2010</v>
      </c>
      <c r="B98" s="16" t="str">
        <f>B97</f>
        <v>October</v>
      </c>
      <c r="C98" s="19" t="s">
        <v>84</v>
      </c>
      <c r="D98" s="23">
        <v>9.3117000000000001</v>
      </c>
      <c r="E98" s="23">
        <v>4.2500000000000003E-2</v>
      </c>
      <c r="F98" t="s">
        <v>109</v>
      </c>
      <c r="G98" s="30" t="s">
        <v>108</v>
      </c>
      <c r="H98">
        <f t="shared" si="4"/>
        <v>42.5</v>
      </c>
      <c r="O98">
        <v>96</v>
      </c>
      <c r="P98" t="s">
        <v>108</v>
      </c>
    </row>
    <row r="99" spans="1:16" ht="39" x14ac:dyDescent="0.25">
      <c r="A99" s="16">
        <v>2010</v>
      </c>
      <c r="B99" s="16" t="str">
        <f>B98</f>
        <v>October</v>
      </c>
      <c r="C99" s="19" t="s">
        <v>85</v>
      </c>
      <c r="D99" s="23">
        <v>4.4702999999999999</v>
      </c>
      <c r="E99" s="23">
        <v>2.6100000000000002E-2</v>
      </c>
      <c r="F99" t="s">
        <v>109</v>
      </c>
      <c r="G99" s="30" t="s">
        <v>108</v>
      </c>
      <c r="H99">
        <f t="shared" si="4"/>
        <v>26.1</v>
      </c>
      <c r="O99">
        <v>97</v>
      </c>
      <c r="P99" t="s">
        <v>108</v>
      </c>
    </row>
    <row r="100" spans="1:16" ht="39" x14ac:dyDescent="0.25">
      <c r="A100" s="16">
        <v>2010</v>
      </c>
      <c r="B100" s="16" t="str">
        <f t="shared" ref="B100:B101" si="5">B99</f>
        <v>October</v>
      </c>
      <c r="C100" s="19" t="s">
        <v>86</v>
      </c>
      <c r="D100" s="23">
        <v>2.0217999999999998</v>
      </c>
      <c r="E100" s="23">
        <v>2.29E-2</v>
      </c>
      <c r="F100" t="s">
        <v>109</v>
      </c>
      <c r="G100" s="30" t="s">
        <v>108</v>
      </c>
      <c r="H100">
        <f t="shared" si="4"/>
        <v>22.9</v>
      </c>
      <c r="O100">
        <v>98</v>
      </c>
      <c r="P100" t="s">
        <v>108</v>
      </c>
    </row>
    <row r="101" spans="1:16" ht="39" x14ac:dyDescent="0.25">
      <c r="A101" s="16">
        <v>2010</v>
      </c>
      <c r="B101" s="16" t="str">
        <f t="shared" si="5"/>
        <v>October</v>
      </c>
      <c r="C101" s="19" t="s">
        <v>87</v>
      </c>
      <c r="D101" s="23">
        <v>6.4360999999999997</v>
      </c>
      <c r="E101" s="23">
        <v>3.4299999999999997E-2</v>
      </c>
      <c r="F101" t="s">
        <v>109</v>
      </c>
      <c r="G101" s="30" t="s">
        <v>108</v>
      </c>
      <c r="H101">
        <f t="shared" si="4"/>
        <v>34.299999999999997</v>
      </c>
      <c r="O101">
        <v>99</v>
      </c>
      <c r="P101" t="s">
        <v>108</v>
      </c>
    </row>
    <row r="102" spans="1:16" x14ac:dyDescent="0.25">
      <c r="A102" s="16">
        <v>2011</v>
      </c>
      <c r="B102" s="16" t="s">
        <v>65</v>
      </c>
      <c r="C102" s="19" t="s">
        <v>74</v>
      </c>
      <c r="D102" s="23">
        <v>27.758099999999999</v>
      </c>
      <c r="E102" s="23">
        <v>2.7099999999999999E-2</v>
      </c>
      <c r="F102" t="s">
        <v>108</v>
      </c>
      <c r="G102" s="30" t="s">
        <v>108</v>
      </c>
      <c r="H102">
        <f t="shared" si="4"/>
        <v>27.099999999999998</v>
      </c>
      <c r="O102">
        <v>100</v>
      </c>
      <c r="P102" t="s">
        <v>108</v>
      </c>
    </row>
    <row r="103" spans="1:16" x14ac:dyDescent="0.25">
      <c r="A103" s="16">
        <v>2011</v>
      </c>
      <c r="B103" s="16" t="s">
        <v>65</v>
      </c>
      <c r="C103" s="19" t="s">
        <v>88</v>
      </c>
      <c r="D103" s="23">
        <v>23.8812</v>
      </c>
      <c r="E103" s="23">
        <v>3.5200000000000002E-2</v>
      </c>
      <c r="F103" t="s">
        <v>108</v>
      </c>
      <c r="G103" s="30" t="s">
        <v>108</v>
      </c>
      <c r="H103">
        <f t="shared" si="4"/>
        <v>35.200000000000003</v>
      </c>
      <c r="O103">
        <v>101</v>
      </c>
      <c r="P103" t="s">
        <v>108</v>
      </c>
    </row>
    <row r="104" spans="1:16" x14ac:dyDescent="0.25">
      <c r="A104" s="16">
        <v>2011</v>
      </c>
      <c r="B104" s="16" t="s">
        <v>65</v>
      </c>
      <c r="C104" s="19" t="s">
        <v>75</v>
      </c>
      <c r="D104" s="23">
        <v>34.310099999999998</v>
      </c>
      <c r="E104" s="23">
        <v>7.2900000000000006E-2</v>
      </c>
      <c r="F104" t="s">
        <v>108</v>
      </c>
      <c r="G104" s="30" t="s">
        <v>108</v>
      </c>
      <c r="H104">
        <f t="shared" si="4"/>
        <v>72.900000000000006</v>
      </c>
      <c r="O104">
        <v>102</v>
      </c>
      <c r="P104" t="s">
        <v>108</v>
      </c>
    </row>
    <row r="105" spans="1:16" x14ac:dyDescent="0.25">
      <c r="A105" s="16">
        <v>2011</v>
      </c>
      <c r="B105" s="16" t="s">
        <v>65</v>
      </c>
      <c r="C105" s="19" t="s">
        <v>89</v>
      </c>
      <c r="D105" s="23">
        <v>19.4862</v>
      </c>
      <c r="E105" s="23">
        <v>4.6699999999999998E-2</v>
      </c>
      <c r="F105" t="s">
        <v>111</v>
      </c>
      <c r="G105" s="30" t="s">
        <v>108</v>
      </c>
      <c r="H105">
        <f t="shared" si="4"/>
        <v>46.699999999999996</v>
      </c>
      <c r="O105">
        <v>103</v>
      </c>
      <c r="P105" t="s">
        <v>108</v>
      </c>
    </row>
    <row r="106" spans="1:16" x14ac:dyDescent="0.25">
      <c r="A106" s="16">
        <v>2011</v>
      </c>
      <c r="B106" s="16" t="s">
        <v>65</v>
      </c>
      <c r="C106" s="19" t="s">
        <v>90</v>
      </c>
      <c r="D106" s="23">
        <v>29.846299999999999</v>
      </c>
      <c r="E106" s="23">
        <v>2.87E-2</v>
      </c>
      <c r="F106" t="s">
        <v>108</v>
      </c>
      <c r="G106" s="30" t="s">
        <v>108</v>
      </c>
      <c r="H106">
        <f t="shared" si="4"/>
        <v>28.7</v>
      </c>
      <c r="O106">
        <v>104</v>
      </c>
      <c r="P106" t="s">
        <v>108</v>
      </c>
    </row>
    <row r="107" spans="1:16" x14ac:dyDescent="0.25">
      <c r="A107" s="16">
        <v>2011</v>
      </c>
      <c r="B107" s="16" t="s">
        <v>50</v>
      </c>
      <c r="C107" s="19" t="s">
        <v>74</v>
      </c>
      <c r="D107" s="27">
        <v>81.235799999999998</v>
      </c>
      <c r="E107" s="23">
        <v>6.1499999999999999E-2</v>
      </c>
      <c r="F107" t="s">
        <v>108</v>
      </c>
      <c r="G107" s="30" t="s">
        <v>108</v>
      </c>
      <c r="H107">
        <f t="shared" si="4"/>
        <v>61.5</v>
      </c>
      <c r="O107">
        <v>105</v>
      </c>
      <c r="P107" t="s">
        <v>108</v>
      </c>
    </row>
    <row r="108" spans="1:16" x14ac:dyDescent="0.25">
      <c r="A108" s="16">
        <v>2011</v>
      </c>
      <c r="B108" s="16" t="s">
        <v>50</v>
      </c>
      <c r="C108" s="19" t="s">
        <v>88</v>
      </c>
      <c r="D108" s="27">
        <v>81.235799999999998</v>
      </c>
      <c r="E108" s="23">
        <v>4.6199999999999998E-2</v>
      </c>
      <c r="F108" t="s">
        <v>108</v>
      </c>
      <c r="G108" s="30" t="s">
        <v>108</v>
      </c>
      <c r="H108">
        <f t="shared" si="4"/>
        <v>46.199999999999996</v>
      </c>
      <c r="O108">
        <v>106</v>
      </c>
      <c r="P108" t="s">
        <v>108</v>
      </c>
    </row>
    <row r="109" spans="1:16" x14ac:dyDescent="0.25">
      <c r="A109" s="16">
        <v>2011</v>
      </c>
      <c r="B109" s="16" t="s">
        <v>50</v>
      </c>
      <c r="C109" s="19" t="s">
        <v>75</v>
      </c>
      <c r="D109" s="27">
        <v>2.7176</v>
      </c>
      <c r="E109" s="23">
        <v>0.1343</v>
      </c>
      <c r="F109" t="s">
        <v>110</v>
      </c>
      <c r="G109" s="30" t="s">
        <v>108</v>
      </c>
      <c r="H109">
        <f t="shared" si="4"/>
        <v>134.30000000000001</v>
      </c>
      <c r="O109">
        <v>107</v>
      </c>
      <c r="P109" t="s">
        <v>108</v>
      </c>
    </row>
    <row r="110" spans="1:16" x14ac:dyDescent="0.25">
      <c r="A110" s="16">
        <v>2011</v>
      </c>
      <c r="B110" s="16" t="s">
        <v>50</v>
      </c>
      <c r="C110" s="19" t="s">
        <v>89</v>
      </c>
      <c r="D110" s="27">
        <v>593.58600000000001</v>
      </c>
      <c r="E110" s="23">
        <v>0.1343</v>
      </c>
      <c r="F110" t="s">
        <v>108</v>
      </c>
      <c r="G110" s="30" t="s">
        <v>108</v>
      </c>
      <c r="H110">
        <f t="shared" si="4"/>
        <v>134.30000000000001</v>
      </c>
      <c r="O110">
        <v>108</v>
      </c>
      <c r="P110" t="s">
        <v>108</v>
      </c>
    </row>
    <row r="111" spans="1:16" ht="26.25" x14ac:dyDescent="0.25">
      <c r="A111" s="16">
        <v>2014</v>
      </c>
      <c r="B111" s="16"/>
      <c r="C111" s="19" t="s">
        <v>91</v>
      </c>
      <c r="D111" s="20">
        <v>2.1671999999999998</v>
      </c>
      <c r="E111" s="28">
        <v>3.2478632478632502E-2</v>
      </c>
      <c r="F111" t="s">
        <v>109</v>
      </c>
      <c r="G111" s="30" t="s">
        <v>108</v>
      </c>
      <c r="H111">
        <f t="shared" si="4"/>
        <v>32.478632478632505</v>
      </c>
      <c r="O111">
        <v>109</v>
      </c>
      <c r="P111" t="s">
        <v>108</v>
      </c>
    </row>
    <row r="112" spans="1:16" x14ac:dyDescent="0.25">
      <c r="A112" s="16">
        <v>2014</v>
      </c>
      <c r="B112" s="16"/>
      <c r="C112" s="19" t="s">
        <v>90</v>
      </c>
      <c r="D112" s="20">
        <v>3.0968</v>
      </c>
      <c r="E112" s="20">
        <v>4.1025641025640998E-2</v>
      </c>
      <c r="F112" t="s">
        <v>109</v>
      </c>
      <c r="G112" s="30" t="s">
        <v>108</v>
      </c>
      <c r="H112">
        <f t="shared" si="4"/>
        <v>41.025641025641001</v>
      </c>
      <c r="O112">
        <v>110</v>
      </c>
      <c r="P112" t="s">
        <v>108</v>
      </c>
    </row>
    <row r="113" spans="1:16" ht="39" x14ac:dyDescent="0.25">
      <c r="A113" s="16">
        <v>2014</v>
      </c>
      <c r="B113" s="16"/>
      <c r="C113" s="19" t="s">
        <v>92</v>
      </c>
      <c r="D113" s="20">
        <v>4.9537599999999999</v>
      </c>
      <c r="E113" s="20">
        <v>6.3817663817663794E-2</v>
      </c>
      <c r="F113" t="s">
        <v>109</v>
      </c>
      <c r="G113" s="30" t="s">
        <v>108</v>
      </c>
      <c r="H113">
        <f t="shared" si="4"/>
        <v>63.817663817663792</v>
      </c>
      <c r="O113">
        <v>111</v>
      </c>
      <c r="P113" t="s">
        <v>108</v>
      </c>
    </row>
    <row r="114" spans="1:16" ht="26.25" x14ac:dyDescent="0.25">
      <c r="A114" s="16">
        <v>2014</v>
      </c>
      <c r="B114" s="16"/>
      <c r="C114" s="19" t="s">
        <v>93</v>
      </c>
      <c r="D114" s="20">
        <v>4.0263999999999998</v>
      </c>
      <c r="E114" s="20">
        <v>2.6780626780626801E-2</v>
      </c>
      <c r="F114" t="s">
        <v>109</v>
      </c>
      <c r="G114" s="30" t="s">
        <v>108</v>
      </c>
      <c r="H114">
        <f t="shared" si="4"/>
        <v>26.7806267806268</v>
      </c>
      <c r="O114">
        <v>112</v>
      </c>
      <c r="P114" t="s">
        <v>108</v>
      </c>
    </row>
    <row r="115" spans="1:16" ht="26.25" x14ac:dyDescent="0.25">
      <c r="A115" s="16">
        <v>2014</v>
      </c>
      <c r="B115" s="16"/>
      <c r="C115" s="19" t="s">
        <v>94</v>
      </c>
      <c r="D115" s="20">
        <v>4.0695199999999998</v>
      </c>
      <c r="E115" s="28">
        <v>6.3871146903637897E-3</v>
      </c>
      <c r="F115" t="s">
        <v>109</v>
      </c>
      <c r="G115" s="30" t="s">
        <v>110</v>
      </c>
      <c r="H115">
        <f t="shared" si="4"/>
        <v>6.3871146903637896</v>
      </c>
      <c r="O115">
        <v>113</v>
      </c>
      <c r="P115" t="s">
        <v>108</v>
      </c>
    </row>
    <row r="116" spans="1:16" ht="26.25" x14ac:dyDescent="0.25">
      <c r="A116" s="16">
        <v>2014</v>
      </c>
      <c r="B116" s="16"/>
      <c r="C116" s="19" t="s">
        <v>95</v>
      </c>
      <c r="D116" s="20">
        <v>2.0455399999999999</v>
      </c>
      <c r="E116" s="20">
        <v>2.8205128205128199E-2</v>
      </c>
      <c r="F116" t="s">
        <v>109</v>
      </c>
      <c r="G116" s="30" t="s">
        <v>108</v>
      </c>
      <c r="H116">
        <f t="shared" si="4"/>
        <v>28.205128205128197</v>
      </c>
      <c r="O116">
        <v>114</v>
      </c>
      <c r="P116" t="s">
        <v>108</v>
      </c>
    </row>
    <row r="117" spans="1:16" x14ac:dyDescent="0.25">
      <c r="A117" s="16">
        <v>2014</v>
      </c>
      <c r="B117" s="16"/>
      <c r="C117" s="19" t="s">
        <v>74</v>
      </c>
      <c r="D117" s="20">
        <v>3.3058200000000002</v>
      </c>
      <c r="E117" s="20">
        <v>9.6581196581196599E-2</v>
      </c>
      <c r="F117" t="s">
        <v>109</v>
      </c>
      <c r="G117" s="30" t="s">
        <v>108</v>
      </c>
      <c r="H117">
        <f t="shared" si="4"/>
        <v>96.581196581196593</v>
      </c>
      <c r="O117">
        <v>115</v>
      </c>
      <c r="P117" t="s">
        <v>108</v>
      </c>
    </row>
    <row r="118" spans="1:16" ht="26.25" x14ac:dyDescent="0.25">
      <c r="A118" s="16">
        <v>2014</v>
      </c>
      <c r="B118" s="16"/>
      <c r="C118" s="19" t="s">
        <v>96</v>
      </c>
      <c r="D118" s="20">
        <v>2.0239799999999999</v>
      </c>
      <c r="E118" s="20">
        <v>0.25185185185185199</v>
      </c>
      <c r="F118" t="s">
        <v>109</v>
      </c>
      <c r="G118" s="30" t="s">
        <v>108</v>
      </c>
      <c r="H118">
        <f t="shared" si="4"/>
        <v>251.85185185185199</v>
      </c>
      <c r="O118">
        <v>116</v>
      </c>
      <c r="P118" t="s">
        <v>108</v>
      </c>
    </row>
    <row r="119" spans="1:16" x14ac:dyDescent="0.25">
      <c r="A119" s="16">
        <v>2014</v>
      </c>
      <c r="B119" s="16" t="s">
        <v>70</v>
      </c>
      <c r="C119" s="19" t="s">
        <v>97</v>
      </c>
      <c r="D119" s="20">
        <v>3.0968</v>
      </c>
      <c r="E119" s="20">
        <v>4.1025641025640998E-2</v>
      </c>
      <c r="F119" t="s">
        <v>109</v>
      </c>
      <c r="G119" s="30" t="s">
        <v>108</v>
      </c>
      <c r="H119">
        <f t="shared" si="4"/>
        <v>41.025641025641001</v>
      </c>
      <c r="O119">
        <v>117</v>
      </c>
      <c r="P119" t="s">
        <v>108</v>
      </c>
    </row>
    <row r="120" spans="1:16" x14ac:dyDescent="0.25">
      <c r="A120" s="16">
        <v>2014</v>
      </c>
      <c r="B120" s="16" t="s">
        <v>70</v>
      </c>
      <c r="C120" s="19" t="s">
        <v>98</v>
      </c>
      <c r="D120" s="20">
        <v>3.3058200000000002</v>
      </c>
      <c r="E120" s="20">
        <v>9.6581196581196599E-2</v>
      </c>
      <c r="F120" t="s">
        <v>109</v>
      </c>
      <c r="G120" s="30" t="s">
        <v>108</v>
      </c>
      <c r="H120">
        <f t="shared" si="4"/>
        <v>96.581196581196593</v>
      </c>
      <c r="O120">
        <v>118</v>
      </c>
      <c r="P120" t="s">
        <v>108</v>
      </c>
    </row>
    <row r="121" spans="1:16" x14ac:dyDescent="0.25">
      <c r="A121" s="16">
        <v>2014</v>
      </c>
      <c r="B121" s="16" t="s">
        <v>70</v>
      </c>
      <c r="C121" s="19" t="s">
        <v>99</v>
      </c>
      <c r="D121" s="20">
        <v>4.0263999999999998</v>
      </c>
      <c r="E121" s="20">
        <v>2.6780626780626801E-2</v>
      </c>
      <c r="F121" t="s">
        <v>109</v>
      </c>
      <c r="G121" s="30" t="s">
        <v>109</v>
      </c>
      <c r="H121">
        <f t="shared" si="4"/>
        <v>26.7806267806268</v>
      </c>
      <c r="O121">
        <v>119</v>
      </c>
      <c r="P121" t="s">
        <v>108</v>
      </c>
    </row>
    <row r="122" spans="1:16" x14ac:dyDescent="0.25">
      <c r="A122" s="16">
        <v>2017</v>
      </c>
      <c r="B122" s="16" t="s">
        <v>81</v>
      </c>
      <c r="C122" s="19" t="s">
        <v>80</v>
      </c>
      <c r="D122" s="19">
        <v>14.5443844444444</v>
      </c>
      <c r="E122" s="19">
        <v>0.187</v>
      </c>
      <c r="F122" t="s">
        <v>108</v>
      </c>
      <c r="G122" s="30" t="s">
        <v>108</v>
      </c>
      <c r="H122">
        <f t="shared" si="4"/>
        <v>187</v>
      </c>
      <c r="O122">
        <v>120</v>
      </c>
      <c r="P122" t="s">
        <v>108</v>
      </c>
    </row>
    <row r="123" spans="1:16" ht="26.25" x14ac:dyDescent="0.25">
      <c r="A123" s="16">
        <v>2017</v>
      </c>
      <c r="B123" s="16" t="s">
        <v>81</v>
      </c>
      <c r="C123" s="19" t="s">
        <v>104</v>
      </c>
      <c r="D123" s="19">
        <v>5.3479999999999999</v>
      </c>
      <c r="E123" s="19">
        <v>0.24</v>
      </c>
      <c r="F123" t="s">
        <v>109</v>
      </c>
      <c r="G123" s="30" t="s">
        <v>108</v>
      </c>
      <c r="H123">
        <f t="shared" ref="H123:H181" si="6">E123*1000</f>
        <v>240</v>
      </c>
      <c r="O123">
        <v>121</v>
      </c>
      <c r="P123" t="s">
        <v>108</v>
      </c>
    </row>
    <row r="124" spans="1:16" x14ac:dyDescent="0.25">
      <c r="A124" s="16">
        <v>2017</v>
      </c>
      <c r="B124" s="16" t="s">
        <v>81</v>
      </c>
      <c r="C124" s="19" t="s">
        <v>102</v>
      </c>
      <c r="D124" s="19">
        <v>11.919600000000001</v>
      </c>
      <c r="E124" s="19">
        <v>0.16200000000000001</v>
      </c>
      <c r="F124" t="s">
        <v>108</v>
      </c>
      <c r="G124" s="30" t="s">
        <v>108</v>
      </c>
      <c r="H124">
        <f t="shared" si="6"/>
        <v>162</v>
      </c>
      <c r="O124">
        <v>122</v>
      </c>
      <c r="P124" t="s">
        <v>108</v>
      </c>
    </row>
    <row r="125" spans="1:16" x14ac:dyDescent="0.25">
      <c r="A125" s="16">
        <v>2017</v>
      </c>
      <c r="B125" s="16" t="s">
        <v>81</v>
      </c>
      <c r="C125" s="19" t="s">
        <v>61</v>
      </c>
      <c r="D125" s="19"/>
      <c r="E125" s="19">
        <v>0.17899999999999999</v>
      </c>
      <c r="G125" s="30" t="s">
        <v>108</v>
      </c>
      <c r="H125">
        <f t="shared" si="6"/>
        <v>179</v>
      </c>
      <c r="O125">
        <v>123</v>
      </c>
      <c r="P125" t="s">
        <v>108</v>
      </c>
    </row>
    <row r="126" spans="1:16" x14ac:dyDescent="0.25">
      <c r="A126" s="16">
        <v>2017</v>
      </c>
      <c r="B126" s="16" t="s">
        <v>81</v>
      </c>
      <c r="C126" s="19" t="s">
        <v>101</v>
      </c>
      <c r="D126" s="19">
        <v>24.299900000000001</v>
      </c>
      <c r="E126" s="19">
        <v>0.23799999999999999</v>
      </c>
      <c r="F126" t="s">
        <v>108</v>
      </c>
      <c r="G126" s="30" t="s">
        <v>108</v>
      </c>
      <c r="H126">
        <f t="shared" si="6"/>
        <v>238</v>
      </c>
      <c r="O126">
        <v>124</v>
      </c>
      <c r="P126" t="s">
        <v>108</v>
      </c>
    </row>
    <row r="127" spans="1:16" x14ac:dyDescent="0.25">
      <c r="A127" s="16">
        <v>2017</v>
      </c>
      <c r="B127" s="16" t="s">
        <v>105</v>
      </c>
      <c r="C127" s="19" t="s">
        <v>103</v>
      </c>
      <c r="D127" s="19">
        <v>10.065</v>
      </c>
      <c r="E127" s="19">
        <v>0.14899999999999999</v>
      </c>
      <c r="F127" t="s">
        <v>108</v>
      </c>
      <c r="G127" s="30" t="s">
        <v>108</v>
      </c>
      <c r="H127">
        <f t="shared" si="6"/>
        <v>149</v>
      </c>
      <c r="O127">
        <v>125</v>
      </c>
      <c r="P127" t="s">
        <v>112</v>
      </c>
    </row>
    <row r="128" spans="1:16" x14ac:dyDescent="0.25">
      <c r="A128" s="16">
        <v>2017</v>
      </c>
      <c r="B128" s="16" t="s">
        <v>105</v>
      </c>
      <c r="C128" s="19" t="s">
        <v>80</v>
      </c>
      <c r="D128" s="19">
        <v>7.85</v>
      </c>
      <c r="E128" s="19">
        <v>0.16700000000000001</v>
      </c>
      <c r="F128" t="s">
        <v>109</v>
      </c>
      <c r="G128" s="30" t="s">
        <v>108</v>
      </c>
      <c r="H128">
        <f t="shared" si="6"/>
        <v>167</v>
      </c>
      <c r="O128">
        <v>126</v>
      </c>
      <c r="P128" t="s">
        <v>112</v>
      </c>
    </row>
    <row r="129" spans="1:16" x14ac:dyDescent="0.25">
      <c r="A129" s="16">
        <v>2017</v>
      </c>
      <c r="B129" s="16" t="s">
        <v>105</v>
      </c>
      <c r="C129" s="19" t="s">
        <v>100</v>
      </c>
      <c r="D129" s="19">
        <v>7.4379999999999997</v>
      </c>
      <c r="E129" s="19">
        <v>0.159</v>
      </c>
      <c r="F129" t="s">
        <v>109</v>
      </c>
      <c r="G129" s="30" t="s">
        <v>108</v>
      </c>
      <c r="H129">
        <f t="shared" si="6"/>
        <v>159</v>
      </c>
      <c r="O129">
        <v>127</v>
      </c>
      <c r="P129" t="s">
        <v>112</v>
      </c>
    </row>
    <row r="130" spans="1:16" ht="26.25" x14ac:dyDescent="0.25">
      <c r="A130" s="16">
        <v>2017</v>
      </c>
      <c r="B130" s="16" t="s">
        <v>105</v>
      </c>
      <c r="C130" s="19" t="s">
        <v>104</v>
      </c>
      <c r="D130" s="19">
        <v>5.117</v>
      </c>
      <c r="E130" s="19">
        <v>0.46300000000000002</v>
      </c>
      <c r="F130" t="s">
        <v>109</v>
      </c>
      <c r="G130" s="30" t="s">
        <v>108</v>
      </c>
      <c r="H130">
        <f t="shared" si="6"/>
        <v>463</v>
      </c>
      <c r="O130">
        <v>128</v>
      </c>
      <c r="P130" t="s">
        <v>112</v>
      </c>
    </row>
    <row r="131" spans="1:16" x14ac:dyDescent="0.25">
      <c r="A131" s="16">
        <v>2017</v>
      </c>
      <c r="B131" s="16" t="s">
        <v>105</v>
      </c>
      <c r="C131" s="19" t="s">
        <v>102</v>
      </c>
      <c r="D131" s="19">
        <v>11.417999999999999</v>
      </c>
      <c r="E131" s="19">
        <v>0.13400000000000001</v>
      </c>
      <c r="F131" t="s">
        <v>108</v>
      </c>
      <c r="G131" s="30" t="s">
        <v>108</v>
      </c>
      <c r="H131">
        <f t="shared" si="6"/>
        <v>134</v>
      </c>
      <c r="O131">
        <v>129</v>
      </c>
      <c r="P131" t="s">
        <v>112</v>
      </c>
    </row>
    <row r="132" spans="1:16" x14ac:dyDescent="0.25">
      <c r="A132" s="16">
        <v>2017</v>
      </c>
      <c r="B132" s="16" t="s">
        <v>105</v>
      </c>
      <c r="C132" s="19" t="s">
        <v>61</v>
      </c>
      <c r="D132" s="19">
        <v>25.140999999999998</v>
      </c>
      <c r="E132" s="19">
        <v>0.14399999999999999</v>
      </c>
      <c r="F132" t="s">
        <v>108</v>
      </c>
      <c r="G132" s="30" t="s">
        <v>108</v>
      </c>
      <c r="H132">
        <f t="shared" si="6"/>
        <v>144</v>
      </c>
      <c r="O132">
        <v>130</v>
      </c>
      <c r="P132" t="s">
        <v>112</v>
      </c>
    </row>
    <row r="133" spans="1:16" x14ac:dyDescent="0.25">
      <c r="A133" s="16">
        <v>2017</v>
      </c>
      <c r="B133" s="16" t="s">
        <v>105</v>
      </c>
      <c r="C133" s="19" t="s">
        <v>101</v>
      </c>
      <c r="D133" s="19">
        <v>20.745999999999999</v>
      </c>
      <c r="E133" s="19">
        <v>0.16300000000000001</v>
      </c>
      <c r="F133" t="s">
        <v>108</v>
      </c>
      <c r="G133" s="30" t="s">
        <v>108</v>
      </c>
      <c r="H133">
        <f t="shared" si="6"/>
        <v>163</v>
      </c>
      <c r="O133">
        <v>131</v>
      </c>
      <c r="P133" t="s">
        <v>112</v>
      </c>
    </row>
    <row r="134" spans="1:16" ht="26.25" x14ac:dyDescent="0.25">
      <c r="A134" s="16">
        <v>2017</v>
      </c>
      <c r="B134" s="16" t="s">
        <v>105</v>
      </c>
      <c r="C134" s="19" t="s">
        <v>79</v>
      </c>
      <c r="D134" s="19">
        <v>18.268999999999998</v>
      </c>
      <c r="E134" s="19">
        <v>0.19</v>
      </c>
      <c r="F134" t="s">
        <v>108</v>
      </c>
      <c r="G134" s="30" t="s">
        <v>108</v>
      </c>
      <c r="H134">
        <f t="shared" si="6"/>
        <v>190</v>
      </c>
      <c r="O134">
        <v>132</v>
      </c>
      <c r="P134" t="s">
        <v>112</v>
      </c>
    </row>
    <row r="135" spans="1:16" x14ac:dyDescent="0.25">
      <c r="A135" s="16">
        <v>2017</v>
      </c>
      <c r="B135" s="16" t="s">
        <v>82</v>
      </c>
      <c r="C135" s="19" t="s">
        <v>80</v>
      </c>
      <c r="D135" s="16">
        <v>86.367000000000004</v>
      </c>
      <c r="E135" s="19">
        <v>0.12</v>
      </c>
      <c r="F135" t="s">
        <v>108</v>
      </c>
      <c r="G135" s="30" t="s">
        <v>108</v>
      </c>
      <c r="H135">
        <f t="shared" si="6"/>
        <v>120</v>
      </c>
      <c r="O135">
        <v>133</v>
      </c>
      <c r="P135" t="s">
        <v>112</v>
      </c>
    </row>
    <row r="136" spans="1:16" ht="26.25" x14ac:dyDescent="0.25">
      <c r="A136" s="16">
        <v>2017</v>
      </c>
      <c r="B136" s="16" t="s">
        <v>82</v>
      </c>
      <c r="C136" s="19" t="s">
        <v>104</v>
      </c>
      <c r="D136" s="16">
        <v>33.857999999999997</v>
      </c>
      <c r="E136" s="19">
        <v>0.16800000000000001</v>
      </c>
      <c r="F136" t="s">
        <v>108</v>
      </c>
      <c r="G136" s="30" t="s">
        <v>108</v>
      </c>
      <c r="H136">
        <f t="shared" si="6"/>
        <v>168</v>
      </c>
      <c r="O136">
        <v>134</v>
      </c>
      <c r="P136" t="s">
        <v>112</v>
      </c>
    </row>
    <row r="137" spans="1:16" x14ac:dyDescent="0.25">
      <c r="A137" s="16">
        <v>2017</v>
      </c>
      <c r="B137" s="16" t="s">
        <v>82</v>
      </c>
      <c r="C137" s="19" t="s">
        <v>102</v>
      </c>
      <c r="D137" s="16">
        <v>62.555</v>
      </c>
      <c r="E137" s="19">
        <v>0.49199999999999999</v>
      </c>
      <c r="F137" t="s">
        <v>108</v>
      </c>
      <c r="G137" s="30" t="s">
        <v>108</v>
      </c>
      <c r="H137">
        <f t="shared" si="6"/>
        <v>492</v>
      </c>
      <c r="O137">
        <v>135</v>
      </c>
      <c r="P137" t="s">
        <v>112</v>
      </c>
    </row>
    <row r="138" spans="1:16" x14ac:dyDescent="0.25">
      <c r="A138" s="16">
        <v>2017</v>
      </c>
      <c r="B138" s="16" t="s">
        <v>82</v>
      </c>
      <c r="C138" s="19" t="s">
        <v>101</v>
      </c>
      <c r="D138" s="16">
        <v>54.579000000000001</v>
      </c>
      <c r="E138" s="19">
        <v>0.21299999999999999</v>
      </c>
      <c r="F138" t="s">
        <v>108</v>
      </c>
      <c r="G138" s="30" t="s">
        <v>108</v>
      </c>
      <c r="H138">
        <f t="shared" si="6"/>
        <v>213</v>
      </c>
      <c r="O138">
        <v>136</v>
      </c>
      <c r="P138" t="s">
        <v>112</v>
      </c>
    </row>
    <row r="139" spans="1:16" x14ac:dyDescent="0.25">
      <c r="A139" s="16">
        <v>2017</v>
      </c>
      <c r="B139" s="16" t="s">
        <v>70</v>
      </c>
      <c r="C139" s="19" t="s">
        <v>103</v>
      </c>
      <c r="D139" s="19">
        <v>37.817</v>
      </c>
      <c r="E139" s="19">
        <v>5.5E-2</v>
      </c>
      <c r="F139" t="s">
        <v>108</v>
      </c>
      <c r="G139" s="30" t="s">
        <v>108</v>
      </c>
      <c r="H139">
        <f t="shared" si="6"/>
        <v>55</v>
      </c>
      <c r="O139">
        <v>137</v>
      </c>
      <c r="P139" t="s">
        <v>112</v>
      </c>
    </row>
    <row r="140" spans="1:16" x14ac:dyDescent="0.25">
      <c r="A140" s="16">
        <v>2017</v>
      </c>
      <c r="B140" s="16" t="s">
        <v>70</v>
      </c>
      <c r="C140" s="19" t="s">
        <v>80</v>
      </c>
      <c r="D140" s="19">
        <v>32.073999999999998</v>
      </c>
      <c r="E140" s="19">
        <v>0.06</v>
      </c>
      <c r="F140" t="s">
        <v>108</v>
      </c>
      <c r="G140" s="30" t="s">
        <v>108</v>
      </c>
      <c r="H140">
        <f t="shared" si="6"/>
        <v>60</v>
      </c>
      <c r="O140">
        <v>138</v>
      </c>
      <c r="P140" t="s">
        <v>112</v>
      </c>
    </row>
    <row r="141" spans="1:16" x14ac:dyDescent="0.25">
      <c r="A141" s="16">
        <v>2017</v>
      </c>
      <c r="B141" s="16" t="s">
        <v>70</v>
      </c>
      <c r="C141" s="19" t="s">
        <v>100</v>
      </c>
      <c r="D141" s="19">
        <v>35.113</v>
      </c>
      <c r="E141" s="19">
        <v>4.3999999999999997E-2</v>
      </c>
      <c r="F141" t="s">
        <v>108</v>
      </c>
      <c r="G141" s="30" t="s">
        <v>108</v>
      </c>
      <c r="H141">
        <f t="shared" si="6"/>
        <v>44</v>
      </c>
      <c r="O141">
        <v>139</v>
      </c>
      <c r="P141" t="s">
        <v>112</v>
      </c>
    </row>
    <row r="142" spans="1:16" ht="26.25" x14ac:dyDescent="0.25">
      <c r="A142" s="16">
        <v>2017</v>
      </c>
      <c r="B142" s="16" t="s">
        <v>70</v>
      </c>
      <c r="C142" s="19" t="s">
        <v>104</v>
      </c>
      <c r="D142" s="19">
        <v>16.276</v>
      </c>
      <c r="E142" s="19">
        <v>8.8999999999999996E-2</v>
      </c>
      <c r="F142" t="s">
        <v>108</v>
      </c>
      <c r="G142" s="30" t="s">
        <v>108</v>
      </c>
      <c r="H142">
        <f t="shared" si="6"/>
        <v>89</v>
      </c>
      <c r="O142">
        <v>140</v>
      </c>
      <c r="P142" t="s">
        <v>112</v>
      </c>
    </row>
    <row r="143" spans="1:16" x14ac:dyDescent="0.25">
      <c r="A143" s="16">
        <v>2017</v>
      </c>
      <c r="B143" s="16" t="s">
        <v>70</v>
      </c>
      <c r="C143" s="19" t="s">
        <v>102</v>
      </c>
      <c r="D143" s="19">
        <v>31.783000000000001</v>
      </c>
      <c r="E143" s="19">
        <v>4.8000000000000001E-2</v>
      </c>
      <c r="F143" t="s">
        <v>108</v>
      </c>
      <c r="G143" s="30" t="s">
        <v>108</v>
      </c>
      <c r="H143">
        <f t="shared" si="6"/>
        <v>48</v>
      </c>
      <c r="O143">
        <v>141</v>
      </c>
      <c r="P143" t="s">
        <v>112</v>
      </c>
    </row>
    <row r="144" spans="1:16" x14ac:dyDescent="0.25">
      <c r="A144" s="16">
        <v>2017</v>
      </c>
      <c r="B144" s="16" t="s">
        <v>70</v>
      </c>
      <c r="C144" s="19" t="s">
        <v>61</v>
      </c>
      <c r="D144" s="19">
        <v>42.287999999999997</v>
      </c>
      <c r="E144" s="19">
        <v>5.0999999999999997E-2</v>
      </c>
      <c r="F144" t="s">
        <v>108</v>
      </c>
      <c r="G144" s="30" t="s">
        <v>108</v>
      </c>
      <c r="H144">
        <f t="shared" si="6"/>
        <v>51</v>
      </c>
      <c r="O144">
        <v>142</v>
      </c>
      <c r="P144" t="s">
        <v>112</v>
      </c>
    </row>
    <row r="145" spans="1:16" x14ac:dyDescent="0.25">
      <c r="A145" s="16">
        <v>2017</v>
      </c>
      <c r="B145" s="16" t="s">
        <v>70</v>
      </c>
      <c r="C145" s="19" t="s">
        <v>101</v>
      </c>
      <c r="D145" s="19">
        <v>32.488</v>
      </c>
      <c r="E145" s="19">
        <v>4.4999999999999998E-2</v>
      </c>
      <c r="F145" t="s">
        <v>108</v>
      </c>
      <c r="G145" s="30" t="s">
        <v>108</v>
      </c>
      <c r="H145">
        <f t="shared" si="6"/>
        <v>45</v>
      </c>
      <c r="O145">
        <v>143</v>
      </c>
      <c r="P145" t="s">
        <v>112</v>
      </c>
    </row>
    <row r="146" spans="1:16" ht="26.25" x14ac:dyDescent="0.25">
      <c r="A146" s="16">
        <v>2017</v>
      </c>
      <c r="B146" s="16" t="s">
        <v>70</v>
      </c>
      <c r="C146" s="19" t="s">
        <v>79</v>
      </c>
      <c r="D146" s="19">
        <v>31.783000000000001</v>
      </c>
      <c r="E146" s="19">
        <v>3.7999999999999999E-2</v>
      </c>
      <c r="F146" t="s">
        <v>108</v>
      </c>
      <c r="G146" s="30" t="s">
        <v>108</v>
      </c>
      <c r="H146">
        <f t="shared" si="6"/>
        <v>38</v>
      </c>
      <c r="O146">
        <v>144</v>
      </c>
      <c r="P146" t="s">
        <v>112</v>
      </c>
    </row>
    <row r="147" spans="1:16" x14ac:dyDescent="0.25">
      <c r="A147" s="16">
        <v>2017</v>
      </c>
      <c r="B147" s="16" t="s">
        <v>5</v>
      </c>
      <c r="C147" s="19" t="s">
        <v>103</v>
      </c>
      <c r="D147" s="19">
        <v>17.402999999999999</v>
      </c>
      <c r="E147" s="19">
        <v>0.128</v>
      </c>
      <c r="F147" t="s">
        <v>108</v>
      </c>
      <c r="G147" s="30" t="s">
        <v>108</v>
      </c>
      <c r="H147">
        <f t="shared" si="6"/>
        <v>128</v>
      </c>
      <c r="O147">
        <v>145</v>
      </c>
      <c r="P147" t="s">
        <v>110</v>
      </c>
    </row>
    <row r="148" spans="1:16" x14ac:dyDescent="0.25">
      <c r="A148" s="16">
        <v>2017</v>
      </c>
      <c r="B148" s="16" t="s">
        <v>5</v>
      </c>
      <c r="C148" s="19" t="s">
        <v>80</v>
      </c>
      <c r="D148" s="19">
        <v>26.530999999999999</v>
      </c>
      <c r="E148" s="19">
        <v>0.153</v>
      </c>
      <c r="F148" t="s">
        <v>108</v>
      </c>
      <c r="G148" s="30" t="s">
        <v>108</v>
      </c>
      <c r="H148">
        <f t="shared" si="6"/>
        <v>153</v>
      </c>
      <c r="O148">
        <v>146</v>
      </c>
      <c r="P148" t="s">
        <v>110</v>
      </c>
    </row>
    <row r="149" spans="1:16" x14ac:dyDescent="0.25">
      <c r="A149" s="16">
        <v>2017</v>
      </c>
      <c r="B149" s="16" t="s">
        <v>5</v>
      </c>
      <c r="C149" s="19" t="s">
        <v>100</v>
      </c>
      <c r="D149" s="19">
        <v>20.257000000000001</v>
      </c>
      <c r="E149" s="19">
        <v>0.17</v>
      </c>
      <c r="F149" t="s">
        <v>108</v>
      </c>
      <c r="G149" s="30" t="s">
        <v>108</v>
      </c>
      <c r="H149">
        <f t="shared" si="6"/>
        <v>170</v>
      </c>
      <c r="O149">
        <v>147</v>
      </c>
      <c r="P149" t="s">
        <v>112</v>
      </c>
    </row>
    <row r="150" spans="1:16" ht="26.25" x14ac:dyDescent="0.25">
      <c r="A150" s="16">
        <v>2017</v>
      </c>
      <c r="B150" s="16" t="s">
        <v>5</v>
      </c>
      <c r="C150" s="19" t="s">
        <v>104</v>
      </c>
      <c r="D150" s="19">
        <v>25.966999999999999</v>
      </c>
      <c r="E150" s="19">
        <v>0.20599999999999999</v>
      </c>
      <c r="F150" t="s">
        <v>108</v>
      </c>
      <c r="G150" s="30" t="s">
        <v>108</v>
      </c>
      <c r="H150">
        <f t="shared" si="6"/>
        <v>206</v>
      </c>
      <c r="O150">
        <v>148</v>
      </c>
      <c r="P150" t="s">
        <v>110</v>
      </c>
    </row>
    <row r="151" spans="1:16" x14ac:dyDescent="0.25">
      <c r="A151" s="16">
        <v>2017</v>
      </c>
      <c r="B151" s="16" t="s">
        <v>5</v>
      </c>
      <c r="C151" s="19" t="s">
        <v>102</v>
      </c>
      <c r="D151" s="19">
        <v>14.509</v>
      </c>
      <c r="E151" s="19">
        <v>0.14099999999999999</v>
      </c>
      <c r="F151" t="s">
        <v>108</v>
      </c>
      <c r="G151" s="30" t="s">
        <v>108</v>
      </c>
      <c r="H151">
        <f t="shared" si="6"/>
        <v>141</v>
      </c>
      <c r="O151">
        <v>149</v>
      </c>
      <c r="P151" t="s">
        <v>109</v>
      </c>
    </row>
    <row r="152" spans="1:16" x14ac:dyDescent="0.25">
      <c r="A152" s="16">
        <v>2017</v>
      </c>
      <c r="B152" s="16" t="s">
        <v>5</v>
      </c>
      <c r="C152" s="19" t="s">
        <v>61</v>
      </c>
      <c r="D152" s="19">
        <v>13.356999999999999</v>
      </c>
      <c r="E152" s="19">
        <v>0.191</v>
      </c>
      <c r="F152" t="s">
        <v>108</v>
      </c>
      <c r="G152" s="30" t="s">
        <v>108</v>
      </c>
      <c r="H152">
        <f t="shared" si="6"/>
        <v>191</v>
      </c>
      <c r="O152">
        <v>150</v>
      </c>
      <c r="P152" t="s">
        <v>109</v>
      </c>
    </row>
    <row r="153" spans="1:16" x14ac:dyDescent="0.25">
      <c r="A153" s="16">
        <v>2017</v>
      </c>
      <c r="B153" s="16" t="s">
        <v>5</v>
      </c>
      <c r="C153" s="19" t="s">
        <v>101</v>
      </c>
      <c r="D153" s="19">
        <v>19.972999999999999</v>
      </c>
      <c r="E153" s="19">
        <v>0.50900000000000001</v>
      </c>
      <c r="F153" t="s">
        <v>108</v>
      </c>
      <c r="G153" s="30" t="s">
        <v>108</v>
      </c>
      <c r="H153">
        <f t="shared" si="6"/>
        <v>509</v>
      </c>
      <c r="O153">
        <v>151</v>
      </c>
      <c r="P153" t="s">
        <v>109</v>
      </c>
    </row>
    <row r="154" spans="1:16" ht="26.25" x14ac:dyDescent="0.25">
      <c r="A154" s="16">
        <v>2017</v>
      </c>
      <c r="B154" s="16" t="s">
        <v>5</v>
      </c>
      <c r="C154" s="19" t="s">
        <v>79</v>
      </c>
      <c r="D154" s="19">
        <v>25.346</v>
      </c>
      <c r="E154" s="19">
        <v>0.16800000000000001</v>
      </c>
      <c r="F154" t="s">
        <v>108</v>
      </c>
      <c r="G154" s="30" t="s">
        <v>108</v>
      </c>
      <c r="H154">
        <f t="shared" si="6"/>
        <v>168</v>
      </c>
      <c r="O154">
        <v>152</v>
      </c>
      <c r="P154" t="s">
        <v>109</v>
      </c>
    </row>
    <row r="155" spans="1:16" x14ac:dyDescent="0.25">
      <c r="A155" s="16">
        <v>2017</v>
      </c>
      <c r="B155" s="16" t="s">
        <v>6</v>
      </c>
      <c r="C155" s="19" t="s">
        <v>103</v>
      </c>
      <c r="D155" s="19">
        <v>6.8369999999999997</v>
      </c>
      <c r="E155" s="19">
        <v>0.13500000000000001</v>
      </c>
      <c r="F155" t="s">
        <v>109</v>
      </c>
      <c r="G155" s="30" t="s">
        <v>108</v>
      </c>
      <c r="H155">
        <f t="shared" si="6"/>
        <v>135</v>
      </c>
      <c r="O155">
        <v>153</v>
      </c>
      <c r="P155" t="s">
        <v>109</v>
      </c>
    </row>
    <row r="156" spans="1:16" x14ac:dyDescent="0.25">
      <c r="A156" s="16">
        <v>2017</v>
      </c>
      <c r="B156" s="16" t="s">
        <v>6</v>
      </c>
      <c r="C156" s="19" t="s">
        <v>80</v>
      </c>
      <c r="D156" s="19">
        <v>7.4020000000000001</v>
      </c>
      <c r="E156" s="19">
        <v>0.13</v>
      </c>
      <c r="F156" t="s">
        <v>109</v>
      </c>
      <c r="G156" s="30" t="s">
        <v>108</v>
      </c>
      <c r="H156">
        <f t="shared" si="6"/>
        <v>130</v>
      </c>
      <c r="O156">
        <v>154</v>
      </c>
      <c r="P156" t="s">
        <v>109</v>
      </c>
    </row>
    <row r="157" spans="1:16" x14ac:dyDescent="0.25">
      <c r="A157" s="16">
        <v>2017</v>
      </c>
      <c r="B157" s="16" t="s">
        <v>6</v>
      </c>
      <c r="C157" s="19" t="s">
        <v>100</v>
      </c>
      <c r="D157" s="19">
        <v>7.6669999999999998</v>
      </c>
      <c r="E157" s="19">
        <v>0.154</v>
      </c>
      <c r="F157" t="s">
        <v>109</v>
      </c>
      <c r="G157" s="30" t="s">
        <v>108</v>
      </c>
      <c r="H157">
        <f t="shared" si="6"/>
        <v>154</v>
      </c>
      <c r="O157">
        <v>155</v>
      </c>
      <c r="P157" t="s">
        <v>109</v>
      </c>
    </row>
    <row r="158" spans="1:16" ht="26.25" x14ac:dyDescent="0.25">
      <c r="A158" s="16">
        <v>2017</v>
      </c>
      <c r="B158" s="16" t="s">
        <v>6</v>
      </c>
      <c r="C158" s="19" t="s">
        <v>104</v>
      </c>
      <c r="D158" s="19">
        <v>9.2799999999999994</v>
      </c>
      <c r="E158" s="19">
        <v>0.14799999999999999</v>
      </c>
      <c r="F158" t="s">
        <v>109</v>
      </c>
      <c r="G158" s="30" t="s">
        <v>108</v>
      </c>
      <c r="H158">
        <f t="shared" si="6"/>
        <v>148</v>
      </c>
      <c r="O158">
        <v>156</v>
      </c>
      <c r="P158" t="s">
        <v>109</v>
      </c>
    </row>
    <row r="159" spans="1:16" x14ac:dyDescent="0.25">
      <c r="A159" s="16">
        <v>2017</v>
      </c>
      <c r="B159" s="16" t="s">
        <v>6</v>
      </c>
      <c r="C159" s="19" t="s">
        <v>102</v>
      </c>
      <c r="D159" s="19">
        <v>0.624</v>
      </c>
      <c r="E159" s="19">
        <v>0.10100000000000001</v>
      </c>
      <c r="F159" t="s">
        <v>110</v>
      </c>
      <c r="G159" s="30" t="s">
        <v>108</v>
      </c>
      <c r="H159">
        <f t="shared" si="6"/>
        <v>101</v>
      </c>
      <c r="O159">
        <v>157</v>
      </c>
      <c r="P159" t="s">
        <v>109</v>
      </c>
    </row>
    <row r="160" spans="1:16" x14ac:dyDescent="0.25">
      <c r="A160" s="16">
        <v>2017</v>
      </c>
      <c r="B160" s="16" t="s">
        <v>6</v>
      </c>
      <c r="C160" s="19" t="s">
        <v>61</v>
      </c>
      <c r="D160" s="19">
        <v>14.085000000000001</v>
      </c>
      <c r="E160" s="19">
        <v>0.129</v>
      </c>
      <c r="F160" t="s">
        <v>108</v>
      </c>
      <c r="G160" s="30" t="s">
        <v>108</v>
      </c>
      <c r="H160">
        <f t="shared" si="6"/>
        <v>129</v>
      </c>
      <c r="O160">
        <v>158</v>
      </c>
      <c r="P160" t="s">
        <v>109</v>
      </c>
    </row>
    <row r="161" spans="1:16" x14ac:dyDescent="0.25">
      <c r="A161" s="16">
        <v>2017</v>
      </c>
      <c r="B161" s="16" t="s">
        <v>6</v>
      </c>
      <c r="C161" s="19" t="s">
        <v>101</v>
      </c>
      <c r="D161" s="19">
        <v>13.444000000000001</v>
      </c>
      <c r="E161" s="19">
        <v>0.13500000000000001</v>
      </c>
      <c r="F161" t="s">
        <v>108</v>
      </c>
      <c r="G161" s="30" t="s">
        <v>108</v>
      </c>
      <c r="H161">
        <f t="shared" si="6"/>
        <v>135</v>
      </c>
      <c r="O161">
        <v>159</v>
      </c>
      <c r="P161" t="s">
        <v>109</v>
      </c>
    </row>
    <row r="162" spans="1:16" ht="26.25" x14ac:dyDescent="0.25">
      <c r="A162" s="16">
        <v>2017</v>
      </c>
      <c r="B162" s="16" t="s">
        <v>6</v>
      </c>
      <c r="C162" s="19" t="s">
        <v>79</v>
      </c>
      <c r="D162" s="19">
        <v>11.996</v>
      </c>
      <c r="E162" s="19">
        <v>0.127</v>
      </c>
      <c r="F162" t="s">
        <v>108</v>
      </c>
      <c r="G162" s="30" t="s">
        <v>108</v>
      </c>
      <c r="H162">
        <f t="shared" si="6"/>
        <v>127</v>
      </c>
      <c r="O162">
        <v>160</v>
      </c>
      <c r="P162" t="s">
        <v>109</v>
      </c>
    </row>
    <row r="163" spans="1:16" x14ac:dyDescent="0.25">
      <c r="A163" s="16">
        <v>2017</v>
      </c>
      <c r="B163" s="16" t="s">
        <v>69</v>
      </c>
      <c r="C163" s="19" t="s">
        <v>103</v>
      </c>
      <c r="D163" s="16">
        <v>6.3109999999999999</v>
      </c>
      <c r="E163" s="19">
        <v>6.4000000000000001E-2</v>
      </c>
      <c r="F163" t="s">
        <v>109</v>
      </c>
      <c r="G163" s="30" t="s">
        <v>108</v>
      </c>
      <c r="H163">
        <f t="shared" si="6"/>
        <v>64</v>
      </c>
      <c r="O163">
        <v>161</v>
      </c>
      <c r="P163" t="s">
        <v>109</v>
      </c>
    </row>
    <row r="164" spans="1:16" x14ac:dyDescent="0.25">
      <c r="A164" s="16">
        <v>2017</v>
      </c>
      <c r="B164" s="16" t="s">
        <v>69</v>
      </c>
      <c r="C164" s="19" t="s">
        <v>80</v>
      </c>
      <c r="D164" s="16">
        <v>1.2270000000000001</v>
      </c>
      <c r="E164" s="19">
        <v>7.0000000000000007E-2</v>
      </c>
      <c r="F164" t="s">
        <v>110</v>
      </c>
      <c r="G164" s="30" t="s">
        <v>108</v>
      </c>
      <c r="H164">
        <f t="shared" si="6"/>
        <v>70</v>
      </c>
      <c r="O164">
        <v>162</v>
      </c>
      <c r="P164" t="s">
        <v>109</v>
      </c>
    </row>
    <row r="165" spans="1:16" x14ac:dyDescent="0.25">
      <c r="A165" s="16">
        <v>2017</v>
      </c>
      <c r="B165" s="16" t="s">
        <v>69</v>
      </c>
      <c r="C165" s="19" t="s">
        <v>100</v>
      </c>
      <c r="D165" s="16">
        <v>6.9770000000000003</v>
      </c>
      <c r="E165" s="19">
        <v>7.1999999999999995E-2</v>
      </c>
      <c r="F165" t="s">
        <v>109</v>
      </c>
      <c r="G165" s="30" t="s">
        <v>108</v>
      </c>
      <c r="H165">
        <f t="shared" si="6"/>
        <v>72</v>
      </c>
      <c r="O165">
        <v>163</v>
      </c>
      <c r="P165" t="s">
        <v>109</v>
      </c>
    </row>
    <row r="166" spans="1:16" ht="26.25" x14ac:dyDescent="0.25">
      <c r="A166" s="16">
        <v>2017</v>
      </c>
      <c r="B166" s="16" t="s">
        <v>69</v>
      </c>
      <c r="C166" s="19" t="s">
        <v>104</v>
      </c>
      <c r="D166" s="16">
        <v>1.2270000000000001</v>
      </c>
      <c r="E166" s="19">
        <v>8.4000000000000005E-2</v>
      </c>
      <c r="F166" t="s">
        <v>110</v>
      </c>
      <c r="G166" s="30" t="s">
        <v>108</v>
      </c>
      <c r="H166">
        <f t="shared" si="6"/>
        <v>84</v>
      </c>
      <c r="O166">
        <v>164</v>
      </c>
      <c r="P166" t="s">
        <v>109</v>
      </c>
    </row>
    <row r="167" spans="1:16" x14ac:dyDescent="0.25">
      <c r="A167" s="16">
        <v>2017</v>
      </c>
      <c r="B167" s="16" t="s">
        <v>69</v>
      </c>
      <c r="C167" s="19" t="s">
        <v>102</v>
      </c>
      <c r="D167" s="16" t="s">
        <v>106</v>
      </c>
      <c r="E167" s="19">
        <v>6.0999999999999999E-2</v>
      </c>
      <c r="G167" s="30" t="s">
        <v>108</v>
      </c>
      <c r="H167">
        <f t="shared" si="6"/>
        <v>61</v>
      </c>
      <c r="O167">
        <v>165</v>
      </c>
      <c r="P167" t="s">
        <v>109</v>
      </c>
    </row>
    <row r="168" spans="1:16" x14ac:dyDescent="0.25">
      <c r="A168" s="16">
        <v>2017</v>
      </c>
      <c r="B168" s="16" t="s">
        <v>69</v>
      </c>
      <c r="C168" s="19" t="s">
        <v>61</v>
      </c>
      <c r="D168" s="16">
        <v>3.7930000000000001</v>
      </c>
      <c r="E168" s="19">
        <v>7.0999999999999994E-2</v>
      </c>
      <c r="F168" t="s">
        <v>109</v>
      </c>
      <c r="G168" s="30" t="s">
        <v>108</v>
      </c>
      <c r="H168">
        <f t="shared" si="6"/>
        <v>71</v>
      </c>
      <c r="O168">
        <v>166</v>
      </c>
      <c r="P168" t="s">
        <v>109</v>
      </c>
    </row>
    <row r="169" spans="1:16" x14ac:dyDescent="0.25">
      <c r="A169" s="16">
        <v>2017</v>
      </c>
      <c r="B169" s="16" t="s">
        <v>69</v>
      </c>
      <c r="C169" s="19" t="s">
        <v>101</v>
      </c>
      <c r="D169" s="16">
        <v>1.5580000000000001</v>
      </c>
      <c r="E169" s="19">
        <v>8.2000000000000003E-2</v>
      </c>
      <c r="F169" t="s">
        <v>110</v>
      </c>
      <c r="G169" s="30" t="s">
        <v>108</v>
      </c>
      <c r="H169">
        <f t="shared" si="6"/>
        <v>82</v>
      </c>
      <c r="O169">
        <v>167</v>
      </c>
      <c r="P169" t="s">
        <v>109</v>
      </c>
    </row>
    <row r="170" spans="1:16" ht="26.25" x14ac:dyDescent="0.25">
      <c r="A170" s="16">
        <v>2017</v>
      </c>
      <c r="B170" s="16" t="s">
        <v>69</v>
      </c>
      <c r="C170" s="19" t="s">
        <v>79</v>
      </c>
      <c r="D170" s="16">
        <v>3.129</v>
      </c>
      <c r="E170" s="19">
        <v>7.9000000000000001E-2</v>
      </c>
      <c r="F170" t="s">
        <v>109</v>
      </c>
      <c r="G170" s="30" t="s">
        <v>108</v>
      </c>
      <c r="H170">
        <f t="shared" si="6"/>
        <v>79</v>
      </c>
      <c r="O170">
        <v>168</v>
      </c>
      <c r="P170" t="s">
        <v>109</v>
      </c>
    </row>
    <row r="171" spans="1:16" x14ac:dyDescent="0.25">
      <c r="A171" s="16">
        <v>2017</v>
      </c>
      <c r="B171" s="16" t="s">
        <v>65</v>
      </c>
      <c r="C171" s="19" t="s">
        <v>103</v>
      </c>
      <c r="D171" s="19">
        <v>1.8740000000000001</v>
      </c>
      <c r="E171" s="19">
        <v>6.6000000000000003E-2</v>
      </c>
      <c r="F171" t="s">
        <v>110</v>
      </c>
      <c r="G171" s="30" t="s">
        <v>108</v>
      </c>
      <c r="H171">
        <f t="shared" si="6"/>
        <v>66</v>
      </c>
      <c r="O171">
        <v>169</v>
      </c>
      <c r="P171" t="s">
        <v>109</v>
      </c>
    </row>
    <row r="172" spans="1:16" x14ac:dyDescent="0.25">
      <c r="A172" s="16">
        <v>2017</v>
      </c>
      <c r="B172" s="16" t="s">
        <v>65</v>
      </c>
      <c r="C172" s="19" t="s">
        <v>80</v>
      </c>
      <c r="D172" s="19">
        <v>5.4109999999999996</v>
      </c>
      <c r="E172" s="19">
        <v>8.1000000000000003E-2</v>
      </c>
      <c r="F172" t="s">
        <v>109</v>
      </c>
      <c r="G172" s="30" t="s">
        <v>108</v>
      </c>
      <c r="H172">
        <f t="shared" si="6"/>
        <v>81</v>
      </c>
      <c r="O172">
        <v>170</v>
      </c>
      <c r="P172" t="s">
        <v>109</v>
      </c>
    </row>
    <row r="173" spans="1:16" x14ac:dyDescent="0.25">
      <c r="A173" s="16">
        <v>2017</v>
      </c>
      <c r="B173" s="16" t="s">
        <v>65</v>
      </c>
      <c r="C173" s="19" t="s">
        <v>100</v>
      </c>
      <c r="D173" s="19">
        <v>7.17</v>
      </c>
      <c r="E173" s="19">
        <v>6.6000000000000003E-2</v>
      </c>
      <c r="F173" t="s">
        <v>109</v>
      </c>
      <c r="G173" s="30" t="s">
        <v>108</v>
      </c>
      <c r="H173">
        <f t="shared" si="6"/>
        <v>66</v>
      </c>
      <c r="O173">
        <v>171</v>
      </c>
      <c r="P173" t="s">
        <v>109</v>
      </c>
    </row>
    <row r="174" spans="1:16" ht="26.25" x14ac:dyDescent="0.25">
      <c r="A174" s="16">
        <v>2017</v>
      </c>
      <c r="B174" s="16" t="s">
        <v>65</v>
      </c>
      <c r="C174" s="19" t="s">
        <v>104</v>
      </c>
      <c r="D174" s="19">
        <v>9.2159999999999993</v>
      </c>
      <c r="E174" s="19">
        <v>7.9000000000000001E-2</v>
      </c>
      <c r="F174" t="s">
        <v>109</v>
      </c>
      <c r="G174" s="30" t="s">
        <v>108</v>
      </c>
      <c r="H174">
        <f t="shared" si="6"/>
        <v>79</v>
      </c>
      <c r="O174">
        <v>172</v>
      </c>
      <c r="P174" t="s">
        <v>109</v>
      </c>
    </row>
    <row r="175" spans="1:16" x14ac:dyDescent="0.25">
      <c r="A175" s="16">
        <v>2017</v>
      </c>
      <c r="B175" s="16" t="s">
        <v>65</v>
      </c>
      <c r="C175" s="19" t="s">
        <v>102</v>
      </c>
      <c r="D175" s="19">
        <v>5.4109999999999996</v>
      </c>
      <c r="E175" s="19">
        <v>7.1999999999999995E-2</v>
      </c>
      <c r="F175" t="s">
        <v>109</v>
      </c>
      <c r="G175" s="30" t="s">
        <v>108</v>
      </c>
      <c r="H175">
        <f t="shared" si="6"/>
        <v>72</v>
      </c>
      <c r="O175">
        <v>173</v>
      </c>
      <c r="P175" t="s">
        <v>109</v>
      </c>
    </row>
    <row r="176" spans="1:16" x14ac:dyDescent="0.25">
      <c r="A176" s="16">
        <v>2017</v>
      </c>
      <c r="B176" s="16" t="s">
        <v>65</v>
      </c>
      <c r="C176" s="19" t="s">
        <v>61</v>
      </c>
      <c r="D176" s="19">
        <v>3.9630000000000001</v>
      </c>
      <c r="E176" s="19">
        <v>8.2000000000000003E-2</v>
      </c>
      <c r="F176" t="s">
        <v>109</v>
      </c>
      <c r="G176" s="30" t="s">
        <v>108</v>
      </c>
      <c r="H176">
        <f t="shared" si="6"/>
        <v>82</v>
      </c>
      <c r="O176">
        <v>174</v>
      </c>
      <c r="P176" t="s">
        <v>109</v>
      </c>
    </row>
    <row r="177" spans="1:16" x14ac:dyDescent="0.25">
      <c r="A177" s="16">
        <v>2017</v>
      </c>
      <c r="B177" s="16" t="s">
        <v>65</v>
      </c>
      <c r="C177" s="19" t="s">
        <v>101</v>
      </c>
      <c r="D177" s="19">
        <v>7.5730000000000004</v>
      </c>
      <c r="E177" s="19">
        <v>7.1999999999999995E-2</v>
      </c>
      <c r="F177" t="s">
        <v>109</v>
      </c>
      <c r="G177" s="30" t="s">
        <v>108</v>
      </c>
      <c r="H177">
        <f t="shared" si="6"/>
        <v>72</v>
      </c>
      <c r="O177">
        <v>175</v>
      </c>
      <c r="P177" t="s">
        <v>109</v>
      </c>
    </row>
    <row r="178" spans="1:16" ht="26.25" x14ac:dyDescent="0.25">
      <c r="A178" s="16">
        <v>2017</v>
      </c>
      <c r="B178" s="16" t="s">
        <v>65</v>
      </c>
      <c r="C178" s="19" t="s">
        <v>79</v>
      </c>
      <c r="D178" s="19" t="s">
        <v>106</v>
      </c>
      <c r="E178" s="19">
        <v>8.1000000000000003E-2</v>
      </c>
      <c r="G178" s="30" t="s">
        <v>108</v>
      </c>
      <c r="H178">
        <f t="shared" si="6"/>
        <v>81</v>
      </c>
      <c r="O178">
        <v>176</v>
      </c>
      <c r="P178" t="s">
        <v>109</v>
      </c>
    </row>
    <row r="179" spans="1:16" x14ac:dyDescent="0.25">
      <c r="A179" s="16">
        <v>2017</v>
      </c>
      <c r="B179" s="16" t="s">
        <v>55</v>
      </c>
      <c r="C179" s="19" t="s">
        <v>103</v>
      </c>
      <c r="D179" s="19">
        <v>3.0350000000000001</v>
      </c>
      <c r="E179" s="19">
        <v>7.2999999999999995E-2</v>
      </c>
      <c r="F179" t="s">
        <v>109</v>
      </c>
      <c r="G179" s="30" t="s">
        <v>108</v>
      </c>
      <c r="H179">
        <f t="shared" si="6"/>
        <v>73</v>
      </c>
      <c r="O179">
        <v>177</v>
      </c>
      <c r="P179" t="s">
        <v>109</v>
      </c>
    </row>
    <row r="180" spans="1:16" x14ac:dyDescent="0.25">
      <c r="A180" s="16">
        <v>2017</v>
      </c>
      <c r="B180" s="16" t="s">
        <v>55</v>
      </c>
      <c r="C180" s="19" t="s">
        <v>80</v>
      </c>
      <c r="D180" s="19">
        <v>5.5780000000000003</v>
      </c>
      <c r="E180" s="19">
        <v>7.3999999999999996E-2</v>
      </c>
      <c r="F180" t="s">
        <v>109</v>
      </c>
      <c r="G180" s="30" t="s">
        <v>108</v>
      </c>
      <c r="H180">
        <f t="shared" si="6"/>
        <v>74</v>
      </c>
      <c r="O180">
        <v>178</v>
      </c>
      <c r="P180" t="s">
        <v>109</v>
      </c>
    </row>
    <row r="181" spans="1:16" x14ac:dyDescent="0.25">
      <c r="A181" s="16">
        <v>2017</v>
      </c>
      <c r="B181" s="16" t="s">
        <v>55</v>
      </c>
      <c r="C181" s="19" t="s">
        <v>100</v>
      </c>
      <c r="D181" s="19">
        <v>4.9329999999999998</v>
      </c>
      <c r="E181" s="19">
        <v>0.10100000000000001</v>
      </c>
      <c r="F181" t="s">
        <v>109</v>
      </c>
      <c r="G181" s="30" t="s">
        <v>108</v>
      </c>
      <c r="H181">
        <f t="shared" si="6"/>
        <v>101</v>
      </c>
      <c r="O181">
        <v>179</v>
      </c>
      <c r="P181" t="s">
        <v>109</v>
      </c>
    </row>
    <row r="182" spans="1:16" ht="26.25" x14ac:dyDescent="0.25">
      <c r="A182" s="16">
        <v>2017</v>
      </c>
      <c r="B182" s="16" t="s">
        <v>55</v>
      </c>
      <c r="C182" s="19" t="s">
        <v>104</v>
      </c>
      <c r="D182" s="19">
        <v>3.51</v>
      </c>
      <c r="E182" s="19">
        <v>5.8999999999999997E-2</v>
      </c>
      <c r="F182" t="s">
        <v>109</v>
      </c>
      <c r="G182" s="30" t="s">
        <v>108</v>
      </c>
      <c r="H182">
        <f t="shared" ref="H182:H186" si="7">E182*1000</f>
        <v>59</v>
      </c>
      <c r="O182">
        <v>180</v>
      </c>
      <c r="P182" t="s">
        <v>109</v>
      </c>
    </row>
    <row r="183" spans="1:16" x14ac:dyDescent="0.25">
      <c r="A183" s="16">
        <v>2017</v>
      </c>
      <c r="B183" s="16" t="s">
        <v>55</v>
      </c>
      <c r="C183" s="19" t="s">
        <v>102</v>
      </c>
      <c r="D183" s="19">
        <v>3.0350000000000001</v>
      </c>
      <c r="E183" s="19">
        <v>9.9000000000000005E-2</v>
      </c>
      <c r="F183" t="s">
        <v>109</v>
      </c>
      <c r="G183" s="30" t="s">
        <v>108</v>
      </c>
      <c r="H183">
        <f t="shared" si="7"/>
        <v>99</v>
      </c>
      <c r="O183">
        <v>181</v>
      </c>
      <c r="P183" t="s">
        <v>109</v>
      </c>
    </row>
    <row r="184" spans="1:16" x14ac:dyDescent="0.25">
      <c r="A184" s="16">
        <v>2017</v>
      </c>
      <c r="B184" s="16" t="s">
        <v>55</v>
      </c>
      <c r="C184" s="19" t="s">
        <v>61</v>
      </c>
      <c r="D184" s="19">
        <v>3.8420000000000001</v>
      </c>
      <c r="E184" s="19">
        <v>6.2E-2</v>
      </c>
      <c r="F184" t="s">
        <v>109</v>
      </c>
      <c r="G184" s="30" t="s">
        <v>108</v>
      </c>
      <c r="H184">
        <f t="shared" si="7"/>
        <v>62</v>
      </c>
      <c r="O184">
        <v>182</v>
      </c>
      <c r="P184" t="s">
        <v>109</v>
      </c>
    </row>
    <row r="185" spans="1:16" x14ac:dyDescent="0.25">
      <c r="A185" s="16">
        <v>2017</v>
      </c>
      <c r="B185" s="16" t="s">
        <v>55</v>
      </c>
      <c r="C185" s="19" t="s">
        <v>101</v>
      </c>
      <c r="D185" s="19">
        <v>12.609</v>
      </c>
      <c r="E185" s="19">
        <v>9.8000000000000004E-2</v>
      </c>
      <c r="F185" t="s">
        <v>108</v>
      </c>
      <c r="G185" s="30" t="s">
        <v>108</v>
      </c>
      <c r="H185">
        <f t="shared" si="7"/>
        <v>98</v>
      </c>
      <c r="O185">
        <v>183</v>
      </c>
      <c r="P185" t="s">
        <v>109</v>
      </c>
    </row>
    <row r="186" spans="1:16" ht="26.25" x14ac:dyDescent="0.25">
      <c r="A186" s="16">
        <v>2017</v>
      </c>
      <c r="B186" s="16" t="s">
        <v>55</v>
      </c>
      <c r="C186" s="19" t="s">
        <v>79</v>
      </c>
      <c r="D186" s="19">
        <v>4.9589999999999996</v>
      </c>
      <c r="E186" s="19">
        <v>5.8000000000000003E-2</v>
      </c>
      <c r="F186" t="s">
        <v>109</v>
      </c>
      <c r="G186" s="30" t="s">
        <v>108</v>
      </c>
      <c r="H186">
        <f t="shared" si="7"/>
        <v>58</v>
      </c>
      <c r="O186">
        <v>184</v>
      </c>
      <c r="P186" t="s">
        <v>109</v>
      </c>
    </row>
  </sheetData>
  <sortState xmlns:xlrd2="http://schemas.microsoft.com/office/spreadsheetml/2017/richdata2" ref="P3:P186">
    <sortCondition ref="P3"/>
  </sortState>
  <mergeCells count="5"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2020-01-10T13:49:23Z</dcterms:created>
  <dcterms:modified xsi:type="dcterms:W3CDTF">2020-01-14T22:22:27Z</dcterms:modified>
</cp:coreProperties>
</file>