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5715" windowHeight="7740"/>
  </bookViews>
  <sheets>
    <sheet name="Notendasögur" sheetId="1" r:id="rId1"/>
    <sheet name="Fallaforritun" sheetId="3" r:id="rId2"/>
  </sheets>
  <calcPr calcId="145621"/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2" i="1"/>
  <c r="C32" i="1"/>
  <c r="C37" i="1"/>
  <c r="C47" i="1" s="1"/>
  <c r="C27" i="1"/>
  <c r="C22" i="1"/>
  <c r="C14" i="1"/>
  <c r="C9" i="1"/>
  <c r="C3" i="1"/>
  <c r="C46" i="1" l="1"/>
  <c r="G2" i="1" s="1"/>
  <c r="G19" i="1" s="1"/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l="1"/>
  <c r="G14" i="1" s="1"/>
  <c r="G15" i="1" s="1"/>
</calcChain>
</file>

<file path=xl/sharedStrings.xml><?xml version="1.0" encoding="utf-8"?>
<sst xmlns="http://schemas.openxmlformats.org/spreadsheetml/2006/main" count="78" uniqueCount="73">
  <si>
    <t>Validator á input</t>
  </si>
  <si>
    <t>Nokkur textentry</t>
  </si>
  <si>
    <t>Validator</t>
  </si>
  <si>
    <t>Notandi vill geta séð hagnaðinn á því að leggja fyrir</t>
  </si>
  <si>
    <t>Dropdown menu</t>
  </si>
  <si>
    <t>Velja verðbólgutímabil</t>
  </si>
  <si>
    <t>Textentry fyrir pening og tíma</t>
  </si>
  <si>
    <t>Notandi vill geta séð niðurstöður myndrænt</t>
  </si>
  <si>
    <t>Teikniborð</t>
  </si>
  <si>
    <r>
      <t xml:space="preserve">                    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Notandasögur   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</t>
    </r>
  </si>
  <si>
    <t>Notandi vill geta reiknað út hvaða leið er best til að greiða lánið sitt miðað við mánaðarlegan sparnað sinn.</t>
  </si>
  <si>
    <t>Notandi vill geta séð hversu lengi hann er að safna ákveðinni upphæð.</t>
  </si>
  <si>
    <t>Í vinnslu</t>
  </si>
  <si>
    <t>Væntur tími (mín)</t>
  </si>
  <si>
    <t>Rauntími (mín)</t>
  </si>
  <si>
    <t>Rauntími eftir</t>
  </si>
  <si>
    <t>Dagsetningar</t>
  </si>
  <si>
    <t xml:space="preserve">Notandi vill geta slegið inn lánin sín                </t>
  </si>
  <si>
    <t>Í byrjunarstöðu</t>
  </si>
  <si>
    <t>Komið af stað</t>
  </si>
  <si>
    <t>Nánast búið</t>
  </si>
  <si>
    <t>Væntur tími eftir</t>
  </si>
  <si>
    <t>Nota útreikninga til þess að plotta línurit yfir gróða eða tap</t>
  </si>
  <si>
    <t>Ítrun 1</t>
  </si>
  <si>
    <t>Ítrun 2</t>
  </si>
  <si>
    <t>Klasi</t>
  </si>
  <si>
    <t>Lýsing</t>
  </si>
  <si>
    <t>Já</t>
  </si>
  <si>
    <t>AccountType.py</t>
  </si>
  <si>
    <t>Klasi sem heldur utan um mismunandi reikninga sem eru lesnir úr skrá.</t>
  </si>
  <si>
    <t>calcLoanFun.py</t>
  </si>
  <si>
    <r>
      <t>Inniheldur</t>
    </r>
    <r>
      <rPr>
        <b/>
        <sz val="11"/>
        <color theme="1"/>
        <rFont val="Calibri"/>
        <family val="2"/>
        <scheme val="minor"/>
      </rPr>
      <t xml:space="preserve"> Loan</t>
    </r>
    <r>
      <rPr>
        <sz val="11"/>
        <color theme="1"/>
        <rFont val="Calibri"/>
        <family val="2"/>
        <scheme val="minor"/>
      </rPr>
      <t xml:space="preserve"> sem sér um helstu upplýsingar hvers láns og </t>
    </r>
    <r>
      <rPr>
        <b/>
        <sz val="11"/>
        <color theme="1"/>
        <rFont val="Calibri"/>
        <family val="2"/>
        <scheme val="minor"/>
      </rPr>
      <t>calcLoan</t>
    </r>
  </si>
  <si>
    <t>fjarmal.py</t>
  </si>
  <si>
    <t>inflation.py</t>
  </si>
  <si>
    <t>Sér um reikninga varðandi verðbólgu, þarf að lesa úr visitala.txt og finnur</t>
  </si>
  <si>
    <t>meðaltal af verðbólgu þeirra mánaða sem eru valdir.</t>
  </si>
  <si>
    <t>Viðmót forritsins.</t>
  </si>
  <si>
    <t>sem segir til um hvað á eftir að borga af láninu.</t>
  </si>
  <si>
    <t>Account.py</t>
  </si>
  <si>
    <t>Aðalforritið, keyrir allt.</t>
  </si>
  <si>
    <t>Útreikningar fyrir innlánsreikninga.</t>
  </si>
  <si>
    <t>Notandi vill geta slegið inn mánaðargreiðslu   (Greiðslugeta)</t>
  </si>
  <si>
    <t>Dropdown menu/Fylla út í form</t>
  </si>
  <si>
    <t>Velja tegund láns.  Upphafsstilla lánsbreytur</t>
  </si>
  <si>
    <t>Dropdown menu lána.  Yfirlit yfir lán notanda</t>
  </si>
  <si>
    <t>Reikna ávöxtun á mánaðarlegum sparnaði á ákveðnu tímabili</t>
  </si>
  <si>
    <t>Skipulagning</t>
  </si>
  <si>
    <t>Skipulaging</t>
  </si>
  <si>
    <t>Búa til verðbólguspá</t>
  </si>
  <si>
    <t>Lesa inn gögn</t>
  </si>
  <si>
    <t>Teikna viðmót</t>
  </si>
  <si>
    <t>Notandi vill geta notað notandaviðmót</t>
  </si>
  <si>
    <t>Skipulagning viðmóts</t>
  </si>
  <si>
    <t>Ákvarðanataka forritasafns</t>
  </si>
  <si>
    <t>Forritun viðmóts</t>
  </si>
  <si>
    <t>Almenn tenging við viðmót</t>
  </si>
  <si>
    <t>Önnur tenging við viðmót</t>
  </si>
  <si>
    <t>Verðtrygging/Óverðtryggt/Vextir - reikningar</t>
  </si>
  <si>
    <t>Textentry fyrir sinn eigin reikning og virkni</t>
  </si>
  <si>
    <t>Lokið</t>
  </si>
  <si>
    <t>Notandi vill geta slegið inn mánaðargreiðslu</t>
  </si>
  <si>
    <t>Notandi vill geta séð lánin sín</t>
  </si>
  <si>
    <t>Notandi vill geta reiknað út hvaða leið er best til að borga lánin sín</t>
  </si>
  <si>
    <t>20</t>
  </si>
  <si>
    <t>21</t>
  </si>
  <si>
    <t>22</t>
  </si>
  <si>
    <t>23</t>
  </si>
  <si>
    <t>24</t>
  </si>
  <si>
    <t>25</t>
  </si>
  <si>
    <t>26</t>
  </si>
  <si>
    <t>27</t>
  </si>
  <si>
    <t>wxgui2.py</t>
  </si>
  <si>
    <t>Tími unninn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</si>
</sst>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2" applyNumberFormat="0" applyAlignment="0" applyProtection="0"/>
    <xf numFmtId="0" fontId="8" fillId="5" borderId="1" applyNumberFormat="0" applyAlignment="0" applyProtection="0"/>
  </cellStyleXfs>
  <cellXfs count="22">
    <xf numFmtId="0" fontId="0" fillId="0" borderId="0" xfId="0"/>
    <xf numFmtId="0" fontId="6" fillId="0" borderId="0" xfId="0" applyFont="1"/>
    <xf numFmtId="0" fontId="2" fillId="3" borderId="0" xfId="2"/>
    <xf numFmtId="0" fontId="1" fillId="2" borderId="0" xfId="1"/>
    <xf numFmtId="0" fontId="3" fillId="4" borderId="0" xfId="3"/>
    <xf numFmtId="14" fontId="0" fillId="0" borderId="0" xfId="0" applyNumberFormat="1"/>
    <xf numFmtId="1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0" borderId="0" xfId="0" applyNumberFormat="1"/>
    <xf numFmtId="49" fontId="2" fillId="3" borderId="0" xfId="2" applyNumberFormat="1"/>
    <xf numFmtId="49" fontId="3" fillId="4" borderId="0" xfId="3" applyNumberFormat="1"/>
    <xf numFmtId="49" fontId="1" fillId="2" borderId="0" xfId="1" applyNumberFormat="1"/>
    <xf numFmtId="0" fontId="0" fillId="0" borderId="0" xfId="0" applyAlignment="1">
      <alignment horizontal="right"/>
    </xf>
    <xf numFmtId="0" fontId="8" fillId="5" borderId="1" xfId="5"/>
    <xf numFmtId="0" fontId="7" fillId="5" borderId="2" xfId="4"/>
    <xf numFmtId="1" fontId="7" fillId="5" borderId="2" xfId="4" applyNumberFormat="1"/>
    <xf numFmtId="1" fontId="8" fillId="5" borderId="1" xfId="5" applyNumberFormat="1"/>
    <xf numFmtId="1" fontId="8" fillId="5" borderId="1" xfId="5" applyNumberFormat="1" applyAlignment="1">
      <alignment horizontal="right"/>
    </xf>
    <xf numFmtId="1" fontId="0" fillId="0" borderId="0" xfId="0" applyNumberFormat="1" applyAlignment="1">
      <alignment horizontal="right"/>
    </xf>
    <xf numFmtId="1" fontId="7" fillId="5" borderId="2" xfId="4" applyNumberFormat="1" applyAlignment="1">
      <alignment horizontal="right"/>
    </xf>
    <xf numFmtId="0" fontId="9" fillId="0" borderId="0" xfId="0" applyFont="1"/>
  </cellXfs>
  <cellStyles count="6"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s-I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s-IS"/>
              <a:t>Burn-Down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Væntur tími eftir</c:v>
          </c:tx>
          <c:marker>
            <c:symbol val="none"/>
          </c:marker>
          <c:cat>
            <c:numRef>
              <c:f>Notendasögur!$J$2:$J$16</c:f>
              <c:numCache>
                <c:formatCode>m/d/yyyy</c:formatCode>
                <c:ptCount val="15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  <c:pt idx="8">
                  <c:v>41676</c:v>
                </c:pt>
                <c:pt idx="9">
                  <c:v>41677</c:v>
                </c:pt>
                <c:pt idx="10">
                  <c:v>41678</c:v>
                </c:pt>
                <c:pt idx="11">
                  <c:v>41679</c:v>
                </c:pt>
                <c:pt idx="12">
                  <c:v>41680</c:v>
                </c:pt>
                <c:pt idx="13">
                  <c:v>41681</c:v>
                </c:pt>
                <c:pt idx="14">
                  <c:v>41682</c:v>
                </c:pt>
              </c:numCache>
            </c:numRef>
          </c:cat>
          <c:val>
            <c:numRef>
              <c:f>Notendasögur!$G$2:$G$16</c:f>
              <c:numCache>
                <c:formatCode>0</c:formatCode>
                <c:ptCount val="15"/>
                <c:pt idx="0">
                  <c:v>3210</c:v>
                </c:pt>
                <c:pt idx="1">
                  <c:v>2980.7142857142858</c:v>
                </c:pt>
                <c:pt idx="2">
                  <c:v>2751.4285714285716</c:v>
                </c:pt>
                <c:pt idx="3">
                  <c:v>2522.1428571428573</c:v>
                </c:pt>
                <c:pt idx="4">
                  <c:v>2292.8571428571431</c:v>
                </c:pt>
                <c:pt idx="5">
                  <c:v>2063.5714285714289</c:v>
                </c:pt>
                <c:pt idx="6">
                  <c:v>1834.2857142857147</c:v>
                </c:pt>
                <c:pt idx="7">
                  <c:v>1605.0000000000005</c:v>
                </c:pt>
                <c:pt idx="8">
                  <c:v>1375.7142857142862</c:v>
                </c:pt>
                <c:pt idx="9">
                  <c:v>1146.428571428572</c:v>
                </c:pt>
                <c:pt idx="10">
                  <c:v>917.14285714285779</c:v>
                </c:pt>
                <c:pt idx="11">
                  <c:v>687.85714285714357</c:v>
                </c:pt>
                <c:pt idx="12">
                  <c:v>458.57142857142929</c:v>
                </c:pt>
                <c:pt idx="13">
                  <c:v>229.28571428571502</c:v>
                </c:pt>
                <c:pt idx="14" formatCode="General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Rauntími eftir</c:v>
          </c:tx>
          <c:marker>
            <c:symbol val="none"/>
          </c:marker>
          <c:cat>
            <c:numRef>
              <c:f>Notendasögur!$J$2:$J$16</c:f>
              <c:numCache>
                <c:formatCode>m/d/yyyy</c:formatCode>
                <c:ptCount val="15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  <c:pt idx="8">
                  <c:v>41676</c:v>
                </c:pt>
                <c:pt idx="9">
                  <c:v>41677</c:v>
                </c:pt>
                <c:pt idx="10">
                  <c:v>41678</c:v>
                </c:pt>
                <c:pt idx="11">
                  <c:v>41679</c:v>
                </c:pt>
                <c:pt idx="12">
                  <c:v>41680</c:v>
                </c:pt>
                <c:pt idx="13">
                  <c:v>41681</c:v>
                </c:pt>
                <c:pt idx="14">
                  <c:v>41682</c:v>
                </c:pt>
              </c:numCache>
            </c:numRef>
          </c:cat>
          <c:val>
            <c:numRef>
              <c:f>Notendasögur!$H$2:$H$16</c:f>
              <c:numCache>
                <c:formatCode>0</c:formatCode>
                <c:ptCount val="15"/>
                <c:pt idx="0">
                  <c:v>3210</c:v>
                </c:pt>
                <c:pt idx="1">
                  <c:v>3130</c:v>
                </c:pt>
                <c:pt idx="2">
                  <c:v>3130</c:v>
                </c:pt>
                <c:pt idx="3">
                  <c:v>2950</c:v>
                </c:pt>
                <c:pt idx="4">
                  <c:v>2890</c:v>
                </c:pt>
                <c:pt idx="5">
                  <c:v>2530</c:v>
                </c:pt>
                <c:pt idx="6">
                  <c:v>2110</c:v>
                </c:pt>
                <c:pt idx="7">
                  <c:v>1630</c:v>
                </c:pt>
                <c:pt idx="8">
                  <c:v>1630</c:v>
                </c:pt>
                <c:pt idx="9">
                  <c:v>1630</c:v>
                </c:pt>
                <c:pt idx="10">
                  <c:v>1630</c:v>
                </c:pt>
                <c:pt idx="11">
                  <c:v>1630</c:v>
                </c:pt>
                <c:pt idx="12">
                  <c:v>1630</c:v>
                </c:pt>
                <c:pt idx="13">
                  <c:v>1630</c:v>
                </c:pt>
                <c:pt idx="14">
                  <c:v>1630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30112"/>
        <c:axId val="174011136"/>
      </c:lineChart>
      <c:dateAx>
        <c:axId val="1735301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74011136"/>
        <c:crosses val="autoZero"/>
        <c:auto val="1"/>
        <c:lblOffset val="100"/>
        <c:baseTimeUnit val="days"/>
      </c:dateAx>
      <c:valAx>
        <c:axId val="174011136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1735301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0"/>
      <a:tileRect/>
    </a:gradFill>
    <a:ln cap="rnd" cmpd="dbl">
      <a:solidFill>
        <a:schemeClr val="tx1"/>
      </a:solidFill>
    </a:ln>
    <a:effectLst>
      <a:innerShdw blurRad="114300">
        <a:prstClr val="black"/>
      </a:innerShdw>
    </a:effectLst>
    <a:scene3d>
      <a:camera prst="orthographicFront"/>
      <a:lightRig rig="threePt" dir="t"/>
    </a:scene3d>
    <a:sp3d>
      <a:bevelT/>
      <a:bevelB/>
    </a:sp3d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19050</xdr:rowOff>
    </xdr:from>
    <xdr:to>
      <xdr:col>24</xdr:col>
      <xdr:colOff>9525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41" totalsRowShown="0">
  <autoFilter ref="A1:C41"/>
  <tableColumns count="3">
    <tableColumn id="1" name="Klasi"/>
    <tableColumn id="2" name="Lýsing"/>
    <tableColumn id="3" name="Já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F23" sqref="F23"/>
    </sheetView>
  </sheetViews>
  <sheetFormatPr defaultRowHeight="15" x14ac:dyDescent="0.25"/>
  <cols>
    <col min="1" max="1" width="4.42578125" bestFit="1" customWidth="1"/>
    <col min="2" max="2" width="97.42578125" bestFit="1" customWidth="1"/>
    <col min="3" max="3" width="22" bestFit="1" customWidth="1"/>
    <col min="4" max="4" width="26" customWidth="1"/>
    <col min="5" max="5" width="17.28515625" bestFit="1" customWidth="1"/>
    <col min="6" max="6" width="60.85546875" bestFit="1" customWidth="1"/>
    <col min="7" max="7" width="20.85546875" bestFit="1" customWidth="1"/>
    <col min="8" max="8" width="17.28515625" bestFit="1" customWidth="1"/>
    <col min="9" max="9" width="17.28515625" customWidth="1"/>
    <col min="10" max="10" width="16.42578125" bestFit="1" customWidth="1"/>
  </cols>
  <sheetData>
    <row r="1" spans="1:10" ht="18.75" x14ac:dyDescent="0.3">
      <c r="B1" t="s">
        <v>9</v>
      </c>
      <c r="C1" s="8" t="s">
        <v>13</v>
      </c>
      <c r="D1" s="7" t="s">
        <v>14</v>
      </c>
      <c r="E1" s="7" t="s">
        <v>12</v>
      </c>
      <c r="F1" s="7" t="s">
        <v>59</v>
      </c>
      <c r="G1" s="1" t="s">
        <v>21</v>
      </c>
      <c r="H1" s="1" t="s">
        <v>15</v>
      </c>
      <c r="I1" s="1" t="s">
        <v>72</v>
      </c>
      <c r="J1" s="1" t="s">
        <v>16</v>
      </c>
    </row>
    <row r="2" spans="1:10" x14ac:dyDescent="0.25">
      <c r="G2" s="6">
        <f>C46</f>
        <v>3210</v>
      </c>
      <c r="H2" s="6">
        <f>G2</f>
        <v>3210</v>
      </c>
      <c r="I2" s="6">
        <v>0</v>
      </c>
      <c r="J2" s="5">
        <v>41668</v>
      </c>
    </row>
    <row r="3" spans="1:10" x14ac:dyDescent="0.25">
      <c r="A3" s="14"/>
      <c r="B3" s="14" t="s">
        <v>51</v>
      </c>
      <c r="C3" s="14">
        <f>SUM(C4:C7)</f>
        <v>690</v>
      </c>
      <c r="D3" s="6"/>
      <c r="E3" s="10" t="s">
        <v>63</v>
      </c>
      <c r="F3" s="21" t="s">
        <v>51</v>
      </c>
      <c r="G3" s="6">
        <f>G2-G19</f>
        <v>2980.7142857142858</v>
      </c>
      <c r="H3" s="6">
        <f>H2-I3</f>
        <v>3130</v>
      </c>
      <c r="I3" s="6">
        <v>80</v>
      </c>
      <c r="J3" s="5">
        <v>41669</v>
      </c>
    </row>
    <row r="4" spans="1:10" x14ac:dyDescent="0.25">
      <c r="A4" s="14">
        <v>1</v>
      </c>
      <c r="B4" s="14" t="s">
        <v>52</v>
      </c>
      <c r="C4" s="14">
        <v>180</v>
      </c>
      <c r="D4" s="6"/>
      <c r="E4" s="10" t="s">
        <v>64</v>
      </c>
      <c r="F4" s="21" t="s">
        <v>60</v>
      </c>
      <c r="G4" s="6">
        <f>G3-G19</f>
        <v>2751.4285714285716</v>
      </c>
      <c r="H4" s="6">
        <f t="shared" ref="H4:H15" si="0">H3-I4</f>
        <v>3130</v>
      </c>
      <c r="I4" s="6">
        <v>0</v>
      </c>
      <c r="J4" s="5">
        <v>41670</v>
      </c>
    </row>
    <row r="5" spans="1:10" x14ac:dyDescent="0.25">
      <c r="A5" s="14">
        <v>2</v>
      </c>
      <c r="B5" s="14" t="s">
        <v>53</v>
      </c>
      <c r="C5" s="14">
        <v>120</v>
      </c>
      <c r="D5" s="6"/>
      <c r="E5" s="10" t="s">
        <v>65</v>
      </c>
      <c r="F5" s="21" t="s">
        <v>61</v>
      </c>
      <c r="G5" s="6">
        <f>G4-G19</f>
        <v>2522.1428571428573</v>
      </c>
      <c r="H5" s="6">
        <f t="shared" si="0"/>
        <v>2950</v>
      </c>
      <c r="I5" s="6">
        <v>180</v>
      </c>
      <c r="J5" s="5">
        <v>41671</v>
      </c>
    </row>
    <row r="6" spans="1:10" x14ac:dyDescent="0.25">
      <c r="A6" s="14">
        <v>3</v>
      </c>
      <c r="B6" s="14" t="s">
        <v>50</v>
      </c>
      <c r="C6" s="14">
        <v>90</v>
      </c>
      <c r="D6" s="6"/>
      <c r="E6" s="10" t="s">
        <v>66</v>
      </c>
      <c r="F6" s="21" t="s">
        <v>62</v>
      </c>
      <c r="G6" s="6">
        <f>G5-G19</f>
        <v>2292.8571428571431</v>
      </c>
      <c r="H6" s="6">
        <f t="shared" si="0"/>
        <v>2890</v>
      </c>
      <c r="I6" s="6">
        <v>60</v>
      </c>
      <c r="J6" s="5">
        <v>41672</v>
      </c>
    </row>
    <row r="7" spans="1:10" x14ac:dyDescent="0.25">
      <c r="A7" s="14">
        <v>4</v>
      </c>
      <c r="B7" s="14" t="s">
        <v>54</v>
      </c>
      <c r="C7" s="14">
        <v>300</v>
      </c>
      <c r="D7" s="6"/>
      <c r="E7" s="10" t="s">
        <v>67</v>
      </c>
      <c r="F7" s="21" t="s">
        <v>5</v>
      </c>
      <c r="G7" s="6">
        <f>G6-G19</f>
        <v>2063.5714285714289</v>
      </c>
      <c r="H7" s="6">
        <f t="shared" si="0"/>
        <v>2530</v>
      </c>
      <c r="I7" s="6">
        <v>360</v>
      </c>
      <c r="J7" s="5">
        <v>41673</v>
      </c>
    </row>
    <row r="8" spans="1:10" x14ac:dyDescent="0.25">
      <c r="D8" s="6"/>
      <c r="E8" s="10" t="s">
        <v>68</v>
      </c>
      <c r="G8" s="6">
        <f>G7-G19</f>
        <v>1834.2857142857147</v>
      </c>
      <c r="H8" s="6">
        <f t="shared" si="0"/>
        <v>2110</v>
      </c>
      <c r="I8" s="6">
        <v>420</v>
      </c>
      <c r="J8" s="5">
        <v>41674</v>
      </c>
    </row>
    <row r="9" spans="1:10" x14ac:dyDescent="0.25">
      <c r="A9" s="18"/>
      <c r="B9" s="14" t="s">
        <v>41</v>
      </c>
      <c r="C9" s="17">
        <f>SUM(C10:C12)</f>
        <v>360</v>
      </c>
      <c r="D9" s="6"/>
      <c r="E9" s="10" t="s">
        <v>69</v>
      </c>
      <c r="G9" s="6">
        <f>G8-G19</f>
        <v>1605.0000000000005</v>
      </c>
      <c r="H9" s="6">
        <f t="shared" si="0"/>
        <v>1630</v>
      </c>
      <c r="I9" s="6">
        <v>480</v>
      </c>
      <c r="J9" s="5">
        <v>41675</v>
      </c>
    </row>
    <row r="10" spans="1:10" x14ac:dyDescent="0.25">
      <c r="A10" s="18">
        <v>5</v>
      </c>
      <c r="B10" s="14" t="s">
        <v>55</v>
      </c>
      <c r="C10" s="17">
        <v>120</v>
      </c>
      <c r="D10" s="6"/>
      <c r="E10" s="10" t="s">
        <v>70</v>
      </c>
      <c r="G10" s="6">
        <f>G9-G19</f>
        <v>1375.7142857142862</v>
      </c>
      <c r="H10" s="6">
        <f t="shared" si="0"/>
        <v>1630</v>
      </c>
      <c r="I10" s="6">
        <v>0</v>
      </c>
      <c r="J10" s="5">
        <v>41676</v>
      </c>
    </row>
    <row r="11" spans="1:10" x14ac:dyDescent="0.25">
      <c r="A11" s="18">
        <v>6</v>
      </c>
      <c r="B11" s="14" t="s">
        <v>0</v>
      </c>
      <c r="C11" s="17">
        <v>180</v>
      </c>
      <c r="D11" s="6"/>
      <c r="E11" s="11"/>
      <c r="G11" s="6">
        <f>G10-G19</f>
        <v>1146.428571428572</v>
      </c>
      <c r="H11" s="6">
        <f t="shared" si="0"/>
        <v>1630</v>
      </c>
      <c r="I11" s="6">
        <v>0</v>
      </c>
      <c r="J11" s="5">
        <v>41677</v>
      </c>
    </row>
    <row r="12" spans="1:10" x14ac:dyDescent="0.25">
      <c r="A12" s="18">
        <v>7</v>
      </c>
      <c r="B12" s="14" t="s">
        <v>46</v>
      </c>
      <c r="C12" s="17">
        <v>60</v>
      </c>
      <c r="D12" s="6"/>
      <c r="E12" s="11"/>
      <c r="G12" s="6">
        <f>G11-G19</f>
        <v>917.14285714285779</v>
      </c>
      <c r="H12" s="6">
        <f t="shared" si="0"/>
        <v>1630</v>
      </c>
      <c r="I12" s="6">
        <v>0</v>
      </c>
      <c r="J12" s="5">
        <v>41678</v>
      </c>
    </row>
    <row r="13" spans="1:10" x14ac:dyDescent="0.25">
      <c r="A13" s="19"/>
      <c r="D13" s="6"/>
      <c r="E13" s="11"/>
      <c r="G13" s="6">
        <f>G12-G19</f>
        <v>687.85714285714357</v>
      </c>
      <c r="H13" s="6">
        <f t="shared" si="0"/>
        <v>1630</v>
      </c>
      <c r="I13" s="6">
        <v>0</v>
      </c>
      <c r="J13" s="5">
        <v>41679</v>
      </c>
    </row>
    <row r="14" spans="1:10" x14ac:dyDescent="0.25">
      <c r="A14" s="18"/>
      <c r="B14" s="14" t="s">
        <v>17</v>
      </c>
      <c r="C14" s="17">
        <f>SUM(C15:C20)</f>
        <v>420</v>
      </c>
      <c r="D14" s="6"/>
      <c r="E14" s="11"/>
      <c r="G14" s="6">
        <f>G13-G19</f>
        <v>458.57142857142929</v>
      </c>
      <c r="H14" s="6">
        <f t="shared" si="0"/>
        <v>1630</v>
      </c>
      <c r="I14" s="6">
        <v>0</v>
      </c>
      <c r="J14" s="5">
        <v>41680</v>
      </c>
    </row>
    <row r="15" spans="1:10" x14ac:dyDescent="0.25">
      <c r="A15" s="18">
        <v>8</v>
      </c>
      <c r="B15" s="14" t="s">
        <v>1</v>
      </c>
      <c r="C15" s="17">
        <v>30</v>
      </c>
      <c r="D15" s="6"/>
      <c r="E15" s="11"/>
      <c r="G15" s="6">
        <f>G14-G19</f>
        <v>229.28571428571502</v>
      </c>
      <c r="H15" s="6">
        <f t="shared" si="0"/>
        <v>1630</v>
      </c>
      <c r="I15" s="6">
        <v>0</v>
      </c>
      <c r="J15" s="5">
        <v>41681</v>
      </c>
    </row>
    <row r="16" spans="1:10" x14ac:dyDescent="0.25">
      <c r="A16" s="18">
        <v>9</v>
      </c>
      <c r="B16" s="14" t="s">
        <v>44</v>
      </c>
      <c r="C16" s="17">
        <v>60</v>
      </c>
      <c r="D16" s="6"/>
      <c r="E16" s="11"/>
      <c r="G16">
        <v>0</v>
      </c>
      <c r="H16" s="6">
        <f>H15-I16</f>
        <v>1630</v>
      </c>
      <c r="I16" s="6">
        <v>0</v>
      </c>
      <c r="J16" s="5">
        <v>41682</v>
      </c>
    </row>
    <row r="17" spans="1:10" x14ac:dyDescent="0.25">
      <c r="A17" s="18">
        <v>10</v>
      </c>
      <c r="B17" s="14" t="s">
        <v>2</v>
      </c>
      <c r="C17" s="17">
        <v>90</v>
      </c>
      <c r="D17" s="6"/>
      <c r="E17" s="11"/>
      <c r="J17" s="5"/>
    </row>
    <row r="18" spans="1:10" x14ac:dyDescent="0.25">
      <c r="A18" s="18">
        <v>11</v>
      </c>
      <c r="B18" s="14" t="s">
        <v>43</v>
      </c>
      <c r="C18" s="17">
        <v>90</v>
      </c>
      <c r="D18" s="6"/>
      <c r="E18" s="11"/>
    </row>
    <row r="19" spans="1:10" x14ac:dyDescent="0.25">
      <c r="A19" s="18">
        <v>12</v>
      </c>
      <c r="B19" s="14" t="s">
        <v>46</v>
      </c>
      <c r="C19" s="17">
        <v>90</v>
      </c>
      <c r="D19" s="6"/>
      <c r="E19" s="12"/>
      <c r="G19">
        <f>G2/14</f>
        <v>229.28571428571428</v>
      </c>
    </row>
    <row r="20" spans="1:10" x14ac:dyDescent="0.25">
      <c r="A20" s="18">
        <v>13</v>
      </c>
      <c r="B20" s="14" t="s">
        <v>56</v>
      </c>
      <c r="C20" s="14">
        <v>60</v>
      </c>
      <c r="D20" s="6"/>
      <c r="E20" s="12"/>
    </row>
    <row r="21" spans="1:10" x14ac:dyDescent="0.25">
      <c r="A21" s="19"/>
      <c r="D21" s="6"/>
      <c r="E21" s="12"/>
    </row>
    <row r="22" spans="1:10" x14ac:dyDescent="0.25">
      <c r="A22" s="18"/>
      <c r="B22" s="14" t="s">
        <v>10</v>
      </c>
      <c r="C22" s="17">
        <f>SUM(C23:C25)</f>
        <v>900</v>
      </c>
      <c r="D22" s="6"/>
      <c r="E22" s="12"/>
    </row>
    <row r="23" spans="1:10" x14ac:dyDescent="0.25">
      <c r="A23" s="18">
        <v>14</v>
      </c>
      <c r="B23" s="14" t="s">
        <v>58</v>
      </c>
      <c r="C23" s="17">
        <v>180</v>
      </c>
      <c r="D23" s="6"/>
      <c r="E23" s="3"/>
    </row>
    <row r="24" spans="1:10" x14ac:dyDescent="0.25">
      <c r="A24" s="18">
        <v>15</v>
      </c>
      <c r="B24" s="14" t="s">
        <v>57</v>
      </c>
      <c r="C24" s="17">
        <v>600</v>
      </c>
      <c r="D24" s="6"/>
      <c r="E24" s="12"/>
    </row>
    <row r="25" spans="1:10" x14ac:dyDescent="0.25">
      <c r="A25" s="18">
        <v>16</v>
      </c>
      <c r="B25" s="14" t="s">
        <v>56</v>
      </c>
      <c r="C25" s="14">
        <v>120</v>
      </c>
      <c r="D25" s="6"/>
      <c r="E25" s="12"/>
    </row>
    <row r="26" spans="1:10" x14ac:dyDescent="0.25">
      <c r="A26" s="19"/>
      <c r="D26" s="6"/>
      <c r="E26" s="12"/>
    </row>
    <row r="27" spans="1:10" x14ac:dyDescent="0.25">
      <c r="A27" s="18"/>
      <c r="B27" s="14" t="s">
        <v>5</v>
      </c>
      <c r="C27" s="14">
        <f>SUM(C28:C30)</f>
        <v>270</v>
      </c>
      <c r="D27" s="6"/>
    </row>
    <row r="28" spans="1:10" x14ac:dyDescent="0.25">
      <c r="A28" s="18">
        <v>17</v>
      </c>
      <c r="B28" s="14" t="s">
        <v>4</v>
      </c>
      <c r="C28" s="14">
        <v>120</v>
      </c>
    </row>
    <row r="29" spans="1:10" x14ac:dyDescent="0.25">
      <c r="A29" s="18">
        <v>18</v>
      </c>
      <c r="B29" s="14" t="s">
        <v>48</v>
      </c>
      <c r="C29" s="14">
        <v>90</v>
      </c>
      <c r="D29" s="13" t="s">
        <v>18</v>
      </c>
      <c r="E29" s="2"/>
    </row>
    <row r="30" spans="1:10" x14ac:dyDescent="0.25">
      <c r="A30" s="18">
        <v>19</v>
      </c>
      <c r="B30" s="14" t="s">
        <v>49</v>
      </c>
      <c r="C30" s="14">
        <v>60</v>
      </c>
      <c r="D30" s="13" t="s">
        <v>19</v>
      </c>
      <c r="E30" s="4"/>
    </row>
    <row r="31" spans="1:10" x14ac:dyDescent="0.25">
      <c r="A31" s="19"/>
      <c r="D31" s="13" t="s">
        <v>20</v>
      </c>
      <c r="E31" s="3"/>
    </row>
    <row r="32" spans="1:10" x14ac:dyDescent="0.25">
      <c r="A32" s="20"/>
      <c r="B32" s="15" t="s">
        <v>7</v>
      </c>
      <c r="C32" s="16">
        <f>SUM(C33:C35)</f>
        <v>420</v>
      </c>
    </row>
    <row r="33" spans="1:3" x14ac:dyDescent="0.25">
      <c r="A33" s="20">
        <v>20</v>
      </c>
      <c r="B33" s="15" t="s">
        <v>8</v>
      </c>
      <c r="C33" s="16">
        <v>120</v>
      </c>
    </row>
    <row r="34" spans="1:3" x14ac:dyDescent="0.25">
      <c r="A34" s="20">
        <v>21</v>
      </c>
      <c r="B34" s="15" t="s">
        <v>22</v>
      </c>
      <c r="C34" s="16">
        <v>240</v>
      </c>
    </row>
    <row r="35" spans="1:3" x14ac:dyDescent="0.25">
      <c r="A35" s="20">
        <v>22</v>
      </c>
      <c r="B35" s="15" t="s">
        <v>46</v>
      </c>
      <c r="C35" s="16">
        <v>60</v>
      </c>
    </row>
    <row r="36" spans="1:3" x14ac:dyDescent="0.25">
      <c r="A36" s="19"/>
    </row>
    <row r="37" spans="1:3" x14ac:dyDescent="0.25">
      <c r="A37" s="20"/>
      <c r="B37" s="15" t="s">
        <v>3</v>
      </c>
      <c r="C37" s="16">
        <f>SUM(C38:C41)</f>
        <v>720</v>
      </c>
    </row>
    <row r="38" spans="1:3" x14ac:dyDescent="0.25">
      <c r="A38" s="20">
        <v>23</v>
      </c>
      <c r="B38" s="15" t="s">
        <v>42</v>
      </c>
      <c r="C38" s="16">
        <v>180</v>
      </c>
    </row>
    <row r="39" spans="1:3" x14ac:dyDescent="0.25">
      <c r="A39" s="20">
        <v>24</v>
      </c>
      <c r="B39" s="15" t="s">
        <v>6</v>
      </c>
      <c r="C39" s="16">
        <v>180</v>
      </c>
    </row>
    <row r="40" spans="1:3" x14ac:dyDescent="0.25">
      <c r="A40" s="20">
        <v>25</v>
      </c>
      <c r="B40" s="15" t="s">
        <v>45</v>
      </c>
      <c r="C40" s="16">
        <v>180</v>
      </c>
    </row>
    <row r="41" spans="1:3" x14ac:dyDescent="0.25">
      <c r="A41" s="20">
        <v>26</v>
      </c>
      <c r="B41" s="15" t="s">
        <v>47</v>
      </c>
      <c r="C41" s="16">
        <v>180</v>
      </c>
    </row>
    <row r="42" spans="1:3" x14ac:dyDescent="0.25">
      <c r="A42" s="19"/>
    </row>
    <row r="43" spans="1:3" x14ac:dyDescent="0.25">
      <c r="A43" s="20">
        <v>27</v>
      </c>
      <c r="B43" s="15" t="s">
        <v>11</v>
      </c>
      <c r="C43" s="16">
        <v>120</v>
      </c>
    </row>
    <row r="46" spans="1:3" x14ac:dyDescent="0.25">
      <c r="B46" s="14" t="s">
        <v>23</v>
      </c>
      <c r="C46" s="6">
        <f>SUM(C9,C14,C22,C27,C32,C37,C43)</f>
        <v>3210</v>
      </c>
    </row>
    <row r="47" spans="1:3" x14ac:dyDescent="0.25">
      <c r="B47" s="15" t="s">
        <v>24</v>
      </c>
      <c r="C47" s="6">
        <f>SUM(C32,C37,C43)</f>
        <v>1260</v>
      </c>
    </row>
    <row r="49" spans="1:3" x14ac:dyDescent="0.25">
      <c r="A49" s="9"/>
      <c r="C49" s="6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15.28515625" bestFit="1" customWidth="1"/>
    <col min="2" max="2" width="65.140625" bestFit="1" customWidth="1"/>
    <col min="3" max="3" width="1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28</v>
      </c>
      <c r="B2" t="s">
        <v>29</v>
      </c>
    </row>
    <row r="3" spans="1:3" x14ac:dyDescent="0.25">
      <c r="A3" t="s">
        <v>30</v>
      </c>
      <c r="B3" t="s">
        <v>31</v>
      </c>
    </row>
    <row r="4" spans="1:3" x14ac:dyDescent="0.25">
      <c r="B4" t="s">
        <v>37</v>
      </c>
    </row>
    <row r="5" spans="1:3" x14ac:dyDescent="0.25">
      <c r="A5" t="s">
        <v>32</v>
      </c>
      <c r="B5" t="s">
        <v>39</v>
      </c>
    </row>
    <row r="6" spans="1:3" x14ac:dyDescent="0.25">
      <c r="A6" t="s">
        <v>71</v>
      </c>
      <c r="B6" t="s">
        <v>36</v>
      </c>
    </row>
    <row r="7" spans="1:3" x14ac:dyDescent="0.25">
      <c r="A7" t="s">
        <v>38</v>
      </c>
      <c r="B7" t="s">
        <v>40</v>
      </c>
    </row>
    <row r="8" spans="1:3" x14ac:dyDescent="0.25">
      <c r="A8" t="s">
        <v>33</v>
      </c>
      <c r="B8" t="s">
        <v>34</v>
      </c>
    </row>
    <row r="9" spans="1:3" x14ac:dyDescent="0.25">
      <c r="B9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Notendasögur</vt:lpstr>
      <vt:lpstr>Fallaforritun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Ágúst Hannesson</cp:lastModifiedBy>
  <dcterms:created xsi:type="dcterms:W3CDTF">2014-02-03T11:04:50Z</dcterms:created>
  <dcterms:modified xsi:type="dcterms:W3CDTF">2014-02-11T18:21:43Z</dcterms:modified>
</cp:coreProperties>
</file>