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/>
  </bookViews>
  <sheets>
    <sheet name="Notendasögur" sheetId="1" r:id="rId1"/>
    <sheet name="Fallaforritun" sheetId="3" r:id="rId2"/>
  </sheets>
  <calcPr calcId="125725"/>
</workbook>
</file>

<file path=xl/calcChain.xml><?xml version="1.0" encoding="utf-8"?>
<calcChain xmlns="http://schemas.openxmlformats.org/spreadsheetml/2006/main">
  <c r="C57" i="1"/>
  <c r="C32" l="1"/>
  <c r="C37"/>
  <c r="C58" s="1"/>
  <c r="C27"/>
  <c r="C22"/>
  <c r="C14"/>
  <c r="C9"/>
  <c r="C3"/>
  <c r="G2" l="1"/>
  <c r="G19" l="1"/>
  <c r="G3" s="1"/>
  <c r="G4" s="1"/>
  <c r="G5" s="1"/>
  <c r="G6" s="1"/>
  <c r="G7" s="1"/>
  <c r="G8" s="1"/>
  <c r="G9" s="1"/>
  <c r="G10" s="1"/>
  <c r="G11" s="1"/>
  <c r="G12" s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G13" l="1"/>
  <c r="G14" s="1"/>
  <c r="G15" s="1"/>
</calcChain>
</file>

<file path=xl/sharedStrings.xml><?xml version="1.0" encoding="utf-8"?>
<sst xmlns="http://schemas.openxmlformats.org/spreadsheetml/2006/main" count="85" uniqueCount="79">
  <si>
    <t>Validator á input</t>
  </si>
  <si>
    <t>Nokkur textentry</t>
  </si>
  <si>
    <t>Validator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</si>
  <si>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</si>
  <si>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</si>
  <si>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</si>
  <si>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</si>
  <si>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</si>
  <si>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</si>
  <si>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</si>
  <si>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</si>
  <si>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>Í vinnslu</t>
  </si>
  <si>
    <t>Væntur tími (mín)</t>
  </si>
  <si>
    <t>Rauntími (mín)</t>
  </si>
  <si>
    <t>Rauntími eftir</t>
  </si>
  <si>
    <t>Dagsetningar</t>
  </si>
  <si>
    <t xml:space="preserve">Notandi vill geta slegið inn lánin sín                </t>
  </si>
  <si>
    <t>Í byrjunarstöðu</t>
  </si>
  <si>
    <t>Komið af stað</t>
  </si>
  <si>
    <t>Nánast búið</t>
  </si>
  <si>
    <t>Væntur tími eftir</t>
  </si>
  <si>
    <t>Nota útreikninga til þess að plotta línurit yfir gróða eða tap</t>
  </si>
  <si>
    <t>Ítrun 1</t>
  </si>
  <si>
    <t>Ítrun 2</t>
  </si>
  <si>
    <t>Klasi</t>
  </si>
  <si>
    <t>Lýsing</t>
  </si>
  <si>
    <t>Já</t>
  </si>
  <si>
    <t>AccountType.py</t>
  </si>
  <si>
    <t>Klasi sem heldur utan um mismunandi reikninga sem eru lesnir úr skrá.</t>
  </si>
  <si>
    <t>calcLoanFun.py</t>
  </si>
  <si>
    <r>
      <t>Inniheldur</t>
    </r>
    <r>
      <rPr>
        <b/>
        <sz val="11"/>
        <color theme="1"/>
        <rFont val="Calibri"/>
        <family val="2"/>
        <scheme val="minor"/>
      </rPr>
      <t xml:space="preserve"> Loan</t>
    </r>
    <r>
      <rPr>
        <sz val="11"/>
        <color theme="1"/>
        <rFont val="Calibri"/>
        <family val="2"/>
        <scheme val="minor"/>
      </rPr>
      <t xml:space="preserve"> sem sér um helstu upplýsingar hvers láns og </t>
    </r>
    <r>
      <rPr>
        <b/>
        <sz val="11"/>
        <color theme="1"/>
        <rFont val="Calibri"/>
        <family val="2"/>
        <scheme val="minor"/>
      </rPr>
      <t>calcLoan</t>
    </r>
  </si>
  <si>
    <t>fjarmal.py</t>
  </si>
  <si>
    <t>inflation.py</t>
  </si>
  <si>
    <t>Sér um reikninga varðandi verðbólgu, þarf að lesa úr visitala.txt og finnur</t>
  </si>
  <si>
    <t>meðaltal af verðbólgu þeirra mánaða sem eru valdir.</t>
  </si>
  <si>
    <t>Viðmót forritsins.</t>
  </si>
  <si>
    <t>sem segir til um hvað á eftir að borga af láninu.</t>
  </si>
  <si>
    <t>Account.py</t>
  </si>
  <si>
    <t>Aðalforritið, keyrir allt.</t>
  </si>
  <si>
    <t>Útreikningar fyrir innlánsreikninga.</t>
  </si>
  <si>
    <t>Notandi vill geta slegið inn mánaðargreiðslu   (Greiðslugeta)</t>
  </si>
  <si>
    <t>Dropdown menu/Fylla út í form</t>
  </si>
  <si>
    <t>Velja tegund láns.  Upphafsstilla lánsbreytur</t>
  </si>
  <si>
    <t>Dropdown menu lána.  Yfirlit yfir lán notanda</t>
  </si>
  <si>
    <t>Reikna ávöxtun á mánaðarlegum sparnaði á ákveðnu tímabili</t>
  </si>
  <si>
    <t>Skipulagning</t>
  </si>
  <si>
    <t>Skipulaging</t>
  </si>
  <si>
    <t>Búa til verðbólguspá</t>
  </si>
  <si>
    <t>Lesa inn gögn</t>
  </si>
  <si>
    <t>Teikna viðmót</t>
  </si>
  <si>
    <t>Notandi vill geta notað notandaviðmót</t>
  </si>
  <si>
    <t>Skipulagning viðmóts</t>
  </si>
  <si>
    <t>Ákvarðanataka forritasafns</t>
  </si>
  <si>
    <t>Forritun viðmóts</t>
  </si>
  <si>
    <t>Almenn tenging við viðmót</t>
  </si>
  <si>
    <t>Önnur tenging við viðmót</t>
  </si>
  <si>
    <t>Verðtrygging/Óverðtryggt/Vextir - reikningar</t>
  </si>
  <si>
    <t>Textentry fyrir sinn eigin reikning og virkni</t>
  </si>
  <si>
    <t>Lokið</t>
  </si>
  <si>
    <t>Notandi vill geta slegið inn mánaðargreiðslu</t>
  </si>
  <si>
    <t>Notandi vill geta séð lánin sín</t>
  </si>
  <si>
    <t>Notandi vill geta reiknað út hvaða leið er best til að borga lánin sín</t>
  </si>
  <si>
    <t>20</t>
  </si>
  <si>
    <t>21</t>
  </si>
  <si>
    <t>22</t>
  </si>
  <si>
    <t>23</t>
  </si>
  <si>
    <t>24</t>
  </si>
  <si>
    <t>25</t>
  </si>
  <si>
    <t>26</t>
  </si>
  <si>
    <t>27</t>
  </si>
  <si>
    <t>wxgui2.py</t>
  </si>
  <si>
    <t>Tími unninn</t>
  </si>
  <si>
    <t>Reikningar</t>
  </si>
  <si>
    <t>Útlit</t>
  </si>
  <si>
    <t>Viðmót</t>
  </si>
  <si>
    <t>Forritun reikninga</t>
  </si>
  <si>
    <t>Notandi vill geta bætt við sínum eigin reikningum</t>
  </si>
  <si>
    <t>Notandi vill geta séð hversu lengi hann er að safna ákveðinni upphæð</t>
  </si>
  <si>
    <t>Einingapróf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</si>
</sst>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</cellStyleXfs>
  <cellXfs count="22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0" fillId="0" borderId="0" xfId="0" applyNumberForma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0" fontId="7" fillId="5" borderId="2" xfId="4"/>
    <xf numFmtId="1" fontId="7" fillId="5" borderId="2" xfId="4" applyNumberFormat="1"/>
    <xf numFmtId="1" fontId="8" fillId="5" borderId="1" xfId="5" applyNumberFormat="1"/>
    <xf numFmtId="1" fontId="8" fillId="5" borderId="1" xfId="5" applyNumberFormat="1" applyAlignment="1">
      <alignment horizontal="right"/>
    </xf>
    <xf numFmtId="1" fontId="0" fillId="0" borderId="0" xfId="0" applyNumberFormat="1" applyAlignment="1">
      <alignment horizontal="right"/>
    </xf>
    <xf numFmtId="1" fontId="7" fillId="5" borderId="2" xfId="4" applyNumberFormat="1" applyAlignment="1">
      <alignment horizontal="right"/>
    </xf>
    <xf numFmtId="0" fontId="9" fillId="0" borderId="0" xfId="0" applyFont="1"/>
  </cellXfs>
  <cellStyles count="6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Væntur 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Notendasögur!$G$2:$G$16</c:f>
              <c:numCache>
                <c:formatCode>0</c:formatCode>
                <c:ptCount val="15"/>
                <c:pt idx="0">
                  <c:v>3810</c:v>
                </c:pt>
                <c:pt idx="1">
                  <c:v>3537.8571428571427</c:v>
                </c:pt>
                <c:pt idx="2">
                  <c:v>3265.7142857142853</c:v>
                </c:pt>
                <c:pt idx="3">
                  <c:v>2993.571428571428</c:v>
                </c:pt>
                <c:pt idx="4">
                  <c:v>2721.4285714285706</c:v>
                </c:pt>
                <c:pt idx="5">
                  <c:v>2449.2857142857133</c:v>
                </c:pt>
                <c:pt idx="6">
                  <c:v>2177.142857142856</c:v>
                </c:pt>
                <c:pt idx="7">
                  <c:v>1904.9999999999989</c:v>
                </c:pt>
                <c:pt idx="8">
                  <c:v>1632.8571428571418</c:v>
                </c:pt>
                <c:pt idx="9">
                  <c:v>1360.7142857142846</c:v>
                </c:pt>
                <c:pt idx="10">
                  <c:v>1088.5714285714275</c:v>
                </c:pt>
                <c:pt idx="11">
                  <c:v>816.42857142857042</c:v>
                </c:pt>
                <c:pt idx="12">
                  <c:v>544.28571428571331</c:v>
                </c:pt>
                <c:pt idx="13">
                  <c:v>272.14285714285614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v>Rauntími eftir</c:v>
          </c:tx>
          <c:marker>
            <c:symbol val="none"/>
          </c:marker>
          <c:cat>
            <c:numRef>
              <c:f>Notendasögur!$J$2:$J$16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Notendasögur!$H$2:$H$16</c:f>
              <c:numCache>
                <c:formatCode>0</c:formatCode>
                <c:ptCount val="15"/>
                <c:pt idx="0">
                  <c:v>3810</c:v>
                </c:pt>
                <c:pt idx="1">
                  <c:v>3730</c:v>
                </c:pt>
                <c:pt idx="2">
                  <c:v>3730</c:v>
                </c:pt>
                <c:pt idx="3">
                  <c:v>3550</c:v>
                </c:pt>
                <c:pt idx="4">
                  <c:v>3490</c:v>
                </c:pt>
                <c:pt idx="5">
                  <c:v>3130</c:v>
                </c:pt>
                <c:pt idx="6">
                  <c:v>2710</c:v>
                </c:pt>
                <c:pt idx="7">
                  <c:v>2230</c:v>
                </c:pt>
                <c:pt idx="8">
                  <c:v>2230</c:v>
                </c:pt>
                <c:pt idx="9">
                  <c:v>2230</c:v>
                </c:pt>
                <c:pt idx="10">
                  <c:v>2230</c:v>
                </c:pt>
                <c:pt idx="11">
                  <c:v>2230</c:v>
                </c:pt>
                <c:pt idx="12">
                  <c:v>2230</c:v>
                </c:pt>
                <c:pt idx="13">
                  <c:v>2230</c:v>
                </c:pt>
                <c:pt idx="14">
                  <c:v>2230</c:v>
                </c:pt>
              </c:numCache>
            </c:numRef>
          </c:val>
        </c:ser>
        <c:dLbls/>
        <c:marker val="1"/>
        <c:axId val="118939008"/>
        <c:axId val="122360960"/>
      </c:lineChart>
      <c:dateAx>
        <c:axId val="118939008"/>
        <c:scaling>
          <c:orientation val="minMax"/>
        </c:scaling>
        <c:axPos val="b"/>
        <c:numFmt formatCode="d/m/yyyy" sourceLinked="1"/>
        <c:majorTickMark val="none"/>
        <c:tickLblPos val="nextTo"/>
        <c:crossAx val="122360960"/>
        <c:crosses val="autoZero"/>
        <c:auto val="1"/>
        <c:lblOffset val="100"/>
        <c:baseTimeUnit val="days"/>
      </c:dateAx>
      <c:valAx>
        <c:axId val="12236096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18939008"/>
        <c:crosses val="autoZero"/>
        <c:crossBetween val="between"/>
      </c:valAx>
    </c:plotArea>
    <c:legend>
      <c:legendPos val="b"/>
      <c:layout/>
    </c:legend>
    <c:plotVisOnly val="1"/>
    <c:dispBlanksAs val="gap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0</xdr:row>
      <xdr:rowOff>19050</xdr:rowOff>
    </xdr:from>
    <xdr:to>
      <xdr:col>24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1" totalsRowShown="0">
  <autoFilter ref="A1:C41"/>
  <tableColumns count="3">
    <tableColumn id="1" name="Klasi"/>
    <tableColumn id="2" name="Lýsing"/>
    <tableColumn id="3" name="Já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8"/>
  <sheetViews>
    <sheetView tabSelected="1" topLeftCell="A38" workbookViewId="0">
      <selection activeCell="D55" sqref="D55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60.85546875" bestFit="1" customWidth="1"/>
    <col min="7" max="7" width="20.85546875" bestFit="1" customWidth="1"/>
    <col min="8" max="8" width="17.28515625" bestFit="1" customWidth="1"/>
    <col min="9" max="9" width="17.28515625" customWidth="1"/>
    <col min="10" max="10" width="16.42578125" bestFit="1" customWidth="1"/>
  </cols>
  <sheetData>
    <row r="1" spans="1:10" ht="18.75">
      <c r="B1" t="s">
        <v>9</v>
      </c>
      <c r="C1" s="8" t="s">
        <v>12</v>
      </c>
      <c r="D1" s="7" t="s">
        <v>13</v>
      </c>
      <c r="E1" s="7" t="s">
        <v>11</v>
      </c>
      <c r="F1" s="7" t="s">
        <v>58</v>
      </c>
      <c r="G1" s="1" t="s">
        <v>20</v>
      </c>
      <c r="H1" s="1" t="s">
        <v>14</v>
      </c>
      <c r="I1" s="1" t="s">
        <v>71</v>
      </c>
      <c r="J1" s="1" t="s">
        <v>15</v>
      </c>
    </row>
    <row r="2" spans="1:10">
      <c r="G2" s="6">
        <f>C57</f>
        <v>3810</v>
      </c>
      <c r="H2" s="6">
        <f>G2</f>
        <v>3810</v>
      </c>
      <c r="I2" s="6">
        <v>0</v>
      </c>
      <c r="J2" s="5">
        <v>41668</v>
      </c>
    </row>
    <row r="3" spans="1:10">
      <c r="A3" s="14"/>
      <c r="B3" s="14" t="s">
        <v>50</v>
      </c>
      <c r="C3" s="14">
        <f>SUM(C4:C7)</f>
        <v>690</v>
      </c>
      <c r="D3" s="6"/>
      <c r="E3" s="10" t="s">
        <v>62</v>
      </c>
      <c r="F3" s="21" t="s">
        <v>50</v>
      </c>
      <c r="G3" s="6">
        <f>G2-G19</f>
        <v>3537.8571428571427</v>
      </c>
      <c r="H3" s="6">
        <f>H2-I3</f>
        <v>3730</v>
      </c>
      <c r="I3" s="6">
        <v>80</v>
      </c>
      <c r="J3" s="5">
        <v>41669</v>
      </c>
    </row>
    <row r="4" spans="1:10">
      <c r="A4" s="14">
        <v>1</v>
      </c>
      <c r="B4" s="14" t="s">
        <v>51</v>
      </c>
      <c r="C4" s="14">
        <v>180</v>
      </c>
      <c r="D4" s="6"/>
      <c r="E4" s="10" t="s">
        <v>63</v>
      </c>
      <c r="F4" s="21" t="s">
        <v>59</v>
      </c>
      <c r="G4" s="6">
        <f>G3-G19</f>
        <v>3265.7142857142853</v>
      </c>
      <c r="H4" s="6">
        <f t="shared" ref="H4:H15" si="0">H3-I4</f>
        <v>3730</v>
      </c>
      <c r="I4" s="6">
        <v>0</v>
      </c>
      <c r="J4" s="5">
        <v>41670</v>
      </c>
    </row>
    <row r="5" spans="1:10">
      <c r="A5" s="14">
        <v>2</v>
      </c>
      <c r="B5" s="14" t="s">
        <v>52</v>
      </c>
      <c r="C5" s="14">
        <v>120</v>
      </c>
      <c r="D5" s="6"/>
      <c r="E5" s="10" t="s">
        <v>64</v>
      </c>
      <c r="F5" s="21" t="s">
        <v>60</v>
      </c>
      <c r="G5" s="6">
        <f>G4-G19</f>
        <v>2993.571428571428</v>
      </c>
      <c r="H5" s="6">
        <f t="shared" si="0"/>
        <v>3550</v>
      </c>
      <c r="I5" s="6">
        <v>180</v>
      </c>
      <c r="J5" s="5">
        <v>41671</v>
      </c>
    </row>
    <row r="6" spans="1:10">
      <c r="A6" s="14">
        <v>3</v>
      </c>
      <c r="B6" s="14" t="s">
        <v>49</v>
      </c>
      <c r="C6" s="14">
        <v>90</v>
      </c>
      <c r="D6" s="6"/>
      <c r="E6" s="10" t="s">
        <v>65</v>
      </c>
      <c r="F6" s="21" t="s">
        <v>61</v>
      </c>
      <c r="G6" s="6">
        <f>G5-G19</f>
        <v>2721.4285714285706</v>
      </c>
      <c r="H6" s="6">
        <f t="shared" si="0"/>
        <v>3490</v>
      </c>
      <c r="I6" s="6">
        <v>60</v>
      </c>
      <c r="J6" s="5">
        <v>41672</v>
      </c>
    </row>
    <row r="7" spans="1:10">
      <c r="A7" s="14">
        <v>4</v>
      </c>
      <c r="B7" s="14" t="s">
        <v>53</v>
      </c>
      <c r="C7" s="14">
        <v>300</v>
      </c>
      <c r="D7" s="6"/>
      <c r="E7" s="10" t="s">
        <v>66</v>
      </c>
      <c r="F7" s="21" t="s">
        <v>5</v>
      </c>
      <c r="G7" s="6">
        <f>G6-G19</f>
        <v>2449.2857142857133</v>
      </c>
      <c r="H7" s="6">
        <f t="shared" si="0"/>
        <v>3130</v>
      </c>
      <c r="I7" s="6">
        <v>360</v>
      </c>
      <c r="J7" s="5">
        <v>41673</v>
      </c>
    </row>
    <row r="8" spans="1:10">
      <c r="D8" s="6"/>
      <c r="E8" s="10" t="s">
        <v>67</v>
      </c>
      <c r="G8" s="6">
        <f>G7-G19</f>
        <v>2177.142857142856</v>
      </c>
      <c r="H8" s="6">
        <f t="shared" si="0"/>
        <v>2710</v>
      </c>
      <c r="I8" s="6">
        <v>420</v>
      </c>
      <c r="J8" s="5">
        <v>41674</v>
      </c>
    </row>
    <row r="9" spans="1:10">
      <c r="A9" s="18"/>
      <c r="B9" s="14" t="s">
        <v>40</v>
      </c>
      <c r="C9" s="17">
        <f>SUM(C10:C12)</f>
        <v>360</v>
      </c>
      <c r="D9" s="6"/>
      <c r="E9" s="10" t="s">
        <v>68</v>
      </c>
      <c r="G9" s="6">
        <f>G8-G19</f>
        <v>1904.9999999999989</v>
      </c>
      <c r="H9" s="6">
        <f t="shared" si="0"/>
        <v>2230</v>
      </c>
      <c r="I9" s="6">
        <v>480</v>
      </c>
      <c r="J9" s="5">
        <v>41675</v>
      </c>
    </row>
    <row r="10" spans="1:10">
      <c r="A10" s="18">
        <v>5</v>
      </c>
      <c r="B10" s="14" t="s">
        <v>54</v>
      </c>
      <c r="C10" s="17">
        <v>120</v>
      </c>
      <c r="D10" s="6"/>
      <c r="E10" s="10" t="s">
        <v>69</v>
      </c>
      <c r="G10" s="6">
        <f>G9-G19</f>
        <v>1632.8571428571418</v>
      </c>
      <c r="H10" s="6">
        <f t="shared" si="0"/>
        <v>2230</v>
      </c>
      <c r="I10" s="6">
        <v>0</v>
      </c>
      <c r="J10" s="5">
        <v>41676</v>
      </c>
    </row>
    <row r="11" spans="1:10">
      <c r="A11" s="18">
        <v>6</v>
      </c>
      <c r="B11" s="14" t="s">
        <v>0</v>
      </c>
      <c r="C11" s="17">
        <v>180</v>
      </c>
      <c r="D11" s="6"/>
      <c r="E11" s="11"/>
      <c r="G11" s="6">
        <f>G10-G19</f>
        <v>1360.7142857142846</v>
      </c>
      <c r="H11" s="6">
        <f t="shared" si="0"/>
        <v>2230</v>
      </c>
      <c r="I11" s="6">
        <v>0</v>
      </c>
      <c r="J11" s="5">
        <v>41677</v>
      </c>
    </row>
    <row r="12" spans="1:10">
      <c r="A12" s="18">
        <v>7</v>
      </c>
      <c r="B12" s="14" t="s">
        <v>45</v>
      </c>
      <c r="C12" s="17">
        <v>60</v>
      </c>
      <c r="D12" s="6"/>
      <c r="E12" s="11"/>
      <c r="G12" s="6">
        <f>G11-G19</f>
        <v>1088.5714285714275</v>
      </c>
      <c r="H12" s="6">
        <f t="shared" si="0"/>
        <v>2230</v>
      </c>
      <c r="I12" s="6">
        <v>0</v>
      </c>
      <c r="J12" s="5">
        <v>41678</v>
      </c>
    </row>
    <row r="13" spans="1:10">
      <c r="A13" s="19"/>
      <c r="D13" s="6"/>
      <c r="E13" s="11"/>
      <c r="G13" s="6">
        <f>G12-G19</f>
        <v>816.42857142857042</v>
      </c>
      <c r="H13" s="6">
        <f t="shared" si="0"/>
        <v>2230</v>
      </c>
      <c r="I13" s="6">
        <v>0</v>
      </c>
      <c r="J13" s="5">
        <v>41679</v>
      </c>
    </row>
    <row r="14" spans="1:10">
      <c r="A14" s="18"/>
      <c r="B14" s="14" t="s">
        <v>16</v>
      </c>
      <c r="C14" s="17">
        <f>SUM(C15:C20)</f>
        <v>420</v>
      </c>
      <c r="D14" s="6"/>
      <c r="E14" s="11"/>
      <c r="G14" s="6">
        <f>G13-G19</f>
        <v>544.28571428571331</v>
      </c>
      <c r="H14" s="6">
        <f t="shared" si="0"/>
        <v>2230</v>
      </c>
      <c r="I14" s="6">
        <v>0</v>
      </c>
      <c r="J14" s="5">
        <v>41680</v>
      </c>
    </row>
    <row r="15" spans="1:10">
      <c r="A15" s="18">
        <v>8</v>
      </c>
      <c r="B15" s="14" t="s">
        <v>1</v>
      </c>
      <c r="C15" s="17">
        <v>30</v>
      </c>
      <c r="D15" s="6"/>
      <c r="E15" s="11"/>
      <c r="G15" s="6">
        <f>G14-G19</f>
        <v>272.14285714285614</v>
      </c>
      <c r="H15" s="6">
        <f t="shared" si="0"/>
        <v>2230</v>
      </c>
      <c r="I15" s="6">
        <v>0</v>
      </c>
      <c r="J15" s="5">
        <v>41681</v>
      </c>
    </row>
    <row r="16" spans="1:10">
      <c r="A16" s="18">
        <v>9</v>
      </c>
      <c r="B16" s="14" t="s">
        <v>43</v>
      </c>
      <c r="C16" s="17">
        <v>60</v>
      </c>
      <c r="D16" s="6"/>
      <c r="E16" s="11"/>
      <c r="G16">
        <v>0</v>
      </c>
      <c r="H16" s="6">
        <f>H15-I16</f>
        <v>2230</v>
      </c>
      <c r="I16" s="6">
        <v>0</v>
      </c>
      <c r="J16" s="5">
        <v>41682</v>
      </c>
    </row>
    <row r="17" spans="1:10">
      <c r="A17" s="18">
        <v>10</v>
      </c>
      <c r="B17" s="14" t="s">
        <v>2</v>
      </c>
      <c r="C17" s="17">
        <v>90</v>
      </c>
      <c r="D17" s="6"/>
      <c r="E17" s="11"/>
      <c r="J17" s="5"/>
    </row>
    <row r="18" spans="1:10">
      <c r="A18" s="18">
        <v>11</v>
      </c>
      <c r="B18" s="14" t="s">
        <v>42</v>
      </c>
      <c r="C18" s="17">
        <v>90</v>
      </c>
      <c r="D18" s="6"/>
      <c r="E18" s="11"/>
    </row>
    <row r="19" spans="1:10">
      <c r="A19" s="18">
        <v>12</v>
      </c>
      <c r="B19" s="14" t="s">
        <v>45</v>
      </c>
      <c r="C19" s="17">
        <v>90</v>
      </c>
      <c r="D19" s="6"/>
      <c r="E19" s="12"/>
      <c r="G19">
        <f>G2/14</f>
        <v>272.14285714285717</v>
      </c>
    </row>
    <row r="20" spans="1:10">
      <c r="A20" s="18">
        <v>13</v>
      </c>
      <c r="B20" s="14" t="s">
        <v>55</v>
      </c>
      <c r="C20" s="14">
        <v>60</v>
      </c>
      <c r="D20" s="6"/>
      <c r="E20" s="12"/>
    </row>
    <row r="21" spans="1:10">
      <c r="A21" s="19"/>
      <c r="D21" s="6"/>
      <c r="E21" s="12"/>
    </row>
    <row r="22" spans="1:10">
      <c r="A22" s="18"/>
      <c r="B22" s="14" t="s">
        <v>10</v>
      </c>
      <c r="C22" s="17">
        <f>SUM(C23:C25)</f>
        <v>900</v>
      </c>
      <c r="D22" s="6"/>
      <c r="E22" s="12"/>
    </row>
    <row r="23" spans="1:10">
      <c r="A23" s="18">
        <v>14</v>
      </c>
      <c r="B23" s="14" t="s">
        <v>57</v>
      </c>
      <c r="C23" s="17">
        <v>180</v>
      </c>
      <c r="D23" s="6"/>
      <c r="E23" s="3"/>
    </row>
    <row r="24" spans="1:10">
      <c r="A24" s="18">
        <v>15</v>
      </c>
      <c r="B24" s="14" t="s">
        <v>56</v>
      </c>
      <c r="C24" s="17">
        <v>600</v>
      </c>
      <c r="D24" s="6"/>
      <c r="E24" s="12"/>
    </row>
    <row r="25" spans="1:10">
      <c r="A25" s="18">
        <v>16</v>
      </c>
      <c r="B25" s="14" t="s">
        <v>55</v>
      </c>
      <c r="C25" s="14">
        <v>120</v>
      </c>
      <c r="D25" s="6"/>
      <c r="E25" s="12"/>
    </row>
    <row r="26" spans="1:10">
      <c r="A26" s="19"/>
      <c r="D26" s="6"/>
      <c r="E26" s="12"/>
    </row>
    <row r="27" spans="1:10">
      <c r="A27" s="18"/>
      <c r="B27" s="14" t="s">
        <v>5</v>
      </c>
      <c r="C27" s="14">
        <f>SUM(C28:C30)</f>
        <v>270</v>
      </c>
      <c r="D27" s="6"/>
    </row>
    <row r="28" spans="1:10">
      <c r="A28" s="18">
        <v>17</v>
      </c>
      <c r="B28" s="14" t="s">
        <v>4</v>
      </c>
      <c r="C28" s="14">
        <v>120</v>
      </c>
    </row>
    <row r="29" spans="1:10">
      <c r="A29" s="18">
        <v>18</v>
      </c>
      <c r="B29" s="14" t="s">
        <v>47</v>
      </c>
      <c r="C29" s="14">
        <v>90</v>
      </c>
      <c r="D29" s="13" t="s">
        <v>17</v>
      </c>
      <c r="E29" s="2"/>
    </row>
    <row r="30" spans="1:10">
      <c r="A30" s="18">
        <v>19</v>
      </c>
      <c r="B30" s="14" t="s">
        <v>48</v>
      </c>
      <c r="C30" s="14">
        <v>60</v>
      </c>
      <c r="D30" s="13" t="s">
        <v>18</v>
      </c>
      <c r="E30" s="4"/>
    </row>
    <row r="31" spans="1:10">
      <c r="A31" s="19"/>
      <c r="D31" s="13" t="s">
        <v>19</v>
      </c>
      <c r="E31" s="3"/>
    </row>
    <row r="32" spans="1:10">
      <c r="A32" s="20"/>
      <c r="B32" s="15" t="s">
        <v>7</v>
      </c>
      <c r="C32" s="16">
        <f>SUM(C33:C35)</f>
        <v>420</v>
      </c>
    </row>
    <row r="33" spans="1:3">
      <c r="A33" s="20">
        <v>20</v>
      </c>
      <c r="B33" s="15" t="s">
        <v>8</v>
      </c>
      <c r="C33" s="16">
        <v>120</v>
      </c>
    </row>
    <row r="34" spans="1:3">
      <c r="A34" s="20">
        <v>21</v>
      </c>
      <c r="B34" s="15" t="s">
        <v>21</v>
      </c>
      <c r="C34" s="16">
        <v>240</v>
      </c>
    </row>
    <row r="35" spans="1:3">
      <c r="A35" s="20">
        <v>22</v>
      </c>
      <c r="B35" s="15" t="s">
        <v>45</v>
      </c>
      <c r="C35" s="16">
        <v>60</v>
      </c>
    </row>
    <row r="36" spans="1:3">
      <c r="A36" s="19"/>
    </row>
    <row r="37" spans="1:3">
      <c r="A37" s="20"/>
      <c r="B37" s="15" t="s">
        <v>3</v>
      </c>
      <c r="C37" s="16">
        <f>SUM(C38:C41)</f>
        <v>720</v>
      </c>
    </row>
    <row r="38" spans="1:3">
      <c r="A38" s="20">
        <v>23</v>
      </c>
      <c r="B38" s="15" t="s">
        <v>41</v>
      </c>
      <c r="C38" s="16">
        <v>180</v>
      </c>
    </row>
    <row r="39" spans="1:3">
      <c r="A39" s="20">
        <v>24</v>
      </c>
      <c r="B39" s="15" t="s">
        <v>6</v>
      </c>
      <c r="C39" s="16">
        <v>180</v>
      </c>
    </row>
    <row r="40" spans="1:3">
      <c r="A40" s="20">
        <v>25</v>
      </c>
      <c r="B40" s="15" t="s">
        <v>44</v>
      </c>
      <c r="C40" s="16">
        <v>180</v>
      </c>
    </row>
    <row r="41" spans="1:3">
      <c r="A41" s="20">
        <v>26</v>
      </c>
      <c r="B41" s="15" t="s">
        <v>46</v>
      </c>
      <c r="C41" s="16">
        <v>180</v>
      </c>
    </row>
    <row r="42" spans="1:3">
      <c r="A42" s="19"/>
    </row>
    <row r="43" spans="1:3">
      <c r="A43" s="20"/>
      <c r="B43" s="15" t="s">
        <v>77</v>
      </c>
      <c r="C43" s="16">
        <v>180</v>
      </c>
    </row>
    <row r="44" spans="1:3">
      <c r="A44" s="20">
        <v>27</v>
      </c>
      <c r="B44" s="15" t="s">
        <v>72</v>
      </c>
      <c r="C44" s="16">
        <v>120</v>
      </c>
    </row>
    <row r="45" spans="1:3">
      <c r="A45" s="20">
        <v>28</v>
      </c>
      <c r="B45" s="15" t="s">
        <v>73</v>
      </c>
      <c r="C45" s="16">
        <v>60</v>
      </c>
    </row>
    <row r="47" spans="1:3">
      <c r="A47" s="15"/>
      <c r="B47" s="15" t="s">
        <v>76</v>
      </c>
      <c r="C47" s="15">
        <v>540</v>
      </c>
    </row>
    <row r="48" spans="1:3">
      <c r="A48" s="15">
        <v>29</v>
      </c>
      <c r="B48" s="15" t="s">
        <v>74</v>
      </c>
      <c r="C48" s="15">
        <v>180</v>
      </c>
    </row>
    <row r="49" spans="1:3">
      <c r="A49" s="20">
        <v>30</v>
      </c>
      <c r="B49" s="15" t="s">
        <v>75</v>
      </c>
      <c r="C49" s="15">
        <v>180</v>
      </c>
    </row>
    <row r="50" spans="1:3">
      <c r="A50" s="20">
        <v>31</v>
      </c>
      <c r="B50" s="15" t="s">
        <v>45</v>
      </c>
      <c r="C50" s="15">
        <v>180</v>
      </c>
    </row>
    <row r="52" spans="1:3">
      <c r="A52" s="15"/>
      <c r="B52" s="15" t="s">
        <v>78</v>
      </c>
      <c r="C52" s="15">
        <v>540</v>
      </c>
    </row>
    <row r="53" spans="1:3">
      <c r="A53" s="15"/>
      <c r="B53" s="15"/>
      <c r="C53" s="15"/>
    </row>
    <row r="55" spans="1:3">
      <c r="A55" s="9"/>
      <c r="C55" s="6"/>
    </row>
    <row r="57" spans="1:3">
      <c r="B57" s="14" t="s">
        <v>22</v>
      </c>
      <c r="C57" s="6">
        <f>SUM(C9,C14,C22,C27,C32,C37,C43,C47)</f>
        <v>3810</v>
      </c>
    </row>
    <row r="58" spans="1:3">
      <c r="B58" s="15" t="s">
        <v>23</v>
      </c>
      <c r="C58" s="6">
        <f>SUM(C32,C37,C43)</f>
        <v>1320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A10" sqref="A10"/>
    </sheetView>
  </sheetViews>
  <sheetFormatPr defaultRowHeight="15"/>
  <cols>
    <col min="1" max="1" width="15.28515625" bestFit="1" customWidth="1"/>
    <col min="2" max="2" width="65.140625" bestFit="1" customWidth="1"/>
    <col min="3" max="3" width="11" customWidth="1"/>
  </cols>
  <sheetData>
    <row r="1" spans="1:3">
      <c r="A1" t="s">
        <v>24</v>
      </c>
      <c r="B1" t="s">
        <v>25</v>
      </c>
      <c r="C1" t="s">
        <v>26</v>
      </c>
    </row>
    <row r="2" spans="1:3">
      <c r="A2" t="s">
        <v>27</v>
      </c>
      <c r="B2" t="s">
        <v>28</v>
      </c>
    </row>
    <row r="3" spans="1:3">
      <c r="A3" t="s">
        <v>29</v>
      </c>
      <c r="B3" t="s">
        <v>30</v>
      </c>
    </row>
    <row r="4" spans="1:3">
      <c r="B4" t="s">
        <v>36</v>
      </c>
    </row>
    <row r="5" spans="1:3">
      <c r="A5" t="s">
        <v>31</v>
      </c>
      <c r="B5" t="s">
        <v>38</v>
      </c>
    </row>
    <row r="6" spans="1:3">
      <c r="A6" t="s">
        <v>70</v>
      </c>
      <c r="B6" t="s">
        <v>35</v>
      </c>
    </row>
    <row r="7" spans="1:3">
      <c r="A7" t="s">
        <v>37</v>
      </c>
      <c r="B7" t="s">
        <v>39</v>
      </c>
    </row>
    <row r="8" spans="1:3">
      <c r="A8" t="s">
        <v>32</v>
      </c>
      <c r="B8" t="s">
        <v>33</v>
      </c>
    </row>
    <row r="9" spans="1:3">
      <c r="B9" t="s">
        <v>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Notendasögur</vt:lpstr>
      <vt:lpstr>Fallaforritun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2014-02-11T20:23:01Z</dcterms:modified>
</cp:coreProperties>
</file>