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FMI-DistributedSA\project\fractal-parallel-tasks\"/>
    </mc:Choice>
  </mc:AlternateContent>
  <bookViews>
    <workbookView xWindow="0" yWindow="0" windowWidth="23040" windowHeight="9096" activeTab="2"/>
  </bookViews>
  <sheets>
    <sheet name="image-size" sheetId="1" r:id="rId1"/>
    <sheet name="rectangle" sheetId="2" r:id="rId2"/>
    <sheet name="iterations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J64" i="3" l="1"/>
  <c r="M64" i="3" s="1"/>
  <c r="J63" i="3"/>
  <c r="M63" i="3" s="1"/>
  <c r="J62" i="3"/>
  <c r="M62" i="3" s="1"/>
  <c r="J61" i="3"/>
  <c r="M61" i="3" s="1"/>
  <c r="J60" i="3"/>
  <c r="M60" i="3" s="1"/>
  <c r="J59" i="3"/>
  <c r="M59" i="3" s="1"/>
  <c r="J58" i="3"/>
  <c r="M58" i="3" s="1"/>
  <c r="J57" i="3"/>
  <c r="M57" i="3" s="1"/>
  <c r="J56" i="3"/>
  <c r="M56" i="3" s="1"/>
  <c r="J55" i="3"/>
  <c r="M55" i="3" s="1"/>
  <c r="J54" i="3"/>
  <c r="M54" i="3" s="1"/>
  <c r="J53" i="3"/>
  <c r="M53" i="3" s="1"/>
  <c r="J52" i="3"/>
  <c r="J49" i="3"/>
  <c r="M49" i="3" s="1"/>
  <c r="J48" i="3"/>
  <c r="M48" i="3" s="1"/>
  <c r="J47" i="3"/>
  <c r="M47" i="3" s="1"/>
  <c r="J46" i="3"/>
  <c r="M46" i="3" s="1"/>
  <c r="J45" i="3"/>
  <c r="M45" i="3" s="1"/>
  <c r="J44" i="3"/>
  <c r="M44" i="3" s="1"/>
  <c r="J43" i="3"/>
  <c r="M43" i="3" s="1"/>
  <c r="J42" i="3"/>
  <c r="M42" i="3" s="1"/>
  <c r="J41" i="3"/>
  <c r="M41" i="3" s="1"/>
  <c r="J40" i="3"/>
  <c r="M40" i="3" s="1"/>
  <c r="J39" i="3"/>
  <c r="M39" i="3" s="1"/>
  <c r="J38" i="3"/>
  <c r="M38" i="3" s="1"/>
  <c r="J37" i="3"/>
  <c r="J34" i="3"/>
  <c r="M34" i="3" s="1"/>
  <c r="M33" i="3"/>
  <c r="J33" i="3"/>
  <c r="J32" i="3"/>
  <c r="M32" i="3" s="1"/>
  <c r="J31" i="3"/>
  <c r="M31" i="3" s="1"/>
  <c r="J30" i="3"/>
  <c r="M30" i="3" s="1"/>
  <c r="J29" i="3"/>
  <c r="M29" i="3" s="1"/>
  <c r="J28" i="3"/>
  <c r="M28" i="3" s="1"/>
  <c r="J27" i="3"/>
  <c r="M27" i="3" s="1"/>
  <c r="J26" i="3"/>
  <c r="J25" i="3"/>
  <c r="M25" i="3" s="1"/>
  <c r="J24" i="3"/>
  <c r="M24" i="3" s="1"/>
  <c r="J23" i="3"/>
  <c r="M23" i="3" s="1"/>
  <c r="J22" i="3"/>
  <c r="M22" i="3" s="1"/>
  <c r="J19" i="3"/>
  <c r="M19" i="3" s="1"/>
  <c r="J18" i="3"/>
  <c r="M18" i="3" s="1"/>
  <c r="J17" i="3"/>
  <c r="M17" i="3" s="1"/>
  <c r="J16" i="3"/>
  <c r="M16" i="3" s="1"/>
  <c r="J15" i="3"/>
  <c r="M15" i="3" s="1"/>
  <c r="J14" i="3"/>
  <c r="M14" i="3" s="1"/>
  <c r="J13" i="3"/>
  <c r="J12" i="3"/>
  <c r="M12" i="3" s="1"/>
  <c r="J11" i="3"/>
  <c r="M11" i="3" s="1"/>
  <c r="J10" i="3"/>
  <c r="M10" i="3" s="1"/>
  <c r="J9" i="3"/>
  <c r="M9" i="3" s="1"/>
  <c r="J8" i="3"/>
  <c r="M8" i="3" s="1"/>
  <c r="J7" i="3"/>
  <c r="K63" i="3" l="1"/>
  <c r="L63" i="3" s="1"/>
  <c r="K17" i="3"/>
  <c r="L17" i="3" s="1"/>
  <c r="K26" i="3"/>
  <c r="L26" i="3" s="1"/>
  <c r="K49" i="3"/>
  <c r="L49" i="3" s="1"/>
  <c r="K45" i="3"/>
  <c r="L45" i="3" s="1"/>
  <c r="K39" i="3"/>
  <c r="L39" i="3" s="1"/>
  <c r="K42" i="3"/>
  <c r="L42" i="3" s="1"/>
  <c r="K48" i="3"/>
  <c r="L48" i="3" s="1"/>
  <c r="K13" i="3"/>
  <c r="L13" i="3" s="1"/>
  <c r="K19" i="3"/>
  <c r="L19" i="3" s="1"/>
  <c r="M13" i="3"/>
  <c r="K16" i="3"/>
  <c r="L16" i="3" s="1"/>
  <c r="K10" i="3"/>
  <c r="L10" i="3" s="1"/>
  <c r="K23" i="3"/>
  <c r="L23" i="3" s="1"/>
  <c r="K29" i="3"/>
  <c r="L29" i="3" s="1"/>
  <c r="M37" i="3"/>
  <c r="K55" i="3"/>
  <c r="L55" i="3" s="1"/>
  <c r="K64" i="3"/>
  <c r="L64" i="3" s="1"/>
  <c r="K12" i="3"/>
  <c r="L12" i="3" s="1"/>
  <c r="K18" i="3"/>
  <c r="L18" i="3" s="1"/>
  <c r="M26" i="3"/>
  <c r="K38" i="3"/>
  <c r="L38" i="3" s="1"/>
  <c r="K44" i="3"/>
  <c r="L44" i="3" s="1"/>
  <c r="M52" i="3"/>
  <c r="K24" i="3"/>
  <c r="L24" i="3" s="1"/>
  <c r="K27" i="3"/>
  <c r="L27" i="3" s="1"/>
  <c r="K30" i="3"/>
  <c r="L30" i="3" s="1"/>
  <c r="K33" i="3"/>
  <c r="L33" i="3" s="1"/>
  <c r="K53" i="3"/>
  <c r="L53" i="3" s="1"/>
  <c r="K56" i="3"/>
  <c r="L56" i="3" s="1"/>
  <c r="K59" i="3"/>
  <c r="L59" i="3" s="1"/>
  <c r="K62" i="3"/>
  <c r="L62" i="3" s="1"/>
  <c r="K32" i="3"/>
  <c r="L32" i="3" s="1"/>
  <c r="K58" i="3"/>
  <c r="L58" i="3" s="1"/>
  <c r="K61" i="3"/>
  <c r="L61" i="3" s="1"/>
  <c r="K9" i="3"/>
  <c r="L9" i="3" s="1"/>
  <c r="K15" i="3"/>
  <c r="L15" i="3" s="1"/>
  <c r="K41" i="3"/>
  <c r="L41" i="3" s="1"/>
  <c r="K47" i="3"/>
  <c r="L47" i="3" s="1"/>
  <c r="M7" i="3"/>
  <c r="K25" i="3"/>
  <c r="L25" i="3" s="1"/>
  <c r="K28" i="3"/>
  <c r="L28" i="3" s="1"/>
  <c r="K31" i="3"/>
  <c r="L31" i="3" s="1"/>
  <c r="K34" i="3"/>
  <c r="L34" i="3" s="1"/>
  <c r="K54" i="3"/>
  <c r="L54" i="3" s="1"/>
  <c r="K57" i="3"/>
  <c r="L57" i="3" s="1"/>
  <c r="K60" i="3"/>
  <c r="L60" i="3" s="1"/>
  <c r="K8" i="3"/>
  <c r="L8" i="3" s="1"/>
  <c r="K11" i="3"/>
  <c r="L11" i="3" s="1"/>
  <c r="K14" i="3"/>
  <c r="L14" i="3" s="1"/>
  <c r="K40" i="3"/>
  <c r="L40" i="3" s="1"/>
  <c r="K43" i="3"/>
  <c r="L43" i="3" s="1"/>
  <c r="K46" i="3"/>
  <c r="L46" i="3" s="1"/>
  <c r="J49" i="2"/>
  <c r="M49" i="2" s="1"/>
  <c r="J48" i="2"/>
  <c r="M48" i="2" s="1"/>
  <c r="J47" i="2"/>
  <c r="M47" i="2" s="1"/>
  <c r="J46" i="2"/>
  <c r="M46" i="2" s="1"/>
  <c r="J45" i="2"/>
  <c r="M45" i="2" s="1"/>
  <c r="J44" i="2"/>
  <c r="M44" i="2" s="1"/>
  <c r="J43" i="2"/>
  <c r="M43" i="2" s="1"/>
  <c r="J42" i="2"/>
  <c r="M42" i="2" s="1"/>
  <c r="J41" i="2"/>
  <c r="M41" i="2" s="1"/>
  <c r="J40" i="2"/>
  <c r="J39" i="2"/>
  <c r="M39" i="2" s="1"/>
  <c r="J38" i="2"/>
  <c r="M38" i="2" s="1"/>
  <c r="J37" i="2"/>
  <c r="M37" i="2" s="1"/>
  <c r="J34" i="2"/>
  <c r="M34" i="2" s="1"/>
  <c r="J33" i="2"/>
  <c r="M33" i="2" s="1"/>
  <c r="J32" i="2"/>
  <c r="M32" i="2" s="1"/>
  <c r="J31" i="2"/>
  <c r="M31" i="2" s="1"/>
  <c r="J30" i="2"/>
  <c r="M30" i="2" s="1"/>
  <c r="J29" i="2"/>
  <c r="M29" i="2" s="1"/>
  <c r="J28" i="2"/>
  <c r="M28" i="2" s="1"/>
  <c r="J27" i="2"/>
  <c r="M27" i="2" s="1"/>
  <c r="J26" i="2"/>
  <c r="M26" i="2" s="1"/>
  <c r="J25" i="2"/>
  <c r="M25" i="2" s="1"/>
  <c r="J24" i="2"/>
  <c r="M24" i="2" s="1"/>
  <c r="J23" i="2"/>
  <c r="M23" i="2" s="1"/>
  <c r="J22" i="2"/>
  <c r="J19" i="2"/>
  <c r="M19" i="2" s="1"/>
  <c r="J18" i="2"/>
  <c r="M18" i="2" s="1"/>
  <c r="J17" i="2"/>
  <c r="M17" i="2" s="1"/>
  <c r="J16" i="2"/>
  <c r="M16" i="2" s="1"/>
  <c r="J15" i="2"/>
  <c r="M15" i="2" s="1"/>
  <c r="J14" i="2"/>
  <c r="M14" i="2" s="1"/>
  <c r="J13" i="2"/>
  <c r="M13" i="2" s="1"/>
  <c r="J12" i="2"/>
  <c r="M12" i="2" s="1"/>
  <c r="J11" i="2"/>
  <c r="J10" i="2"/>
  <c r="M10" i="2" s="1"/>
  <c r="J9" i="2"/>
  <c r="M9" i="2" s="1"/>
  <c r="J8" i="2"/>
  <c r="M8" i="2" s="1"/>
  <c r="J7" i="2"/>
  <c r="K40" i="2" l="1"/>
  <c r="L40" i="2" s="1"/>
  <c r="K32" i="2"/>
  <c r="L32" i="2" s="1"/>
  <c r="K11" i="2"/>
  <c r="L11" i="2" s="1"/>
  <c r="K19" i="2"/>
  <c r="L19" i="2" s="1"/>
  <c r="M7" i="2"/>
  <c r="K8" i="2"/>
  <c r="L8" i="2" s="1"/>
  <c r="K17" i="2"/>
  <c r="L17" i="2" s="1"/>
  <c r="K49" i="2"/>
  <c r="L49" i="2" s="1"/>
  <c r="M11" i="2"/>
  <c r="K23" i="2"/>
  <c r="L23" i="2" s="1"/>
  <c r="M40" i="2"/>
  <c r="K9" i="2"/>
  <c r="L9" i="2" s="1"/>
  <c r="K12" i="2"/>
  <c r="L12" i="2" s="1"/>
  <c r="K15" i="2"/>
  <c r="L15" i="2" s="1"/>
  <c r="K18" i="2"/>
  <c r="L18" i="2" s="1"/>
  <c r="K38" i="2"/>
  <c r="L38" i="2" s="1"/>
  <c r="K41" i="2"/>
  <c r="L41" i="2" s="1"/>
  <c r="K44" i="2"/>
  <c r="L44" i="2" s="1"/>
  <c r="K47" i="2"/>
  <c r="L47" i="2" s="1"/>
  <c r="K14" i="2"/>
  <c r="L14" i="2" s="1"/>
  <c r="K27" i="2"/>
  <c r="L27" i="2" s="1"/>
  <c r="K33" i="2"/>
  <c r="L33" i="2" s="1"/>
  <c r="K10" i="2"/>
  <c r="L10" i="2" s="1"/>
  <c r="K13" i="2"/>
  <c r="L13" i="2" s="1"/>
  <c r="K16" i="2"/>
  <c r="L16" i="2" s="1"/>
  <c r="K39" i="2"/>
  <c r="L39" i="2" s="1"/>
  <c r="K42" i="2"/>
  <c r="L42" i="2" s="1"/>
  <c r="K45" i="2"/>
  <c r="L45" i="2" s="1"/>
  <c r="K48" i="2"/>
  <c r="L48" i="2" s="1"/>
  <c r="M22" i="2"/>
  <c r="K43" i="2"/>
  <c r="L43" i="2" s="1"/>
  <c r="K24" i="2"/>
  <c r="L24" i="2" s="1"/>
  <c r="K30" i="2"/>
  <c r="L30" i="2" s="1"/>
  <c r="K25" i="2"/>
  <c r="L25" i="2" s="1"/>
  <c r="K28" i="2"/>
  <c r="L28" i="2" s="1"/>
  <c r="K31" i="2"/>
  <c r="L31" i="2" s="1"/>
  <c r="K34" i="2"/>
  <c r="L34" i="2" s="1"/>
  <c r="K46" i="2"/>
  <c r="L46" i="2" s="1"/>
  <c r="K26" i="2"/>
  <c r="L26" i="2" s="1"/>
  <c r="K29" i="2"/>
  <c r="L29" i="2" s="1"/>
  <c r="J63" i="1"/>
  <c r="M63" i="1" s="1"/>
  <c r="J64" i="1"/>
  <c r="J49" i="1"/>
  <c r="M49" i="1" s="1"/>
  <c r="J48" i="1"/>
  <c r="J34" i="1"/>
  <c r="M34" i="1" s="1"/>
  <c r="J33" i="1"/>
  <c r="M33" i="1" s="1"/>
  <c r="J19" i="1"/>
  <c r="M19" i="1" s="1"/>
  <c r="J18" i="1"/>
  <c r="M18" i="1" s="1"/>
  <c r="J62" i="1"/>
  <c r="J61" i="1"/>
  <c r="M61" i="1" s="1"/>
  <c r="J60" i="1"/>
  <c r="M60" i="1" s="1"/>
  <c r="J59" i="1"/>
  <c r="J58" i="1"/>
  <c r="M58" i="1" s="1"/>
  <c r="J57" i="1"/>
  <c r="M57" i="1" s="1"/>
  <c r="J56" i="1"/>
  <c r="J55" i="1"/>
  <c r="M55" i="1" s="1"/>
  <c r="J54" i="1"/>
  <c r="M54" i="1" s="1"/>
  <c r="J53" i="1"/>
  <c r="J52" i="1"/>
  <c r="M52" i="1" s="1"/>
  <c r="K63" i="1" l="1"/>
  <c r="L63" i="1" s="1"/>
  <c r="L64" i="1"/>
  <c r="M64" i="1"/>
  <c r="M48" i="1"/>
  <c r="K62" i="1"/>
  <c r="L62" i="1" s="1"/>
  <c r="K60" i="1"/>
  <c r="L60" i="1" s="1"/>
  <c r="K57" i="1"/>
  <c r="L57" i="1" s="1"/>
  <c r="K56" i="1"/>
  <c r="L56" i="1" s="1"/>
  <c r="K61" i="1"/>
  <c r="L61" i="1" s="1"/>
  <c r="K59" i="1"/>
  <c r="L59" i="1" s="1"/>
  <c r="K58" i="1"/>
  <c r="L58" i="1" s="1"/>
  <c r="K55" i="1"/>
  <c r="L55" i="1" s="1"/>
  <c r="K54" i="1"/>
  <c r="L54" i="1" s="1"/>
  <c r="K53" i="1"/>
  <c r="L53" i="1" s="1"/>
  <c r="M53" i="1"/>
  <c r="M62" i="1"/>
  <c r="M56" i="1"/>
  <c r="M59" i="1"/>
  <c r="J38" i="1"/>
  <c r="M38" i="1" s="1"/>
  <c r="J47" i="1"/>
  <c r="M47" i="1" s="1"/>
  <c r="J46" i="1"/>
  <c r="M46" i="1" s="1"/>
  <c r="J45" i="1"/>
  <c r="M45" i="1" s="1"/>
  <c r="J44" i="1"/>
  <c r="M44" i="1" s="1"/>
  <c r="J43" i="1"/>
  <c r="M43" i="1" s="1"/>
  <c r="J42" i="1"/>
  <c r="M42" i="1" s="1"/>
  <c r="J41" i="1"/>
  <c r="M41" i="1" s="1"/>
  <c r="J40" i="1"/>
  <c r="M40" i="1" s="1"/>
  <c r="J39" i="1"/>
  <c r="M39" i="1" s="1"/>
  <c r="J37" i="1"/>
  <c r="M37" i="1" s="1"/>
  <c r="K48" i="1" l="1"/>
  <c r="L48" i="1" s="1"/>
  <c r="K49" i="1"/>
  <c r="L49" i="1" s="1"/>
  <c r="K47" i="1"/>
  <c r="L47" i="1" s="1"/>
  <c r="K38" i="1"/>
  <c r="L38" i="1" s="1"/>
  <c r="K39" i="1"/>
  <c r="L39" i="1" s="1"/>
  <c r="K46" i="1"/>
  <c r="L46" i="1" s="1"/>
  <c r="K43" i="1"/>
  <c r="L43" i="1" s="1"/>
  <c r="K44" i="1"/>
  <c r="L44" i="1" s="1"/>
  <c r="K45" i="1"/>
  <c r="L45" i="1" s="1"/>
  <c r="K40" i="1"/>
  <c r="L40" i="1" s="1"/>
  <c r="K41" i="1"/>
  <c r="L41" i="1" s="1"/>
  <c r="K42" i="1"/>
  <c r="L42" i="1" s="1"/>
  <c r="J32" i="1" l="1"/>
  <c r="J31" i="1"/>
  <c r="J30" i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J15" i="1"/>
  <c r="M15" i="1" s="1"/>
  <c r="J16" i="1"/>
  <c r="M16" i="1" s="1"/>
  <c r="J17" i="1"/>
  <c r="M17" i="1" s="1"/>
  <c r="J7" i="1"/>
  <c r="K19" i="1" s="1"/>
  <c r="L19" i="1" s="1"/>
  <c r="K34" i="1" l="1"/>
  <c r="L34" i="1" s="1"/>
  <c r="K33" i="1"/>
  <c r="L33" i="1" s="1"/>
  <c r="M7" i="1"/>
  <c r="K18" i="1"/>
  <c r="L18" i="1" s="1"/>
  <c r="K23" i="1"/>
  <c r="L23" i="1" s="1"/>
  <c r="M22" i="1"/>
  <c r="K30" i="1"/>
  <c r="L30" i="1" s="1"/>
  <c r="M30" i="1"/>
  <c r="K31" i="1"/>
  <c r="L31" i="1" s="1"/>
  <c r="M31" i="1"/>
  <c r="K32" i="1"/>
  <c r="L32" i="1" s="1"/>
  <c r="M32" i="1"/>
  <c r="K17" i="1"/>
  <c r="L17" i="1" s="1"/>
  <c r="K15" i="1"/>
  <c r="L15" i="1" s="1"/>
  <c r="K24" i="1"/>
  <c r="L24" i="1" s="1"/>
  <c r="K25" i="1"/>
  <c r="L25" i="1" s="1"/>
  <c r="K26" i="1"/>
  <c r="L26" i="1" s="1"/>
  <c r="K27" i="1"/>
  <c r="L27" i="1" s="1"/>
  <c r="K28" i="1"/>
  <c r="L28" i="1" s="1"/>
  <c r="K16" i="1"/>
  <c r="L16" i="1" s="1"/>
  <c r="K29" i="1"/>
  <c r="L29" i="1" s="1"/>
  <c r="J8" i="1"/>
  <c r="M8" i="1" s="1"/>
  <c r="J9" i="1"/>
  <c r="M9" i="1" s="1"/>
  <c r="J10" i="1"/>
  <c r="J11" i="1"/>
  <c r="J12" i="1"/>
  <c r="J13" i="1"/>
  <c r="J14" i="1"/>
  <c r="K11" i="1" l="1"/>
  <c r="L11" i="1" s="1"/>
  <c r="M11" i="1"/>
  <c r="K9" i="1"/>
  <c r="L9" i="1" s="1"/>
  <c r="K8" i="1"/>
  <c r="L8" i="1" s="1"/>
  <c r="K12" i="1"/>
  <c r="L12" i="1" s="1"/>
  <c r="M12" i="1"/>
  <c r="K14" i="1"/>
  <c r="L14" i="1" s="1"/>
  <c r="M14" i="1"/>
  <c r="K10" i="1"/>
  <c r="L10" i="1" s="1"/>
  <c r="M10" i="1"/>
  <c r="K13" i="1"/>
  <c r="L13" i="1" s="1"/>
  <c r="M13" i="1"/>
</calcChain>
</file>

<file path=xl/sharedStrings.xml><?xml version="1.0" encoding="utf-8"?>
<sst xmlns="http://schemas.openxmlformats.org/spreadsheetml/2006/main" count="160" uniqueCount="42">
  <si>
    <t>#</t>
  </si>
  <si>
    <t>p</t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</si>
  <si>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(1)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</si>
  <si>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(2)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</si>
  <si>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(3)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</si>
  <si>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(4)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</si>
  <si>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>р</t>
    </r>
    <r>
      <rPr>
        <b/>
        <vertAlign val="superscript"/>
        <sz val="10"/>
        <color theme="1" tint="4.9989318521683403E-2"/>
        <rFont val="Times New Roman"/>
        <family val="1"/>
      </rPr>
      <t>(5)</t>
    </r>
  </si>
  <si>
    <r>
      <t>Т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>= min()</t>
    </r>
  </si>
  <si>
    <r>
      <t>S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T</t>
    </r>
    <r>
      <rPr>
        <b/>
        <vertAlign val="subscript"/>
        <sz val="10"/>
        <color theme="1" tint="4.9989318521683403E-2"/>
        <rFont val="Times New Roman"/>
        <family val="1"/>
      </rPr>
      <t>1</t>
    </r>
    <r>
      <rPr>
        <b/>
        <i/>
        <sz val="10"/>
        <color theme="1" tint="4.9989318521683403E-2"/>
        <rFont val="Times New Roman"/>
        <family val="1"/>
      </rPr>
      <t>/T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</si>
  <si>
    <r>
      <t>E</t>
    </r>
    <r>
      <rPr>
        <b/>
        <i/>
        <vertAlign val="subscript"/>
        <sz val="10"/>
        <color theme="1" tint="4.9989318521683403E-2"/>
        <rFont val="Times New Roman"/>
        <family val="1"/>
      </rPr>
      <t xml:space="preserve">р  </t>
    </r>
    <r>
      <rPr>
        <b/>
        <sz val="10"/>
        <color theme="1" tint="4.9989318521683403E-2"/>
        <rFont val="Times New Roman"/>
        <family val="1"/>
      </rPr>
      <t xml:space="preserve">= </t>
    </r>
    <r>
      <rPr>
        <b/>
        <i/>
        <sz val="10"/>
        <color theme="1" tint="4.9989318521683403E-2"/>
        <rFont val="Times New Roman"/>
        <family val="1"/>
      </rPr>
      <t>S</t>
    </r>
    <r>
      <rPr>
        <b/>
        <i/>
        <vertAlign val="subscript"/>
        <sz val="10"/>
        <color theme="1" tint="4.9989318521683403E-2"/>
        <rFont val="Times New Roman"/>
        <family val="1"/>
      </rPr>
      <t>p</t>
    </r>
    <r>
      <rPr>
        <b/>
        <i/>
        <sz val="10"/>
        <color theme="1" tint="4.9989318521683403E-2"/>
        <rFont val="Times New Roman"/>
        <family val="1"/>
      </rPr>
      <t>/p</t>
    </r>
  </si>
  <si>
    <t>imageSize : 1920x1440</t>
  </si>
  <si>
    <t>imageSize : 1280x960</t>
  </si>
  <si>
    <t>imageSize : 640x480</t>
  </si>
  <si>
    <t>Cp = p*Tp</t>
  </si>
  <si>
    <t>imageSize : 2560x1920</t>
  </si>
  <si>
    <t>image-1</t>
  </si>
  <si>
    <t>image-2</t>
  </si>
  <si>
    <t>image-3</t>
  </si>
  <si>
    <t>image-4</t>
  </si>
  <si>
    <t>rectangle</t>
  </si>
  <si>
    <t>rectangle 1 : -2.0:0.0:-2.0:0.0</t>
  </si>
  <si>
    <t>rectangle 2 : 1.5:2.0:-0.25:0.25</t>
  </si>
  <si>
    <t>tasks</t>
  </si>
  <si>
    <t>image size : 1920x1440</t>
  </si>
  <si>
    <t>Fri Jun  5 18:46:58 EEST 2020</t>
  </si>
  <si>
    <t>Fri Jun  5 19:52:46 EEST 2020</t>
  </si>
  <si>
    <t>Sun Jun  7 20:26:30 EEST 2020</t>
  </si>
  <si>
    <t>rectangle 3 : -0.75:0.75:0.0:1.25</t>
  </si>
  <si>
    <t>Thu Jun  4 14:20:57 EEST 2020</t>
  </si>
  <si>
    <t>image size</t>
  </si>
  <si>
    <t>iterations</t>
  </si>
  <si>
    <t>iterations : 350</t>
  </si>
  <si>
    <t>Thu Jun  4 15:08:49 EEST 2020</t>
  </si>
  <si>
    <t>iterations : 550</t>
  </si>
  <si>
    <t>Sun Jun  7 22:01:50 EEST 2020</t>
  </si>
  <si>
    <t>iterations : 850</t>
  </si>
  <si>
    <t>Mon Jun  8 14:58:28 EEST 2020</t>
  </si>
  <si>
    <t>iterations : 1150</t>
  </si>
  <si>
    <t>Wed Jun 10 16:49:22 EEST 2020</t>
  </si>
  <si>
    <t>Wed Jun 10 17:01:09 EEST 2020</t>
  </si>
  <si>
    <t>Wed Jun 10 17:29:25 EEST 2020</t>
  </si>
  <si>
    <t>Wed Jun 10 18:30:57 EEST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</si>
</sst>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</font>
    <font>
      <b/>
      <i/>
      <sz val="10"/>
      <color theme="1" tint="4.9989318521683403E-2"/>
      <name val="Times New Roman"/>
      <family val="1"/>
    </font>
    <font>
      <b/>
      <vertAlign val="subscript"/>
      <sz val="10"/>
      <color theme="1" tint="4.9989318521683403E-2"/>
      <name val="Times New Roman"/>
      <family val="1"/>
    </font>
    <font>
      <b/>
      <vertAlign val="superscript"/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Calibri"/>
      <family val="2"/>
    </font>
    <font>
      <b/>
      <i/>
      <vertAlign val="subscript"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Calibri"/>
      <family val="2"/>
      <charset val="20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8" fillId="0" borderId="0" xfId="0" applyFont="1" applyFill="1" applyBorder="1" applyAlignment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left" vertical="center" wrapText="1" readingOrder="1"/>
    </xf>
    <xf numFmtId="0" fontId="8" fillId="0" borderId="1" xfId="0" applyFont="1" applyFill="1" applyBorder="1" applyAlignment="1">
      <alignment horizontal="left" vertical="center" wrapText="1" readingOrder="1"/>
    </xf>
    <xf numFmtId="0" fontId="10" fillId="2" borderId="1" xfId="0" applyFont="1" applyFill="1" applyBorder="1" applyAlignment="1">
      <alignment horizontal="left" vertical="center" wrapText="1" readingOrder="1"/>
    </xf>
    <xf numFmtId="0" fontId="11" fillId="0" borderId="1" xfId="0" applyFont="1" applyFill="1" applyBorder="1" applyAlignment="1">
      <alignment horizontal="right" vertical="center" wrapText="1" readingOrder="1"/>
    </xf>
    <xf numFmtId="0" fontId="12" fillId="2" borderId="1" xfId="0" applyFont="1" applyFill="1" applyBorder="1" applyAlignment="1">
      <alignment horizontal="left" vertical="center" wrapText="1" readingOrder="1"/>
    </xf>
    <xf numFmtId="0" fontId="2" fillId="0" borderId="0" xfId="0" applyFont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'image-size'!$K$7:$K$19</c:f>
              <c:numCache>
                <c:formatCode>General</c:formatCode>
                <c:ptCount val="13"/>
                <c:pt idx="0">
                  <c:v>1</c:v>
                </c:pt>
                <c:pt idx="1">
                  <c:v>1.9100187326400104</c:v>
                </c:pt>
                <c:pt idx="2">
                  <c:v>3.6768216861477243</c:v>
                </c:pt>
                <c:pt idx="3">
                  <c:v>5.2455206670214656</c:v>
                </c:pt>
                <c:pt idx="4">
                  <c:v>6.6792410210074546</c:v>
                </c:pt>
                <c:pt idx="5">
                  <c:v>8.0635396782110718</c:v>
                </c:pt>
                <c:pt idx="6">
                  <c:v>9.4924558587479932</c:v>
                </c:pt>
                <c:pt idx="7">
                  <c:v>10.522775800711743</c:v>
                </c:pt>
                <c:pt idx="8">
                  <c:v>11.141296156744536</c:v>
                </c:pt>
                <c:pt idx="9">
                  <c:v>11.78987240829346</c:v>
                </c:pt>
                <c:pt idx="10">
                  <c:v>12.346137787056367</c:v>
                </c:pt>
                <c:pt idx="11">
                  <c:v>12.856086956521739</c:v>
                </c:pt>
                <c:pt idx="12">
                  <c:v>13.28943820224719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Sp(1280x960)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'image-size'!$K$22:$K$34</c:f>
              <c:numCache>
                <c:formatCode>General</c:formatCode>
                <c:ptCount val="13"/>
                <c:pt idx="0">
                  <c:v>1</c:v>
                </c:pt>
                <c:pt idx="1">
                  <c:v>2.006120178041543</c:v>
                </c:pt>
                <c:pt idx="2">
                  <c:v>3.8860511447140662</c:v>
                </c:pt>
                <c:pt idx="3">
                  <c:v>5.6825540856774444</c:v>
                </c:pt>
                <c:pt idx="4">
                  <c:v>7.4315782899256764</c:v>
                </c:pt>
                <c:pt idx="5">
                  <c:v>9.0560164396072764</c:v>
                </c:pt>
                <c:pt idx="6">
                  <c:v>10.613415395593613</c:v>
                </c:pt>
                <c:pt idx="7">
                  <c:v>12.121740016299919</c:v>
                </c:pt>
                <c:pt idx="8">
                  <c:v>13.502837040399456</c:v>
                </c:pt>
                <c:pt idx="9">
                  <c:v>13.822839219330856</c:v>
                </c:pt>
                <c:pt idx="10">
                  <c:v>14.335783132530121</c:v>
                </c:pt>
                <c:pt idx="11">
                  <c:v>14.737057220708447</c:v>
                </c:pt>
                <c:pt idx="12">
                  <c:v>15.384923713472977</c:v>
                </c:pt>
              </c:numCache>
            </c:numRef>
          </c:val>
          <c:smooth val="0"/>
        </c:ser>
        <c:ser>
          <c:idx val="3"/>
          <c:order val="3"/>
          <c:tx>
            <c:v>Sp(1920x1440)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1.9879023914392977</c:v>
                </c:pt>
                <c:pt idx="2">
                  <c:v>3.9198385404523197</c:v>
                </c:pt>
                <c:pt idx="3">
                  <c:v>5.7677216004116811</c:v>
                </c:pt>
                <c:pt idx="4">
                  <c:v>7.4899760539065543</c:v>
                </c:pt>
                <c:pt idx="5">
                  <c:v>9.2702553675431645</c:v>
                </c:pt>
                <c:pt idx="6">
                  <c:v>10.942317861937111</c:v>
                </c:pt>
                <c:pt idx="7">
                  <c:v>12.639554553143501</c:v>
                </c:pt>
                <c:pt idx="8">
                  <c:v>14.124921235034657</c:v>
                </c:pt>
                <c:pt idx="9">
                  <c:v>14.290002124946877</c:v>
                </c:pt>
                <c:pt idx="10">
                  <c:v>14.761290676617461</c:v>
                </c:pt>
                <c:pt idx="11">
                  <c:v>15.309903244166192</c:v>
                </c:pt>
                <c:pt idx="12">
                  <c:v>15.854010726704781</c:v>
                </c:pt>
              </c:numCache>
            </c:numRef>
          </c:val>
          <c:smooth val="0"/>
        </c:ser>
        <c:ser>
          <c:idx val="4"/>
          <c:order val="4"/>
          <c:tx>
            <c:v>Sp(2560x1920)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1.9841325312232179</c:v>
                </c:pt>
                <c:pt idx="2">
                  <c:v>3.9537243523316064</c:v>
                </c:pt>
                <c:pt idx="3">
                  <c:v>5.781525033337374</c:v>
                </c:pt>
                <c:pt idx="4">
                  <c:v>7.5562139552569869</c:v>
                </c:pt>
                <c:pt idx="5">
                  <c:v>9.3055355017463075</c:v>
                </c:pt>
                <c:pt idx="6">
                  <c:v>11.049487975534035</c:v>
                </c:pt>
                <c:pt idx="7">
                  <c:v>12.641961563949636</c:v>
                </c:pt>
                <c:pt idx="8">
                  <c:v>14.150189888440542</c:v>
                </c:pt>
                <c:pt idx="9">
                  <c:v>14.530879619755645</c:v>
                </c:pt>
                <c:pt idx="10">
                  <c:v>14.934022232660091</c:v>
                </c:pt>
                <c:pt idx="11">
                  <c:v>15.470286752303101</c:v>
                </c:pt>
                <c:pt idx="12">
                  <c:v>16.054061332345913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006048"/>
        <c:axId val="1414991904"/>
      </c:lineChart>
      <c:catAx>
        <c:axId val="14150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4991904"/>
        <c:crosses val="autoZero"/>
        <c:auto val="1"/>
        <c:lblAlgn val="ctr"/>
        <c:lblOffset val="100"/>
        <c:noMultiLvlLbl val="0"/>
      </c:catAx>
      <c:valAx>
        <c:axId val="14149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50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iterations!$K$7:$K$19</c:f>
              <c:numCache>
                <c:formatCode>General</c:formatCode>
                <c:ptCount val="13"/>
                <c:pt idx="0">
                  <c:v>1</c:v>
                </c:pt>
                <c:pt idx="1">
                  <c:v>1.9806255713039915</c:v>
                </c:pt>
                <c:pt idx="2">
                  <c:v>3.9343406937429561</c:v>
                </c:pt>
                <c:pt idx="3">
                  <c:v>5.7697722820763957</c:v>
                </c:pt>
                <c:pt idx="4">
                  <c:v>7.498707188034528</c:v>
                </c:pt>
                <c:pt idx="5">
                  <c:v>9.2005466347796379</c:v>
                </c:pt>
                <c:pt idx="6">
                  <c:v>10.815881576682541</c:v>
                </c:pt>
                <c:pt idx="7">
                  <c:v>12.455236207466138</c:v>
                </c:pt>
                <c:pt idx="8">
                  <c:v>13.641363340328533</c:v>
                </c:pt>
                <c:pt idx="9">
                  <c:v>13.712810067651123</c:v>
                </c:pt>
                <c:pt idx="10">
                  <c:v>14.301646309081253</c:v>
                </c:pt>
                <c:pt idx="11">
                  <c:v>14.75963044159098</c:v>
                </c:pt>
                <c:pt idx="12">
                  <c:v>15.057911973799824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Sp(iterations : 550)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1.9783767372824179</c:v>
                </c:pt>
                <c:pt idx="2">
                  <c:v>3.9035023495427379</c:v>
                </c:pt>
                <c:pt idx="3">
                  <c:v>5.7245627049820396</c:v>
                </c:pt>
                <c:pt idx="4">
                  <c:v>7.5069120884747322</c:v>
                </c:pt>
                <c:pt idx="5">
                  <c:v>9.2241270839886749</c:v>
                </c:pt>
                <c:pt idx="6">
                  <c:v>10.892425987147581</c:v>
                </c:pt>
                <c:pt idx="7">
                  <c:v>12.522847625555176</c:v>
                </c:pt>
                <c:pt idx="8">
                  <c:v>13.723732859081762</c:v>
                </c:pt>
                <c:pt idx="9">
                  <c:v>14.061331159489786</c:v>
                </c:pt>
                <c:pt idx="10">
                  <c:v>14.456468152238218</c:v>
                </c:pt>
                <c:pt idx="11">
                  <c:v>15.098084646277417</c:v>
                </c:pt>
                <c:pt idx="12">
                  <c:v>15.655063797981954</c:v>
                </c:pt>
              </c:numCache>
            </c:numRef>
          </c:val>
          <c:smooth val="0"/>
        </c:ser>
        <c:ser>
          <c:idx val="3"/>
          <c:order val="3"/>
          <c:tx>
            <c:v>Sp(iterations : 850)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1.9695109931268315</c:v>
                </c:pt>
                <c:pt idx="2">
                  <c:v>3.8737409854992548</c:v>
                </c:pt>
                <c:pt idx="3">
                  <c:v>5.712227473700259</c:v>
                </c:pt>
                <c:pt idx="4">
                  <c:v>7.4766022549639137</c:v>
                </c:pt>
                <c:pt idx="5">
                  <c:v>9.2159065286460997</c:v>
                </c:pt>
                <c:pt idx="6">
                  <c:v>10.866942208686824</c:v>
                </c:pt>
                <c:pt idx="7">
                  <c:v>12.500987070763243</c:v>
                </c:pt>
                <c:pt idx="8">
                  <c:v>13.656460725350829</c:v>
                </c:pt>
                <c:pt idx="9">
                  <c:v>14.045548266166822</c:v>
                </c:pt>
                <c:pt idx="10">
                  <c:v>14.523306521949801</c:v>
                </c:pt>
                <c:pt idx="11">
                  <c:v>15.126774779624521</c:v>
                </c:pt>
                <c:pt idx="12">
                  <c:v>15.627863325106885</c:v>
                </c:pt>
              </c:numCache>
            </c:numRef>
          </c:val>
          <c:smooth val="0"/>
        </c:ser>
        <c:ser>
          <c:idx val="4"/>
          <c:order val="4"/>
          <c:tx>
            <c:v>Sp(iterations : 1150)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iterations!$K$52:$K$64</c:f>
              <c:numCache>
                <c:formatCode>General</c:formatCode>
                <c:ptCount val="13"/>
                <c:pt idx="0">
                  <c:v>1</c:v>
                </c:pt>
                <c:pt idx="1">
                  <c:v>1.972322803377798</c:v>
                </c:pt>
                <c:pt idx="2">
                  <c:v>3.8865523673250375</c:v>
                </c:pt>
                <c:pt idx="3">
                  <c:v>5.7156062413692688</c:v>
                </c:pt>
                <c:pt idx="4">
                  <c:v>7.5037245325834938</c:v>
                </c:pt>
                <c:pt idx="5">
                  <c:v>9.2049986383854279</c:v>
                </c:pt>
                <c:pt idx="6">
                  <c:v>10.919454414931803</c:v>
                </c:pt>
                <c:pt idx="7">
                  <c:v>12.547835591577471</c:v>
                </c:pt>
                <c:pt idx="8">
                  <c:v>13.604454084028353</c:v>
                </c:pt>
                <c:pt idx="9">
                  <c:v>14.078859681599408</c:v>
                </c:pt>
                <c:pt idx="10">
                  <c:v>14.562060217318463</c:v>
                </c:pt>
                <c:pt idx="11">
                  <c:v>15.143034918738644</c:v>
                </c:pt>
                <c:pt idx="12">
                  <c:v>15.780884450784594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6960"/>
        <c:axId val="1455034032"/>
      </c:lineChart>
      <c:catAx>
        <c:axId val="145502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4032"/>
        <c:crosses val="autoZero"/>
        <c:auto val="1"/>
        <c:lblAlgn val="ctr"/>
        <c:lblOffset val="100"/>
        <c:noMultiLvlLbl val="0"/>
      </c:catAx>
      <c:valAx>
        <c:axId val="14550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iterations!$L$7:$L$19</c:f>
              <c:numCache>
                <c:formatCode>General</c:formatCode>
                <c:ptCount val="13"/>
                <c:pt idx="0">
                  <c:v>1</c:v>
                </c:pt>
                <c:pt idx="1">
                  <c:v>0.99031278565199576</c:v>
                </c:pt>
                <c:pt idx="2">
                  <c:v>0.98358517343573904</c:v>
                </c:pt>
                <c:pt idx="3">
                  <c:v>0.96162871367939928</c:v>
                </c:pt>
                <c:pt idx="4">
                  <c:v>0.93733839850431599</c:v>
                </c:pt>
                <c:pt idx="5">
                  <c:v>0.92005466347796383</c:v>
                </c:pt>
                <c:pt idx="6">
                  <c:v>0.90132346472354508</c:v>
                </c:pt>
                <c:pt idx="7">
                  <c:v>0.88965972910472413</c:v>
                </c:pt>
                <c:pt idx="8">
                  <c:v>0.85258520877053334</c:v>
                </c:pt>
                <c:pt idx="9">
                  <c:v>0.76182278153617355</c:v>
                </c:pt>
                <c:pt idx="10">
                  <c:v>0.71508231545406264</c:v>
                </c:pt>
                <c:pt idx="11">
                  <c:v>0.67089229279959006</c:v>
                </c:pt>
                <c:pt idx="12">
                  <c:v>0.62741299890832603</c:v>
                </c:pt>
              </c:numCache>
            </c:numRef>
          </c:val>
          <c:smooth val="0"/>
        </c:ser>
        <c:ser>
          <c:idx val="1"/>
          <c:order val="1"/>
          <c:tx>
            <c:v>Ep(iterations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0.98918836864120896</c:v>
                </c:pt>
                <c:pt idx="2">
                  <c:v>0.97587558738568447</c:v>
                </c:pt>
                <c:pt idx="3">
                  <c:v>0.9540937841636733</c:v>
                </c:pt>
                <c:pt idx="4">
                  <c:v>0.93836401105934153</c:v>
                </c:pt>
                <c:pt idx="5">
                  <c:v>0.92241270839886746</c:v>
                </c:pt>
                <c:pt idx="6">
                  <c:v>0.90770216559563177</c:v>
                </c:pt>
                <c:pt idx="7">
                  <c:v>0.89448911611108406</c:v>
                </c:pt>
                <c:pt idx="8">
                  <c:v>0.85773330369261014</c:v>
                </c:pt>
                <c:pt idx="9">
                  <c:v>0.78118506441609925</c:v>
                </c:pt>
                <c:pt idx="10">
                  <c:v>0.72282340761191088</c:v>
                </c:pt>
                <c:pt idx="11">
                  <c:v>0.68627657483079174</c:v>
                </c:pt>
                <c:pt idx="12">
                  <c:v>0.65229432491591477</c:v>
                </c:pt>
              </c:numCache>
            </c:numRef>
          </c:val>
          <c:smooth val="0"/>
        </c:ser>
        <c:ser>
          <c:idx val="2"/>
          <c:order val="2"/>
          <c:tx>
            <c:v>Ep(iterations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0.98475549656341577</c:v>
                </c:pt>
                <c:pt idx="2">
                  <c:v>0.96843524637481371</c:v>
                </c:pt>
                <c:pt idx="3">
                  <c:v>0.95203791228337653</c:v>
                </c:pt>
                <c:pt idx="4">
                  <c:v>0.93457528187048922</c:v>
                </c:pt>
                <c:pt idx="5">
                  <c:v>0.92159065286460995</c:v>
                </c:pt>
                <c:pt idx="6">
                  <c:v>0.90557851739056872</c:v>
                </c:pt>
                <c:pt idx="7">
                  <c:v>0.89292764791166024</c:v>
                </c:pt>
                <c:pt idx="8">
                  <c:v>0.85352879533442683</c:v>
                </c:pt>
                <c:pt idx="9">
                  <c:v>0.78030823700926788</c:v>
                </c:pt>
                <c:pt idx="10">
                  <c:v>0.72616532609749007</c:v>
                </c:pt>
                <c:pt idx="11">
                  <c:v>0.6875806718011146</c:v>
                </c:pt>
                <c:pt idx="12">
                  <c:v>0.65116097187945354</c:v>
                </c:pt>
              </c:numCache>
            </c:numRef>
          </c:val>
          <c:smooth val="0"/>
        </c:ser>
        <c:ser>
          <c:idx val="3"/>
          <c:order val="3"/>
          <c:tx>
            <c:v>Ep(iterations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0.98616140168889899</c:v>
                </c:pt>
                <c:pt idx="2">
                  <c:v>0.97163809183125938</c:v>
                </c:pt>
                <c:pt idx="3">
                  <c:v>0.95260104022821146</c:v>
                </c:pt>
                <c:pt idx="4">
                  <c:v>0.93796556657293673</c:v>
                </c:pt>
                <c:pt idx="5">
                  <c:v>0.92049986383854276</c:v>
                </c:pt>
                <c:pt idx="6">
                  <c:v>0.90995453457765019</c:v>
                </c:pt>
                <c:pt idx="7">
                  <c:v>0.89627397082696214</c:v>
                </c:pt>
                <c:pt idx="8">
                  <c:v>0.85027838025177205</c:v>
                </c:pt>
                <c:pt idx="9">
                  <c:v>0.78215887119996708</c:v>
                </c:pt>
                <c:pt idx="10">
                  <c:v>0.72810301086592311</c:v>
                </c:pt>
                <c:pt idx="11">
                  <c:v>0.68831976903357472</c:v>
                </c:pt>
                <c:pt idx="12">
                  <c:v>0.65753685211602475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5328"/>
        <c:axId val="1455022608"/>
      </c:lineChart>
      <c:catAx>
        <c:axId val="145502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2608"/>
        <c:crosses val="autoZero"/>
        <c:auto val="1"/>
        <c:lblAlgn val="ctr"/>
        <c:lblOffset val="100"/>
        <c:noMultiLvlLbl val="0"/>
      </c:catAx>
      <c:valAx>
        <c:axId val="14550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iterations)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Cp(iterations : 350)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iterations!$M$7:$M$19</c:f>
              <c:numCache>
                <c:formatCode>General</c:formatCode>
                <c:ptCount val="13"/>
                <c:pt idx="0">
                  <c:v>188510</c:v>
                </c:pt>
                <c:pt idx="1">
                  <c:v>190354</c:v>
                </c:pt>
                <c:pt idx="2">
                  <c:v>191656</c:v>
                </c:pt>
                <c:pt idx="3">
                  <c:v>196032</c:v>
                </c:pt>
                <c:pt idx="4">
                  <c:v>201112</c:v>
                </c:pt>
                <c:pt idx="5">
                  <c:v>204890</c:v>
                </c:pt>
                <c:pt idx="6">
                  <c:v>209148</c:v>
                </c:pt>
                <c:pt idx="7">
                  <c:v>211890</c:v>
                </c:pt>
                <c:pt idx="8">
                  <c:v>221104</c:v>
                </c:pt>
                <c:pt idx="9">
                  <c:v>247446</c:v>
                </c:pt>
                <c:pt idx="10">
                  <c:v>263620</c:v>
                </c:pt>
                <c:pt idx="11">
                  <c:v>280984</c:v>
                </c:pt>
                <c:pt idx="12">
                  <c:v>300456</c:v>
                </c:pt>
              </c:numCache>
            </c:numRef>
          </c:val>
          <c:smooth val="0"/>
        </c:ser>
        <c:ser>
          <c:idx val="1"/>
          <c:order val="1"/>
          <c:tx>
            <c:v>Cp(iterations : 550)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iterations!$M$22:$M$34</c:f>
              <c:numCache>
                <c:formatCode>General</c:formatCode>
                <c:ptCount val="13"/>
                <c:pt idx="0">
                  <c:v>293235</c:v>
                </c:pt>
                <c:pt idx="1">
                  <c:v>296440</c:v>
                </c:pt>
                <c:pt idx="2">
                  <c:v>300484</c:v>
                </c:pt>
                <c:pt idx="3">
                  <c:v>307344</c:v>
                </c:pt>
                <c:pt idx="4">
                  <c:v>312496</c:v>
                </c:pt>
                <c:pt idx="5">
                  <c:v>317900</c:v>
                </c:pt>
                <c:pt idx="6">
                  <c:v>323052</c:v>
                </c:pt>
                <c:pt idx="7">
                  <c:v>327824</c:v>
                </c:pt>
                <c:pt idx="8">
                  <c:v>341872</c:v>
                </c:pt>
                <c:pt idx="9">
                  <c:v>375372</c:v>
                </c:pt>
                <c:pt idx="10">
                  <c:v>405680</c:v>
                </c:pt>
                <c:pt idx="11">
                  <c:v>427284</c:v>
                </c:pt>
                <c:pt idx="12">
                  <c:v>449544</c:v>
                </c:pt>
              </c:numCache>
            </c:numRef>
          </c:val>
          <c:smooth val="0"/>
        </c:ser>
        <c:ser>
          <c:idx val="2"/>
          <c:order val="2"/>
          <c:tx>
            <c:v>Cp(iterations : 850)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iterations!$M$37:$M$49</c:f>
              <c:numCache>
                <c:formatCode>General</c:formatCode>
                <c:ptCount val="13"/>
                <c:pt idx="0">
                  <c:v>449598</c:v>
                </c:pt>
                <c:pt idx="1">
                  <c:v>456558</c:v>
                </c:pt>
                <c:pt idx="2">
                  <c:v>464252</c:v>
                </c:pt>
                <c:pt idx="3">
                  <c:v>472248</c:v>
                </c:pt>
                <c:pt idx="4">
                  <c:v>481072</c:v>
                </c:pt>
                <c:pt idx="5">
                  <c:v>487850</c:v>
                </c:pt>
                <c:pt idx="6">
                  <c:v>496476</c:v>
                </c:pt>
                <c:pt idx="7">
                  <c:v>503510</c:v>
                </c:pt>
                <c:pt idx="8">
                  <c:v>526752</c:v>
                </c:pt>
                <c:pt idx="9">
                  <c:v>576180</c:v>
                </c:pt>
                <c:pt idx="10">
                  <c:v>619140</c:v>
                </c:pt>
                <c:pt idx="11">
                  <c:v>653884</c:v>
                </c:pt>
                <c:pt idx="12">
                  <c:v>690456</c:v>
                </c:pt>
              </c:numCache>
            </c:numRef>
          </c:val>
          <c:smooth val="0"/>
        </c:ser>
        <c:ser>
          <c:idx val="3"/>
          <c:order val="3"/>
          <c:tx>
            <c:v>Cp(iterations : 1150)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iterations!$M$52:$M$64</c:f>
              <c:numCache>
                <c:formatCode>General</c:formatCode>
                <c:ptCount val="13"/>
                <c:pt idx="0">
                  <c:v>608432</c:v>
                </c:pt>
                <c:pt idx="1">
                  <c:v>616970</c:v>
                </c:pt>
                <c:pt idx="2">
                  <c:v>626192</c:v>
                </c:pt>
                <c:pt idx="3">
                  <c:v>638706</c:v>
                </c:pt>
                <c:pt idx="4">
                  <c:v>648672</c:v>
                </c:pt>
                <c:pt idx="5">
                  <c:v>660980</c:v>
                </c:pt>
                <c:pt idx="6">
                  <c:v>668640</c:v>
                </c:pt>
                <c:pt idx="7">
                  <c:v>678846</c:v>
                </c:pt>
                <c:pt idx="8">
                  <c:v>715568</c:v>
                </c:pt>
                <c:pt idx="9">
                  <c:v>777888</c:v>
                </c:pt>
                <c:pt idx="10">
                  <c:v>835640</c:v>
                </c:pt>
                <c:pt idx="11">
                  <c:v>883938</c:v>
                </c:pt>
                <c:pt idx="12">
                  <c:v>925320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7504"/>
        <c:axId val="1455025872"/>
      </c:lineChart>
      <c:catAx>
        <c:axId val="14550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5872"/>
        <c:crosses val="autoZero"/>
        <c:auto val="1"/>
        <c:lblAlgn val="ctr"/>
        <c:lblOffset val="100"/>
        <c:noMultiLvlLbl val="0"/>
      </c:catAx>
      <c:valAx>
        <c:axId val="14550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'image-size'!$L$7:$L$19</c:f>
              <c:numCache>
                <c:formatCode>General</c:formatCode>
                <c:ptCount val="13"/>
                <c:pt idx="0">
                  <c:v>1</c:v>
                </c:pt>
                <c:pt idx="1">
                  <c:v>0.95500936632000522</c:v>
                </c:pt>
                <c:pt idx="2">
                  <c:v>0.91920542153693108</c:v>
                </c:pt>
                <c:pt idx="3">
                  <c:v>0.87425344450357756</c:v>
                </c:pt>
                <c:pt idx="4">
                  <c:v>0.83490512762593183</c:v>
                </c:pt>
                <c:pt idx="5">
                  <c:v>0.80635396782110713</c:v>
                </c:pt>
                <c:pt idx="6">
                  <c:v>0.7910379882289994</c:v>
                </c:pt>
                <c:pt idx="7">
                  <c:v>0.75162684290798165</c:v>
                </c:pt>
                <c:pt idx="8">
                  <c:v>0.69633100979653351</c:v>
                </c:pt>
                <c:pt idx="9">
                  <c:v>0.6549929115718589</c:v>
                </c:pt>
                <c:pt idx="10">
                  <c:v>0.61730688935281841</c:v>
                </c:pt>
                <c:pt idx="11">
                  <c:v>0.58436758893280638</c:v>
                </c:pt>
                <c:pt idx="12">
                  <c:v>0.55372659176029959</c:v>
                </c:pt>
              </c:numCache>
            </c:numRef>
          </c:val>
          <c:smooth val="0"/>
        </c:ser>
        <c:ser>
          <c:idx val="1"/>
          <c:order val="1"/>
          <c:tx>
            <c:v>Ep(1280x960)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'image-size'!$L$22:$L$34</c:f>
              <c:numCache>
                <c:formatCode>General</c:formatCode>
                <c:ptCount val="13"/>
                <c:pt idx="0">
                  <c:v>1</c:v>
                </c:pt>
                <c:pt idx="1">
                  <c:v>1.0030600890207715</c:v>
                </c:pt>
                <c:pt idx="2">
                  <c:v>0.97151278617851655</c:v>
                </c:pt>
                <c:pt idx="3">
                  <c:v>0.94709234761290739</c:v>
                </c:pt>
                <c:pt idx="4">
                  <c:v>0.92894728624070955</c:v>
                </c:pt>
                <c:pt idx="5">
                  <c:v>0.90560164396072762</c:v>
                </c:pt>
                <c:pt idx="6">
                  <c:v>0.8844512829661344</c:v>
                </c:pt>
                <c:pt idx="7">
                  <c:v>0.86583857259285135</c:v>
                </c:pt>
                <c:pt idx="8">
                  <c:v>0.84392731502496598</c:v>
                </c:pt>
                <c:pt idx="9">
                  <c:v>0.76793551218504752</c:v>
                </c:pt>
                <c:pt idx="10">
                  <c:v>0.71678915662650611</c:v>
                </c:pt>
                <c:pt idx="11">
                  <c:v>0.66986623730492945</c:v>
                </c:pt>
                <c:pt idx="12">
                  <c:v>0.64103848806137409</c:v>
                </c:pt>
              </c:numCache>
            </c:numRef>
          </c:val>
          <c:smooth val="0"/>
        </c:ser>
        <c:ser>
          <c:idx val="2"/>
          <c:order val="2"/>
          <c:tx>
            <c:v>Ep(1920x1440)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0.99395119571964885</c:v>
                </c:pt>
                <c:pt idx="2">
                  <c:v>0.97995963511307993</c:v>
                </c:pt>
                <c:pt idx="3">
                  <c:v>0.96128693340194682</c:v>
                </c:pt>
                <c:pt idx="4">
                  <c:v>0.93624700673831929</c:v>
                </c:pt>
                <c:pt idx="5">
                  <c:v>0.92702553675431643</c:v>
                </c:pt>
                <c:pt idx="6">
                  <c:v>0.91185982182809255</c:v>
                </c:pt>
                <c:pt idx="7">
                  <c:v>0.90282532522453585</c:v>
                </c:pt>
                <c:pt idx="8">
                  <c:v>0.88280757718966607</c:v>
                </c:pt>
                <c:pt idx="9">
                  <c:v>0.79388900694149322</c:v>
                </c:pt>
                <c:pt idx="10">
                  <c:v>0.73806453383087312</c:v>
                </c:pt>
                <c:pt idx="11">
                  <c:v>0.69590469291664503</c:v>
                </c:pt>
                <c:pt idx="12">
                  <c:v>0.66058378027936582</c:v>
                </c:pt>
              </c:numCache>
            </c:numRef>
          </c:val>
          <c:smooth val="0"/>
        </c:ser>
        <c:ser>
          <c:idx val="3"/>
          <c:order val="3"/>
          <c:tx>
            <c:v>Ep(2560x1920)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'image-size'!$L$52:$L$64</c:f>
              <c:numCache>
                <c:formatCode>General</c:formatCode>
                <c:ptCount val="13"/>
                <c:pt idx="0">
                  <c:v>1</c:v>
                </c:pt>
                <c:pt idx="1">
                  <c:v>0.99206626561160893</c:v>
                </c:pt>
                <c:pt idx="2">
                  <c:v>0.98843108808290159</c:v>
                </c:pt>
                <c:pt idx="3">
                  <c:v>0.96358750555622896</c:v>
                </c:pt>
                <c:pt idx="4">
                  <c:v>0.94452674440712336</c:v>
                </c:pt>
                <c:pt idx="5">
                  <c:v>0.93055355017463071</c:v>
                </c:pt>
                <c:pt idx="6">
                  <c:v>0.92079066462783621</c:v>
                </c:pt>
                <c:pt idx="7">
                  <c:v>0.90299725456783109</c:v>
                </c:pt>
                <c:pt idx="8">
                  <c:v>0.88438686802753386</c:v>
                </c:pt>
                <c:pt idx="9">
                  <c:v>0.80727108998642472</c:v>
                </c:pt>
                <c:pt idx="10">
                  <c:v>0.74670111163300457</c:v>
                </c:pt>
                <c:pt idx="11">
                  <c:v>0.70319485237741375</c:v>
                </c:pt>
                <c:pt idx="12">
                  <c:v>0.66891922218107969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994080"/>
        <c:axId val="1255109920"/>
      </c:lineChart>
      <c:catAx>
        <c:axId val="141499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55109920"/>
        <c:crosses val="autoZero"/>
        <c:auto val="1"/>
        <c:lblAlgn val="ctr"/>
        <c:lblOffset val="100"/>
        <c:noMultiLvlLbl val="0"/>
      </c:catAx>
      <c:valAx>
        <c:axId val="12551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49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(image size)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Cp(640x480)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'image-size'!$M$7:$M$19</c:f>
              <c:numCache>
                <c:formatCode>General</c:formatCode>
                <c:ptCount val="13"/>
                <c:pt idx="0">
                  <c:v>29569</c:v>
                </c:pt>
                <c:pt idx="1">
                  <c:v>30962</c:v>
                </c:pt>
                <c:pt idx="2">
                  <c:v>32168</c:v>
                </c:pt>
                <c:pt idx="3">
                  <c:v>33822</c:v>
                </c:pt>
                <c:pt idx="4">
                  <c:v>35416</c:v>
                </c:pt>
                <c:pt idx="5">
                  <c:v>36670</c:v>
                </c:pt>
                <c:pt idx="6">
                  <c:v>37380</c:v>
                </c:pt>
                <c:pt idx="7">
                  <c:v>39340</c:v>
                </c:pt>
                <c:pt idx="8">
                  <c:v>42464</c:v>
                </c:pt>
                <c:pt idx="9">
                  <c:v>45144</c:v>
                </c:pt>
                <c:pt idx="10">
                  <c:v>47900</c:v>
                </c:pt>
                <c:pt idx="11">
                  <c:v>50600</c:v>
                </c:pt>
                <c:pt idx="12">
                  <c:v>53400</c:v>
                </c:pt>
              </c:numCache>
            </c:numRef>
          </c:val>
          <c:smooth val="0"/>
        </c:ser>
        <c:ser>
          <c:idx val="1"/>
          <c:order val="1"/>
          <c:tx>
            <c:v>Cp(1280x960)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'image-size'!$M$22:$M$34</c:f>
              <c:numCache>
                <c:formatCode>General</c:formatCode>
                <c:ptCount val="13"/>
                <c:pt idx="0">
                  <c:v>118987</c:v>
                </c:pt>
                <c:pt idx="1">
                  <c:v>118624</c:v>
                </c:pt>
                <c:pt idx="2">
                  <c:v>122476</c:v>
                </c:pt>
                <c:pt idx="3">
                  <c:v>125634</c:v>
                </c:pt>
                <c:pt idx="4">
                  <c:v>128088</c:v>
                </c:pt>
                <c:pt idx="5">
                  <c:v>131390</c:v>
                </c:pt>
                <c:pt idx="6">
                  <c:v>134532</c:v>
                </c:pt>
                <c:pt idx="7">
                  <c:v>137424</c:v>
                </c:pt>
                <c:pt idx="8">
                  <c:v>140992</c:v>
                </c:pt>
                <c:pt idx="9">
                  <c:v>154944</c:v>
                </c:pt>
                <c:pt idx="10">
                  <c:v>166000</c:v>
                </c:pt>
                <c:pt idx="11">
                  <c:v>177628</c:v>
                </c:pt>
                <c:pt idx="12">
                  <c:v>185616</c:v>
                </c:pt>
              </c:numCache>
            </c:numRef>
          </c:val>
          <c:smooth val="0"/>
        </c:ser>
        <c:ser>
          <c:idx val="2"/>
          <c:order val="2"/>
          <c:tx>
            <c:v>Cp(1920x1440)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'image-size'!$M$37:$M$49</c:f>
              <c:numCache>
                <c:formatCode>General</c:formatCode>
                <c:ptCount val="13"/>
                <c:pt idx="0">
                  <c:v>268995</c:v>
                </c:pt>
                <c:pt idx="1">
                  <c:v>270632</c:v>
                </c:pt>
                <c:pt idx="2">
                  <c:v>274496</c:v>
                </c:pt>
                <c:pt idx="3">
                  <c:v>279828</c:v>
                </c:pt>
                <c:pt idx="4">
                  <c:v>287312</c:v>
                </c:pt>
                <c:pt idx="5">
                  <c:v>290170</c:v>
                </c:pt>
                <c:pt idx="6">
                  <c:v>294996</c:v>
                </c:pt>
                <c:pt idx="7">
                  <c:v>297948</c:v>
                </c:pt>
                <c:pt idx="8">
                  <c:v>304704</c:v>
                </c:pt>
                <c:pt idx="9">
                  <c:v>338832</c:v>
                </c:pt>
                <c:pt idx="10">
                  <c:v>364460</c:v>
                </c:pt>
                <c:pt idx="11">
                  <c:v>386540</c:v>
                </c:pt>
                <c:pt idx="12">
                  <c:v>407208</c:v>
                </c:pt>
              </c:numCache>
            </c:numRef>
          </c:val>
          <c:smooth val="0"/>
        </c:ser>
        <c:ser>
          <c:idx val="3"/>
          <c:order val="3"/>
          <c:tx>
            <c:v>Cp(2560x1920)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'image-size'!$M$52:$M$64</c:f>
              <c:numCache>
                <c:formatCode>General</c:formatCode>
                <c:ptCount val="13"/>
                <c:pt idx="0">
                  <c:v>476918</c:v>
                </c:pt>
                <c:pt idx="1">
                  <c:v>480732</c:v>
                </c:pt>
                <c:pt idx="2">
                  <c:v>482500</c:v>
                </c:pt>
                <c:pt idx="3">
                  <c:v>494940</c:v>
                </c:pt>
                <c:pt idx="4">
                  <c:v>504928</c:v>
                </c:pt>
                <c:pt idx="5">
                  <c:v>512510</c:v>
                </c:pt>
                <c:pt idx="6">
                  <c:v>517944</c:v>
                </c:pt>
                <c:pt idx="7">
                  <c:v>528150</c:v>
                </c:pt>
                <c:pt idx="8">
                  <c:v>539264</c:v>
                </c:pt>
                <c:pt idx="9">
                  <c:v>590778</c:v>
                </c:pt>
                <c:pt idx="10">
                  <c:v>638700</c:v>
                </c:pt>
                <c:pt idx="11">
                  <c:v>678216</c:v>
                </c:pt>
                <c:pt idx="12">
                  <c:v>712968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113728"/>
        <c:axId val="1415004960"/>
      </c:lineChart>
      <c:catAx>
        <c:axId val="125511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15004960"/>
        <c:crosses val="autoZero"/>
        <c:auto val="1"/>
        <c:lblAlgn val="ctr"/>
        <c:lblOffset val="100"/>
        <c:noMultiLvlLbl val="0"/>
      </c:catAx>
      <c:valAx>
        <c:axId val="1415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2551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(rectangle)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4240"/>
        <c:axId val="1455033488"/>
      </c:lineChart>
      <c:catAx>
        <c:axId val="145502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3488"/>
        <c:crosses val="autoZero"/>
        <c:auto val="1"/>
        <c:lblAlgn val="ctr"/>
        <c:lblOffset val="100"/>
        <c:noMultiLvlLbl val="0"/>
      </c:catAx>
      <c:valAx>
        <c:axId val="14550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</a:t>
            </a:r>
            <a:r>
              <a:rPr lang="en-US" sz="1400" b="0" i="0" u="none" strike="noStrike" baseline="0">
                <a:effectLst/>
              </a:rPr>
              <a:t>rectangle)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23696"/>
        <c:axId val="1455036752"/>
      </c:lineChart>
      <c:catAx>
        <c:axId val="145502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6752"/>
        <c:crosses val="autoZero"/>
        <c:auto val="1"/>
        <c:lblAlgn val="ctr"/>
        <c:lblOffset val="100"/>
        <c:noMultiLvlLbl val="0"/>
      </c:catAx>
      <c:valAx>
        <c:axId val="14550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(</a:t>
            </a:r>
            <a:r>
              <a:rPr lang="en-US" sz="1400" b="0" i="0" u="none" strike="noStrike" baseline="0">
                <a:effectLst/>
              </a:rPr>
              <a:t>rectangle)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7840"/>
        <c:axId val="1455024784"/>
      </c:lineChart>
      <c:catAx>
        <c:axId val="145503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4784"/>
        <c:crosses val="autoZero"/>
        <c:auto val="1"/>
        <c:lblAlgn val="ctr"/>
        <c:lblOffset val="100"/>
        <c:noMultiLvlLbl val="0"/>
      </c:catAx>
      <c:valAx>
        <c:axId val="14550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up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rectangle!$K$7:$K$19</c:f>
              <c:numCache>
                <c:formatCode>General</c:formatCode>
                <c:ptCount val="13"/>
                <c:pt idx="0">
                  <c:v>1</c:v>
                </c:pt>
                <c:pt idx="1">
                  <c:v>2.0559838923537788</c:v>
                </c:pt>
                <c:pt idx="2">
                  <c:v>4.234816409693221</c:v>
                </c:pt>
                <c:pt idx="3">
                  <c:v>6.191363501922508</c:v>
                </c:pt>
                <c:pt idx="4">
                  <c:v>8.086476642476752</c:v>
                </c:pt>
                <c:pt idx="5">
                  <c:v>9.9208530805687207</c:v>
                </c:pt>
                <c:pt idx="6">
                  <c:v>11.818922406839812</c:v>
                </c:pt>
                <c:pt idx="7">
                  <c:v>13.558269720101782</c:v>
                </c:pt>
                <c:pt idx="8">
                  <c:v>14.554131903059197</c:v>
                </c:pt>
                <c:pt idx="9">
                  <c:v>15.12578064516129</c:v>
                </c:pt>
                <c:pt idx="10">
                  <c:v>15.750940556809631</c:v>
                </c:pt>
                <c:pt idx="11">
                  <c:v>16.368521000893654</c:v>
                </c:pt>
                <c:pt idx="12">
                  <c:v>16.25954283177985</c:v>
                </c:pt>
              </c:numCache>
            </c:numRef>
          </c:val>
          <c:smooth val="0"/>
        </c:ser>
        <c:ser>
          <c:idx val="1"/>
          <c:order val="1"/>
          <c:tx>
            <c:v>Ideal 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v>Sp(rectangle-2)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rectangle!$K$22:$K$34</c:f>
              <c:numCache>
                <c:formatCode>General</c:formatCode>
                <c:ptCount val="13"/>
                <c:pt idx="0">
                  <c:v>1</c:v>
                </c:pt>
                <c:pt idx="1">
                  <c:v>1.9323038092391485</c:v>
                </c:pt>
                <c:pt idx="2">
                  <c:v>3.8725041265108353</c:v>
                </c:pt>
                <c:pt idx="3">
                  <c:v>5.7005858954010149</c:v>
                </c:pt>
                <c:pt idx="4">
                  <c:v>7.4598184522283191</c:v>
                </c:pt>
                <c:pt idx="5">
                  <c:v>9.1786717147815118</c:v>
                </c:pt>
                <c:pt idx="6">
                  <c:v>10.729042965148443</c:v>
                </c:pt>
                <c:pt idx="7">
                  <c:v>12.395313165743502</c:v>
                </c:pt>
                <c:pt idx="8">
                  <c:v>13.566405521357956</c:v>
                </c:pt>
                <c:pt idx="9">
                  <c:v>13.974349120953022</c:v>
                </c:pt>
                <c:pt idx="10">
                  <c:v>14.519764424036733</c:v>
                </c:pt>
                <c:pt idx="11">
                  <c:v>15.08989055448934</c:v>
                </c:pt>
                <c:pt idx="12">
                  <c:v>15.659274410593175</c:v>
                </c:pt>
              </c:numCache>
            </c:numRef>
          </c:val>
          <c:smooth val="0"/>
        </c:ser>
        <c:ser>
          <c:idx val="3"/>
          <c:order val="3"/>
          <c:tx>
            <c:v>Sp(rectangle-3)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'[1]image-size'!$D$7:$D$19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rectangle!$K$37:$K$49</c:f>
              <c:numCache>
                <c:formatCode>General</c:formatCode>
                <c:ptCount val="13"/>
                <c:pt idx="0">
                  <c:v>1</c:v>
                </c:pt>
                <c:pt idx="1">
                  <c:v>1.9900080313695847</c:v>
                </c:pt>
                <c:pt idx="2">
                  <c:v>3.900592647467358</c:v>
                </c:pt>
                <c:pt idx="3">
                  <c:v>5.7382390336935796</c:v>
                </c:pt>
                <c:pt idx="4">
                  <c:v>7.554476162008668</c:v>
                </c:pt>
                <c:pt idx="5">
                  <c:v>9.0931496006332306</c:v>
                </c:pt>
                <c:pt idx="6">
                  <c:v>10.74644952802109</c:v>
                </c:pt>
                <c:pt idx="7">
                  <c:v>12.336961827589572</c:v>
                </c:pt>
                <c:pt idx="8">
                  <c:v>13.436204146730462</c:v>
                </c:pt>
                <c:pt idx="9">
                  <c:v>13.881199538638985</c:v>
                </c:pt>
                <c:pt idx="10">
                  <c:v>14.342015662240382</c:v>
                </c:pt>
                <c:pt idx="11">
                  <c:v>14.910619469026548</c:v>
                </c:pt>
                <c:pt idx="12">
                  <c:v>15.480521866960677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2400"/>
        <c:axId val="1455031856"/>
      </c:lineChart>
      <c:catAx>
        <c:axId val="145503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1856"/>
        <c:crosses val="autoZero"/>
        <c:auto val="1"/>
        <c:lblAlgn val="ctr"/>
        <c:lblOffset val="100"/>
        <c:noMultiLvlLbl val="0"/>
      </c:catAx>
      <c:valAx>
        <c:axId val="14550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rectangle!$L$7:$L$19</c:f>
              <c:numCache>
                <c:formatCode>General</c:formatCode>
                <c:ptCount val="13"/>
                <c:pt idx="0">
                  <c:v>1</c:v>
                </c:pt>
                <c:pt idx="1">
                  <c:v>1.0279919461768894</c:v>
                </c:pt>
                <c:pt idx="2">
                  <c:v>1.0587041024233053</c:v>
                </c:pt>
                <c:pt idx="3">
                  <c:v>1.0318939169870847</c:v>
                </c:pt>
                <c:pt idx="4">
                  <c:v>1.010809580309594</c:v>
                </c:pt>
                <c:pt idx="5">
                  <c:v>0.99208530805687212</c:v>
                </c:pt>
                <c:pt idx="6">
                  <c:v>0.98491020056998435</c:v>
                </c:pt>
                <c:pt idx="7">
                  <c:v>0.96844783715012728</c:v>
                </c:pt>
                <c:pt idx="8">
                  <c:v>0.90963324394119982</c:v>
                </c:pt>
                <c:pt idx="9">
                  <c:v>0.84032114695340498</c:v>
                </c:pt>
                <c:pt idx="10">
                  <c:v>0.78754702784048158</c:v>
                </c:pt>
                <c:pt idx="11">
                  <c:v>0.74402368185880252</c:v>
                </c:pt>
                <c:pt idx="12">
                  <c:v>0.67748095132416042</c:v>
                </c:pt>
              </c:numCache>
            </c:numRef>
          </c:val>
          <c:smooth val="0"/>
        </c:ser>
        <c:ser>
          <c:idx val="1"/>
          <c:order val="1"/>
          <c:tx>
            <c:v>Ep(rectangle-2)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rectangle!$L$22:$L$34</c:f>
              <c:numCache>
                <c:formatCode>General</c:formatCode>
                <c:ptCount val="13"/>
                <c:pt idx="0">
                  <c:v>1</c:v>
                </c:pt>
                <c:pt idx="1">
                  <c:v>0.96615190461957423</c:v>
                </c:pt>
                <c:pt idx="2">
                  <c:v>0.96812603162770883</c:v>
                </c:pt>
                <c:pt idx="3">
                  <c:v>0.95009764923350248</c:v>
                </c:pt>
                <c:pt idx="4">
                  <c:v>0.93247730652853988</c:v>
                </c:pt>
                <c:pt idx="5">
                  <c:v>0.91786717147815122</c:v>
                </c:pt>
                <c:pt idx="6">
                  <c:v>0.89408691376237026</c:v>
                </c:pt>
                <c:pt idx="7">
                  <c:v>0.88537951183882158</c:v>
                </c:pt>
                <c:pt idx="8">
                  <c:v>0.84790034508487222</c:v>
                </c:pt>
                <c:pt idx="9">
                  <c:v>0.7763527289418346</c:v>
                </c:pt>
                <c:pt idx="10">
                  <c:v>0.7259882212018367</c:v>
                </c:pt>
                <c:pt idx="11">
                  <c:v>0.68590411611315183</c:v>
                </c:pt>
                <c:pt idx="12">
                  <c:v>0.65246976710804894</c:v>
                </c:pt>
              </c:numCache>
            </c:numRef>
          </c:val>
          <c:smooth val="0"/>
        </c:ser>
        <c:ser>
          <c:idx val="2"/>
          <c:order val="2"/>
          <c:tx>
            <c:v>Ep(rectangle-3)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'[1]image-size'!$D$22:$D$34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rectangle!$L$37:$L$49</c:f>
              <c:numCache>
                <c:formatCode>General</c:formatCode>
                <c:ptCount val="13"/>
                <c:pt idx="0">
                  <c:v>1</c:v>
                </c:pt>
                <c:pt idx="1">
                  <c:v>0.99500401568479235</c:v>
                </c:pt>
                <c:pt idx="2">
                  <c:v>0.9751481618668395</c:v>
                </c:pt>
                <c:pt idx="3">
                  <c:v>0.95637317228226326</c:v>
                </c:pt>
                <c:pt idx="4">
                  <c:v>0.9443095202510835</c:v>
                </c:pt>
                <c:pt idx="5">
                  <c:v>0.90931496006332302</c:v>
                </c:pt>
                <c:pt idx="6">
                  <c:v>0.89553746066842421</c:v>
                </c:pt>
                <c:pt idx="7">
                  <c:v>0.88121155911354088</c:v>
                </c:pt>
                <c:pt idx="8">
                  <c:v>0.83976275917065391</c:v>
                </c:pt>
                <c:pt idx="9">
                  <c:v>0.77117775214661022</c:v>
                </c:pt>
                <c:pt idx="10">
                  <c:v>0.71710078311201908</c:v>
                </c:pt>
                <c:pt idx="11">
                  <c:v>0.67775543041029762</c:v>
                </c:pt>
                <c:pt idx="12">
                  <c:v>0.64502174445669491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7296"/>
        <c:axId val="1455028592"/>
      </c:lineChart>
      <c:catAx>
        <c:axId val="145503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</a:t>
                </a:r>
                <a:r>
                  <a:rPr lang="en-US" baseline="0"/>
                  <a:t>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8592"/>
        <c:crosses val="autoZero"/>
        <c:auto val="1"/>
        <c:lblAlgn val="ctr"/>
        <c:lblOffset val="100"/>
        <c:noMultiLvlLbl val="0"/>
      </c:catAx>
      <c:valAx>
        <c:axId val="14550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image size</a:t>
            </a:r>
            <a:endParaRPr lang="bg-B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Cp(rectangle-1)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rectangle!$M$7:$M$19</c:f>
              <c:numCache>
                <c:formatCode>General</c:formatCode>
                <c:ptCount val="13"/>
                <c:pt idx="0">
                  <c:v>293062</c:v>
                </c:pt>
                <c:pt idx="1">
                  <c:v>285082</c:v>
                </c:pt>
                <c:pt idx="2">
                  <c:v>276812</c:v>
                </c:pt>
                <c:pt idx="3">
                  <c:v>284004</c:v>
                </c:pt>
                <c:pt idx="4">
                  <c:v>289928</c:v>
                </c:pt>
                <c:pt idx="5">
                  <c:v>295400</c:v>
                </c:pt>
                <c:pt idx="6">
                  <c:v>297552</c:v>
                </c:pt>
                <c:pt idx="7">
                  <c:v>302610</c:v>
                </c:pt>
                <c:pt idx="8">
                  <c:v>322176</c:v>
                </c:pt>
                <c:pt idx="9">
                  <c:v>348750</c:v>
                </c:pt>
                <c:pt idx="10">
                  <c:v>372120</c:v>
                </c:pt>
                <c:pt idx="11">
                  <c:v>393888</c:v>
                </c:pt>
                <c:pt idx="12">
                  <c:v>432576</c:v>
                </c:pt>
              </c:numCache>
            </c:numRef>
          </c:val>
          <c:smooth val="0"/>
        </c:ser>
        <c:ser>
          <c:idx val="1"/>
          <c:order val="1"/>
          <c:tx>
            <c:v>Cp(rectangle-2)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rectangle!$M$22:$M$34</c:f>
              <c:numCache>
                <c:formatCode>General</c:formatCode>
                <c:ptCount val="13"/>
                <c:pt idx="0">
                  <c:v>290918</c:v>
                </c:pt>
                <c:pt idx="1">
                  <c:v>301110</c:v>
                </c:pt>
                <c:pt idx="2">
                  <c:v>300496</c:v>
                </c:pt>
                <c:pt idx="3">
                  <c:v>306198</c:v>
                </c:pt>
                <c:pt idx="4">
                  <c:v>311984</c:v>
                </c:pt>
                <c:pt idx="5">
                  <c:v>316950</c:v>
                </c:pt>
                <c:pt idx="6">
                  <c:v>325380</c:v>
                </c:pt>
                <c:pt idx="7">
                  <c:v>328580</c:v>
                </c:pt>
                <c:pt idx="8">
                  <c:v>343104</c:v>
                </c:pt>
                <c:pt idx="9">
                  <c:v>374724</c:v>
                </c:pt>
                <c:pt idx="10">
                  <c:v>400720</c:v>
                </c:pt>
                <c:pt idx="11">
                  <c:v>424138</c:v>
                </c:pt>
                <c:pt idx="12">
                  <c:v>445872</c:v>
                </c:pt>
              </c:numCache>
            </c:numRef>
          </c:val>
          <c:smooth val="0"/>
        </c:ser>
        <c:ser>
          <c:idx val="2"/>
          <c:order val="2"/>
          <c:tx>
            <c:v>Cp(rectangle-3)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'[1]image-size'!$D$52:$D$64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cat>
          <c:val>
            <c:numRef>
              <c:f>rectangle!$M$37:$M$49</c:f>
              <c:numCache>
                <c:formatCode>General</c:formatCode>
                <c:ptCount val="13"/>
                <c:pt idx="0">
                  <c:v>252735</c:v>
                </c:pt>
                <c:pt idx="1">
                  <c:v>254004</c:v>
                </c:pt>
                <c:pt idx="2">
                  <c:v>259176</c:v>
                </c:pt>
                <c:pt idx="3">
                  <c:v>264264</c:v>
                </c:pt>
                <c:pt idx="4">
                  <c:v>267640</c:v>
                </c:pt>
                <c:pt idx="5">
                  <c:v>277940</c:v>
                </c:pt>
                <c:pt idx="6">
                  <c:v>282216</c:v>
                </c:pt>
                <c:pt idx="7">
                  <c:v>286804</c:v>
                </c:pt>
                <c:pt idx="8">
                  <c:v>300960</c:v>
                </c:pt>
                <c:pt idx="9">
                  <c:v>327726</c:v>
                </c:pt>
                <c:pt idx="10">
                  <c:v>352440</c:v>
                </c:pt>
                <c:pt idx="11">
                  <c:v>372900</c:v>
                </c:pt>
                <c:pt idx="12">
                  <c:v>391824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35664"/>
        <c:axId val="1455029136"/>
      </c:lineChart>
      <c:catAx>
        <c:axId val="145503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</a:t>
                </a:r>
                <a:r>
                  <a:rPr lang="en-US" baseline="0"/>
                  <a:t>r of threads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29136"/>
        <c:crosses val="autoZero"/>
        <c:auto val="1"/>
        <c:lblAlgn val="ctr"/>
        <c:lblOffset val="100"/>
        <c:noMultiLvlLbl val="0"/>
      </c:catAx>
      <c:valAx>
        <c:axId val="1455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endParaRPr lang="bg-B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4550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2" name="Диагра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3" name="Диагра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4" name="Диагра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192157</xdr:colOff>
      <xdr:row>3</xdr:row>
      <xdr:rowOff>168965</xdr:rowOff>
    </xdr:from>
    <xdr:to>
      <xdr:col>22</xdr:col>
      <xdr:colOff>448235</xdr:colOff>
      <xdr:row>23</xdr:row>
      <xdr:rowOff>91440</xdr:rowOff>
    </xdr:to>
    <xdr:graphicFrame macro="">
      <xdr:nvGraphicFramePr>
        <xdr:cNvPr id="5" name="Диагра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188259</xdr:colOff>
      <xdr:row>24</xdr:row>
      <xdr:rowOff>174811</xdr:rowOff>
    </xdr:from>
    <xdr:to>
      <xdr:col>22</xdr:col>
      <xdr:colOff>448235</xdr:colOff>
      <xdr:row>42</xdr:row>
      <xdr:rowOff>13446</xdr:rowOff>
    </xdr:to>
    <xdr:graphicFrame macro="">
      <xdr:nvGraphicFramePr>
        <xdr:cNvPr id="6" name="Диагра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197222</xdr:colOff>
      <xdr:row>43</xdr:row>
      <xdr:rowOff>129989</xdr:rowOff>
    </xdr:from>
    <xdr:to>
      <xdr:col>22</xdr:col>
      <xdr:colOff>510987</xdr:colOff>
      <xdr:row>61</xdr:row>
      <xdr:rowOff>4483</xdr:rowOff>
    </xdr:to>
    <xdr:graphicFrame macro="">
      <xdr:nvGraphicFramePr>
        <xdr:cNvPr id="7" name="Диагра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FMI-DistributedSA/project/fractal-parallel-sequential-lines/test-plan-sequential-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age-size"/>
      <sheetName val="rectangle"/>
    </sheetNames>
    <sheetDataSet>
      <sheetData sheetId="0">
        <row r="7">
          <cell r="D7">
            <v>1</v>
          </cell>
        </row>
        <row r="8">
          <cell r="D8">
            <v>2</v>
          </cell>
        </row>
        <row r="9">
          <cell r="D9">
            <v>4</v>
          </cell>
        </row>
        <row r="10">
          <cell r="D10">
            <v>6</v>
          </cell>
        </row>
        <row r="11">
          <cell r="D11">
            <v>8</v>
          </cell>
        </row>
        <row r="12">
          <cell r="D12">
            <v>10</v>
          </cell>
        </row>
        <row r="13">
          <cell r="D13">
            <v>12</v>
          </cell>
        </row>
        <row r="14">
          <cell r="D14">
            <v>14</v>
          </cell>
        </row>
        <row r="15">
          <cell r="D15">
            <v>16</v>
          </cell>
        </row>
        <row r="16">
          <cell r="D16">
            <v>18</v>
          </cell>
        </row>
        <row r="17">
          <cell r="D17">
            <v>20</v>
          </cell>
        </row>
        <row r="18">
          <cell r="D18">
            <v>22</v>
          </cell>
        </row>
        <row r="19">
          <cell r="D19">
            <v>24</v>
          </cell>
        </row>
        <row r="22">
          <cell r="D22">
            <v>1</v>
          </cell>
        </row>
        <row r="23">
          <cell r="D23">
            <v>2</v>
          </cell>
        </row>
        <row r="24">
          <cell r="D24">
            <v>4</v>
          </cell>
        </row>
        <row r="25">
          <cell r="D25">
            <v>6</v>
          </cell>
        </row>
        <row r="26">
          <cell r="D26">
            <v>8</v>
          </cell>
        </row>
        <row r="27">
          <cell r="D27">
            <v>10</v>
          </cell>
        </row>
        <row r="28">
          <cell r="D28">
            <v>12</v>
          </cell>
        </row>
        <row r="29">
          <cell r="D29">
            <v>14</v>
          </cell>
        </row>
        <row r="30">
          <cell r="D30">
            <v>16</v>
          </cell>
        </row>
        <row r="31">
          <cell r="D31">
            <v>18</v>
          </cell>
        </row>
        <row r="32">
          <cell r="D32">
            <v>20</v>
          </cell>
        </row>
        <row r="33">
          <cell r="D33">
            <v>22</v>
          </cell>
        </row>
        <row r="34">
          <cell r="D34">
            <v>24</v>
          </cell>
        </row>
        <row r="52">
          <cell r="D52">
            <v>1</v>
          </cell>
        </row>
        <row r="53">
          <cell r="D53">
            <v>2</v>
          </cell>
        </row>
        <row r="54">
          <cell r="D54">
            <v>4</v>
          </cell>
        </row>
        <row r="55">
          <cell r="D55">
            <v>6</v>
          </cell>
        </row>
        <row r="56">
          <cell r="D56">
            <v>8</v>
          </cell>
        </row>
        <row r="57">
          <cell r="D57">
            <v>10</v>
          </cell>
        </row>
        <row r="58">
          <cell r="D58">
            <v>12</v>
          </cell>
        </row>
        <row r="59">
          <cell r="D59">
            <v>14</v>
          </cell>
        </row>
        <row r="60">
          <cell r="D60">
            <v>16</v>
          </cell>
        </row>
        <row r="61">
          <cell r="D61">
            <v>18</v>
          </cell>
        </row>
        <row r="62">
          <cell r="D62">
            <v>20</v>
          </cell>
        </row>
        <row r="63">
          <cell r="D63">
            <v>22</v>
          </cell>
        </row>
        <row r="64">
          <cell r="D64">
            <v>24</v>
          </cell>
        </row>
      </sheetData>
      <sheetData sheetId="1">
        <row r="7">
          <cell r="K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opLeftCell="A43" zoomScaleNormal="100" workbookViewId="0">
      <selection activeCell="B58" sqref="B58"/>
    </sheetView>
  </sheetViews>
  <sheetFormatPr defaultRowHeight="14.4" x14ac:dyDescent="0.3"/>
  <cols>
    <col min="2" max="2" width="23.5546875" customWidth="1"/>
    <col min="3" max="3" width="5.21875" customWidth="1"/>
    <col min="4" max="4" width="7.44140625" customWidth="1"/>
    <col min="5" max="6" width="7.77734375" customWidth="1"/>
    <col min="7" max="8" width="7.6640625" customWidth="1"/>
    <col min="9" max="9" width="7.88671875" customWidth="1"/>
    <col min="10" max="10" width="13.33203125" customWidth="1"/>
    <col min="11" max="11" width="12.88671875" customWidth="1"/>
    <col min="12" max="13" width="10.88671875" customWidth="1"/>
  </cols>
  <sheetData>
    <row r="3" spans="1:13" x14ac:dyDescent="0.3">
      <c r="B3" t="s">
        <v>22</v>
      </c>
    </row>
    <row r="4" spans="1:13" x14ac:dyDescent="0.3">
      <c r="B4" t="s">
        <v>29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15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38</v>
      </c>
      <c r="B7" s="13"/>
      <c r="C7" s="6">
        <v>1</v>
      </c>
      <c r="D7" s="8">
        <v>1</v>
      </c>
      <c r="E7" s="1">
        <v>32302</v>
      </c>
      <c r="F7" s="1">
        <v>31760</v>
      </c>
      <c r="G7" s="1">
        <v>30196</v>
      </c>
      <c r="H7" s="1">
        <v>29664</v>
      </c>
      <c r="I7">
        <v>29569</v>
      </c>
      <c r="J7" s="7">
        <f>MIN(E7:I7)</f>
        <v>29569</v>
      </c>
      <c r="K7" s="7">
        <v>1</v>
      </c>
      <c r="L7" s="7">
        <v>1</v>
      </c>
      <c r="M7" s="7">
        <f t="shared" ref="M7:M19" si="0">D7*J7</f>
        <v>29569</v>
      </c>
    </row>
    <row r="8" spans="1:13" x14ac:dyDescent="0.3">
      <c r="A8" s="12" t="s">
        <v>12</v>
      </c>
      <c r="B8" s="13"/>
      <c r="C8" s="6">
        <v>2</v>
      </c>
      <c r="D8" s="8">
        <v>2</v>
      </c>
      <c r="E8" s="1">
        <v>15578</v>
      </c>
      <c r="F8" s="1">
        <v>15911</v>
      </c>
      <c r="G8" s="1">
        <v>15481</v>
      </c>
      <c r="H8" s="1">
        <v>15764</v>
      </c>
      <c r="I8">
        <v>15545</v>
      </c>
      <c r="J8" s="7">
        <f t="shared" ref="J8:J17" si="1">MIN(E8:I8)</f>
        <v>15481</v>
      </c>
      <c r="K8" s="7">
        <f t="shared" ref="K8:K19" si="2">$J$7/J8</f>
        <v>1.9100187326400104</v>
      </c>
      <c r="L8" s="7">
        <f t="shared" ref="L8:L19" si="3">K8/D8</f>
        <v>0.95500936632000522</v>
      </c>
      <c r="M8" s="7">
        <f t="shared" si="0"/>
        <v>30962</v>
      </c>
    </row>
    <row r="9" spans="1:13" x14ac:dyDescent="0.3">
      <c r="B9" s="1"/>
      <c r="C9" s="6">
        <v>3</v>
      </c>
      <c r="D9" s="8">
        <v>4</v>
      </c>
      <c r="E9" s="1">
        <v>8137</v>
      </c>
      <c r="F9" s="1">
        <v>8299</v>
      </c>
      <c r="G9" s="1">
        <v>8042</v>
      </c>
      <c r="H9" s="1">
        <v>8184</v>
      </c>
      <c r="I9">
        <v>8251</v>
      </c>
      <c r="J9" s="7">
        <f t="shared" si="1"/>
        <v>8042</v>
      </c>
      <c r="K9" s="7">
        <f t="shared" si="2"/>
        <v>3.6768216861477243</v>
      </c>
      <c r="L9" s="7">
        <f t="shared" si="3"/>
        <v>0.91920542153693108</v>
      </c>
      <c r="M9" s="7">
        <f t="shared" si="0"/>
        <v>32168</v>
      </c>
    </row>
    <row r="10" spans="1:13" x14ac:dyDescent="0.3">
      <c r="B10" s="1"/>
      <c r="C10" s="6">
        <v>4</v>
      </c>
      <c r="D10" s="8">
        <v>6</v>
      </c>
      <c r="E10" s="1">
        <v>5719</v>
      </c>
      <c r="F10" s="1">
        <v>5703</v>
      </c>
      <c r="G10" s="1">
        <v>5854</v>
      </c>
      <c r="H10" s="1">
        <v>5637</v>
      </c>
      <c r="I10">
        <v>5641</v>
      </c>
      <c r="J10" s="7">
        <f t="shared" si="1"/>
        <v>5637</v>
      </c>
      <c r="K10" s="7">
        <f t="shared" si="2"/>
        <v>5.2455206670214656</v>
      </c>
      <c r="L10" s="7">
        <f t="shared" si="3"/>
        <v>0.87425344450357756</v>
      </c>
      <c r="M10" s="7">
        <f t="shared" si="0"/>
        <v>33822</v>
      </c>
    </row>
    <row r="11" spans="1:13" x14ac:dyDescent="0.3">
      <c r="B11" s="1"/>
      <c r="C11" s="6">
        <v>5</v>
      </c>
      <c r="D11" s="8">
        <v>8</v>
      </c>
      <c r="E11" s="1">
        <v>4485</v>
      </c>
      <c r="F11" s="1">
        <v>4468</v>
      </c>
      <c r="G11" s="1">
        <v>4476</v>
      </c>
      <c r="H11" s="1">
        <v>4515</v>
      </c>
      <c r="I11">
        <v>4427</v>
      </c>
      <c r="J11" s="7">
        <f t="shared" si="1"/>
        <v>4427</v>
      </c>
      <c r="K11" s="7">
        <f t="shared" si="2"/>
        <v>6.6792410210074546</v>
      </c>
      <c r="L11" s="7">
        <f t="shared" si="3"/>
        <v>0.83490512762593183</v>
      </c>
      <c r="M11" s="7">
        <f t="shared" si="0"/>
        <v>35416</v>
      </c>
    </row>
    <row r="12" spans="1:13" x14ac:dyDescent="0.3">
      <c r="B12" s="1"/>
      <c r="C12" s="6">
        <v>6</v>
      </c>
      <c r="D12" s="8">
        <v>10</v>
      </c>
      <c r="E12" s="1">
        <v>3744</v>
      </c>
      <c r="F12" s="1">
        <v>3667</v>
      </c>
      <c r="G12" s="1">
        <v>3720</v>
      </c>
      <c r="H12" s="1">
        <v>3701</v>
      </c>
      <c r="I12">
        <v>3715</v>
      </c>
      <c r="J12" s="7">
        <f t="shared" si="1"/>
        <v>3667</v>
      </c>
      <c r="K12" s="7">
        <f t="shared" si="2"/>
        <v>8.0635396782110718</v>
      </c>
      <c r="L12" s="7">
        <f t="shared" si="3"/>
        <v>0.80635396782110713</v>
      </c>
      <c r="M12" s="7">
        <f t="shared" si="0"/>
        <v>36670</v>
      </c>
    </row>
    <row r="13" spans="1:13" x14ac:dyDescent="0.3">
      <c r="B13" s="1"/>
      <c r="C13" s="6">
        <v>7</v>
      </c>
      <c r="D13" s="8">
        <v>12</v>
      </c>
      <c r="E13" s="1">
        <v>3201</v>
      </c>
      <c r="F13" s="1">
        <v>3211</v>
      </c>
      <c r="G13" s="1">
        <v>3115</v>
      </c>
      <c r="H13" s="1">
        <v>3237</v>
      </c>
      <c r="I13">
        <v>3172</v>
      </c>
      <c r="J13" s="7">
        <f t="shared" si="1"/>
        <v>3115</v>
      </c>
      <c r="K13" s="7">
        <f t="shared" si="2"/>
        <v>9.4924558587479932</v>
      </c>
      <c r="L13" s="7">
        <f t="shared" si="3"/>
        <v>0.7910379882289994</v>
      </c>
      <c r="M13" s="7">
        <f t="shared" si="0"/>
        <v>37380</v>
      </c>
    </row>
    <row r="14" spans="1:13" x14ac:dyDescent="0.3">
      <c r="B14" s="1"/>
      <c r="C14" s="6">
        <v>8</v>
      </c>
      <c r="D14" s="8">
        <v>14</v>
      </c>
      <c r="E14" s="1">
        <v>2865</v>
      </c>
      <c r="F14" s="1">
        <v>2847</v>
      </c>
      <c r="G14" s="1">
        <v>2810</v>
      </c>
      <c r="H14" s="1">
        <v>2832</v>
      </c>
      <c r="I14">
        <v>2822</v>
      </c>
      <c r="J14" s="7">
        <f t="shared" si="1"/>
        <v>2810</v>
      </c>
      <c r="K14" s="7">
        <f t="shared" si="2"/>
        <v>10.522775800711743</v>
      </c>
      <c r="L14" s="7">
        <f t="shared" si="3"/>
        <v>0.75162684290798165</v>
      </c>
      <c r="M14" s="7">
        <f t="shared" si="0"/>
        <v>39340</v>
      </c>
    </row>
    <row r="15" spans="1:13" x14ac:dyDescent="0.3">
      <c r="B15" s="1"/>
      <c r="C15" s="6">
        <v>9</v>
      </c>
      <c r="D15" s="8">
        <v>16</v>
      </c>
      <c r="E15" s="1">
        <v>2660</v>
      </c>
      <c r="F15" s="1">
        <v>2654</v>
      </c>
      <c r="G15" s="1">
        <v>2676</v>
      </c>
      <c r="H15" s="1">
        <v>2715</v>
      </c>
      <c r="I15">
        <v>2663</v>
      </c>
      <c r="J15" s="7">
        <f t="shared" si="1"/>
        <v>2654</v>
      </c>
      <c r="K15" s="7">
        <f t="shared" si="2"/>
        <v>11.141296156744536</v>
      </c>
      <c r="L15" s="7">
        <f t="shared" si="3"/>
        <v>0.69633100979653351</v>
      </c>
      <c r="M15" s="7">
        <f t="shared" si="0"/>
        <v>42464</v>
      </c>
    </row>
    <row r="16" spans="1:13" x14ac:dyDescent="0.3">
      <c r="C16" s="6">
        <v>10</v>
      </c>
      <c r="D16" s="8">
        <v>18</v>
      </c>
      <c r="E16" s="1">
        <v>2563</v>
      </c>
      <c r="F16" s="1">
        <v>2578</v>
      </c>
      <c r="G16" s="1">
        <v>2577</v>
      </c>
      <c r="H16" s="1">
        <v>2508</v>
      </c>
      <c r="I16">
        <v>2568</v>
      </c>
      <c r="J16" s="7">
        <f t="shared" si="1"/>
        <v>2508</v>
      </c>
      <c r="K16" s="7">
        <f t="shared" si="2"/>
        <v>11.78987240829346</v>
      </c>
      <c r="L16" s="7">
        <f t="shared" si="3"/>
        <v>0.6549929115718589</v>
      </c>
      <c r="M16" s="7">
        <f t="shared" si="0"/>
        <v>45144</v>
      </c>
    </row>
    <row r="17" spans="1:13" x14ac:dyDescent="0.3">
      <c r="C17" s="6">
        <v>11</v>
      </c>
      <c r="D17" s="8">
        <v>20</v>
      </c>
      <c r="E17" s="1">
        <v>2456</v>
      </c>
      <c r="F17" s="1">
        <v>2420</v>
      </c>
      <c r="G17" s="1">
        <v>2434</v>
      </c>
      <c r="H17" s="1">
        <v>2395</v>
      </c>
      <c r="I17">
        <v>2413</v>
      </c>
      <c r="J17" s="7">
        <f t="shared" si="1"/>
        <v>2395</v>
      </c>
      <c r="K17" s="7">
        <f t="shared" si="2"/>
        <v>12.346137787056367</v>
      </c>
      <c r="L17" s="7">
        <f t="shared" si="3"/>
        <v>0.61730688935281841</v>
      </c>
      <c r="M17" s="7">
        <f t="shared" si="0"/>
        <v>47900</v>
      </c>
    </row>
    <row r="18" spans="1:13" x14ac:dyDescent="0.3">
      <c r="C18" s="6">
        <v>12</v>
      </c>
      <c r="D18" s="8">
        <v>22</v>
      </c>
      <c r="E18" s="1">
        <v>2306</v>
      </c>
      <c r="F18" s="1">
        <v>2321</v>
      </c>
      <c r="G18" s="1">
        <v>2300</v>
      </c>
      <c r="H18" s="1">
        <v>2356</v>
      </c>
      <c r="I18">
        <v>2327</v>
      </c>
      <c r="J18" s="7">
        <f t="shared" ref="J18" si="4">MIN(E18:I18)</f>
        <v>2300</v>
      </c>
      <c r="K18" s="7">
        <f t="shared" si="2"/>
        <v>12.856086956521739</v>
      </c>
      <c r="L18" s="7">
        <f t="shared" si="3"/>
        <v>0.58436758893280638</v>
      </c>
      <c r="M18" s="7">
        <f t="shared" si="0"/>
        <v>50600</v>
      </c>
    </row>
    <row r="19" spans="1:13" x14ac:dyDescent="0.3">
      <c r="C19" s="6">
        <v>13</v>
      </c>
      <c r="D19" s="8">
        <v>24</v>
      </c>
      <c r="E19" s="1">
        <v>2323</v>
      </c>
      <c r="F19" s="1">
        <v>2299</v>
      </c>
      <c r="G19" s="1">
        <v>2287</v>
      </c>
      <c r="H19" s="1">
        <v>2296</v>
      </c>
      <c r="I19">
        <v>2225</v>
      </c>
      <c r="J19" s="7">
        <f t="shared" ref="J19" si="5">MIN(E19:I19)</f>
        <v>2225</v>
      </c>
      <c r="K19" s="7">
        <f t="shared" si="2"/>
        <v>13.28943820224719</v>
      </c>
      <c r="L19" s="7">
        <f t="shared" si="3"/>
        <v>0.55372659176029959</v>
      </c>
      <c r="M19" s="7">
        <f t="shared" si="0"/>
        <v>53400</v>
      </c>
    </row>
    <row r="20" spans="1:13" x14ac:dyDescent="0.3">
      <c r="D20" s="2"/>
    </row>
    <row r="21" spans="1:13" ht="16.8" x14ac:dyDescent="0.3">
      <c r="A21" s="14" t="s">
        <v>16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39</v>
      </c>
      <c r="B22" s="17"/>
      <c r="C22" s="6">
        <v>1</v>
      </c>
      <c r="D22" s="8">
        <v>1</v>
      </c>
      <c r="E22" s="1">
        <v>119495</v>
      </c>
      <c r="F22" s="1">
        <v>120895</v>
      </c>
      <c r="G22" s="1">
        <v>121182</v>
      </c>
      <c r="H22" s="1">
        <v>119109</v>
      </c>
      <c r="I22" s="1">
        <v>118987</v>
      </c>
      <c r="J22" s="7">
        <f>MIN(E22:I22)</f>
        <v>118987</v>
      </c>
      <c r="K22" s="7">
        <v>1</v>
      </c>
      <c r="L22" s="7">
        <v>1</v>
      </c>
      <c r="M22" s="7">
        <f t="shared" ref="M22:M34" si="6">D22*J22</f>
        <v>118987</v>
      </c>
    </row>
    <row r="23" spans="1:13" x14ac:dyDescent="0.3">
      <c r="A23" s="12" t="s">
        <v>11</v>
      </c>
      <c r="B23" s="17"/>
      <c r="C23" s="6">
        <v>2</v>
      </c>
      <c r="D23" s="8">
        <v>2</v>
      </c>
      <c r="E23" s="1">
        <v>60491</v>
      </c>
      <c r="F23" s="1">
        <v>61222</v>
      </c>
      <c r="G23" s="1">
        <v>59312</v>
      </c>
      <c r="H23" s="1">
        <v>61066</v>
      </c>
      <c r="I23" s="1">
        <v>60926</v>
      </c>
      <c r="J23" s="7">
        <f t="shared" ref="J23:J32" si="7">MIN(E23:I23)</f>
        <v>59312</v>
      </c>
      <c r="K23" s="7">
        <f t="shared" ref="K23:K34" si="8">$J$22/J23</f>
        <v>2.006120178041543</v>
      </c>
      <c r="L23" s="7">
        <f t="shared" ref="L23:L34" si="9">K23/D23</f>
        <v>1.0030600890207715</v>
      </c>
      <c r="M23" s="7">
        <f t="shared" si="6"/>
        <v>118624</v>
      </c>
    </row>
    <row r="24" spans="1:13" x14ac:dyDescent="0.3">
      <c r="B24" s="1"/>
      <c r="C24" s="6">
        <v>3</v>
      </c>
      <c r="D24" s="8">
        <v>4</v>
      </c>
      <c r="E24" s="1">
        <v>30921</v>
      </c>
      <c r="F24" s="1">
        <v>30709</v>
      </c>
      <c r="G24" s="1">
        <v>30637</v>
      </c>
      <c r="H24" s="1">
        <v>30619</v>
      </c>
      <c r="I24" s="1">
        <v>30685</v>
      </c>
      <c r="J24" s="7">
        <f t="shared" si="7"/>
        <v>30619</v>
      </c>
      <c r="K24" s="7">
        <f t="shared" si="8"/>
        <v>3.8860511447140662</v>
      </c>
      <c r="L24" s="7">
        <f t="shared" si="9"/>
        <v>0.97151278617851655</v>
      </c>
      <c r="M24" s="7">
        <f t="shared" si="6"/>
        <v>122476</v>
      </c>
    </row>
    <row r="25" spans="1:13" x14ac:dyDescent="0.3">
      <c r="B25" s="1"/>
      <c r="C25" s="6">
        <v>4</v>
      </c>
      <c r="D25" s="8">
        <v>6</v>
      </c>
      <c r="E25" s="1">
        <v>21017</v>
      </c>
      <c r="F25" s="1">
        <v>21102</v>
      </c>
      <c r="G25" s="1">
        <v>20939</v>
      </c>
      <c r="H25" s="1">
        <v>21006</v>
      </c>
      <c r="I25" s="1">
        <v>21072</v>
      </c>
      <c r="J25" s="7">
        <f t="shared" si="7"/>
        <v>20939</v>
      </c>
      <c r="K25" s="7">
        <f t="shared" si="8"/>
        <v>5.6825540856774444</v>
      </c>
      <c r="L25" s="7">
        <f t="shared" si="9"/>
        <v>0.94709234761290739</v>
      </c>
      <c r="M25" s="7">
        <f t="shared" si="6"/>
        <v>125634</v>
      </c>
    </row>
    <row r="26" spans="1:13" x14ac:dyDescent="0.3">
      <c r="B26" s="1"/>
      <c r="C26" s="6">
        <v>5</v>
      </c>
      <c r="D26" s="8">
        <v>8</v>
      </c>
      <c r="E26" s="1">
        <v>16196</v>
      </c>
      <c r="F26" s="1">
        <v>16355</v>
      </c>
      <c r="G26" s="1">
        <v>16011</v>
      </c>
      <c r="H26" s="1">
        <v>16303</v>
      </c>
      <c r="I26" s="1">
        <v>16252</v>
      </c>
      <c r="J26" s="7">
        <f t="shared" si="7"/>
        <v>16011</v>
      </c>
      <c r="K26" s="7">
        <f t="shared" si="8"/>
        <v>7.4315782899256764</v>
      </c>
      <c r="L26" s="7">
        <f t="shared" si="9"/>
        <v>0.92894728624070955</v>
      </c>
      <c r="M26" s="7">
        <f t="shared" si="6"/>
        <v>128088</v>
      </c>
    </row>
    <row r="27" spans="1:13" x14ac:dyDescent="0.3">
      <c r="B27" s="1"/>
      <c r="C27" s="6">
        <v>6</v>
      </c>
      <c r="D27" s="8">
        <v>10</v>
      </c>
      <c r="E27" s="1">
        <v>13212</v>
      </c>
      <c r="F27" s="1">
        <v>13139</v>
      </c>
      <c r="G27" s="1">
        <v>13382</v>
      </c>
      <c r="H27" s="1">
        <v>13268</v>
      </c>
      <c r="I27" s="1">
        <v>13228</v>
      </c>
      <c r="J27" s="7">
        <f t="shared" si="7"/>
        <v>13139</v>
      </c>
      <c r="K27" s="7">
        <f t="shared" si="8"/>
        <v>9.0560164396072764</v>
      </c>
      <c r="L27" s="7">
        <f t="shared" si="9"/>
        <v>0.90560164396072762</v>
      </c>
      <c r="M27" s="7">
        <f t="shared" si="6"/>
        <v>131390</v>
      </c>
    </row>
    <row r="28" spans="1:13" x14ac:dyDescent="0.3">
      <c r="B28" s="1"/>
      <c r="C28" s="6">
        <v>7</v>
      </c>
      <c r="D28" s="8">
        <v>12</v>
      </c>
      <c r="E28" s="1">
        <v>11307</v>
      </c>
      <c r="F28" s="1">
        <v>11218</v>
      </c>
      <c r="G28" s="1">
        <v>11211</v>
      </c>
      <c r="H28" s="1">
        <v>11272</v>
      </c>
      <c r="I28" s="1">
        <v>11319</v>
      </c>
      <c r="J28" s="7">
        <f t="shared" si="7"/>
        <v>11211</v>
      </c>
      <c r="K28" s="7">
        <f t="shared" si="8"/>
        <v>10.613415395593613</v>
      </c>
      <c r="L28" s="7">
        <f t="shared" si="9"/>
        <v>0.8844512829661344</v>
      </c>
      <c r="M28" s="7">
        <f t="shared" si="6"/>
        <v>134532</v>
      </c>
    </row>
    <row r="29" spans="1:13" x14ac:dyDescent="0.3">
      <c r="B29" s="1"/>
      <c r="C29" s="6">
        <v>8</v>
      </c>
      <c r="D29" s="8">
        <v>14</v>
      </c>
      <c r="E29" s="1">
        <v>9866</v>
      </c>
      <c r="F29" s="1">
        <v>9816</v>
      </c>
      <c r="G29" s="1">
        <v>9839</v>
      </c>
      <c r="H29" s="1">
        <v>9896</v>
      </c>
      <c r="I29" s="1">
        <v>9894</v>
      </c>
      <c r="J29" s="7">
        <f t="shared" si="7"/>
        <v>9816</v>
      </c>
      <c r="K29" s="7">
        <f t="shared" si="8"/>
        <v>12.121740016299919</v>
      </c>
      <c r="L29" s="7">
        <f t="shared" si="9"/>
        <v>0.86583857259285135</v>
      </c>
      <c r="M29" s="7">
        <f t="shared" si="6"/>
        <v>137424</v>
      </c>
    </row>
    <row r="30" spans="1:13" x14ac:dyDescent="0.3">
      <c r="C30" s="6">
        <v>9</v>
      </c>
      <c r="D30" s="8">
        <v>16</v>
      </c>
      <c r="E30" s="1">
        <v>8963</v>
      </c>
      <c r="F30" s="1">
        <v>9066</v>
      </c>
      <c r="G30" s="1">
        <v>8912</v>
      </c>
      <c r="H30" s="1">
        <v>8812</v>
      </c>
      <c r="I30" s="1">
        <v>8874</v>
      </c>
      <c r="J30" s="7">
        <f t="shared" si="7"/>
        <v>8812</v>
      </c>
      <c r="K30" s="7">
        <f t="shared" si="8"/>
        <v>13.502837040399456</v>
      </c>
      <c r="L30" s="7">
        <f t="shared" si="9"/>
        <v>0.84392731502496598</v>
      </c>
      <c r="M30" s="7">
        <f t="shared" si="6"/>
        <v>140992</v>
      </c>
    </row>
    <row r="31" spans="1:13" x14ac:dyDescent="0.3">
      <c r="C31" s="6">
        <v>10</v>
      </c>
      <c r="D31" s="8">
        <v>18</v>
      </c>
      <c r="E31" s="1">
        <v>8681</v>
      </c>
      <c r="F31" s="1">
        <v>8621</v>
      </c>
      <c r="G31" s="1">
        <v>8608</v>
      </c>
      <c r="H31" s="1">
        <v>8739</v>
      </c>
      <c r="I31" s="1">
        <v>8643</v>
      </c>
      <c r="J31" s="7">
        <f t="shared" si="7"/>
        <v>8608</v>
      </c>
      <c r="K31" s="7">
        <f t="shared" si="8"/>
        <v>13.822839219330856</v>
      </c>
      <c r="L31" s="7">
        <f t="shared" si="9"/>
        <v>0.76793551218504752</v>
      </c>
      <c r="M31" s="7">
        <f t="shared" si="6"/>
        <v>154944</v>
      </c>
    </row>
    <row r="32" spans="1:13" x14ac:dyDescent="0.3">
      <c r="C32" s="6">
        <v>11</v>
      </c>
      <c r="D32" s="8">
        <v>20</v>
      </c>
      <c r="E32" s="1">
        <v>8473</v>
      </c>
      <c r="F32" s="1">
        <v>8354</v>
      </c>
      <c r="G32" s="1">
        <v>8330</v>
      </c>
      <c r="H32" s="1">
        <v>8300</v>
      </c>
      <c r="I32" s="1">
        <v>8405</v>
      </c>
      <c r="J32" s="7">
        <f t="shared" si="7"/>
        <v>8300</v>
      </c>
      <c r="K32" s="7">
        <f t="shared" si="8"/>
        <v>14.335783132530121</v>
      </c>
      <c r="L32" s="7">
        <f t="shared" si="9"/>
        <v>0.71678915662650611</v>
      </c>
      <c r="M32" s="7">
        <f t="shared" si="6"/>
        <v>166000</v>
      </c>
    </row>
    <row r="33" spans="1:13" x14ac:dyDescent="0.3">
      <c r="C33" s="6">
        <v>12</v>
      </c>
      <c r="D33" s="8">
        <v>22</v>
      </c>
      <c r="E33" s="1">
        <v>8128</v>
      </c>
      <c r="F33" s="1">
        <v>8074</v>
      </c>
      <c r="G33" s="1">
        <v>8123</v>
      </c>
      <c r="H33" s="1">
        <v>8173</v>
      </c>
      <c r="I33" s="1">
        <v>8097</v>
      </c>
      <c r="J33" s="7">
        <f t="shared" ref="J33:J34" si="10">MIN(E33:I33)</f>
        <v>8074</v>
      </c>
      <c r="K33" s="7">
        <f t="shared" si="8"/>
        <v>14.737057220708447</v>
      </c>
      <c r="L33" s="7">
        <f t="shared" si="9"/>
        <v>0.66986623730492945</v>
      </c>
      <c r="M33" s="7">
        <f t="shared" si="6"/>
        <v>177628</v>
      </c>
    </row>
    <row r="34" spans="1:13" x14ac:dyDescent="0.3">
      <c r="C34" s="6">
        <v>13</v>
      </c>
      <c r="D34" s="8">
        <v>24</v>
      </c>
      <c r="E34" s="1">
        <v>7829</v>
      </c>
      <c r="F34" s="1">
        <v>7816</v>
      </c>
      <c r="G34" s="1">
        <v>7932</v>
      </c>
      <c r="H34" s="1">
        <v>7734</v>
      </c>
      <c r="I34" s="1">
        <v>7823</v>
      </c>
      <c r="J34" s="7">
        <f t="shared" si="10"/>
        <v>7734</v>
      </c>
      <c r="K34" s="7">
        <f t="shared" si="8"/>
        <v>15.384923713472977</v>
      </c>
      <c r="L34" s="7">
        <f t="shared" si="9"/>
        <v>0.64103848806137409</v>
      </c>
      <c r="M34" s="7">
        <f t="shared" si="6"/>
        <v>185616</v>
      </c>
    </row>
    <row r="36" spans="1:13" ht="16.8" x14ac:dyDescent="0.3">
      <c r="A36" s="14" t="s">
        <v>17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40</v>
      </c>
      <c r="B37" s="13"/>
      <c r="C37" s="6">
        <v>1</v>
      </c>
      <c r="D37" s="8">
        <v>1</v>
      </c>
      <c r="E37" s="1">
        <v>271522</v>
      </c>
      <c r="F37" s="1">
        <v>268995</v>
      </c>
      <c r="G37" s="1">
        <v>270432</v>
      </c>
      <c r="H37" s="1">
        <v>272053</v>
      </c>
      <c r="I37" s="1">
        <v>273960</v>
      </c>
      <c r="J37" s="7">
        <f>MIN(E37:I37)</f>
        <v>268995</v>
      </c>
      <c r="K37" s="7">
        <v>1</v>
      </c>
      <c r="L37" s="7">
        <v>1</v>
      </c>
      <c r="M37" s="7">
        <f t="shared" ref="M37:M49" si="11">D37*J37</f>
        <v>268995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138942</v>
      </c>
      <c r="F38" s="1">
        <v>138919</v>
      </c>
      <c r="G38" s="1">
        <v>138670</v>
      </c>
      <c r="H38" s="1">
        <v>135316</v>
      </c>
      <c r="I38" s="1">
        <v>137046</v>
      </c>
      <c r="J38" s="7">
        <f t="shared" ref="J38:J49" si="12">MIN(E38:I38)</f>
        <v>135316</v>
      </c>
      <c r="K38" s="7">
        <f t="shared" ref="K38:K49" si="13">$J$37/J38</f>
        <v>1.9879023914392977</v>
      </c>
      <c r="L38" s="7">
        <f t="shared" ref="L38:L49" si="14">K38/D38</f>
        <v>0.99395119571964885</v>
      </c>
      <c r="M38" s="7">
        <f t="shared" si="11"/>
        <v>270632</v>
      </c>
    </row>
    <row r="39" spans="1:13" x14ac:dyDescent="0.3">
      <c r="B39" s="1"/>
      <c r="C39" s="6">
        <v>3</v>
      </c>
      <c r="D39" s="8">
        <v>4</v>
      </c>
      <c r="E39" s="1">
        <v>68893</v>
      </c>
      <c r="F39" s="1">
        <v>68693</v>
      </c>
      <c r="G39" s="1">
        <v>69103</v>
      </c>
      <c r="H39" s="1">
        <v>69631</v>
      </c>
      <c r="I39" s="1">
        <v>68624</v>
      </c>
      <c r="J39" s="7">
        <f t="shared" si="12"/>
        <v>68624</v>
      </c>
      <c r="K39" s="7">
        <f t="shared" si="13"/>
        <v>3.9198385404523197</v>
      </c>
      <c r="L39" s="7">
        <f t="shared" si="14"/>
        <v>0.97995963511307993</v>
      </c>
      <c r="M39" s="7">
        <f t="shared" si="11"/>
        <v>274496</v>
      </c>
    </row>
    <row r="40" spans="1:13" x14ac:dyDescent="0.3">
      <c r="B40" s="1"/>
      <c r="C40" s="6">
        <v>4</v>
      </c>
      <c r="D40" s="8">
        <v>6</v>
      </c>
      <c r="E40" s="1">
        <v>46638</v>
      </c>
      <c r="F40" s="1">
        <v>47105</v>
      </c>
      <c r="G40" s="1">
        <v>47067</v>
      </c>
      <c r="H40" s="1">
        <v>47498</v>
      </c>
      <c r="I40" s="1">
        <v>47397</v>
      </c>
      <c r="J40" s="7">
        <f t="shared" si="12"/>
        <v>46638</v>
      </c>
      <c r="K40" s="7">
        <f t="shared" si="13"/>
        <v>5.7677216004116811</v>
      </c>
      <c r="L40" s="7">
        <f t="shared" si="14"/>
        <v>0.96128693340194682</v>
      </c>
      <c r="M40" s="7">
        <f t="shared" si="11"/>
        <v>279828</v>
      </c>
    </row>
    <row r="41" spans="1:13" x14ac:dyDescent="0.3">
      <c r="B41" s="1"/>
      <c r="C41" s="6">
        <v>5</v>
      </c>
      <c r="D41" s="8">
        <v>8</v>
      </c>
      <c r="E41" s="1">
        <v>36131</v>
      </c>
      <c r="F41" s="1">
        <v>36158</v>
      </c>
      <c r="G41" s="1">
        <v>35914</v>
      </c>
      <c r="H41" s="1">
        <v>36254</v>
      </c>
      <c r="I41" s="1">
        <v>36370</v>
      </c>
      <c r="J41" s="7">
        <f t="shared" si="12"/>
        <v>35914</v>
      </c>
      <c r="K41" s="7">
        <f t="shared" si="13"/>
        <v>7.4899760539065543</v>
      </c>
      <c r="L41" s="7">
        <f t="shared" si="14"/>
        <v>0.93624700673831929</v>
      </c>
      <c r="M41" s="7">
        <f t="shared" si="11"/>
        <v>287312</v>
      </c>
    </row>
    <row r="42" spans="1:13" x14ac:dyDescent="0.3">
      <c r="B42" s="1"/>
      <c r="C42" s="6">
        <v>6</v>
      </c>
      <c r="D42" s="8">
        <v>10</v>
      </c>
      <c r="E42" s="1">
        <v>29262</v>
      </c>
      <c r="F42" s="1">
        <v>29056</v>
      </c>
      <c r="G42" s="1">
        <v>29022</v>
      </c>
      <c r="H42" s="1">
        <v>29023</v>
      </c>
      <c r="I42" s="1">
        <v>29017</v>
      </c>
      <c r="J42" s="7">
        <f t="shared" si="12"/>
        <v>29017</v>
      </c>
      <c r="K42" s="7">
        <f t="shared" si="13"/>
        <v>9.2702553675431645</v>
      </c>
      <c r="L42" s="7">
        <f t="shared" si="14"/>
        <v>0.92702553675431643</v>
      </c>
      <c r="M42" s="7">
        <f t="shared" si="11"/>
        <v>290170</v>
      </c>
    </row>
    <row r="43" spans="1:13" x14ac:dyDescent="0.3">
      <c r="B43" s="1"/>
      <c r="C43" s="6">
        <v>7</v>
      </c>
      <c r="D43" s="8">
        <v>12</v>
      </c>
      <c r="E43" s="1">
        <v>24583</v>
      </c>
      <c r="F43" s="1">
        <v>24732</v>
      </c>
      <c r="G43" s="1">
        <v>24608</v>
      </c>
      <c r="H43" s="1">
        <v>24652</v>
      </c>
      <c r="I43" s="1">
        <v>24857</v>
      </c>
      <c r="J43" s="7">
        <f t="shared" si="12"/>
        <v>24583</v>
      </c>
      <c r="K43" s="7">
        <f t="shared" si="13"/>
        <v>10.942317861937111</v>
      </c>
      <c r="L43" s="7">
        <f t="shared" si="14"/>
        <v>0.91185982182809255</v>
      </c>
      <c r="M43" s="7">
        <f t="shared" si="11"/>
        <v>294996</v>
      </c>
    </row>
    <row r="44" spans="1:13" x14ac:dyDescent="0.3">
      <c r="B44" s="1"/>
      <c r="C44" s="6">
        <v>8</v>
      </c>
      <c r="D44" s="8">
        <v>14</v>
      </c>
      <c r="E44" s="1">
        <v>21321</v>
      </c>
      <c r="F44" s="1">
        <v>21282</v>
      </c>
      <c r="G44" s="1">
        <v>21393</v>
      </c>
      <c r="H44" s="1">
        <v>21338</v>
      </c>
      <c r="I44" s="1">
        <v>21375</v>
      </c>
      <c r="J44" s="7">
        <f t="shared" si="12"/>
        <v>21282</v>
      </c>
      <c r="K44" s="7">
        <f t="shared" si="13"/>
        <v>12.639554553143501</v>
      </c>
      <c r="L44" s="7">
        <f t="shared" si="14"/>
        <v>0.90282532522453585</v>
      </c>
      <c r="M44" s="7">
        <f t="shared" si="11"/>
        <v>297948</v>
      </c>
    </row>
    <row r="45" spans="1:13" x14ac:dyDescent="0.3">
      <c r="C45" s="6">
        <v>9</v>
      </c>
      <c r="D45" s="8">
        <v>16</v>
      </c>
      <c r="E45" s="1">
        <v>19382</v>
      </c>
      <c r="F45" s="1">
        <v>19044</v>
      </c>
      <c r="G45" s="1">
        <v>19086</v>
      </c>
      <c r="H45" s="1">
        <v>19191</v>
      </c>
      <c r="I45" s="1">
        <v>19254</v>
      </c>
      <c r="J45" s="7">
        <f t="shared" si="12"/>
        <v>19044</v>
      </c>
      <c r="K45" s="7">
        <f t="shared" si="13"/>
        <v>14.124921235034657</v>
      </c>
      <c r="L45" s="7">
        <f t="shared" si="14"/>
        <v>0.88280757718966607</v>
      </c>
      <c r="M45" s="7">
        <f t="shared" si="11"/>
        <v>304704</v>
      </c>
    </row>
    <row r="46" spans="1:13" x14ac:dyDescent="0.3">
      <c r="C46" s="6">
        <v>10</v>
      </c>
      <c r="D46" s="8">
        <v>18</v>
      </c>
      <c r="E46" s="1">
        <v>18987</v>
      </c>
      <c r="F46" s="1">
        <v>19005</v>
      </c>
      <c r="G46" s="1">
        <v>18921</v>
      </c>
      <c r="H46" s="1">
        <v>18824</v>
      </c>
      <c r="I46" s="1">
        <v>18991</v>
      </c>
      <c r="J46" s="7">
        <f t="shared" si="12"/>
        <v>18824</v>
      </c>
      <c r="K46" s="7">
        <f t="shared" si="13"/>
        <v>14.290002124946877</v>
      </c>
      <c r="L46" s="7">
        <f t="shared" si="14"/>
        <v>0.79388900694149322</v>
      </c>
      <c r="M46" s="7">
        <f t="shared" si="11"/>
        <v>338832</v>
      </c>
    </row>
    <row r="47" spans="1:13" x14ac:dyDescent="0.3">
      <c r="C47" s="6">
        <v>11</v>
      </c>
      <c r="D47" s="8">
        <v>20</v>
      </c>
      <c r="E47" s="1">
        <v>18293</v>
      </c>
      <c r="F47" s="1">
        <v>18223</v>
      </c>
      <c r="G47" s="1">
        <v>18375</v>
      </c>
      <c r="H47" s="1">
        <v>18295</v>
      </c>
      <c r="I47" s="1">
        <v>18336</v>
      </c>
      <c r="J47" s="7">
        <f t="shared" si="12"/>
        <v>18223</v>
      </c>
      <c r="K47" s="7">
        <f t="shared" si="13"/>
        <v>14.761290676617461</v>
      </c>
      <c r="L47" s="7">
        <f t="shared" si="14"/>
        <v>0.73806453383087312</v>
      </c>
      <c r="M47" s="7">
        <f t="shared" si="11"/>
        <v>364460</v>
      </c>
    </row>
    <row r="48" spans="1:13" x14ac:dyDescent="0.3">
      <c r="C48" s="6">
        <v>12</v>
      </c>
      <c r="D48" s="8">
        <v>22</v>
      </c>
      <c r="E48" s="1">
        <v>17570</v>
      </c>
      <c r="F48" s="1">
        <v>17647</v>
      </c>
      <c r="G48" s="1">
        <v>17726</v>
      </c>
      <c r="H48" s="1">
        <v>17804</v>
      </c>
      <c r="I48" s="1">
        <v>17696</v>
      </c>
      <c r="J48" s="7">
        <f t="shared" si="12"/>
        <v>17570</v>
      </c>
      <c r="K48" s="7">
        <f t="shared" si="13"/>
        <v>15.309903244166192</v>
      </c>
      <c r="L48" s="7">
        <f t="shared" si="14"/>
        <v>0.69590469291664503</v>
      </c>
      <c r="M48" s="7">
        <f t="shared" si="11"/>
        <v>386540</v>
      </c>
    </row>
    <row r="49" spans="1:13" x14ac:dyDescent="0.3">
      <c r="C49" s="6">
        <v>13</v>
      </c>
      <c r="D49" s="8">
        <v>24</v>
      </c>
      <c r="E49" s="1">
        <v>17117</v>
      </c>
      <c r="F49" s="1">
        <v>17256</v>
      </c>
      <c r="G49" s="1">
        <v>17014</v>
      </c>
      <c r="H49" s="1">
        <v>17177</v>
      </c>
      <c r="I49" s="1">
        <v>16967</v>
      </c>
      <c r="J49" s="7">
        <f t="shared" si="12"/>
        <v>16967</v>
      </c>
      <c r="K49" s="7">
        <f t="shared" si="13"/>
        <v>15.854010726704781</v>
      </c>
      <c r="L49" s="7">
        <f t="shared" si="14"/>
        <v>0.66058378027936582</v>
      </c>
      <c r="M49" s="7">
        <f t="shared" si="11"/>
        <v>407208</v>
      </c>
    </row>
    <row r="51" spans="1:13" ht="16.8" x14ac:dyDescent="0.3">
      <c r="A51" s="14" t="s">
        <v>18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41</v>
      </c>
      <c r="B52" s="13"/>
      <c r="C52" s="6">
        <v>1</v>
      </c>
      <c r="D52" s="8">
        <v>1</v>
      </c>
      <c r="E52" s="1">
        <v>480287</v>
      </c>
      <c r="F52" s="1">
        <v>479894</v>
      </c>
      <c r="G52" s="1">
        <v>476918</v>
      </c>
      <c r="H52" s="1">
        <v>477579</v>
      </c>
      <c r="I52">
        <v>476960</v>
      </c>
      <c r="J52" s="7">
        <f>MIN(E52:I52)</f>
        <v>476918</v>
      </c>
      <c r="K52" s="7">
        <v>1</v>
      </c>
      <c r="L52" s="7">
        <v>1</v>
      </c>
      <c r="M52" s="7">
        <f t="shared" ref="M52:M62" si="15">D52*J52</f>
        <v>476918</v>
      </c>
    </row>
    <row r="53" spans="1:13" x14ac:dyDescent="0.3">
      <c r="A53" s="12" t="s">
        <v>14</v>
      </c>
      <c r="B53" s="13"/>
      <c r="C53" s="6">
        <v>2</v>
      </c>
      <c r="D53" s="8">
        <v>2</v>
      </c>
      <c r="E53" s="1">
        <v>242684</v>
      </c>
      <c r="F53" s="1">
        <v>240366</v>
      </c>
      <c r="G53" s="1">
        <v>240982</v>
      </c>
      <c r="H53" s="1">
        <v>242092</v>
      </c>
      <c r="I53">
        <v>240832</v>
      </c>
      <c r="J53" s="7">
        <f t="shared" ref="J53:J64" si="16">MIN(E53:I53)</f>
        <v>240366</v>
      </c>
      <c r="K53" s="7">
        <f>$J$52/J53</f>
        <v>1.9841325312232179</v>
      </c>
      <c r="L53" s="7">
        <f t="shared" ref="L53:L62" si="17">K53/D53</f>
        <v>0.99206626561160893</v>
      </c>
      <c r="M53" s="7">
        <f t="shared" si="15"/>
        <v>480732</v>
      </c>
    </row>
    <row r="54" spans="1:13" x14ac:dyDescent="0.3">
      <c r="B54" s="1"/>
      <c r="C54" s="6">
        <v>3</v>
      </c>
      <c r="D54" s="8">
        <v>4</v>
      </c>
      <c r="E54" s="1">
        <v>121531</v>
      </c>
      <c r="F54" s="1">
        <v>120625</v>
      </c>
      <c r="G54" s="1">
        <v>121664</v>
      </c>
      <c r="H54" s="1">
        <v>120984</v>
      </c>
      <c r="I54" s="1">
        <v>121737</v>
      </c>
      <c r="J54" s="7">
        <f t="shared" si="16"/>
        <v>120625</v>
      </c>
      <c r="K54" s="7">
        <f t="shared" ref="K54:K63" si="18">$J$52/J54</f>
        <v>3.9537243523316064</v>
      </c>
      <c r="L54" s="7">
        <f t="shared" si="17"/>
        <v>0.98843108808290159</v>
      </c>
      <c r="M54" s="7">
        <f t="shared" si="15"/>
        <v>482500</v>
      </c>
    </row>
    <row r="55" spans="1:13" x14ac:dyDescent="0.3">
      <c r="B55" s="1"/>
      <c r="C55" s="6">
        <v>4</v>
      </c>
      <c r="D55" s="8">
        <v>6</v>
      </c>
      <c r="E55" s="1">
        <v>82702</v>
      </c>
      <c r="F55" s="1">
        <v>82490</v>
      </c>
      <c r="G55" s="1">
        <v>83962</v>
      </c>
      <c r="H55" s="1">
        <v>82986</v>
      </c>
      <c r="I55" s="1">
        <v>82661</v>
      </c>
      <c r="J55" s="7">
        <f t="shared" si="16"/>
        <v>82490</v>
      </c>
      <c r="K55" s="7">
        <f t="shared" si="18"/>
        <v>5.781525033337374</v>
      </c>
      <c r="L55" s="7">
        <f t="shared" si="17"/>
        <v>0.96358750555622896</v>
      </c>
      <c r="M55" s="7">
        <f t="shared" si="15"/>
        <v>494940</v>
      </c>
    </row>
    <row r="56" spans="1:13" x14ac:dyDescent="0.3">
      <c r="B56" s="1"/>
      <c r="C56" s="6">
        <v>5</v>
      </c>
      <c r="D56" s="8">
        <v>8</v>
      </c>
      <c r="E56" s="1">
        <v>63152</v>
      </c>
      <c r="F56" s="1">
        <v>63144</v>
      </c>
      <c r="G56" s="1">
        <v>63154</v>
      </c>
      <c r="H56" s="1">
        <v>63146</v>
      </c>
      <c r="I56" s="1">
        <v>63116</v>
      </c>
      <c r="J56" s="7">
        <f t="shared" si="16"/>
        <v>63116</v>
      </c>
      <c r="K56" s="7">
        <f t="shared" si="18"/>
        <v>7.5562139552569869</v>
      </c>
      <c r="L56" s="7">
        <f t="shared" si="17"/>
        <v>0.94452674440712336</v>
      </c>
      <c r="M56" s="7">
        <f t="shared" si="15"/>
        <v>504928</v>
      </c>
    </row>
    <row r="57" spans="1:13" x14ac:dyDescent="0.3">
      <c r="B57" s="1"/>
      <c r="C57" s="6">
        <v>6</v>
      </c>
      <c r="D57" s="8">
        <v>10</v>
      </c>
      <c r="E57" s="1">
        <v>51413</v>
      </c>
      <c r="F57" s="1">
        <v>51487</v>
      </c>
      <c r="G57" s="1">
        <v>51406</v>
      </c>
      <c r="H57" s="1">
        <v>51251</v>
      </c>
      <c r="I57" s="1">
        <v>51306</v>
      </c>
      <c r="J57" s="7">
        <f t="shared" si="16"/>
        <v>51251</v>
      </c>
      <c r="K57" s="7">
        <f t="shared" si="18"/>
        <v>9.3055355017463075</v>
      </c>
      <c r="L57" s="7">
        <f t="shared" si="17"/>
        <v>0.93055355017463071</v>
      </c>
      <c r="M57" s="7">
        <f t="shared" si="15"/>
        <v>512510</v>
      </c>
    </row>
    <row r="58" spans="1:13" x14ac:dyDescent="0.3">
      <c r="B58" s="1"/>
      <c r="C58" s="6">
        <v>7</v>
      </c>
      <c r="D58" s="8">
        <v>12</v>
      </c>
      <c r="E58" s="1">
        <v>43555</v>
      </c>
      <c r="F58" s="1">
        <v>43351</v>
      </c>
      <c r="G58" s="1">
        <v>43475</v>
      </c>
      <c r="H58" s="1">
        <v>43162</v>
      </c>
      <c r="I58" s="1">
        <v>43371</v>
      </c>
      <c r="J58" s="7">
        <f t="shared" si="16"/>
        <v>43162</v>
      </c>
      <c r="K58" s="7">
        <f t="shared" si="18"/>
        <v>11.049487975534035</v>
      </c>
      <c r="L58" s="7">
        <f t="shared" si="17"/>
        <v>0.92079066462783621</v>
      </c>
      <c r="M58" s="7">
        <f t="shared" si="15"/>
        <v>517944</v>
      </c>
    </row>
    <row r="59" spans="1:13" x14ac:dyDescent="0.3">
      <c r="B59" s="1"/>
      <c r="C59" s="6">
        <v>8</v>
      </c>
      <c r="D59" s="8">
        <v>14</v>
      </c>
      <c r="E59" s="1">
        <v>37949</v>
      </c>
      <c r="F59" s="1">
        <v>38191</v>
      </c>
      <c r="G59" s="1">
        <v>37793</v>
      </c>
      <c r="H59" s="1">
        <v>37725</v>
      </c>
      <c r="I59" s="1">
        <v>37989</v>
      </c>
      <c r="J59" s="7">
        <f t="shared" si="16"/>
        <v>37725</v>
      </c>
      <c r="K59" s="7">
        <f t="shared" si="18"/>
        <v>12.641961563949636</v>
      </c>
      <c r="L59" s="7">
        <f t="shared" si="17"/>
        <v>0.90299725456783109</v>
      </c>
      <c r="M59" s="7">
        <f t="shared" si="15"/>
        <v>528150</v>
      </c>
    </row>
    <row r="60" spans="1:13" x14ac:dyDescent="0.3">
      <c r="C60" s="6">
        <v>9</v>
      </c>
      <c r="D60" s="8">
        <v>16</v>
      </c>
      <c r="E60" s="1">
        <v>33704</v>
      </c>
      <c r="F60" s="1">
        <v>33864</v>
      </c>
      <c r="G60" s="1">
        <v>33730</v>
      </c>
      <c r="H60" s="1">
        <v>33767</v>
      </c>
      <c r="I60" s="1">
        <v>33975</v>
      </c>
      <c r="J60" s="7">
        <f t="shared" si="16"/>
        <v>33704</v>
      </c>
      <c r="K60" s="7">
        <f t="shared" si="18"/>
        <v>14.150189888440542</v>
      </c>
      <c r="L60" s="7">
        <f t="shared" si="17"/>
        <v>0.88438686802753386</v>
      </c>
      <c r="M60" s="7">
        <f t="shared" si="15"/>
        <v>539264</v>
      </c>
    </row>
    <row r="61" spans="1:13" x14ac:dyDescent="0.3">
      <c r="C61" s="6">
        <v>10</v>
      </c>
      <c r="D61" s="8">
        <v>18</v>
      </c>
      <c r="E61" s="1">
        <v>32821</v>
      </c>
      <c r="F61" s="1">
        <v>33146</v>
      </c>
      <c r="G61" s="1">
        <v>33037</v>
      </c>
      <c r="H61" s="1">
        <v>32985</v>
      </c>
      <c r="I61" s="1">
        <v>33026</v>
      </c>
      <c r="J61" s="7">
        <f t="shared" si="16"/>
        <v>32821</v>
      </c>
      <c r="K61" s="7">
        <f t="shared" si="18"/>
        <v>14.530879619755645</v>
      </c>
      <c r="L61" s="7">
        <f t="shared" si="17"/>
        <v>0.80727108998642472</v>
      </c>
      <c r="M61" s="7">
        <f t="shared" si="15"/>
        <v>590778</v>
      </c>
    </row>
    <row r="62" spans="1:13" x14ac:dyDescent="0.3">
      <c r="C62" s="6">
        <v>11</v>
      </c>
      <c r="D62" s="8">
        <v>20</v>
      </c>
      <c r="E62" s="1">
        <v>32080</v>
      </c>
      <c r="F62" s="1">
        <v>31935</v>
      </c>
      <c r="G62" s="1">
        <v>31993</v>
      </c>
      <c r="H62" s="1">
        <v>32020</v>
      </c>
      <c r="I62" s="1">
        <v>31943</v>
      </c>
      <c r="J62" s="9">
        <f t="shared" si="16"/>
        <v>31935</v>
      </c>
      <c r="K62" s="9">
        <f t="shared" si="18"/>
        <v>14.934022232660091</v>
      </c>
      <c r="L62" s="9">
        <f t="shared" si="17"/>
        <v>0.74670111163300457</v>
      </c>
      <c r="M62" s="9">
        <f t="shared" si="15"/>
        <v>638700</v>
      </c>
    </row>
    <row r="63" spans="1:13" x14ac:dyDescent="0.3">
      <c r="C63" s="6">
        <v>12</v>
      </c>
      <c r="D63" s="8">
        <v>22</v>
      </c>
      <c r="E63" s="1">
        <v>30919</v>
      </c>
      <c r="F63" s="1">
        <v>30879</v>
      </c>
      <c r="G63" s="1">
        <v>30828</v>
      </c>
      <c r="H63" s="1">
        <v>30896</v>
      </c>
      <c r="I63" s="1">
        <v>30868</v>
      </c>
      <c r="J63" s="9">
        <f t="shared" si="16"/>
        <v>30828</v>
      </c>
      <c r="K63" s="9">
        <f t="shared" si="18"/>
        <v>15.470286752303101</v>
      </c>
      <c r="L63" s="9">
        <f t="shared" ref="L63:L64" si="19">K63/D63</f>
        <v>0.70319485237741375</v>
      </c>
      <c r="M63" s="9">
        <f t="shared" ref="M63:M64" si="20">D63*J63</f>
        <v>678216</v>
      </c>
    </row>
    <row r="64" spans="1:13" x14ac:dyDescent="0.3">
      <c r="C64" s="6">
        <v>13</v>
      </c>
      <c r="D64" s="8">
        <v>24</v>
      </c>
      <c r="E64" s="1">
        <v>29849</v>
      </c>
      <c r="F64" s="1">
        <v>30121</v>
      </c>
      <c r="G64" s="1">
        <v>29882</v>
      </c>
      <c r="H64" s="1">
        <v>29707</v>
      </c>
      <c r="I64" s="1">
        <v>29858</v>
      </c>
      <c r="J64" s="9">
        <f t="shared" si="16"/>
        <v>29707</v>
      </c>
      <c r="K64" s="9">
        <f>$J$52/J64</f>
        <v>16.054061332345913</v>
      </c>
      <c r="L64" s="9">
        <f t="shared" si="19"/>
        <v>0.66891922218107969</v>
      </c>
      <c r="M64" s="9">
        <f t="shared" si="20"/>
        <v>712968</v>
      </c>
    </row>
  </sheetData>
  <mergeCells count="12">
    <mergeCell ref="A52:B52"/>
    <mergeCell ref="A53:B53"/>
    <mergeCell ref="A6:B6"/>
    <mergeCell ref="A7:B7"/>
    <mergeCell ref="A21:B21"/>
    <mergeCell ref="A36:B36"/>
    <mergeCell ref="A51:B51"/>
    <mergeCell ref="A38:B38"/>
    <mergeCell ref="A23:B23"/>
    <mergeCell ref="A8:B8"/>
    <mergeCell ref="A22:B22"/>
    <mergeCell ref="A37:B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2"/>
  <sheetViews>
    <sheetView topLeftCell="A28" zoomScaleNormal="100" workbookViewId="0">
      <selection activeCell="N1" sqref="N1"/>
    </sheetView>
  </sheetViews>
  <sheetFormatPr defaultRowHeight="14.4" x14ac:dyDescent="0.3"/>
  <cols>
    <col min="1" max="1" width="14.21875" customWidth="1"/>
    <col min="2" max="2" width="17.33203125" customWidth="1"/>
    <col min="10" max="10" width="11.109375" customWidth="1"/>
    <col min="11" max="12" width="12.21875" customWidth="1"/>
    <col min="13" max="13" width="11.77734375" customWidth="1"/>
    <col min="14" max="14" width="8.77734375" customWidth="1"/>
  </cols>
  <sheetData>
    <row r="3" spans="1:13" x14ac:dyDescent="0.3">
      <c r="B3" t="s">
        <v>22</v>
      </c>
    </row>
    <row r="4" spans="1:13" x14ac:dyDescent="0.3">
      <c r="B4" t="s">
        <v>19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20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24</v>
      </c>
      <c r="B7" s="13"/>
      <c r="C7" s="6">
        <v>1</v>
      </c>
      <c r="D7" s="8">
        <v>1</v>
      </c>
      <c r="E7" s="1">
        <v>306317</v>
      </c>
      <c r="F7" s="1">
        <v>354035</v>
      </c>
      <c r="G7" s="1">
        <v>297704</v>
      </c>
      <c r="H7" s="1">
        <v>293062</v>
      </c>
      <c r="I7" s="1">
        <v>294099</v>
      </c>
      <c r="J7" s="7">
        <f>MIN(E7:I7)</f>
        <v>293062</v>
      </c>
      <c r="K7" s="7">
        <v>1</v>
      </c>
      <c r="L7" s="7">
        <v>1</v>
      </c>
      <c r="M7" s="7">
        <f t="shared" ref="M7:M19" si="0">D7*J7</f>
        <v>293062</v>
      </c>
    </row>
    <row r="8" spans="1:13" x14ac:dyDescent="0.3">
      <c r="A8" s="12" t="s">
        <v>23</v>
      </c>
      <c r="B8" s="17"/>
      <c r="C8" s="6">
        <v>2</v>
      </c>
      <c r="D8" s="8">
        <v>2</v>
      </c>
      <c r="E8" s="1">
        <v>150418</v>
      </c>
      <c r="F8" s="1">
        <v>142541</v>
      </c>
      <c r="G8" s="1">
        <v>146540</v>
      </c>
      <c r="H8" s="1">
        <v>145156</v>
      </c>
      <c r="I8">
        <v>142739</v>
      </c>
      <c r="J8" s="7">
        <f t="shared" ref="J8:J19" si="1">MIN(E8:I8)</f>
        <v>142541</v>
      </c>
      <c r="K8" s="7">
        <f>$J$7/J8</f>
        <v>2.0559838923537788</v>
      </c>
      <c r="L8" s="7">
        <f t="shared" ref="L8:L19" si="2">K8/D8</f>
        <v>1.0279919461768894</v>
      </c>
      <c r="M8" s="7">
        <f t="shared" si="0"/>
        <v>285082</v>
      </c>
    </row>
    <row r="9" spans="1:13" x14ac:dyDescent="0.3">
      <c r="B9" s="1"/>
      <c r="C9" s="6">
        <v>3</v>
      </c>
      <c r="D9" s="8">
        <v>4</v>
      </c>
      <c r="E9" s="1">
        <v>71646</v>
      </c>
      <c r="F9" s="1">
        <v>69948</v>
      </c>
      <c r="G9" s="1">
        <v>69203</v>
      </c>
      <c r="H9" s="1">
        <v>70556</v>
      </c>
      <c r="I9">
        <v>70065</v>
      </c>
      <c r="J9" s="7">
        <f t="shared" si="1"/>
        <v>69203</v>
      </c>
      <c r="K9" s="7">
        <f t="shared" ref="K9:K19" si="3">$J$7/J9</f>
        <v>4.234816409693221</v>
      </c>
      <c r="L9" s="7">
        <f t="shared" si="2"/>
        <v>1.0587041024233053</v>
      </c>
      <c r="M9" s="7">
        <f t="shared" si="0"/>
        <v>276812</v>
      </c>
    </row>
    <row r="10" spans="1:13" x14ac:dyDescent="0.3">
      <c r="B10" s="1"/>
      <c r="C10" s="6">
        <v>4</v>
      </c>
      <c r="D10" s="8">
        <v>6</v>
      </c>
      <c r="E10" s="1">
        <v>47334</v>
      </c>
      <c r="F10" s="1">
        <v>47356</v>
      </c>
      <c r="G10" s="1">
        <v>47756</v>
      </c>
      <c r="H10" s="1">
        <v>47611</v>
      </c>
      <c r="I10">
        <v>47612</v>
      </c>
      <c r="J10" s="7">
        <f t="shared" si="1"/>
        <v>47334</v>
      </c>
      <c r="K10" s="7">
        <f t="shared" si="3"/>
        <v>6.191363501922508</v>
      </c>
      <c r="L10" s="7">
        <f t="shared" si="2"/>
        <v>1.0318939169870847</v>
      </c>
      <c r="M10" s="7">
        <f t="shared" si="0"/>
        <v>284004</v>
      </c>
    </row>
    <row r="11" spans="1:13" x14ac:dyDescent="0.3">
      <c r="B11" s="1"/>
      <c r="C11" s="6">
        <v>5</v>
      </c>
      <c r="D11" s="8">
        <v>8</v>
      </c>
      <c r="E11" s="1">
        <v>36241</v>
      </c>
      <c r="F11" s="1">
        <v>36462</v>
      </c>
      <c r="G11" s="1">
        <v>36504</v>
      </c>
      <c r="H11" s="1">
        <v>36362</v>
      </c>
      <c r="I11">
        <v>36291</v>
      </c>
      <c r="J11" s="7">
        <f t="shared" si="1"/>
        <v>36241</v>
      </c>
      <c r="K11" s="7">
        <f t="shared" si="3"/>
        <v>8.086476642476752</v>
      </c>
      <c r="L11" s="7">
        <f t="shared" si="2"/>
        <v>1.010809580309594</v>
      </c>
      <c r="M11" s="7">
        <f t="shared" si="0"/>
        <v>289928</v>
      </c>
    </row>
    <row r="12" spans="1:13" x14ac:dyDescent="0.3">
      <c r="B12" s="1"/>
      <c r="C12" s="6">
        <v>6</v>
      </c>
      <c r="D12" s="8">
        <v>10</v>
      </c>
      <c r="E12" s="1">
        <v>29551</v>
      </c>
      <c r="F12" s="1">
        <v>29540</v>
      </c>
      <c r="G12" s="1">
        <v>29542</v>
      </c>
      <c r="H12" s="1">
        <v>29585</v>
      </c>
      <c r="I12">
        <v>29601</v>
      </c>
      <c r="J12" s="7">
        <f t="shared" si="1"/>
        <v>29540</v>
      </c>
      <c r="K12" s="7">
        <f t="shared" si="3"/>
        <v>9.9208530805687207</v>
      </c>
      <c r="L12" s="7">
        <f t="shared" si="2"/>
        <v>0.99208530805687212</v>
      </c>
      <c r="M12" s="7">
        <f t="shared" si="0"/>
        <v>295400</v>
      </c>
    </row>
    <row r="13" spans="1:13" x14ac:dyDescent="0.3">
      <c r="B13" s="1"/>
      <c r="C13" s="6">
        <v>7</v>
      </c>
      <c r="D13" s="8">
        <v>12</v>
      </c>
      <c r="E13" s="1">
        <v>25082</v>
      </c>
      <c r="F13" s="1">
        <v>25096</v>
      </c>
      <c r="G13" s="1">
        <v>25274</v>
      </c>
      <c r="H13" s="1">
        <v>34209</v>
      </c>
      <c r="I13">
        <v>24796</v>
      </c>
      <c r="J13" s="7">
        <f t="shared" si="1"/>
        <v>24796</v>
      </c>
      <c r="K13" s="7">
        <f t="shared" si="3"/>
        <v>11.818922406839812</v>
      </c>
      <c r="L13" s="7">
        <f t="shared" si="2"/>
        <v>0.98491020056998435</v>
      </c>
      <c r="M13" s="7">
        <f t="shared" si="0"/>
        <v>297552</v>
      </c>
    </row>
    <row r="14" spans="1:13" x14ac:dyDescent="0.3">
      <c r="B14" s="1"/>
      <c r="C14" s="6">
        <v>8</v>
      </c>
      <c r="D14" s="8">
        <v>14</v>
      </c>
      <c r="E14" s="1">
        <v>21793</v>
      </c>
      <c r="F14" s="1">
        <v>21615</v>
      </c>
      <c r="G14" s="1">
        <v>21920</v>
      </c>
      <c r="H14" s="1">
        <v>22024</v>
      </c>
      <c r="I14">
        <v>21809</v>
      </c>
      <c r="J14" s="7">
        <f t="shared" si="1"/>
        <v>21615</v>
      </c>
      <c r="K14" s="7">
        <f t="shared" si="3"/>
        <v>13.558269720101782</v>
      </c>
      <c r="L14" s="7">
        <f t="shared" si="2"/>
        <v>0.96844783715012728</v>
      </c>
      <c r="M14" s="7">
        <f t="shared" si="0"/>
        <v>302610</v>
      </c>
    </row>
    <row r="15" spans="1:13" x14ac:dyDescent="0.3">
      <c r="C15" s="6">
        <v>9</v>
      </c>
      <c r="D15" s="8">
        <v>16</v>
      </c>
      <c r="E15" s="1">
        <v>20136</v>
      </c>
      <c r="F15" s="1">
        <v>20216</v>
      </c>
      <c r="G15" s="1">
        <v>20474</v>
      </c>
      <c r="H15" s="1">
        <v>20210</v>
      </c>
      <c r="I15">
        <v>20400</v>
      </c>
      <c r="J15" s="7">
        <f t="shared" si="1"/>
        <v>20136</v>
      </c>
      <c r="K15" s="7">
        <f t="shared" si="3"/>
        <v>14.554131903059197</v>
      </c>
      <c r="L15" s="7">
        <f t="shared" si="2"/>
        <v>0.90963324394119982</v>
      </c>
      <c r="M15" s="7">
        <f t="shared" si="0"/>
        <v>322176</v>
      </c>
    </row>
    <row r="16" spans="1:13" x14ac:dyDescent="0.3">
      <c r="C16" s="6">
        <v>10</v>
      </c>
      <c r="D16" s="8">
        <v>18</v>
      </c>
      <c r="E16" s="1">
        <v>19757</v>
      </c>
      <c r="F16" s="1">
        <v>19762</v>
      </c>
      <c r="G16" s="1">
        <v>19797</v>
      </c>
      <c r="H16" s="1">
        <v>19375</v>
      </c>
      <c r="I16">
        <v>19939</v>
      </c>
      <c r="J16" s="7">
        <f t="shared" si="1"/>
        <v>19375</v>
      </c>
      <c r="K16" s="7">
        <f t="shared" si="3"/>
        <v>15.12578064516129</v>
      </c>
      <c r="L16" s="7">
        <f t="shared" si="2"/>
        <v>0.84032114695340498</v>
      </c>
      <c r="M16" s="7">
        <f t="shared" si="0"/>
        <v>348750</v>
      </c>
    </row>
    <row r="17" spans="1:13" x14ac:dyDescent="0.3">
      <c r="C17" s="6">
        <v>11</v>
      </c>
      <c r="D17" s="8">
        <v>20</v>
      </c>
      <c r="E17" s="1">
        <v>20068</v>
      </c>
      <c r="F17" s="1">
        <v>19965</v>
      </c>
      <c r="G17" s="1">
        <v>19298</v>
      </c>
      <c r="H17" s="1">
        <v>18606</v>
      </c>
      <c r="I17">
        <v>19341</v>
      </c>
      <c r="J17" s="7">
        <f t="shared" si="1"/>
        <v>18606</v>
      </c>
      <c r="K17" s="7">
        <f t="shared" si="3"/>
        <v>15.750940556809631</v>
      </c>
      <c r="L17" s="7">
        <f t="shared" si="2"/>
        <v>0.78754702784048158</v>
      </c>
      <c r="M17" s="7">
        <f t="shared" si="0"/>
        <v>372120</v>
      </c>
    </row>
    <row r="18" spans="1:13" x14ac:dyDescent="0.3">
      <c r="C18" s="6">
        <v>12</v>
      </c>
      <c r="D18" s="8">
        <v>22</v>
      </c>
      <c r="E18" s="1">
        <v>18683</v>
      </c>
      <c r="F18" s="1">
        <v>18590</v>
      </c>
      <c r="G18" s="1">
        <v>17904</v>
      </c>
      <c r="H18" s="1">
        <v>18472</v>
      </c>
      <c r="I18">
        <v>18515</v>
      </c>
      <c r="J18" s="7">
        <f t="shared" si="1"/>
        <v>17904</v>
      </c>
      <c r="K18" s="7">
        <f t="shared" si="3"/>
        <v>16.368521000893654</v>
      </c>
      <c r="L18" s="7">
        <f t="shared" si="2"/>
        <v>0.74402368185880252</v>
      </c>
      <c r="M18" s="7">
        <f t="shared" si="0"/>
        <v>393888</v>
      </c>
    </row>
    <row r="19" spans="1:13" x14ac:dyDescent="0.3">
      <c r="C19" s="6">
        <v>13</v>
      </c>
      <c r="D19" s="8">
        <v>24</v>
      </c>
      <c r="E19" s="1">
        <v>18191</v>
      </c>
      <c r="F19" s="1">
        <v>18190</v>
      </c>
      <c r="G19" s="1">
        <v>18024</v>
      </c>
      <c r="H19" s="1">
        <v>19125</v>
      </c>
      <c r="I19" s="1">
        <v>18163</v>
      </c>
      <c r="J19" s="7">
        <f t="shared" si="1"/>
        <v>18024</v>
      </c>
      <c r="K19" s="7">
        <f t="shared" si="3"/>
        <v>16.25954283177985</v>
      </c>
      <c r="L19" s="7">
        <f t="shared" si="2"/>
        <v>0.67748095132416042</v>
      </c>
      <c r="M19" s="7">
        <f t="shared" si="0"/>
        <v>432576</v>
      </c>
    </row>
    <row r="20" spans="1:13" x14ac:dyDescent="0.3">
      <c r="D20" s="2"/>
    </row>
    <row r="21" spans="1:13" ht="16.8" x14ac:dyDescent="0.3">
      <c r="A21" s="14" t="s">
        <v>21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25</v>
      </c>
      <c r="B22" s="17"/>
      <c r="C22" s="6">
        <v>1</v>
      </c>
      <c r="D22" s="8">
        <v>1</v>
      </c>
      <c r="E22" s="1">
        <v>291632</v>
      </c>
      <c r="F22" s="1">
        <v>291742</v>
      </c>
      <c r="G22" s="1">
        <v>291296</v>
      </c>
      <c r="H22" s="1">
        <v>290918</v>
      </c>
      <c r="I22">
        <v>293693</v>
      </c>
      <c r="J22" s="7">
        <f>MIN(E22:I22)</f>
        <v>290918</v>
      </c>
      <c r="K22" s="7">
        <v>1</v>
      </c>
      <c r="L22" s="7">
        <v>1</v>
      </c>
      <c r="M22" s="7">
        <f t="shared" ref="M22:M34" si="4">D22*J22</f>
        <v>290918</v>
      </c>
    </row>
    <row r="23" spans="1:13" x14ac:dyDescent="0.3">
      <c r="A23" s="12" t="s">
        <v>23</v>
      </c>
      <c r="B23" s="17"/>
      <c r="C23" s="6">
        <v>2</v>
      </c>
      <c r="D23" s="8">
        <v>2</v>
      </c>
      <c r="E23" s="1">
        <v>152282</v>
      </c>
      <c r="F23" s="1">
        <v>150555</v>
      </c>
      <c r="G23" s="1">
        <v>153452</v>
      </c>
      <c r="H23" s="1">
        <v>168369</v>
      </c>
      <c r="I23">
        <v>151519</v>
      </c>
      <c r="J23" s="7">
        <f t="shared" ref="J23:J34" si="5">MIN(E23:I23)</f>
        <v>150555</v>
      </c>
      <c r="K23" s="7">
        <f>$J$22/J23</f>
        <v>1.9323038092391485</v>
      </c>
      <c r="L23" s="7">
        <f t="shared" ref="L23:L34" si="6">K23/D23</f>
        <v>0.96615190461957423</v>
      </c>
      <c r="M23" s="7">
        <f t="shared" si="4"/>
        <v>301110</v>
      </c>
    </row>
    <row r="24" spans="1:13" x14ac:dyDescent="0.3">
      <c r="B24" s="1"/>
      <c r="C24" s="6">
        <v>3</v>
      </c>
      <c r="D24" s="8">
        <v>4</v>
      </c>
      <c r="E24" s="1">
        <v>75234</v>
      </c>
      <c r="F24" s="1">
        <v>75124</v>
      </c>
      <c r="G24" s="1">
        <v>75464</v>
      </c>
      <c r="H24" s="1">
        <v>75608</v>
      </c>
      <c r="I24">
        <v>75208</v>
      </c>
      <c r="J24" s="7">
        <f t="shared" si="5"/>
        <v>75124</v>
      </c>
      <c r="K24" s="7">
        <f t="shared" ref="K24:K34" si="7">$J$22/J24</f>
        <v>3.8725041265108353</v>
      </c>
      <c r="L24" s="7">
        <f t="shared" si="6"/>
        <v>0.96812603162770883</v>
      </c>
      <c r="M24" s="7">
        <f t="shared" si="4"/>
        <v>300496</v>
      </c>
    </row>
    <row r="25" spans="1:13" x14ac:dyDescent="0.3">
      <c r="B25" s="1"/>
      <c r="C25" s="6">
        <v>4</v>
      </c>
      <c r="D25" s="8">
        <v>6</v>
      </c>
      <c r="E25" s="1">
        <v>51241</v>
      </c>
      <c r="F25" s="1">
        <v>51413</v>
      </c>
      <c r="G25" s="1">
        <v>51033</v>
      </c>
      <c r="H25" s="1">
        <v>51271</v>
      </c>
      <c r="I25">
        <v>51333</v>
      </c>
      <c r="J25" s="7">
        <f t="shared" si="5"/>
        <v>51033</v>
      </c>
      <c r="K25" s="7">
        <f t="shared" si="7"/>
        <v>5.7005858954010149</v>
      </c>
      <c r="L25" s="7">
        <f t="shared" si="6"/>
        <v>0.95009764923350248</v>
      </c>
      <c r="M25" s="7">
        <f t="shared" si="4"/>
        <v>306198</v>
      </c>
    </row>
    <row r="26" spans="1:13" x14ac:dyDescent="0.3">
      <c r="B26" s="1"/>
      <c r="C26" s="6">
        <v>5</v>
      </c>
      <c r="D26" s="8">
        <v>8</v>
      </c>
      <c r="E26" s="1">
        <v>38998</v>
      </c>
      <c r="F26" s="1">
        <v>39122</v>
      </c>
      <c r="G26" s="1">
        <v>39074</v>
      </c>
      <c r="H26" s="1">
        <v>39058</v>
      </c>
      <c r="I26">
        <v>39129</v>
      </c>
      <c r="J26" s="7">
        <f t="shared" si="5"/>
        <v>38998</v>
      </c>
      <c r="K26" s="7">
        <f t="shared" si="7"/>
        <v>7.4598184522283191</v>
      </c>
      <c r="L26" s="7">
        <f t="shared" si="6"/>
        <v>0.93247730652853988</v>
      </c>
      <c r="M26" s="7">
        <f t="shared" si="4"/>
        <v>311984</v>
      </c>
    </row>
    <row r="27" spans="1:13" x14ac:dyDescent="0.3">
      <c r="B27" s="1"/>
      <c r="C27" s="6">
        <v>6</v>
      </c>
      <c r="D27" s="8">
        <v>10</v>
      </c>
      <c r="E27" s="1">
        <v>31901</v>
      </c>
      <c r="F27" s="1">
        <v>31995</v>
      </c>
      <c r="G27" s="1">
        <v>32153</v>
      </c>
      <c r="H27" s="1">
        <v>31695</v>
      </c>
      <c r="I27">
        <v>31919</v>
      </c>
      <c r="J27" s="7">
        <f t="shared" si="5"/>
        <v>31695</v>
      </c>
      <c r="K27" s="7">
        <f t="shared" si="7"/>
        <v>9.1786717147815118</v>
      </c>
      <c r="L27" s="7">
        <f t="shared" si="6"/>
        <v>0.91786717147815122</v>
      </c>
      <c r="M27" s="7">
        <f t="shared" si="4"/>
        <v>316950</v>
      </c>
    </row>
    <row r="28" spans="1:13" x14ac:dyDescent="0.3">
      <c r="B28" s="1"/>
      <c r="C28" s="6">
        <v>7</v>
      </c>
      <c r="D28" s="8">
        <v>12</v>
      </c>
      <c r="E28" s="1">
        <v>27580</v>
      </c>
      <c r="F28" s="1">
        <v>27208</v>
      </c>
      <c r="G28" s="1">
        <v>27205</v>
      </c>
      <c r="H28" s="1">
        <v>27291</v>
      </c>
      <c r="I28">
        <v>27115</v>
      </c>
      <c r="J28" s="7">
        <f t="shared" si="5"/>
        <v>27115</v>
      </c>
      <c r="K28" s="7">
        <f t="shared" si="7"/>
        <v>10.729042965148443</v>
      </c>
      <c r="L28" s="7">
        <f t="shared" si="6"/>
        <v>0.89408691376237026</v>
      </c>
      <c r="M28" s="7">
        <f t="shared" si="4"/>
        <v>325380</v>
      </c>
    </row>
    <row r="29" spans="1:13" x14ac:dyDescent="0.3">
      <c r="B29" s="1"/>
      <c r="C29" s="6">
        <v>8</v>
      </c>
      <c r="D29" s="8">
        <v>14</v>
      </c>
      <c r="E29" s="1">
        <v>23564</v>
      </c>
      <c r="F29" s="1">
        <v>23606</v>
      </c>
      <c r="G29" s="1">
        <v>23470</v>
      </c>
      <c r="H29" s="1">
        <v>23530</v>
      </c>
      <c r="I29">
        <v>23679</v>
      </c>
      <c r="J29" s="7">
        <f t="shared" si="5"/>
        <v>23470</v>
      </c>
      <c r="K29" s="7">
        <f t="shared" si="7"/>
        <v>12.395313165743502</v>
      </c>
      <c r="L29" s="7">
        <f t="shared" si="6"/>
        <v>0.88537951183882158</v>
      </c>
      <c r="M29" s="7">
        <f t="shared" si="4"/>
        <v>328580</v>
      </c>
    </row>
    <row r="30" spans="1:13" x14ac:dyDescent="0.3">
      <c r="C30" s="6">
        <v>9</v>
      </c>
      <c r="D30" s="8">
        <v>16</v>
      </c>
      <c r="E30" s="1">
        <v>21444</v>
      </c>
      <c r="F30" s="1">
        <v>21798</v>
      </c>
      <c r="G30" s="1">
        <v>21529</v>
      </c>
      <c r="H30" s="1">
        <v>21589</v>
      </c>
      <c r="I30">
        <v>21726</v>
      </c>
      <c r="J30" s="7">
        <f t="shared" si="5"/>
        <v>21444</v>
      </c>
      <c r="K30" s="7">
        <f t="shared" si="7"/>
        <v>13.566405521357956</v>
      </c>
      <c r="L30" s="7">
        <f t="shared" si="6"/>
        <v>0.84790034508487222</v>
      </c>
      <c r="M30" s="7">
        <f t="shared" si="4"/>
        <v>343104</v>
      </c>
    </row>
    <row r="31" spans="1:13" x14ac:dyDescent="0.3">
      <c r="C31" s="6">
        <v>10</v>
      </c>
      <c r="D31" s="8">
        <v>18</v>
      </c>
      <c r="E31" s="1">
        <v>20818</v>
      </c>
      <c r="F31" s="1">
        <v>20878</v>
      </c>
      <c r="G31" s="1">
        <v>21399</v>
      </c>
      <c r="H31" s="1">
        <v>20990</v>
      </c>
      <c r="I31">
        <v>20924</v>
      </c>
      <c r="J31" s="7">
        <f t="shared" si="5"/>
        <v>20818</v>
      </c>
      <c r="K31" s="7">
        <f t="shared" si="7"/>
        <v>13.974349120953022</v>
      </c>
      <c r="L31" s="7">
        <f t="shared" si="6"/>
        <v>0.7763527289418346</v>
      </c>
      <c r="M31" s="7">
        <f t="shared" si="4"/>
        <v>374724</v>
      </c>
    </row>
    <row r="32" spans="1:13" x14ac:dyDescent="0.3">
      <c r="C32" s="6">
        <v>11</v>
      </c>
      <c r="D32" s="8">
        <v>20</v>
      </c>
      <c r="E32" s="1">
        <v>20488</v>
      </c>
      <c r="F32" s="1">
        <v>20069</v>
      </c>
      <c r="G32" s="1">
        <v>20036</v>
      </c>
      <c r="H32" s="1">
        <v>22387</v>
      </c>
      <c r="I32">
        <v>28948</v>
      </c>
      <c r="J32" s="7">
        <f t="shared" si="5"/>
        <v>20036</v>
      </c>
      <c r="K32" s="7">
        <f t="shared" si="7"/>
        <v>14.519764424036733</v>
      </c>
      <c r="L32" s="7">
        <f t="shared" si="6"/>
        <v>0.7259882212018367</v>
      </c>
      <c r="M32" s="7">
        <f t="shared" si="4"/>
        <v>400720</v>
      </c>
    </row>
    <row r="33" spans="1:13" x14ac:dyDescent="0.3">
      <c r="C33" s="6">
        <v>12</v>
      </c>
      <c r="D33" s="8">
        <v>22</v>
      </c>
      <c r="E33" s="1">
        <v>26607</v>
      </c>
      <c r="F33" s="1">
        <v>30449</v>
      </c>
      <c r="G33" s="1">
        <v>30739</v>
      </c>
      <c r="H33" s="1">
        <v>25246</v>
      </c>
      <c r="I33">
        <v>19279</v>
      </c>
      <c r="J33" s="7">
        <f t="shared" si="5"/>
        <v>19279</v>
      </c>
      <c r="K33" s="7">
        <f t="shared" si="7"/>
        <v>15.08989055448934</v>
      </c>
      <c r="L33" s="7">
        <f t="shared" si="6"/>
        <v>0.68590411611315183</v>
      </c>
      <c r="M33" s="7">
        <f t="shared" si="4"/>
        <v>424138</v>
      </c>
    </row>
    <row r="34" spans="1:13" x14ac:dyDescent="0.3">
      <c r="C34" s="6">
        <v>13</v>
      </c>
      <c r="D34" s="8">
        <v>24</v>
      </c>
      <c r="E34" s="1">
        <v>18586</v>
      </c>
      <c r="F34" s="1">
        <v>18633</v>
      </c>
      <c r="G34" s="1">
        <v>18620</v>
      </c>
      <c r="H34" s="1">
        <v>18728</v>
      </c>
      <c r="I34">
        <v>18578</v>
      </c>
      <c r="J34" s="7">
        <f t="shared" si="5"/>
        <v>18578</v>
      </c>
      <c r="K34" s="7">
        <f t="shared" si="7"/>
        <v>15.659274410593175</v>
      </c>
      <c r="L34" s="7">
        <f t="shared" si="6"/>
        <v>0.65246976710804894</v>
      </c>
      <c r="M34" s="7">
        <f t="shared" si="4"/>
        <v>445872</v>
      </c>
    </row>
    <row r="36" spans="1:13" ht="16.8" x14ac:dyDescent="0.3">
      <c r="A36" s="14" t="s">
        <v>27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2" t="s">
        <v>26</v>
      </c>
      <c r="B37" s="13"/>
      <c r="C37" s="6">
        <v>1</v>
      </c>
      <c r="D37" s="8">
        <v>1</v>
      </c>
      <c r="E37" s="1">
        <v>253079</v>
      </c>
      <c r="F37" s="1">
        <v>252735</v>
      </c>
      <c r="G37" s="1">
        <v>256815</v>
      </c>
      <c r="H37" s="1">
        <v>253625</v>
      </c>
      <c r="I37">
        <v>254947</v>
      </c>
      <c r="J37" s="7">
        <f>MIN(E37:I37)</f>
        <v>252735</v>
      </c>
      <c r="K37" s="7">
        <v>1</v>
      </c>
      <c r="L37" s="7">
        <v>1</v>
      </c>
      <c r="M37" s="7">
        <f t="shared" ref="M37:M49" si="8">D37*J37</f>
        <v>252735</v>
      </c>
    </row>
    <row r="38" spans="1:13" x14ac:dyDescent="0.3">
      <c r="A38" s="12" t="s">
        <v>23</v>
      </c>
      <c r="B38" s="17"/>
      <c r="C38" s="6">
        <v>2</v>
      </c>
      <c r="D38" s="8">
        <v>2</v>
      </c>
      <c r="E38" s="1">
        <v>128865</v>
      </c>
      <c r="F38" s="1">
        <v>128376</v>
      </c>
      <c r="G38" s="1">
        <v>128817</v>
      </c>
      <c r="H38" s="1">
        <v>127408</v>
      </c>
      <c r="I38">
        <v>127002</v>
      </c>
      <c r="J38" s="7">
        <f t="shared" ref="J38:J49" si="9">MIN(E38:I38)</f>
        <v>127002</v>
      </c>
      <c r="K38" s="7">
        <f>$J$37/J38</f>
        <v>1.9900080313695847</v>
      </c>
      <c r="L38" s="7">
        <f t="shared" ref="L38:L49" si="10">K38/D38</f>
        <v>0.99500401568479235</v>
      </c>
      <c r="M38" s="7">
        <f t="shared" si="8"/>
        <v>254004</v>
      </c>
    </row>
    <row r="39" spans="1:13" x14ac:dyDescent="0.3">
      <c r="B39" s="1"/>
      <c r="C39" s="6">
        <v>3</v>
      </c>
      <c r="D39" s="8">
        <v>4</v>
      </c>
      <c r="E39" s="1">
        <v>65611</v>
      </c>
      <c r="F39" s="1">
        <v>64794</v>
      </c>
      <c r="G39" s="1">
        <v>64875</v>
      </c>
      <c r="H39" s="1">
        <v>65130</v>
      </c>
      <c r="I39" s="1">
        <v>65480</v>
      </c>
      <c r="J39" s="7">
        <f t="shared" si="9"/>
        <v>64794</v>
      </c>
      <c r="K39" s="7">
        <f t="shared" ref="K39:K49" si="11">$J$37/J39</f>
        <v>3.900592647467358</v>
      </c>
      <c r="L39" s="7">
        <f t="shared" si="10"/>
        <v>0.9751481618668395</v>
      </c>
      <c r="M39" s="7">
        <f t="shared" si="8"/>
        <v>259176</v>
      </c>
    </row>
    <row r="40" spans="1:13" x14ac:dyDescent="0.3">
      <c r="B40" s="1"/>
      <c r="C40" s="6">
        <v>4</v>
      </c>
      <c r="D40" s="8">
        <v>6</v>
      </c>
      <c r="E40" s="1">
        <v>44044</v>
      </c>
      <c r="F40" s="1">
        <v>44697</v>
      </c>
      <c r="G40" s="1">
        <v>44516</v>
      </c>
      <c r="H40" s="1">
        <v>44582</v>
      </c>
      <c r="I40" s="1">
        <v>44313</v>
      </c>
      <c r="J40" s="7">
        <f t="shared" si="9"/>
        <v>44044</v>
      </c>
      <c r="K40" s="7">
        <f t="shared" si="11"/>
        <v>5.7382390336935796</v>
      </c>
      <c r="L40" s="7">
        <f t="shared" si="10"/>
        <v>0.95637317228226326</v>
      </c>
      <c r="M40" s="7">
        <f t="shared" si="8"/>
        <v>264264</v>
      </c>
    </row>
    <row r="41" spans="1:13" x14ac:dyDescent="0.3">
      <c r="B41" s="1"/>
      <c r="C41" s="6">
        <v>5</v>
      </c>
      <c r="D41" s="8">
        <v>8</v>
      </c>
      <c r="E41" s="1">
        <v>34293</v>
      </c>
      <c r="F41" s="1">
        <v>33455</v>
      </c>
      <c r="G41" s="1">
        <v>34160</v>
      </c>
      <c r="H41" s="1">
        <v>33864</v>
      </c>
      <c r="I41" s="1">
        <v>34209</v>
      </c>
      <c r="J41" s="7">
        <f t="shared" si="9"/>
        <v>33455</v>
      </c>
      <c r="K41" s="7">
        <f t="shared" si="11"/>
        <v>7.554476162008668</v>
      </c>
      <c r="L41" s="7">
        <f t="shared" si="10"/>
        <v>0.9443095202510835</v>
      </c>
      <c r="M41" s="7">
        <f t="shared" si="8"/>
        <v>267640</v>
      </c>
    </row>
    <row r="42" spans="1:13" x14ac:dyDescent="0.3">
      <c r="B42" s="1"/>
      <c r="C42" s="6">
        <v>6</v>
      </c>
      <c r="D42" s="8">
        <v>10</v>
      </c>
      <c r="E42" s="1">
        <v>27806</v>
      </c>
      <c r="F42" s="1">
        <v>28000</v>
      </c>
      <c r="G42" s="1">
        <v>27822</v>
      </c>
      <c r="H42" s="1">
        <v>27794</v>
      </c>
      <c r="I42" s="1">
        <v>28200</v>
      </c>
      <c r="J42" s="7">
        <f t="shared" si="9"/>
        <v>27794</v>
      </c>
      <c r="K42" s="7">
        <f t="shared" si="11"/>
        <v>9.0931496006332306</v>
      </c>
      <c r="L42" s="7">
        <f t="shared" si="10"/>
        <v>0.90931496006332302</v>
      </c>
      <c r="M42" s="7">
        <f t="shared" si="8"/>
        <v>277940</v>
      </c>
    </row>
    <row r="43" spans="1:13" x14ac:dyDescent="0.3">
      <c r="B43" s="1"/>
      <c r="C43" s="6">
        <v>7</v>
      </c>
      <c r="D43" s="8">
        <v>12</v>
      </c>
      <c r="E43" s="1">
        <v>23795</v>
      </c>
      <c r="F43" s="1">
        <v>23797</v>
      </c>
      <c r="G43" s="1">
        <v>23618</v>
      </c>
      <c r="H43" s="1">
        <v>23518</v>
      </c>
      <c r="I43" s="1">
        <v>23542</v>
      </c>
      <c r="J43" s="7">
        <f t="shared" si="9"/>
        <v>23518</v>
      </c>
      <c r="K43" s="7">
        <f t="shared" si="11"/>
        <v>10.74644952802109</v>
      </c>
      <c r="L43" s="7">
        <f t="shared" si="10"/>
        <v>0.89553746066842421</v>
      </c>
      <c r="M43" s="7">
        <f t="shared" si="8"/>
        <v>282216</v>
      </c>
    </row>
    <row r="44" spans="1:13" x14ac:dyDescent="0.3">
      <c r="B44" s="1"/>
      <c r="C44" s="6">
        <v>8</v>
      </c>
      <c r="D44" s="8">
        <v>14</v>
      </c>
      <c r="E44" s="1">
        <v>20685</v>
      </c>
      <c r="F44" s="1">
        <v>20556</v>
      </c>
      <c r="G44" s="1">
        <v>20794</v>
      </c>
      <c r="H44" s="1">
        <v>20854</v>
      </c>
      <c r="I44" s="1">
        <v>20486</v>
      </c>
      <c r="J44" s="7">
        <f t="shared" si="9"/>
        <v>20486</v>
      </c>
      <c r="K44" s="7">
        <f t="shared" si="11"/>
        <v>12.336961827589572</v>
      </c>
      <c r="L44" s="7">
        <f t="shared" si="10"/>
        <v>0.88121155911354088</v>
      </c>
      <c r="M44" s="7">
        <f t="shared" si="8"/>
        <v>286804</v>
      </c>
    </row>
    <row r="45" spans="1:13" x14ac:dyDescent="0.3">
      <c r="B45" s="1"/>
      <c r="C45" s="6">
        <v>9</v>
      </c>
      <c r="D45" s="8">
        <v>16</v>
      </c>
      <c r="E45" s="1">
        <v>19059</v>
      </c>
      <c r="F45" s="1">
        <v>18818</v>
      </c>
      <c r="G45" s="1">
        <v>18810</v>
      </c>
      <c r="H45" s="1">
        <v>18998</v>
      </c>
      <c r="I45" s="1">
        <v>19182</v>
      </c>
      <c r="J45" s="7">
        <f t="shared" si="9"/>
        <v>18810</v>
      </c>
      <c r="K45" s="7">
        <f t="shared" si="11"/>
        <v>13.436204146730462</v>
      </c>
      <c r="L45" s="7">
        <f t="shared" si="10"/>
        <v>0.83976275917065391</v>
      </c>
      <c r="M45" s="7">
        <f t="shared" si="8"/>
        <v>300960</v>
      </c>
    </row>
    <row r="46" spans="1:13" x14ac:dyDescent="0.3">
      <c r="C46" s="6">
        <v>10</v>
      </c>
      <c r="D46" s="8">
        <v>18</v>
      </c>
      <c r="E46" s="1">
        <v>18211</v>
      </c>
      <c r="F46" s="1">
        <v>18207</v>
      </c>
      <c r="G46" s="1">
        <v>18391</v>
      </c>
      <c r="H46" s="1">
        <v>18388</v>
      </c>
      <c r="I46" s="1">
        <v>18350</v>
      </c>
      <c r="J46" s="7">
        <f t="shared" si="9"/>
        <v>18207</v>
      </c>
      <c r="K46" s="7">
        <f t="shared" si="11"/>
        <v>13.881199538638985</v>
      </c>
      <c r="L46" s="7">
        <f t="shared" si="10"/>
        <v>0.77117775214661022</v>
      </c>
      <c r="M46" s="7">
        <f t="shared" si="8"/>
        <v>327726</v>
      </c>
    </row>
    <row r="47" spans="1:13" x14ac:dyDescent="0.3">
      <c r="C47" s="6">
        <v>11</v>
      </c>
      <c r="D47" s="8">
        <v>20</v>
      </c>
      <c r="E47" s="1">
        <v>17642</v>
      </c>
      <c r="F47" s="1">
        <v>17746</v>
      </c>
      <c r="G47" s="1">
        <v>17622</v>
      </c>
      <c r="H47" s="1">
        <v>17666</v>
      </c>
      <c r="I47" s="1">
        <v>17633</v>
      </c>
      <c r="J47" s="7">
        <f t="shared" si="9"/>
        <v>17622</v>
      </c>
      <c r="K47" s="7">
        <f t="shared" si="11"/>
        <v>14.342015662240382</v>
      </c>
      <c r="L47" s="7">
        <f t="shared" si="10"/>
        <v>0.71710078311201908</v>
      </c>
      <c r="M47" s="7">
        <f t="shared" si="8"/>
        <v>352440</v>
      </c>
    </row>
    <row r="48" spans="1:13" x14ac:dyDescent="0.3">
      <c r="C48" s="6">
        <v>12</v>
      </c>
      <c r="D48" s="8">
        <v>22</v>
      </c>
      <c r="E48" s="1">
        <v>16950</v>
      </c>
      <c r="F48" s="1">
        <v>17157</v>
      </c>
      <c r="G48" s="1">
        <v>17088</v>
      </c>
      <c r="H48" s="1">
        <v>16973</v>
      </c>
      <c r="I48" s="1">
        <v>17018</v>
      </c>
      <c r="J48" s="7">
        <f t="shared" si="9"/>
        <v>16950</v>
      </c>
      <c r="K48" s="7">
        <f t="shared" si="11"/>
        <v>14.910619469026548</v>
      </c>
      <c r="L48" s="7">
        <f t="shared" si="10"/>
        <v>0.67775543041029762</v>
      </c>
      <c r="M48" s="7">
        <f t="shared" si="8"/>
        <v>372900</v>
      </c>
    </row>
    <row r="49" spans="1:13" x14ac:dyDescent="0.3">
      <c r="C49" s="6">
        <v>13</v>
      </c>
      <c r="D49" s="8">
        <v>24</v>
      </c>
      <c r="E49" s="1">
        <v>16506</v>
      </c>
      <c r="F49" s="1">
        <v>16326</v>
      </c>
      <c r="G49" s="1">
        <v>16450</v>
      </c>
      <c r="H49" s="1">
        <v>16493</v>
      </c>
      <c r="I49">
        <v>16547</v>
      </c>
      <c r="J49" s="7">
        <f t="shared" si="9"/>
        <v>16326</v>
      </c>
      <c r="K49" s="7">
        <f t="shared" si="11"/>
        <v>15.480521866960677</v>
      </c>
      <c r="L49" s="7">
        <f t="shared" si="10"/>
        <v>0.64502174445669491</v>
      </c>
      <c r="M49" s="7">
        <f t="shared" si="8"/>
        <v>391824</v>
      </c>
    </row>
    <row r="51" spans="1:1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1"/>
    </row>
    <row r="52" spans="1:1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1"/>
    </row>
    <row r="53" spans="1:1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1"/>
    </row>
    <row r="54" spans="1:1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1"/>
    </row>
    <row r="55" spans="1:1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1"/>
    </row>
    <row r="56" spans="1:1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1"/>
    </row>
    <row r="57" spans="1:1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1"/>
    </row>
    <row r="58" spans="1:1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1"/>
    </row>
    <row r="59" spans="1:1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1"/>
    </row>
    <row r="60" spans="1:1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1"/>
    </row>
    <row r="61" spans="1:13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1"/>
    </row>
    <row r="62" spans="1:13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1"/>
    </row>
  </sheetData>
  <mergeCells count="9">
    <mergeCell ref="A36:B36"/>
    <mergeCell ref="A37:B37"/>
    <mergeCell ref="A38:B38"/>
    <mergeCell ref="A6:B6"/>
    <mergeCell ref="A7:B7"/>
    <mergeCell ref="A8:B8"/>
    <mergeCell ref="A21:B21"/>
    <mergeCell ref="A22:B22"/>
    <mergeCell ref="A23:B2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64"/>
  <sheetViews>
    <sheetView tabSelected="1" topLeftCell="A40" zoomScaleNormal="100" workbookViewId="0">
      <selection activeCell="A57" sqref="A57"/>
    </sheetView>
  </sheetViews>
  <sheetFormatPr defaultRowHeight="14.4" x14ac:dyDescent="0.3"/>
  <cols>
    <col min="1" max="1" width="15" customWidth="1"/>
    <col min="2" max="2" width="17.33203125" customWidth="1"/>
    <col min="3" max="3" width="10.109375" customWidth="1"/>
    <col min="8" max="9" width="8.88671875" customWidth="1"/>
    <col min="10" max="10" width="11.21875" customWidth="1"/>
    <col min="11" max="11" width="11.33203125" customWidth="1"/>
    <col min="12" max="12" width="12.44140625" customWidth="1"/>
    <col min="13" max="13" width="11.6640625" customWidth="1"/>
  </cols>
  <sheetData>
    <row r="3" spans="1:13" x14ac:dyDescent="0.3">
      <c r="B3" t="s">
        <v>22</v>
      </c>
    </row>
    <row r="4" spans="1:13" x14ac:dyDescent="0.3">
      <c r="B4" t="s">
        <v>30</v>
      </c>
    </row>
    <row r="5" spans="1:13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1:13" ht="16.8" x14ac:dyDescent="0.3">
      <c r="A6" s="14" t="s">
        <v>31</v>
      </c>
      <c r="B6" s="15"/>
      <c r="C6" s="3" t="s">
        <v>0</v>
      </c>
      <c r="D6" s="4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M6" s="5" t="s">
        <v>13</v>
      </c>
    </row>
    <row r="7" spans="1:13" x14ac:dyDescent="0.3">
      <c r="A7" s="12" t="s">
        <v>28</v>
      </c>
      <c r="B7" s="13"/>
      <c r="C7" s="6">
        <v>1</v>
      </c>
      <c r="D7" s="8">
        <v>1</v>
      </c>
      <c r="E7" s="1">
        <v>214913</v>
      </c>
      <c r="F7" s="1">
        <v>241368</v>
      </c>
      <c r="G7" s="1">
        <v>209733</v>
      </c>
      <c r="H7">
        <v>188510</v>
      </c>
      <c r="I7">
        <v>192277</v>
      </c>
      <c r="J7" s="7">
        <f>MIN(E7:I7)</f>
        <v>188510</v>
      </c>
      <c r="K7" s="7">
        <v>1</v>
      </c>
      <c r="L7" s="7">
        <v>1</v>
      </c>
      <c r="M7" s="7">
        <f t="shared" ref="M7:M19" si="0">D7*J7</f>
        <v>188510</v>
      </c>
    </row>
    <row r="8" spans="1:13" x14ac:dyDescent="0.3">
      <c r="A8" s="12" t="s">
        <v>10</v>
      </c>
      <c r="B8" s="13"/>
      <c r="C8" s="6">
        <v>2</v>
      </c>
      <c r="D8" s="8">
        <v>2</v>
      </c>
      <c r="E8" s="1">
        <v>95843</v>
      </c>
      <c r="F8" s="1">
        <v>95177</v>
      </c>
      <c r="G8" s="1">
        <v>95754</v>
      </c>
      <c r="H8" s="1">
        <v>95781</v>
      </c>
      <c r="I8" s="1">
        <v>96154</v>
      </c>
      <c r="J8" s="7">
        <f t="shared" ref="J8:J19" si="1">MIN(E8:I8)</f>
        <v>95177</v>
      </c>
      <c r="K8" s="7">
        <f t="shared" ref="K8:K19" si="2">$J$7/J8</f>
        <v>1.9806255713039915</v>
      </c>
      <c r="L8" s="7">
        <f t="shared" ref="L8:L19" si="3">K8/D8</f>
        <v>0.99031278565199576</v>
      </c>
      <c r="M8" s="7">
        <f t="shared" si="0"/>
        <v>190354</v>
      </c>
    </row>
    <row r="9" spans="1:13" x14ac:dyDescent="0.3">
      <c r="B9" s="1"/>
      <c r="C9" s="6">
        <v>3</v>
      </c>
      <c r="D9" s="8">
        <v>4</v>
      </c>
      <c r="E9" s="1">
        <v>48400</v>
      </c>
      <c r="F9" s="1">
        <v>48040</v>
      </c>
      <c r="G9" s="1">
        <v>47914</v>
      </c>
      <c r="H9" s="1">
        <v>48166</v>
      </c>
      <c r="I9" s="1">
        <v>48362</v>
      </c>
      <c r="J9" s="7">
        <f t="shared" si="1"/>
        <v>47914</v>
      </c>
      <c r="K9" s="7">
        <f t="shared" si="2"/>
        <v>3.9343406937429561</v>
      </c>
      <c r="L9" s="7">
        <f t="shared" si="3"/>
        <v>0.98358517343573904</v>
      </c>
      <c r="M9" s="7">
        <f t="shared" si="0"/>
        <v>191656</v>
      </c>
    </row>
    <row r="10" spans="1:13" x14ac:dyDescent="0.3">
      <c r="B10" s="1"/>
      <c r="C10" s="6">
        <v>4</v>
      </c>
      <c r="D10" s="8">
        <v>6</v>
      </c>
      <c r="E10" s="1">
        <v>32672</v>
      </c>
      <c r="F10" s="1">
        <v>32748</v>
      </c>
      <c r="G10" s="1">
        <v>32780</v>
      </c>
      <c r="H10" s="1">
        <v>32802</v>
      </c>
      <c r="I10" s="1">
        <v>32695</v>
      </c>
      <c r="J10" s="7">
        <f t="shared" si="1"/>
        <v>32672</v>
      </c>
      <c r="K10" s="7">
        <f t="shared" si="2"/>
        <v>5.7697722820763957</v>
      </c>
      <c r="L10" s="7">
        <f t="shared" si="3"/>
        <v>0.96162871367939928</v>
      </c>
      <c r="M10" s="7">
        <f t="shared" si="0"/>
        <v>196032</v>
      </c>
    </row>
    <row r="11" spans="1:13" x14ac:dyDescent="0.3">
      <c r="B11" s="1"/>
      <c r="C11" s="6">
        <v>5</v>
      </c>
      <c r="D11" s="8">
        <v>8</v>
      </c>
      <c r="E11" s="1">
        <v>25183</v>
      </c>
      <c r="F11" s="1">
        <v>25139</v>
      </c>
      <c r="G11" s="1">
        <v>25251</v>
      </c>
      <c r="H11" s="1">
        <v>25431</v>
      </c>
      <c r="I11" s="1">
        <v>25534</v>
      </c>
      <c r="J11" s="7">
        <f t="shared" si="1"/>
        <v>25139</v>
      </c>
      <c r="K11" s="7">
        <f t="shared" si="2"/>
        <v>7.498707188034528</v>
      </c>
      <c r="L11" s="7">
        <f t="shared" si="3"/>
        <v>0.93733839850431599</v>
      </c>
      <c r="M11" s="7">
        <f t="shared" si="0"/>
        <v>201112</v>
      </c>
    </row>
    <row r="12" spans="1:13" x14ac:dyDescent="0.3">
      <c r="B12" s="1"/>
      <c r="C12" s="6">
        <v>6</v>
      </c>
      <c r="D12" s="8">
        <v>10</v>
      </c>
      <c r="E12" s="1">
        <v>20489</v>
      </c>
      <c r="F12" s="1">
        <v>20520</v>
      </c>
      <c r="G12" s="1">
        <v>20644</v>
      </c>
      <c r="H12" s="1">
        <v>20600</v>
      </c>
      <c r="I12" s="1">
        <v>20729</v>
      </c>
      <c r="J12" s="7">
        <f t="shared" si="1"/>
        <v>20489</v>
      </c>
      <c r="K12" s="7">
        <f t="shared" si="2"/>
        <v>9.2005466347796379</v>
      </c>
      <c r="L12" s="7">
        <f t="shared" si="3"/>
        <v>0.92005466347796383</v>
      </c>
      <c r="M12" s="7">
        <f t="shared" si="0"/>
        <v>204890</v>
      </c>
    </row>
    <row r="13" spans="1:13" x14ac:dyDescent="0.3">
      <c r="B13" s="1"/>
      <c r="C13" s="6">
        <v>7</v>
      </c>
      <c r="D13" s="8">
        <v>12</v>
      </c>
      <c r="E13" s="1">
        <v>17429</v>
      </c>
      <c r="F13" s="1">
        <v>17574</v>
      </c>
      <c r="G13" s="1">
        <v>17722</v>
      </c>
      <c r="H13" s="1">
        <v>17796</v>
      </c>
      <c r="I13" s="1">
        <v>17784</v>
      </c>
      <c r="J13" s="7">
        <f t="shared" si="1"/>
        <v>17429</v>
      </c>
      <c r="K13" s="7">
        <f t="shared" si="2"/>
        <v>10.815881576682541</v>
      </c>
      <c r="L13" s="7">
        <f t="shared" si="3"/>
        <v>0.90132346472354508</v>
      </c>
      <c r="M13" s="7">
        <f t="shared" si="0"/>
        <v>209148</v>
      </c>
    </row>
    <row r="14" spans="1:13" x14ac:dyDescent="0.3">
      <c r="B14" s="1"/>
      <c r="C14" s="6">
        <v>8</v>
      </c>
      <c r="D14" s="8">
        <v>14</v>
      </c>
      <c r="E14" s="1">
        <v>15354</v>
      </c>
      <c r="F14" s="1">
        <v>15161</v>
      </c>
      <c r="G14" s="1">
        <v>15224</v>
      </c>
      <c r="H14" s="1">
        <v>15135</v>
      </c>
      <c r="I14" s="1">
        <v>15318</v>
      </c>
      <c r="J14" s="7">
        <f t="shared" si="1"/>
        <v>15135</v>
      </c>
      <c r="K14" s="7">
        <f t="shared" si="2"/>
        <v>12.455236207466138</v>
      </c>
      <c r="L14" s="7">
        <f t="shared" si="3"/>
        <v>0.88965972910472413</v>
      </c>
      <c r="M14" s="7">
        <f t="shared" si="0"/>
        <v>211890</v>
      </c>
    </row>
    <row r="15" spans="1:13" x14ac:dyDescent="0.3">
      <c r="B15" s="1"/>
      <c r="C15" s="6">
        <v>9</v>
      </c>
      <c r="D15" s="8">
        <v>16</v>
      </c>
      <c r="E15" s="1">
        <v>14051</v>
      </c>
      <c r="F15" s="1">
        <v>14324</v>
      </c>
      <c r="G15" s="1">
        <v>14287</v>
      </c>
      <c r="H15" s="1">
        <v>14359</v>
      </c>
      <c r="I15" s="1">
        <v>13819</v>
      </c>
      <c r="J15" s="7">
        <f t="shared" si="1"/>
        <v>13819</v>
      </c>
      <c r="K15" s="7">
        <f t="shared" si="2"/>
        <v>13.641363340328533</v>
      </c>
      <c r="L15" s="7">
        <f t="shared" si="3"/>
        <v>0.85258520877053334</v>
      </c>
      <c r="M15" s="7">
        <f t="shared" si="0"/>
        <v>221104</v>
      </c>
    </row>
    <row r="16" spans="1:13" x14ac:dyDescent="0.3">
      <c r="B16" s="1"/>
      <c r="C16" s="6">
        <v>10</v>
      </c>
      <c r="D16" s="8">
        <v>18</v>
      </c>
      <c r="E16" s="1">
        <v>13793</v>
      </c>
      <c r="F16" s="1">
        <v>13749</v>
      </c>
      <c r="G16" s="1">
        <v>13747</v>
      </c>
      <c r="H16" s="1">
        <v>13839</v>
      </c>
      <c r="I16" s="1">
        <v>13807</v>
      </c>
      <c r="J16" s="7">
        <f t="shared" si="1"/>
        <v>13747</v>
      </c>
      <c r="K16" s="7">
        <f t="shared" si="2"/>
        <v>13.712810067651123</v>
      </c>
      <c r="L16" s="7">
        <f t="shared" si="3"/>
        <v>0.76182278153617355</v>
      </c>
      <c r="M16" s="7">
        <f t="shared" si="0"/>
        <v>247446</v>
      </c>
    </row>
    <row r="17" spans="1:13" x14ac:dyDescent="0.3">
      <c r="B17" s="1"/>
      <c r="C17" s="6">
        <v>11</v>
      </c>
      <c r="D17" s="8">
        <v>20</v>
      </c>
      <c r="E17" s="1">
        <v>13330</v>
      </c>
      <c r="F17" s="1">
        <v>13423</v>
      </c>
      <c r="G17" s="1">
        <v>13513</v>
      </c>
      <c r="H17" s="1">
        <v>13292</v>
      </c>
      <c r="I17" s="1">
        <v>13181</v>
      </c>
      <c r="J17" s="7">
        <f t="shared" si="1"/>
        <v>13181</v>
      </c>
      <c r="K17" s="7">
        <f t="shared" si="2"/>
        <v>14.301646309081253</v>
      </c>
      <c r="L17" s="7">
        <f t="shared" si="3"/>
        <v>0.71508231545406264</v>
      </c>
      <c r="M17" s="7">
        <f t="shared" si="0"/>
        <v>263620</v>
      </c>
    </row>
    <row r="18" spans="1:13" x14ac:dyDescent="0.3">
      <c r="B18" s="1"/>
      <c r="C18" s="6">
        <v>12</v>
      </c>
      <c r="D18" s="8">
        <v>22</v>
      </c>
      <c r="E18" s="1">
        <v>12811</v>
      </c>
      <c r="F18" s="1">
        <v>12772</v>
      </c>
      <c r="G18" s="1">
        <v>12784</v>
      </c>
      <c r="H18" s="1">
        <v>12908</v>
      </c>
      <c r="I18" s="1">
        <v>13031</v>
      </c>
      <c r="J18" s="7">
        <f t="shared" si="1"/>
        <v>12772</v>
      </c>
      <c r="K18" s="7">
        <f t="shared" si="2"/>
        <v>14.75963044159098</v>
      </c>
      <c r="L18" s="7">
        <f t="shared" si="3"/>
        <v>0.67089229279959006</v>
      </c>
      <c r="M18" s="7">
        <f t="shared" si="0"/>
        <v>280984</v>
      </c>
    </row>
    <row r="19" spans="1:13" x14ac:dyDescent="0.3">
      <c r="B19" s="1"/>
      <c r="C19" s="6">
        <v>13</v>
      </c>
      <c r="D19" s="8">
        <v>24</v>
      </c>
      <c r="E19" s="1">
        <v>12519</v>
      </c>
      <c r="F19" s="1">
        <v>12749</v>
      </c>
      <c r="G19" s="1">
        <v>12998</v>
      </c>
      <c r="H19">
        <v>13652</v>
      </c>
      <c r="I19">
        <v>14439</v>
      </c>
      <c r="J19" s="7">
        <f t="shared" si="1"/>
        <v>12519</v>
      </c>
      <c r="K19" s="7">
        <f t="shared" si="2"/>
        <v>15.057911973799824</v>
      </c>
      <c r="L19" s="7">
        <f t="shared" si="3"/>
        <v>0.62741299890832603</v>
      </c>
      <c r="M19" s="7">
        <f t="shared" si="0"/>
        <v>300456</v>
      </c>
    </row>
    <row r="20" spans="1:13" x14ac:dyDescent="0.3">
      <c r="D20" s="2"/>
    </row>
    <row r="21" spans="1:13" ht="16.8" x14ac:dyDescent="0.3">
      <c r="A21" s="14" t="s">
        <v>33</v>
      </c>
      <c r="B21" s="16"/>
      <c r="C21" s="3" t="s">
        <v>0</v>
      </c>
      <c r="D21" s="4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6</v>
      </c>
      <c r="J21" s="5" t="s">
        <v>7</v>
      </c>
      <c r="K21" s="5" t="s">
        <v>8</v>
      </c>
      <c r="L21" s="5" t="s">
        <v>9</v>
      </c>
      <c r="M21" s="5" t="s">
        <v>13</v>
      </c>
    </row>
    <row r="22" spans="1:13" x14ac:dyDescent="0.3">
      <c r="A22" s="12" t="s">
        <v>32</v>
      </c>
      <c r="B22" s="17"/>
      <c r="C22" s="6">
        <v>1</v>
      </c>
      <c r="D22" s="8">
        <v>1</v>
      </c>
      <c r="E22" s="1">
        <v>294165</v>
      </c>
      <c r="F22" s="1">
        <v>293828</v>
      </c>
      <c r="G22" s="1">
        <v>293235</v>
      </c>
      <c r="H22">
        <v>293792</v>
      </c>
      <c r="I22" s="1">
        <v>293577</v>
      </c>
      <c r="J22" s="7">
        <f>MIN(E22:I22)</f>
        <v>293235</v>
      </c>
      <c r="K22" s="7">
        <v>1</v>
      </c>
      <c r="L22" s="7">
        <v>1</v>
      </c>
      <c r="M22" s="7">
        <f t="shared" ref="M22:M34" si="4">D22*J22</f>
        <v>293235</v>
      </c>
    </row>
    <row r="23" spans="1:13" x14ac:dyDescent="0.3">
      <c r="A23" s="12" t="s">
        <v>10</v>
      </c>
      <c r="B23" s="17"/>
      <c r="C23" s="6">
        <v>2</v>
      </c>
      <c r="D23" s="8">
        <v>2</v>
      </c>
      <c r="E23" s="1">
        <v>148329</v>
      </c>
      <c r="F23" s="1">
        <v>148960</v>
      </c>
      <c r="G23" s="1">
        <v>148464</v>
      </c>
      <c r="H23" s="1">
        <v>150827</v>
      </c>
      <c r="I23" s="1">
        <v>148220</v>
      </c>
      <c r="J23" s="7">
        <f t="shared" ref="J23:J34" si="5">MIN(E23:I23)</f>
        <v>148220</v>
      </c>
      <c r="K23" s="7">
        <f t="shared" ref="K23:K34" si="6">$J$22/J23</f>
        <v>1.9783767372824179</v>
      </c>
      <c r="L23" s="7">
        <f t="shared" ref="L23:L34" si="7">K23/D23</f>
        <v>0.98918836864120896</v>
      </c>
      <c r="M23" s="7">
        <f t="shared" si="4"/>
        <v>296440</v>
      </c>
    </row>
    <row r="24" spans="1:13" x14ac:dyDescent="0.3">
      <c r="B24" s="1"/>
      <c r="C24" s="6">
        <v>3</v>
      </c>
      <c r="D24" s="8">
        <v>4</v>
      </c>
      <c r="E24" s="1">
        <v>75613</v>
      </c>
      <c r="F24" s="1">
        <v>75121</v>
      </c>
      <c r="G24" s="1">
        <v>75123</v>
      </c>
      <c r="H24" s="1">
        <v>75223</v>
      </c>
      <c r="I24" s="1">
        <v>75532</v>
      </c>
      <c r="J24" s="7">
        <f t="shared" si="5"/>
        <v>75121</v>
      </c>
      <c r="K24" s="7">
        <f t="shared" si="6"/>
        <v>3.9035023495427379</v>
      </c>
      <c r="L24" s="7">
        <f t="shared" si="7"/>
        <v>0.97587558738568447</v>
      </c>
      <c r="M24" s="7">
        <f t="shared" si="4"/>
        <v>300484</v>
      </c>
    </row>
    <row r="25" spans="1:13" x14ac:dyDescent="0.3">
      <c r="B25" s="1"/>
      <c r="C25" s="6">
        <v>4</v>
      </c>
      <c r="D25" s="8">
        <v>6</v>
      </c>
      <c r="E25" s="1">
        <v>51224</v>
      </c>
      <c r="F25" s="1">
        <v>51378</v>
      </c>
      <c r="G25" s="1">
        <v>51314</v>
      </c>
      <c r="H25" s="1">
        <v>51660</v>
      </c>
      <c r="I25" s="1">
        <v>51261</v>
      </c>
      <c r="J25" s="7">
        <f t="shared" si="5"/>
        <v>51224</v>
      </c>
      <c r="K25" s="7">
        <f t="shared" si="6"/>
        <v>5.7245627049820396</v>
      </c>
      <c r="L25" s="7">
        <f t="shared" si="7"/>
        <v>0.9540937841636733</v>
      </c>
      <c r="M25" s="7">
        <f t="shared" si="4"/>
        <v>307344</v>
      </c>
    </row>
    <row r="26" spans="1:13" x14ac:dyDescent="0.3">
      <c r="B26" s="1"/>
      <c r="C26" s="6">
        <v>5</v>
      </c>
      <c r="D26" s="8">
        <v>8</v>
      </c>
      <c r="E26" s="1">
        <v>39114</v>
      </c>
      <c r="F26" s="1">
        <v>39118</v>
      </c>
      <c r="G26" s="1">
        <v>39103</v>
      </c>
      <c r="H26" s="1">
        <v>39062</v>
      </c>
      <c r="I26" s="1">
        <v>39088</v>
      </c>
      <c r="J26" s="7">
        <f t="shared" si="5"/>
        <v>39062</v>
      </c>
      <c r="K26" s="7">
        <f t="shared" si="6"/>
        <v>7.5069120884747322</v>
      </c>
      <c r="L26" s="7">
        <f t="shared" si="7"/>
        <v>0.93836401105934153</v>
      </c>
      <c r="M26" s="7">
        <f t="shared" si="4"/>
        <v>312496</v>
      </c>
    </row>
    <row r="27" spans="1:13" x14ac:dyDescent="0.3">
      <c r="B27" s="1"/>
      <c r="C27" s="6">
        <v>6</v>
      </c>
      <c r="D27" s="8">
        <v>10</v>
      </c>
      <c r="E27" s="1">
        <v>31990</v>
      </c>
      <c r="F27" s="1">
        <v>31790</v>
      </c>
      <c r="G27" s="1">
        <v>31861</v>
      </c>
      <c r="H27" s="1">
        <v>31808</v>
      </c>
      <c r="I27" s="1">
        <v>31858</v>
      </c>
      <c r="J27" s="7">
        <f t="shared" si="5"/>
        <v>31790</v>
      </c>
      <c r="K27" s="7">
        <f t="shared" si="6"/>
        <v>9.2241270839886749</v>
      </c>
      <c r="L27" s="7">
        <f t="shared" si="7"/>
        <v>0.92241270839886746</v>
      </c>
      <c r="M27" s="7">
        <f t="shared" si="4"/>
        <v>317900</v>
      </c>
    </row>
    <row r="28" spans="1:13" x14ac:dyDescent="0.3">
      <c r="B28" s="1"/>
      <c r="C28" s="6">
        <v>7</v>
      </c>
      <c r="D28" s="8">
        <v>12</v>
      </c>
      <c r="E28" s="1">
        <v>26944</v>
      </c>
      <c r="F28" s="1">
        <v>27657</v>
      </c>
      <c r="G28" s="1">
        <v>26983</v>
      </c>
      <c r="H28" s="1">
        <v>26921</v>
      </c>
      <c r="I28" s="1">
        <v>27010</v>
      </c>
      <c r="J28" s="7">
        <f t="shared" si="5"/>
        <v>26921</v>
      </c>
      <c r="K28" s="7">
        <f t="shared" si="6"/>
        <v>10.892425987147581</v>
      </c>
      <c r="L28" s="7">
        <f t="shared" si="7"/>
        <v>0.90770216559563177</v>
      </c>
      <c r="M28" s="7">
        <f t="shared" si="4"/>
        <v>323052</v>
      </c>
    </row>
    <row r="29" spans="1:13" x14ac:dyDescent="0.3">
      <c r="B29" s="1"/>
      <c r="C29" s="6">
        <v>8</v>
      </c>
      <c r="D29" s="8">
        <v>14</v>
      </c>
      <c r="E29" s="1">
        <v>23429</v>
      </c>
      <c r="F29" s="1">
        <v>23461</v>
      </c>
      <c r="G29" s="1">
        <v>23462</v>
      </c>
      <c r="H29" s="1">
        <v>23497</v>
      </c>
      <c r="I29" s="1">
        <v>23416</v>
      </c>
      <c r="J29" s="7">
        <f t="shared" si="5"/>
        <v>23416</v>
      </c>
      <c r="K29" s="7">
        <f t="shared" si="6"/>
        <v>12.522847625555176</v>
      </c>
      <c r="L29" s="7">
        <f t="shared" si="7"/>
        <v>0.89448911611108406</v>
      </c>
      <c r="M29" s="7">
        <f t="shared" si="4"/>
        <v>327824</v>
      </c>
    </row>
    <row r="30" spans="1:13" x14ac:dyDescent="0.3">
      <c r="B30" s="1"/>
      <c r="C30" s="6">
        <v>9</v>
      </c>
      <c r="D30" s="8">
        <v>16</v>
      </c>
      <c r="E30" s="1">
        <v>21367</v>
      </c>
      <c r="F30" s="1">
        <v>21429</v>
      </c>
      <c r="G30" s="1">
        <v>21429</v>
      </c>
      <c r="H30" s="1">
        <v>21687</v>
      </c>
      <c r="I30" s="1">
        <v>22171</v>
      </c>
      <c r="J30" s="7">
        <f t="shared" si="5"/>
        <v>21367</v>
      </c>
      <c r="K30" s="7">
        <f t="shared" si="6"/>
        <v>13.723732859081762</v>
      </c>
      <c r="L30" s="7">
        <f t="shared" si="7"/>
        <v>0.85773330369261014</v>
      </c>
      <c r="M30" s="7">
        <f t="shared" si="4"/>
        <v>341872</v>
      </c>
    </row>
    <row r="31" spans="1:13" x14ac:dyDescent="0.3">
      <c r="B31" s="1"/>
      <c r="C31" s="6">
        <v>10</v>
      </c>
      <c r="D31" s="8">
        <v>18</v>
      </c>
      <c r="E31" s="1">
        <v>20889</v>
      </c>
      <c r="F31" s="1">
        <v>20903</v>
      </c>
      <c r="G31" s="1">
        <v>20854</v>
      </c>
      <c r="H31" s="1">
        <v>20916</v>
      </c>
      <c r="I31" s="1">
        <v>21011</v>
      </c>
      <c r="J31" s="7">
        <f t="shared" si="5"/>
        <v>20854</v>
      </c>
      <c r="K31" s="7">
        <f t="shared" si="6"/>
        <v>14.061331159489786</v>
      </c>
      <c r="L31" s="7">
        <f t="shared" si="7"/>
        <v>0.78118506441609925</v>
      </c>
      <c r="M31" s="7">
        <f t="shared" si="4"/>
        <v>375372</v>
      </c>
    </row>
    <row r="32" spans="1:13" x14ac:dyDescent="0.3">
      <c r="B32" s="1"/>
      <c r="C32" s="6">
        <v>11</v>
      </c>
      <c r="D32" s="8">
        <v>20</v>
      </c>
      <c r="E32" s="1">
        <v>20284</v>
      </c>
      <c r="F32" s="1">
        <v>20584</v>
      </c>
      <c r="G32" s="1">
        <v>20410</v>
      </c>
      <c r="H32" s="1">
        <v>20340</v>
      </c>
      <c r="I32" s="1">
        <v>20292</v>
      </c>
      <c r="J32" s="7">
        <f t="shared" si="5"/>
        <v>20284</v>
      </c>
      <c r="K32" s="7">
        <f t="shared" si="6"/>
        <v>14.456468152238218</v>
      </c>
      <c r="L32" s="7">
        <f t="shared" si="7"/>
        <v>0.72282340761191088</v>
      </c>
      <c r="M32" s="7">
        <f t="shared" si="4"/>
        <v>405680</v>
      </c>
    </row>
    <row r="33" spans="1:13" x14ac:dyDescent="0.3">
      <c r="B33" s="1"/>
      <c r="C33" s="6">
        <v>12</v>
      </c>
      <c r="D33" s="8">
        <v>22</v>
      </c>
      <c r="E33" s="1">
        <v>19422</v>
      </c>
      <c r="F33" s="1">
        <v>19561</v>
      </c>
      <c r="G33" s="1">
        <v>19503</v>
      </c>
      <c r="H33" s="1">
        <v>19577</v>
      </c>
      <c r="I33" s="1">
        <v>19702</v>
      </c>
      <c r="J33" s="7">
        <f t="shared" si="5"/>
        <v>19422</v>
      </c>
      <c r="K33" s="7">
        <f t="shared" si="6"/>
        <v>15.098084646277417</v>
      </c>
      <c r="L33" s="7">
        <f t="shared" si="7"/>
        <v>0.68627657483079174</v>
      </c>
      <c r="M33" s="7">
        <f t="shared" si="4"/>
        <v>427284</v>
      </c>
    </row>
    <row r="34" spans="1:13" x14ac:dyDescent="0.3">
      <c r="B34" s="1"/>
      <c r="C34" s="6">
        <v>13</v>
      </c>
      <c r="D34" s="8">
        <v>24</v>
      </c>
      <c r="E34" s="1">
        <v>18994</v>
      </c>
      <c r="F34" s="1">
        <v>18984</v>
      </c>
      <c r="G34" s="1">
        <v>18783</v>
      </c>
      <c r="H34">
        <v>18731</v>
      </c>
      <c r="I34">
        <v>18784</v>
      </c>
      <c r="J34" s="7">
        <f t="shared" si="5"/>
        <v>18731</v>
      </c>
      <c r="K34" s="7">
        <f t="shared" si="6"/>
        <v>15.655063797981954</v>
      </c>
      <c r="L34" s="7">
        <f t="shared" si="7"/>
        <v>0.65229432491591477</v>
      </c>
      <c r="M34" s="7">
        <f t="shared" si="4"/>
        <v>449544</v>
      </c>
    </row>
    <row r="36" spans="1:13" ht="16.8" x14ac:dyDescent="0.3">
      <c r="A36" s="14" t="s">
        <v>35</v>
      </c>
      <c r="B36" s="15"/>
      <c r="C36" s="3" t="s">
        <v>0</v>
      </c>
      <c r="D36" s="4" t="s">
        <v>1</v>
      </c>
      <c r="E36" s="5" t="s">
        <v>2</v>
      </c>
      <c r="F36" s="5" t="s">
        <v>3</v>
      </c>
      <c r="G36" s="5" t="s">
        <v>4</v>
      </c>
      <c r="H36" s="5" t="s">
        <v>5</v>
      </c>
      <c r="I36" s="5" t="s">
        <v>6</v>
      </c>
      <c r="J36" s="5" t="s">
        <v>7</v>
      </c>
      <c r="K36" s="5" t="s">
        <v>8</v>
      </c>
      <c r="L36" s="5" t="s">
        <v>9</v>
      </c>
      <c r="M36" s="5" t="s">
        <v>13</v>
      </c>
    </row>
    <row r="37" spans="1:13" x14ac:dyDescent="0.3">
      <c r="A37" s="18" t="s">
        <v>34</v>
      </c>
      <c r="B37" s="13"/>
      <c r="C37" s="6">
        <v>1</v>
      </c>
      <c r="D37" s="8">
        <v>1</v>
      </c>
      <c r="E37" s="1">
        <v>449598</v>
      </c>
      <c r="F37" s="1">
        <v>451398</v>
      </c>
      <c r="G37" s="1">
        <v>451440</v>
      </c>
      <c r="H37" s="1">
        <v>453221</v>
      </c>
      <c r="I37" s="1">
        <v>450485</v>
      </c>
      <c r="J37" s="7">
        <f>MIN(E37:I37)</f>
        <v>449598</v>
      </c>
      <c r="K37" s="7">
        <v>1</v>
      </c>
      <c r="L37" s="7">
        <v>1</v>
      </c>
      <c r="M37" s="7">
        <f t="shared" ref="M37:M49" si="8">D37*J37</f>
        <v>449598</v>
      </c>
    </row>
    <row r="38" spans="1:13" x14ac:dyDescent="0.3">
      <c r="A38" s="12" t="s">
        <v>10</v>
      </c>
      <c r="B38" s="13"/>
      <c r="C38" s="6">
        <v>2</v>
      </c>
      <c r="D38" s="8">
        <v>2</v>
      </c>
      <c r="E38" s="1">
        <v>228828</v>
      </c>
      <c r="F38" s="1">
        <v>228726</v>
      </c>
      <c r="G38" s="1">
        <v>228762</v>
      </c>
      <c r="H38" s="1">
        <v>228279</v>
      </c>
      <c r="I38" s="1">
        <v>228756</v>
      </c>
      <c r="J38" s="7">
        <f t="shared" ref="J38:J49" si="9">MIN(E38:I38)</f>
        <v>228279</v>
      </c>
      <c r="K38" s="7">
        <f t="shared" ref="K38:K49" si="10">$J$37/J38</f>
        <v>1.9695109931268315</v>
      </c>
      <c r="L38" s="7">
        <f t="shared" ref="L38:L49" si="11">K38/D38</f>
        <v>0.98475549656341577</v>
      </c>
      <c r="M38" s="7">
        <f t="shared" si="8"/>
        <v>456558</v>
      </c>
    </row>
    <row r="39" spans="1:13" x14ac:dyDescent="0.3">
      <c r="B39" s="1"/>
      <c r="C39" s="6">
        <v>3</v>
      </c>
      <c r="D39" s="8">
        <v>4</v>
      </c>
      <c r="E39" s="1">
        <v>116063</v>
      </c>
      <c r="F39" s="1">
        <v>116361</v>
      </c>
      <c r="G39" s="1">
        <v>116263</v>
      </c>
      <c r="H39" s="1">
        <v>116891</v>
      </c>
      <c r="I39" s="1">
        <v>116479</v>
      </c>
      <c r="J39" s="7">
        <f t="shared" si="9"/>
        <v>116063</v>
      </c>
      <c r="K39" s="7">
        <f t="shared" si="10"/>
        <v>3.8737409854992548</v>
      </c>
      <c r="L39" s="7">
        <f t="shared" si="11"/>
        <v>0.96843524637481371</v>
      </c>
      <c r="M39" s="7">
        <f t="shared" si="8"/>
        <v>464252</v>
      </c>
    </row>
    <row r="40" spans="1:13" x14ac:dyDescent="0.3">
      <c r="B40" s="1"/>
      <c r="C40" s="6">
        <v>4</v>
      </c>
      <c r="D40" s="8">
        <v>6</v>
      </c>
      <c r="E40" s="1">
        <v>78708</v>
      </c>
      <c r="F40" s="1">
        <v>80563</v>
      </c>
      <c r="G40" s="1">
        <v>78972</v>
      </c>
      <c r="H40" s="1">
        <v>78890</v>
      </c>
      <c r="I40" s="1">
        <v>78943</v>
      </c>
      <c r="J40" s="7">
        <f t="shared" si="9"/>
        <v>78708</v>
      </c>
      <c r="K40" s="7">
        <f t="shared" si="10"/>
        <v>5.712227473700259</v>
      </c>
      <c r="L40" s="7">
        <f t="shared" si="11"/>
        <v>0.95203791228337653</v>
      </c>
      <c r="M40" s="7">
        <f t="shared" si="8"/>
        <v>472248</v>
      </c>
    </row>
    <row r="41" spans="1:13" x14ac:dyDescent="0.3">
      <c r="B41" s="1"/>
      <c r="C41" s="6">
        <v>5</v>
      </c>
      <c r="D41" s="8">
        <v>8</v>
      </c>
      <c r="E41" s="1">
        <v>60213</v>
      </c>
      <c r="F41" s="1">
        <v>60589</v>
      </c>
      <c r="G41" s="1">
        <v>60277</v>
      </c>
      <c r="H41" s="1">
        <v>60352</v>
      </c>
      <c r="I41" s="1">
        <v>60134</v>
      </c>
      <c r="J41" s="7">
        <f t="shared" si="9"/>
        <v>60134</v>
      </c>
      <c r="K41" s="7">
        <f t="shared" si="10"/>
        <v>7.4766022549639137</v>
      </c>
      <c r="L41" s="7">
        <f t="shared" si="11"/>
        <v>0.93457528187048922</v>
      </c>
      <c r="M41" s="7">
        <f t="shared" si="8"/>
        <v>481072</v>
      </c>
    </row>
    <row r="42" spans="1:13" x14ac:dyDescent="0.3">
      <c r="B42" s="1"/>
      <c r="C42" s="6">
        <v>6</v>
      </c>
      <c r="D42" s="8">
        <v>10</v>
      </c>
      <c r="E42" s="1">
        <v>49484</v>
      </c>
      <c r="F42" s="1">
        <v>49003</v>
      </c>
      <c r="G42" s="1">
        <v>49049</v>
      </c>
      <c r="H42" s="1">
        <v>48845</v>
      </c>
      <c r="I42" s="1">
        <v>48785</v>
      </c>
      <c r="J42" s="7">
        <f t="shared" si="9"/>
        <v>48785</v>
      </c>
      <c r="K42" s="7">
        <f t="shared" si="10"/>
        <v>9.2159065286460997</v>
      </c>
      <c r="L42" s="7">
        <f t="shared" si="11"/>
        <v>0.92159065286460995</v>
      </c>
      <c r="M42" s="7">
        <f t="shared" si="8"/>
        <v>487850</v>
      </c>
    </row>
    <row r="43" spans="1:13" x14ac:dyDescent="0.3">
      <c r="B43" s="1"/>
      <c r="C43" s="6">
        <v>7</v>
      </c>
      <c r="D43" s="8">
        <v>12</v>
      </c>
      <c r="E43" s="1">
        <v>41494</v>
      </c>
      <c r="F43" s="1">
        <v>41463</v>
      </c>
      <c r="G43" s="1">
        <v>41397</v>
      </c>
      <c r="H43" s="1">
        <v>41524</v>
      </c>
      <c r="I43" s="1">
        <v>41373</v>
      </c>
      <c r="J43" s="7">
        <f t="shared" si="9"/>
        <v>41373</v>
      </c>
      <c r="K43" s="7">
        <f t="shared" si="10"/>
        <v>10.866942208686824</v>
      </c>
      <c r="L43" s="7">
        <f t="shared" si="11"/>
        <v>0.90557851739056872</v>
      </c>
      <c r="M43" s="7">
        <f t="shared" si="8"/>
        <v>496476</v>
      </c>
    </row>
    <row r="44" spans="1:13" x14ac:dyDescent="0.3">
      <c r="B44" s="1"/>
      <c r="C44" s="6">
        <v>8</v>
      </c>
      <c r="D44" s="8">
        <v>14</v>
      </c>
      <c r="E44" s="1">
        <v>35965</v>
      </c>
      <c r="F44" s="1">
        <v>36120</v>
      </c>
      <c r="G44" s="1">
        <v>36153</v>
      </c>
      <c r="H44" s="1">
        <v>36149</v>
      </c>
      <c r="I44" s="1">
        <v>36166</v>
      </c>
      <c r="J44" s="7">
        <f t="shared" si="9"/>
        <v>35965</v>
      </c>
      <c r="K44" s="7">
        <f t="shared" si="10"/>
        <v>12.500987070763243</v>
      </c>
      <c r="L44" s="7">
        <f t="shared" si="11"/>
        <v>0.89292764791166024</v>
      </c>
      <c r="M44" s="7">
        <f t="shared" si="8"/>
        <v>503510</v>
      </c>
    </row>
    <row r="45" spans="1:13" x14ac:dyDescent="0.3">
      <c r="B45" s="1"/>
      <c r="C45" s="6">
        <v>9</v>
      </c>
      <c r="D45" s="8">
        <v>16</v>
      </c>
      <c r="E45" s="1">
        <v>32922</v>
      </c>
      <c r="F45" s="1">
        <v>33411</v>
      </c>
      <c r="G45" s="1">
        <v>33222</v>
      </c>
      <c r="H45" s="1">
        <v>33238</v>
      </c>
      <c r="I45" s="1">
        <v>33101</v>
      </c>
      <c r="J45" s="7">
        <f t="shared" si="9"/>
        <v>32922</v>
      </c>
      <c r="K45" s="7">
        <f t="shared" si="10"/>
        <v>13.656460725350829</v>
      </c>
      <c r="L45" s="7">
        <f t="shared" si="11"/>
        <v>0.85352879533442683</v>
      </c>
      <c r="M45" s="7">
        <f t="shared" si="8"/>
        <v>526752</v>
      </c>
    </row>
    <row r="46" spans="1:13" x14ac:dyDescent="0.3">
      <c r="C46" s="6">
        <v>10</v>
      </c>
      <c r="D46" s="8">
        <v>18</v>
      </c>
      <c r="E46" s="1">
        <v>32010</v>
      </c>
      <c r="F46" s="1">
        <v>32743</v>
      </c>
      <c r="G46" s="1">
        <v>32080</v>
      </c>
      <c r="H46" s="1">
        <v>32157</v>
      </c>
      <c r="I46" s="1">
        <v>32729</v>
      </c>
      <c r="J46" s="7">
        <f t="shared" si="9"/>
        <v>32010</v>
      </c>
      <c r="K46" s="7">
        <f t="shared" si="10"/>
        <v>14.045548266166822</v>
      </c>
      <c r="L46" s="7">
        <f t="shared" si="11"/>
        <v>0.78030823700926788</v>
      </c>
      <c r="M46" s="7">
        <f t="shared" si="8"/>
        <v>576180</v>
      </c>
    </row>
    <row r="47" spans="1:13" x14ac:dyDescent="0.3">
      <c r="C47" s="6">
        <v>11</v>
      </c>
      <c r="D47" s="8">
        <v>20</v>
      </c>
      <c r="E47" s="1">
        <v>32203</v>
      </c>
      <c r="F47" s="1">
        <v>31493</v>
      </c>
      <c r="G47" s="1">
        <v>30965</v>
      </c>
      <c r="H47" s="1">
        <v>31105</v>
      </c>
      <c r="I47" s="1">
        <v>30957</v>
      </c>
      <c r="J47" s="7">
        <f t="shared" si="9"/>
        <v>30957</v>
      </c>
      <c r="K47" s="7">
        <f t="shared" si="10"/>
        <v>14.523306521949801</v>
      </c>
      <c r="L47" s="7">
        <f t="shared" si="11"/>
        <v>0.72616532609749007</v>
      </c>
      <c r="M47" s="7">
        <f t="shared" si="8"/>
        <v>619140</v>
      </c>
    </row>
    <row r="48" spans="1:13" x14ac:dyDescent="0.3">
      <c r="C48" s="6">
        <v>12</v>
      </c>
      <c r="D48" s="8">
        <v>22</v>
      </c>
      <c r="E48" s="1">
        <v>29722</v>
      </c>
      <c r="F48" s="1">
        <v>30303</v>
      </c>
      <c r="G48" s="1">
        <v>29887</v>
      </c>
      <c r="H48" s="1">
        <v>30108</v>
      </c>
      <c r="I48" s="1">
        <v>29942</v>
      </c>
      <c r="J48" s="7">
        <f t="shared" si="9"/>
        <v>29722</v>
      </c>
      <c r="K48" s="7">
        <f t="shared" si="10"/>
        <v>15.126774779624521</v>
      </c>
      <c r="L48" s="7">
        <f t="shared" si="11"/>
        <v>0.6875806718011146</v>
      </c>
      <c r="M48" s="7">
        <f t="shared" si="8"/>
        <v>653884</v>
      </c>
    </row>
    <row r="49" spans="1:13" x14ac:dyDescent="0.3">
      <c r="C49" s="6">
        <v>13</v>
      </c>
      <c r="D49" s="8">
        <v>24</v>
      </c>
      <c r="E49" s="1">
        <v>28827</v>
      </c>
      <c r="F49" s="1">
        <v>28769</v>
      </c>
      <c r="G49" s="1">
        <v>29150</v>
      </c>
      <c r="H49" s="1">
        <v>28847</v>
      </c>
      <c r="I49">
        <v>28850</v>
      </c>
      <c r="J49" s="7">
        <f t="shared" si="9"/>
        <v>28769</v>
      </c>
      <c r="K49" s="7">
        <f t="shared" si="10"/>
        <v>15.627863325106885</v>
      </c>
      <c r="L49" s="7">
        <f t="shared" si="11"/>
        <v>0.65116097187945354</v>
      </c>
      <c r="M49" s="7">
        <f t="shared" si="8"/>
        <v>690456</v>
      </c>
    </row>
    <row r="51" spans="1:13" ht="16.8" x14ac:dyDescent="0.3">
      <c r="A51" s="14" t="s">
        <v>37</v>
      </c>
      <c r="B51" s="15"/>
      <c r="C51" s="3" t="s">
        <v>0</v>
      </c>
      <c r="D51" s="4" t="s">
        <v>1</v>
      </c>
      <c r="E51" s="5" t="s">
        <v>2</v>
      </c>
      <c r="F51" s="5" t="s">
        <v>3</v>
      </c>
      <c r="G51" s="5" t="s">
        <v>4</v>
      </c>
      <c r="H51" s="5" t="s">
        <v>5</v>
      </c>
      <c r="I51" s="5" t="s">
        <v>6</v>
      </c>
      <c r="J51" s="5" t="s">
        <v>7</v>
      </c>
      <c r="K51" s="5" t="s">
        <v>8</v>
      </c>
      <c r="L51" s="5" t="s">
        <v>9</v>
      </c>
      <c r="M51" s="5" t="s">
        <v>13</v>
      </c>
    </row>
    <row r="52" spans="1:13" x14ac:dyDescent="0.3">
      <c r="A52" s="12" t="s">
        <v>36</v>
      </c>
      <c r="B52" s="13"/>
      <c r="C52" s="6">
        <v>1</v>
      </c>
      <c r="D52" s="8">
        <v>1</v>
      </c>
      <c r="E52" s="1">
        <v>609015</v>
      </c>
      <c r="F52" s="1">
        <v>608432</v>
      </c>
      <c r="G52" s="1">
        <v>610006</v>
      </c>
      <c r="H52" s="1">
        <v>610611</v>
      </c>
      <c r="I52" s="1">
        <v>609518</v>
      </c>
      <c r="J52" s="7">
        <f>MIN(E52:I52)</f>
        <v>608432</v>
      </c>
      <c r="K52" s="7">
        <v>1</v>
      </c>
      <c r="L52" s="7">
        <v>1</v>
      </c>
      <c r="M52" s="7">
        <f t="shared" ref="M52:M64" si="12">D52*J52</f>
        <v>608432</v>
      </c>
    </row>
    <row r="53" spans="1:13" x14ac:dyDescent="0.3">
      <c r="A53" s="12" t="s">
        <v>10</v>
      </c>
      <c r="B53" s="13"/>
      <c r="C53" s="6">
        <v>2</v>
      </c>
      <c r="D53" s="8">
        <v>2</v>
      </c>
      <c r="E53" s="1">
        <v>308485</v>
      </c>
      <c r="F53" s="1">
        <v>309761</v>
      </c>
      <c r="G53" s="1">
        <v>308567</v>
      </c>
      <c r="H53" s="1">
        <v>319427</v>
      </c>
      <c r="I53" s="1">
        <v>309230</v>
      </c>
      <c r="J53" s="7">
        <f t="shared" ref="J53:J64" si="13">MIN(E53:I53)</f>
        <v>308485</v>
      </c>
      <c r="K53" s="7">
        <f>$J$52/J53</f>
        <v>1.972322803377798</v>
      </c>
      <c r="L53" s="7">
        <f t="shared" ref="L53:L64" si="14">K53/D53</f>
        <v>0.98616140168889899</v>
      </c>
      <c r="M53" s="7">
        <f t="shared" si="12"/>
        <v>616970</v>
      </c>
    </row>
    <row r="54" spans="1:13" x14ac:dyDescent="0.3">
      <c r="B54" s="1"/>
      <c r="C54" s="6">
        <v>3</v>
      </c>
      <c r="D54" s="8">
        <v>4</v>
      </c>
      <c r="E54" s="1">
        <v>158997</v>
      </c>
      <c r="F54" s="1">
        <v>156728</v>
      </c>
      <c r="G54" s="1">
        <v>156658</v>
      </c>
      <c r="H54" s="1">
        <v>156889</v>
      </c>
      <c r="I54" s="1">
        <v>156548</v>
      </c>
      <c r="J54" s="7">
        <f t="shared" si="13"/>
        <v>156548</v>
      </c>
      <c r="K54" s="7">
        <f t="shared" ref="K54:K64" si="15">$J$52/J54</f>
        <v>3.8865523673250375</v>
      </c>
      <c r="L54" s="7">
        <f t="shared" si="14"/>
        <v>0.97163809183125938</v>
      </c>
      <c r="M54" s="7">
        <f t="shared" si="12"/>
        <v>626192</v>
      </c>
    </row>
    <row r="55" spans="1:13" x14ac:dyDescent="0.3">
      <c r="B55" s="1"/>
      <c r="C55" s="6">
        <v>4</v>
      </c>
      <c r="D55" s="8">
        <v>6</v>
      </c>
      <c r="E55" s="1">
        <v>106745</v>
      </c>
      <c r="F55" s="1">
        <v>106451</v>
      </c>
      <c r="G55" s="1">
        <v>108319</v>
      </c>
      <c r="H55" s="1">
        <v>106474</v>
      </c>
      <c r="I55" s="1">
        <v>106657</v>
      </c>
      <c r="J55" s="7">
        <f t="shared" si="13"/>
        <v>106451</v>
      </c>
      <c r="K55" s="7">
        <f t="shared" si="15"/>
        <v>5.7156062413692688</v>
      </c>
      <c r="L55" s="7">
        <f t="shared" si="14"/>
        <v>0.95260104022821146</v>
      </c>
      <c r="M55" s="7">
        <f t="shared" si="12"/>
        <v>638706</v>
      </c>
    </row>
    <row r="56" spans="1:13" x14ac:dyDescent="0.3">
      <c r="B56" s="1"/>
      <c r="C56" s="6">
        <v>5</v>
      </c>
      <c r="D56" s="8">
        <v>8</v>
      </c>
      <c r="E56" s="1">
        <v>81303</v>
      </c>
      <c r="F56" s="1">
        <v>81429</v>
      </c>
      <c r="G56" s="1">
        <v>81084</v>
      </c>
      <c r="H56" s="1">
        <v>81321</v>
      </c>
      <c r="I56" s="1">
        <v>81122</v>
      </c>
      <c r="J56" s="7">
        <f t="shared" si="13"/>
        <v>81084</v>
      </c>
      <c r="K56" s="7">
        <f t="shared" si="15"/>
        <v>7.5037245325834938</v>
      </c>
      <c r="L56" s="7">
        <f t="shared" si="14"/>
        <v>0.93796556657293673</v>
      </c>
      <c r="M56" s="7">
        <f t="shared" si="12"/>
        <v>648672</v>
      </c>
    </row>
    <row r="57" spans="1:13" x14ac:dyDescent="0.3">
      <c r="B57" s="1"/>
      <c r="C57" s="6">
        <v>6</v>
      </c>
      <c r="D57" s="8">
        <v>10</v>
      </c>
      <c r="E57" s="1">
        <v>66216</v>
      </c>
      <c r="F57" s="1">
        <v>66233</v>
      </c>
      <c r="G57" s="1">
        <v>67193</v>
      </c>
      <c r="H57" s="1">
        <v>66216</v>
      </c>
      <c r="I57" s="1">
        <v>66098</v>
      </c>
      <c r="J57" s="7">
        <f t="shared" si="13"/>
        <v>66098</v>
      </c>
      <c r="K57" s="7">
        <f t="shared" si="15"/>
        <v>9.2049986383854279</v>
      </c>
      <c r="L57" s="7">
        <f t="shared" si="14"/>
        <v>0.92049986383854276</v>
      </c>
      <c r="M57" s="7">
        <f t="shared" si="12"/>
        <v>660980</v>
      </c>
    </row>
    <row r="58" spans="1:13" x14ac:dyDescent="0.3">
      <c r="B58" s="1"/>
      <c r="C58" s="6">
        <v>7</v>
      </c>
      <c r="D58" s="8">
        <v>12</v>
      </c>
      <c r="E58" s="1">
        <v>56017</v>
      </c>
      <c r="F58" s="1">
        <v>55720</v>
      </c>
      <c r="G58" s="1">
        <v>56041</v>
      </c>
      <c r="H58" s="1">
        <v>56126</v>
      </c>
      <c r="I58" s="1">
        <v>57959</v>
      </c>
      <c r="J58" s="7">
        <f t="shared" si="13"/>
        <v>55720</v>
      </c>
      <c r="K58" s="7">
        <f t="shared" si="15"/>
        <v>10.919454414931803</v>
      </c>
      <c r="L58" s="7">
        <f t="shared" si="14"/>
        <v>0.90995453457765019</v>
      </c>
      <c r="M58" s="7">
        <f t="shared" si="12"/>
        <v>668640</v>
      </c>
    </row>
    <row r="59" spans="1:13" x14ac:dyDescent="0.3">
      <c r="B59" s="1"/>
      <c r="C59" s="6">
        <v>8</v>
      </c>
      <c r="D59" s="8">
        <v>14</v>
      </c>
      <c r="E59" s="1">
        <v>48723</v>
      </c>
      <c r="F59" s="1">
        <v>48712</v>
      </c>
      <c r="G59" s="1">
        <v>49227</v>
      </c>
      <c r="H59" s="1">
        <v>48489</v>
      </c>
      <c r="I59" s="1">
        <v>48559</v>
      </c>
      <c r="J59" s="7">
        <f t="shared" si="13"/>
        <v>48489</v>
      </c>
      <c r="K59" s="7">
        <f t="shared" si="15"/>
        <v>12.547835591577471</v>
      </c>
      <c r="L59" s="7">
        <f t="shared" si="14"/>
        <v>0.89627397082696214</v>
      </c>
      <c r="M59" s="7">
        <f t="shared" si="12"/>
        <v>678846</v>
      </c>
    </row>
    <row r="60" spans="1:13" x14ac:dyDescent="0.3">
      <c r="B60" s="1"/>
      <c r="C60" s="6">
        <v>9</v>
      </c>
      <c r="D60" s="8">
        <v>16</v>
      </c>
      <c r="E60" s="1">
        <v>44918</v>
      </c>
      <c r="F60" s="1">
        <v>45323</v>
      </c>
      <c r="G60" s="1">
        <v>45171</v>
      </c>
      <c r="H60" s="1">
        <v>44783</v>
      </c>
      <c r="I60" s="1">
        <v>44723</v>
      </c>
      <c r="J60" s="7">
        <f t="shared" si="13"/>
        <v>44723</v>
      </c>
      <c r="K60" s="7">
        <f t="shared" si="15"/>
        <v>13.604454084028353</v>
      </c>
      <c r="L60" s="7">
        <f t="shared" si="14"/>
        <v>0.85027838025177205</v>
      </c>
      <c r="M60" s="7">
        <f t="shared" si="12"/>
        <v>715568</v>
      </c>
    </row>
    <row r="61" spans="1:13" x14ac:dyDescent="0.3">
      <c r="B61" s="1"/>
      <c r="C61" s="6">
        <v>10</v>
      </c>
      <c r="D61" s="8">
        <v>18</v>
      </c>
      <c r="E61" s="1">
        <v>43353</v>
      </c>
      <c r="F61" s="1">
        <v>43473</v>
      </c>
      <c r="G61" s="1">
        <v>43763</v>
      </c>
      <c r="H61" s="1">
        <v>43216</v>
      </c>
      <c r="I61" s="1">
        <v>43305</v>
      </c>
      <c r="J61" s="7">
        <f t="shared" si="13"/>
        <v>43216</v>
      </c>
      <c r="K61" s="7">
        <f t="shared" si="15"/>
        <v>14.078859681599408</v>
      </c>
      <c r="L61" s="7">
        <f t="shared" si="14"/>
        <v>0.78215887119996708</v>
      </c>
      <c r="M61" s="7">
        <f t="shared" si="12"/>
        <v>777888</v>
      </c>
    </row>
    <row r="62" spans="1:13" x14ac:dyDescent="0.3">
      <c r="B62" s="1"/>
      <c r="C62" s="6">
        <v>11</v>
      </c>
      <c r="D62" s="8">
        <v>20</v>
      </c>
      <c r="E62" s="1">
        <v>42117</v>
      </c>
      <c r="F62" s="1">
        <v>42086</v>
      </c>
      <c r="G62" s="1">
        <v>42028</v>
      </c>
      <c r="H62" s="1">
        <v>41962</v>
      </c>
      <c r="I62" s="1">
        <v>41782</v>
      </c>
      <c r="J62" s="9">
        <f t="shared" si="13"/>
        <v>41782</v>
      </c>
      <c r="K62" s="9">
        <f t="shared" si="15"/>
        <v>14.562060217318463</v>
      </c>
      <c r="L62" s="9">
        <f t="shared" si="14"/>
        <v>0.72810301086592311</v>
      </c>
      <c r="M62" s="9">
        <f t="shared" si="12"/>
        <v>835640</v>
      </c>
    </row>
    <row r="63" spans="1:13" x14ac:dyDescent="0.3">
      <c r="B63" s="1"/>
      <c r="C63" s="6">
        <v>12</v>
      </c>
      <c r="D63" s="8">
        <v>22</v>
      </c>
      <c r="E63" s="1">
        <v>40179</v>
      </c>
      <c r="F63" s="1">
        <v>40320</v>
      </c>
      <c r="G63" s="1">
        <v>40252</v>
      </c>
      <c r="H63" s="1">
        <v>40336</v>
      </c>
      <c r="I63" s="1">
        <v>40256</v>
      </c>
      <c r="J63" s="9">
        <f t="shared" si="13"/>
        <v>40179</v>
      </c>
      <c r="K63" s="9">
        <f t="shared" si="15"/>
        <v>15.143034918738644</v>
      </c>
      <c r="L63" s="9">
        <f t="shared" si="14"/>
        <v>0.68831976903357472</v>
      </c>
      <c r="M63" s="9">
        <f t="shared" si="12"/>
        <v>883938</v>
      </c>
    </row>
    <row r="64" spans="1:13" x14ac:dyDescent="0.3">
      <c r="B64" s="1"/>
      <c r="C64" s="6">
        <v>13</v>
      </c>
      <c r="D64" s="8">
        <v>24</v>
      </c>
      <c r="E64" s="1">
        <v>38992</v>
      </c>
      <c r="F64" s="1">
        <v>38593</v>
      </c>
      <c r="G64" s="1">
        <v>38759</v>
      </c>
      <c r="H64" s="1">
        <v>38555</v>
      </c>
      <c r="I64">
        <v>38628</v>
      </c>
      <c r="J64" s="9">
        <f t="shared" si="13"/>
        <v>38555</v>
      </c>
      <c r="K64" s="9">
        <f t="shared" si="15"/>
        <v>15.780884450784594</v>
      </c>
      <c r="L64" s="9">
        <f t="shared" si="14"/>
        <v>0.65753685211602475</v>
      </c>
      <c r="M64" s="9">
        <f t="shared" si="12"/>
        <v>925320</v>
      </c>
    </row>
  </sheetData>
  <mergeCells count="12">
    <mergeCell ref="A53:B53"/>
    <mergeCell ref="A6:B6"/>
    <mergeCell ref="A7:B7"/>
    <mergeCell ref="A8:B8"/>
    <mergeCell ref="A21:B21"/>
    <mergeCell ref="A22:B22"/>
    <mergeCell ref="A23:B23"/>
    <mergeCell ref="A36:B36"/>
    <mergeCell ref="A37:B37"/>
    <mergeCell ref="A38:B38"/>
    <mergeCell ref="A51:B51"/>
    <mergeCell ref="A52:B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image-size</vt:lpstr>
      <vt:lpstr>rectangle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v__g</dc:creator>
  <cp:lastModifiedBy>User</cp:lastModifiedBy>
  <dcterms:created xsi:type="dcterms:W3CDTF">2020-05-01T10:52:35Z</dcterms:created>
  <dcterms:modified xsi:type="dcterms:W3CDTF">2020-06-11T08:40:36Z</dcterms:modified>
</cp:coreProperties>
</file>