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FMI-DistributedSA\project\fractal-parallel-sequential-lines\"/>
    </mc:Choice>
  </mc:AlternateContent>
  <bookViews>
    <workbookView xWindow="0" yWindow="0" windowWidth="17256" windowHeight="5640"/>
  </bookViews>
  <sheets>
    <sheet name="image-size" sheetId="1" r:id="rId1"/>
    <sheet name="rectang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2" l="1"/>
  <c r="K38" i="2"/>
  <c r="K24" i="2"/>
  <c r="K25" i="2"/>
  <c r="K26" i="2"/>
  <c r="K23" i="2"/>
  <c r="K16" i="2" l="1"/>
  <c r="K18" i="2"/>
  <c r="K8" i="2"/>
  <c r="J7" i="2"/>
  <c r="J49" i="2"/>
  <c r="M49" i="2" s="1"/>
  <c r="J48" i="2"/>
  <c r="M48" i="2" s="1"/>
  <c r="J47" i="2"/>
  <c r="M47" i="2" s="1"/>
  <c r="J46" i="2"/>
  <c r="M46" i="2" s="1"/>
  <c r="J45" i="2"/>
  <c r="M45" i="2" s="1"/>
  <c r="J44" i="2"/>
  <c r="M44" i="2" s="1"/>
  <c r="J43" i="2"/>
  <c r="M43" i="2" s="1"/>
  <c r="J42" i="2"/>
  <c r="M42" i="2" s="1"/>
  <c r="J41" i="2"/>
  <c r="M41" i="2" s="1"/>
  <c r="J40" i="2"/>
  <c r="M40" i="2" s="1"/>
  <c r="J39" i="2"/>
  <c r="J38" i="2"/>
  <c r="M38" i="2" s="1"/>
  <c r="J37" i="2"/>
  <c r="J34" i="2"/>
  <c r="J33" i="2"/>
  <c r="J32" i="2"/>
  <c r="J31" i="2"/>
  <c r="K31" i="2" s="1"/>
  <c r="J30" i="2"/>
  <c r="J29" i="2"/>
  <c r="K29" i="2" s="1"/>
  <c r="J28" i="2"/>
  <c r="J27" i="2"/>
  <c r="J26" i="2"/>
  <c r="M26" i="2" s="1"/>
  <c r="J25" i="2"/>
  <c r="M25" i="2" s="1"/>
  <c r="J24" i="2"/>
  <c r="L24" i="2" s="1"/>
  <c r="J23" i="2"/>
  <c r="M23" i="2" s="1"/>
  <c r="J22" i="2"/>
  <c r="M22" i="2" s="1"/>
  <c r="J19" i="2"/>
  <c r="M19" i="2" s="1"/>
  <c r="J18" i="2"/>
  <c r="M18" i="2" s="1"/>
  <c r="J17" i="2"/>
  <c r="M17" i="2" s="1"/>
  <c r="J16" i="2"/>
  <c r="M16" i="2" s="1"/>
  <c r="J15" i="2"/>
  <c r="M15" i="2" s="1"/>
  <c r="J14" i="2"/>
  <c r="M14" i="2" s="1"/>
  <c r="J13" i="2"/>
  <c r="M13" i="2" s="1"/>
  <c r="J12" i="2"/>
  <c r="K12" i="2" s="1"/>
  <c r="J11" i="2"/>
  <c r="M11" i="2" s="1"/>
  <c r="J10" i="2"/>
  <c r="M10" i="2" s="1"/>
  <c r="M9" i="2"/>
  <c r="J9" i="2"/>
  <c r="K9" i="2" s="1"/>
  <c r="J8" i="2"/>
  <c r="M8" i="2" s="1"/>
  <c r="M7" i="2"/>
  <c r="M37" i="2" l="1"/>
  <c r="K43" i="2"/>
  <c r="K44" i="2"/>
  <c r="L44" i="2" s="1"/>
  <c r="K45" i="2"/>
  <c r="L45" i="2" s="1"/>
  <c r="K46" i="2"/>
  <c r="K47" i="2"/>
  <c r="K48" i="2"/>
  <c r="L48" i="2" s="1"/>
  <c r="K49" i="2"/>
  <c r="L49" i="2" s="1"/>
  <c r="L38" i="2"/>
  <c r="K39" i="2"/>
  <c r="L39" i="2" s="1"/>
  <c r="K40" i="2"/>
  <c r="L40" i="2" s="1"/>
  <c r="K41" i="2"/>
  <c r="L41" i="2" s="1"/>
  <c r="K42" i="2"/>
  <c r="M34" i="2"/>
  <c r="M33" i="2"/>
  <c r="K33" i="2"/>
  <c r="M32" i="2"/>
  <c r="K32" i="2"/>
  <c r="M31" i="2"/>
  <c r="M30" i="2"/>
  <c r="K30" i="2"/>
  <c r="M29" i="2"/>
  <c r="M28" i="2"/>
  <c r="K28" i="2"/>
  <c r="M27" i="2"/>
  <c r="K27" i="2"/>
  <c r="M24" i="2"/>
  <c r="L30" i="2"/>
  <c r="L27" i="2"/>
  <c r="L33" i="2"/>
  <c r="L32" i="2"/>
  <c r="K19" i="2"/>
  <c r="L19" i="2" s="1"/>
  <c r="K17" i="2"/>
  <c r="L17" i="2" s="1"/>
  <c r="K15" i="2"/>
  <c r="K14" i="2"/>
  <c r="L14" i="2" s="1"/>
  <c r="K13" i="2"/>
  <c r="L13" i="2" s="1"/>
  <c r="K11" i="2"/>
  <c r="L11" i="2" s="1"/>
  <c r="K10" i="2"/>
  <c r="L10" i="2" s="1"/>
  <c r="L12" i="2"/>
  <c r="L9" i="2"/>
  <c r="M12" i="2"/>
  <c r="L18" i="2"/>
  <c r="L15" i="2"/>
  <c r="L47" i="2"/>
  <c r="L16" i="2"/>
  <c r="L42" i="2"/>
  <c r="L25" i="2"/>
  <c r="L28" i="2"/>
  <c r="L31" i="2"/>
  <c r="L34" i="2"/>
  <c r="M39" i="2"/>
  <c r="L8" i="2"/>
  <c r="L43" i="2"/>
  <c r="L46" i="2"/>
  <c r="L23" i="2"/>
  <c r="L26" i="2"/>
  <c r="L29" i="2"/>
  <c r="J63" i="1"/>
  <c r="M63" i="1" s="1"/>
  <c r="J64" i="1"/>
  <c r="J49" i="1"/>
  <c r="M49" i="1" s="1"/>
  <c r="J48" i="1"/>
  <c r="J34" i="1"/>
  <c r="M34" i="1" s="1"/>
  <c r="J33" i="1"/>
  <c r="M33" i="1" s="1"/>
  <c r="J19" i="1"/>
  <c r="M19" i="1" s="1"/>
  <c r="J18" i="1"/>
  <c r="M18" i="1" s="1"/>
  <c r="J62" i="1"/>
  <c r="J61" i="1"/>
  <c r="M61" i="1" s="1"/>
  <c r="J60" i="1"/>
  <c r="M60" i="1" s="1"/>
  <c r="J59" i="1"/>
  <c r="J58" i="1"/>
  <c r="M58" i="1" s="1"/>
  <c r="J57" i="1"/>
  <c r="M57" i="1" s="1"/>
  <c r="J56" i="1"/>
  <c r="J55" i="1"/>
  <c r="M55" i="1" s="1"/>
  <c r="J54" i="1"/>
  <c r="M54" i="1" s="1"/>
  <c r="J53" i="1"/>
  <c r="J52" i="1"/>
  <c r="M52" i="1" s="1"/>
  <c r="K63" i="1" l="1"/>
  <c r="L63" i="1" s="1"/>
  <c r="K64" i="1"/>
  <c r="L64" i="1" s="1"/>
  <c r="M64" i="1"/>
  <c r="M48" i="1"/>
  <c r="K62" i="1"/>
  <c r="L62" i="1" s="1"/>
  <c r="K60" i="1"/>
  <c r="L60" i="1" s="1"/>
  <c r="K57" i="1"/>
  <c r="L57" i="1" s="1"/>
  <c r="K56" i="1"/>
  <c r="L56" i="1" s="1"/>
  <c r="K61" i="1"/>
  <c r="L61" i="1" s="1"/>
  <c r="K59" i="1"/>
  <c r="L59" i="1" s="1"/>
  <c r="K58" i="1"/>
  <c r="L58" i="1" s="1"/>
  <c r="K55" i="1"/>
  <c r="L55" i="1" s="1"/>
  <c r="K54" i="1"/>
  <c r="L54" i="1" s="1"/>
  <c r="K53" i="1"/>
  <c r="L53" i="1" s="1"/>
  <c r="M53" i="1"/>
  <c r="M62" i="1"/>
  <c r="M56" i="1"/>
  <c r="M59" i="1"/>
  <c r="J38" i="1"/>
  <c r="M38" i="1" s="1"/>
  <c r="J47" i="1"/>
  <c r="M47" i="1" s="1"/>
  <c r="J46" i="1"/>
  <c r="M46" i="1" s="1"/>
  <c r="J45" i="1"/>
  <c r="M45" i="1" s="1"/>
  <c r="J44" i="1"/>
  <c r="M44" i="1" s="1"/>
  <c r="J43" i="1"/>
  <c r="M43" i="1" s="1"/>
  <c r="J42" i="1"/>
  <c r="M42" i="1" s="1"/>
  <c r="J41" i="1"/>
  <c r="M41" i="1" s="1"/>
  <c r="J40" i="1"/>
  <c r="M40" i="1" s="1"/>
  <c r="J39" i="1"/>
  <c r="M39" i="1" s="1"/>
  <c r="J37" i="1"/>
  <c r="M37" i="1" s="1"/>
  <c r="K48" i="1" l="1"/>
  <c r="L48" i="1" s="1"/>
  <c r="K49" i="1"/>
  <c r="L49" i="1" s="1"/>
  <c r="K47" i="1"/>
  <c r="L47" i="1" s="1"/>
  <c r="K38" i="1"/>
  <c r="L38" i="1" s="1"/>
  <c r="K39" i="1"/>
  <c r="L39" i="1" s="1"/>
  <c r="K46" i="1"/>
  <c r="L46" i="1" s="1"/>
  <c r="K43" i="1"/>
  <c r="L43" i="1" s="1"/>
  <c r="K44" i="1"/>
  <c r="L44" i="1" s="1"/>
  <c r="K45" i="1"/>
  <c r="L45" i="1" s="1"/>
  <c r="K40" i="1"/>
  <c r="L40" i="1" s="1"/>
  <c r="K41" i="1"/>
  <c r="L41" i="1" s="1"/>
  <c r="K42" i="1"/>
  <c r="L42" i="1" s="1"/>
  <c r="J32" i="1" l="1"/>
  <c r="J31" i="1"/>
  <c r="J30" i="1"/>
  <c r="J29" i="1"/>
  <c r="M29" i="1" s="1"/>
  <c r="J28" i="1"/>
  <c r="M28" i="1" s="1"/>
  <c r="J27" i="1"/>
  <c r="M27" i="1" s="1"/>
  <c r="J26" i="1"/>
  <c r="M26" i="1" s="1"/>
  <c r="J25" i="1"/>
  <c r="M25" i="1" s="1"/>
  <c r="J24" i="1"/>
  <c r="M24" i="1" s="1"/>
  <c r="J23" i="1"/>
  <c r="M23" i="1" s="1"/>
  <c r="J22" i="1"/>
  <c r="J15" i="1"/>
  <c r="M15" i="1" s="1"/>
  <c r="J16" i="1"/>
  <c r="M16" i="1" s="1"/>
  <c r="J17" i="1"/>
  <c r="M17" i="1" s="1"/>
  <c r="J7" i="1"/>
  <c r="K19" i="1" s="1"/>
  <c r="L19" i="1" s="1"/>
  <c r="K34" i="1" l="1"/>
  <c r="L34" i="1" s="1"/>
  <c r="K33" i="1"/>
  <c r="L33" i="1" s="1"/>
  <c r="M7" i="1"/>
  <c r="K18" i="1"/>
  <c r="L18" i="1" s="1"/>
  <c r="K23" i="1"/>
  <c r="L23" i="1" s="1"/>
  <c r="M22" i="1"/>
  <c r="K30" i="1"/>
  <c r="L30" i="1" s="1"/>
  <c r="M30" i="1"/>
  <c r="K31" i="1"/>
  <c r="L31" i="1" s="1"/>
  <c r="M31" i="1"/>
  <c r="K32" i="1"/>
  <c r="L32" i="1" s="1"/>
  <c r="M32" i="1"/>
  <c r="K17" i="1"/>
  <c r="L17" i="1" s="1"/>
  <c r="K15" i="1"/>
  <c r="L15" i="1" s="1"/>
  <c r="K24" i="1"/>
  <c r="L24" i="1" s="1"/>
  <c r="K25" i="1"/>
  <c r="L25" i="1" s="1"/>
  <c r="K26" i="1"/>
  <c r="L26" i="1" s="1"/>
  <c r="K27" i="1"/>
  <c r="L27" i="1" s="1"/>
  <c r="K28" i="1"/>
  <c r="L28" i="1" s="1"/>
  <c r="K16" i="1"/>
  <c r="L16" i="1" s="1"/>
  <c r="K29" i="1"/>
  <c r="L29" i="1" s="1"/>
  <c r="J8" i="1"/>
  <c r="M8" i="1" s="1"/>
  <c r="J9" i="1"/>
  <c r="M9" i="1" s="1"/>
  <c r="J10" i="1"/>
  <c r="J11" i="1"/>
  <c r="J12" i="1"/>
  <c r="J13" i="1"/>
  <c r="J14" i="1"/>
  <c r="K11" i="1" l="1"/>
  <c r="L11" i="1" s="1"/>
  <c r="M11" i="1"/>
  <c r="K9" i="1"/>
  <c r="L9" i="1" s="1"/>
  <c r="K8" i="1"/>
  <c r="L8" i="1" s="1"/>
  <c r="K12" i="1"/>
  <c r="L12" i="1" s="1"/>
  <c r="M12" i="1"/>
  <c r="K14" i="1"/>
  <c r="L14" i="1" s="1"/>
  <c r="M14" i="1"/>
  <c r="K10" i="1"/>
  <c r="L10" i="1" s="1"/>
  <c r="M10" i="1"/>
  <c r="K13" i="1"/>
  <c r="L13" i="1" s="1"/>
  <c r="M13" i="1"/>
</calcChain>
</file>

<file path=xl/sharedStrings.xml><?xml version="1.0" encoding="utf-8"?>
<sst xmlns="http://schemas.openxmlformats.org/spreadsheetml/2006/main" count="102" uniqueCount="32">
  <si>
    <t>#</t>
  </si>
  <si>
    <t>p</t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</si>
  <si>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(1)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</si>
  <si>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(2)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</si>
  <si>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(3)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</si>
  <si>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(4)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</si>
  <si>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(5)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</si>
  <si>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>= min()</t>
    </r>
  </si>
  <si>
    <r>
      <t>S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T</t>
    </r>
    <r>
      <rPr>
        <b/>
        <vertAlign val="subscript"/>
        <sz val="10"/>
        <color theme="1" tint="4.9989318521683403E-2"/>
        <rFont val="Times New Roman"/>
        <family val="1"/>
      </rPr>
      <t>1</t>
    </r>
    <r>
      <rPr>
        <b/>
        <i/>
        <sz val="10"/>
        <color theme="1" tint="4.9989318521683403E-2"/>
        <rFont val="Times New Roman"/>
        <family val="1"/>
      </rPr>
      <t>/T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</si>
  <si>
    <r>
      <t>E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S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  <r>
      <rPr>
        <b/>
        <i/>
        <sz val="10"/>
        <color theme="1" tint="4.9989318521683403E-2"/>
        <rFont val="Times New Roman"/>
        <family val="1"/>
      </rPr>
      <t>/p</t>
    </r>
  </si>
  <si>
    <t>imageSize : 1920x1440</t>
  </si>
  <si>
    <t>imageSize : 1280x960</t>
  </si>
  <si>
    <t>imageSize : 640x480</t>
  </si>
  <si>
    <t>Cp = p*Tp</t>
  </si>
  <si>
    <t>imageSize : 2560x1920</t>
  </si>
  <si>
    <t>image-1</t>
  </si>
  <si>
    <t>image-2</t>
  </si>
  <si>
    <t>image-3</t>
  </si>
  <si>
    <t>image-4</t>
  </si>
  <si>
    <t>Mon May 25 13:56:26 EEST 2020</t>
  </si>
  <si>
    <t>Wed May 27 11:57:30 EEST 2020</t>
  </si>
  <si>
    <t>Wed May 27 12:36:51 EEST 2020</t>
  </si>
  <si>
    <t>Wed May 27 16:12:25 EEST 2020</t>
  </si>
  <si>
    <t>sequential lines</t>
  </si>
  <si>
    <t>image size</t>
  </si>
  <si>
    <t>rectangle</t>
  </si>
  <si>
    <t>Wed May 27 13:57:01 EEST 2020</t>
  </si>
  <si>
    <t>rectangle 1 : -2.0:0.0:-2.0:0.0</t>
  </si>
  <si>
    <t>Wed May 27 14:50:07 EEST 2020</t>
  </si>
  <si>
    <t>rectangle 2 : 1.5:2.0:-0.25:0.25</t>
  </si>
  <si>
    <t>Wed May 27 15:34:52 EEST 2020</t>
  </si>
  <si>
    <t>rectangle 3 : -0.75:0.75:0.0:1.25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</si>
</sst>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 tint="4.9989318521683403E-2"/>
      <name val="Calibri"/>
      <family val="2"/>
    </font>
    <font>
      <b/>
      <i/>
      <sz val="10"/>
      <color theme="1" tint="4.9989318521683403E-2"/>
      <name val="Times New Roman"/>
      <family val="1"/>
    </font>
    <font>
      <b/>
      <vertAlign val="subscript"/>
      <sz val="10"/>
      <color theme="1" tint="4.9989318521683403E-2"/>
      <name val="Times New Roman"/>
      <family val="1"/>
    </font>
    <font>
      <b/>
      <vertAlign val="superscript"/>
      <sz val="10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Calibri"/>
      <family val="2"/>
    </font>
    <font>
      <b/>
      <i/>
      <vertAlign val="subscript"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theme="1"/>
      <name val="Times New Roman"/>
      <family val="1"/>
      <charset val="204"/>
    </font>
    <font>
      <b/>
      <sz val="10"/>
      <color theme="1" tint="4.9989318521683403E-2"/>
      <name val="Calibri"/>
      <family val="2"/>
      <charset val="204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7" fillId="0" borderId="0" xfId="0" applyFont="1" applyFill="1" applyBorder="1" applyAlignment="1">
      <alignment horizontal="right" vertical="center" wrapText="1" readingOrder="1"/>
    </xf>
    <xf numFmtId="0" fontId="2" fillId="0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7" fillId="0" borderId="1" xfId="0" applyFont="1" applyFill="1" applyBorder="1" applyAlignment="1">
      <alignment horizontal="left" vertical="center" wrapText="1" readingOrder="1"/>
    </xf>
    <xf numFmtId="0" fontId="9" fillId="2" borderId="1" xfId="0" applyFont="1" applyFill="1" applyBorder="1" applyAlignment="1">
      <alignment horizontal="left" vertical="center" wrapText="1" readingOrder="1"/>
    </xf>
    <xf numFmtId="0" fontId="10" fillId="0" borderId="1" xfId="0" applyFont="1" applyBorder="1" applyAlignment="1"/>
    <xf numFmtId="0" fontId="11" fillId="0" borderId="1" xfId="0" applyFont="1" applyFill="1" applyBorder="1" applyAlignment="1">
      <alignment horizontal="right" vertical="center" wrapText="1" readingOrder="1"/>
    </xf>
    <xf numFmtId="0" fontId="0" fillId="0" borderId="1" xfId="0" applyBorder="1"/>
    <xf numFmtId="0" fontId="12" fillId="2" borderId="1" xfId="0" applyFont="1" applyFill="1" applyBorder="1" applyAlignment="1">
      <alignment horizontal="left" vertical="center" wrapText="1" readingOrder="1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'image-size'!$K$7:$K$19</c:f>
              <c:numCache>
                <c:formatCode>General</c:formatCode>
                <c:ptCount val="13"/>
                <c:pt idx="0">
                  <c:v>1</c:v>
                </c:pt>
                <c:pt idx="1">
                  <c:v>1.8747104126228791</c:v>
                </c:pt>
                <c:pt idx="2">
                  <c:v>3.4214375499942862</c:v>
                </c:pt>
                <c:pt idx="3">
                  <c:v>4.8867308633915458</c:v>
                </c:pt>
                <c:pt idx="4">
                  <c:v>6.223446268966951</c:v>
                </c:pt>
                <c:pt idx="5">
                  <c:v>7.3928395061728391</c:v>
                </c:pt>
                <c:pt idx="6">
                  <c:v>8.5204894706886734</c:v>
                </c:pt>
                <c:pt idx="7">
                  <c:v>9.2984472049689444</c:v>
                </c:pt>
                <c:pt idx="8">
                  <c:v>9.0075210589651018</c:v>
                </c:pt>
                <c:pt idx="9">
                  <c:v>9.9936582109479311</c:v>
                </c:pt>
                <c:pt idx="10">
                  <c:v>10.285468911027138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Sp(1280x960)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1.9153050855658962</c:v>
                </c:pt>
                <c:pt idx="2">
                  <c:v>3.6370792367300684</c:v>
                </c:pt>
                <c:pt idx="3">
                  <c:v>5.1692059899007488</c:v>
                </c:pt>
                <c:pt idx="4">
                  <c:v>6.7604326786222604</c:v>
                </c:pt>
                <c:pt idx="5">
                  <c:v>8.1613058419243991</c:v>
                </c:pt>
                <c:pt idx="6">
                  <c:v>9.4611584734284122</c:v>
                </c:pt>
                <c:pt idx="7">
                  <c:v>9.6260538261997404</c:v>
                </c:pt>
                <c:pt idx="8">
                  <c:v>11.027767459138188</c:v>
                </c:pt>
                <c:pt idx="9">
                  <c:v>11.229030732860521</c:v>
                </c:pt>
                <c:pt idx="10">
                  <c:v>11.751311232063335</c:v>
                </c:pt>
                <c:pt idx="11">
                  <c:v>12.086208651399492</c:v>
                </c:pt>
                <c:pt idx="12">
                  <c:v>12.576466850243593</c:v>
                </c:pt>
              </c:numCache>
            </c:numRef>
          </c:val>
          <c:smooth val="0"/>
        </c:ser>
        <c:ser>
          <c:idx val="3"/>
          <c:order val="3"/>
          <c:tx>
            <c:v>Sp(1920x1440)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1.9444819648083194</c:v>
                </c:pt>
                <c:pt idx="2">
                  <c:v>3.3063036364758904</c:v>
                </c:pt>
                <c:pt idx="3">
                  <c:v>4.5159718005801794</c:v>
                </c:pt>
                <c:pt idx="4">
                  <c:v>5.3313356164383565</c:v>
                </c:pt>
                <c:pt idx="5">
                  <c:v>6.2298976268031643</c:v>
                </c:pt>
                <c:pt idx="6">
                  <c:v>9.776937963267244</c:v>
                </c:pt>
                <c:pt idx="7">
                  <c:v>9.499113097772101</c:v>
                </c:pt>
                <c:pt idx="8">
                  <c:v>11.174867493009474</c:v>
                </c:pt>
                <c:pt idx="9">
                  <c:v>12.007219730941705</c:v>
                </c:pt>
                <c:pt idx="10">
                  <c:v>11.150204047638878</c:v>
                </c:pt>
                <c:pt idx="11">
                  <c:v>12.082532376697802</c:v>
                </c:pt>
                <c:pt idx="12">
                  <c:v>11.926993318485524</c:v>
                </c:pt>
              </c:numCache>
            </c:numRef>
          </c:val>
          <c:smooth val="0"/>
        </c:ser>
        <c:ser>
          <c:idx val="4"/>
          <c:order val="4"/>
          <c:tx>
            <c:v>Sp(2560x1920)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'image-size'!$K$52:$K$64</c:f>
              <c:numCache>
                <c:formatCode>General</c:formatCode>
                <c:ptCount val="13"/>
                <c:pt idx="0">
                  <c:v>1</c:v>
                </c:pt>
                <c:pt idx="1">
                  <c:v>1.9354486448019044</c:v>
                </c:pt>
                <c:pt idx="2">
                  <c:v>3.6888412519000662</c:v>
                </c:pt>
                <c:pt idx="3">
                  <c:v>5.386532047852663</c:v>
                </c:pt>
                <c:pt idx="4">
                  <c:v>6.947616460881183</c:v>
                </c:pt>
                <c:pt idx="5">
                  <c:v>8.6791688063971826</c:v>
                </c:pt>
                <c:pt idx="6">
                  <c:v>9.971406296093388</c:v>
                </c:pt>
                <c:pt idx="7">
                  <c:v>10.911801328168234</c:v>
                </c:pt>
                <c:pt idx="8">
                  <c:v>12.05387299727451</c:v>
                </c:pt>
                <c:pt idx="9">
                  <c:v>12.773929709010419</c:v>
                </c:pt>
                <c:pt idx="10">
                  <c:v>13.162267404667205</c:v>
                </c:pt>
                <c:pt idx="11">
                  <c:v>13.615968925334485</c:v>
                </c:pt>
                <c:pt idx="12">
                  <c:v>14.146329068516083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8037808"/>
        <c:axId val="-1178031280"/>
      </c:lineChart>
      <c:catAx>
        <c:axId val="-117803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78031280"/>
        <c:crosses val="autoZero"/>
        <c:auto val="1"/>
        <c:lblAlgn val="ctr"/>
        <c:lblOffset val="100"/>
        <c:noMultiLvlLbl val="0"/>
      </c:catAx>
      <c:valAx>
        <c:axId val="-11780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780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'image-size'!$L$7:$L$19</c:f>
              <c:numCache>
                <c:formatCode>General</c:formatCode>
                <c:ptCount val="13"/>
                <c:pt idx="0">
                  <c:v>1</c:v>
                </c:pt>
                <c:pt idx="1">
                  <c:v>0.93735520631143954</c:v>
                </c:pt>
                <c:pt idx="2">
                  <c:v>0.85535938749857154</c:v>
                </c:pt>
                <c:pt idx="3">
                  <c:v>0.81445514389859097</c:v>
                </c:pt>
                <c:pt idx="4">
                  <c:v>0.77793078362086887</c:v>
                </c:pt>
                <c:pt idx="5">
                  <c:v>0.73928395061728391</c:v>
                </c:pt>
                <c:pt idx="6">
                  <c:v>0.71004078922405611</c:v>
                </c:pt>
                <c:pt idx="7">
                  <c:v>0.6641748003549246</c:v>
                </c:pt>
                <c:pt idx="8">
                  <c:v>0.56297006618531886</c:v>
                </c:pt>
                <c:pt idx="9">
                  <c:v>0.55520323394155169</c:v>
                </c:pt>
                <c:pt idx="10">
                  <c:v>0.5142734455513569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0.95765254278294809</c:v>
                </c:pt>
                <c:pt idx="2">
                  <c:v>0.9092698091825171</c:v>
                </c:pt>
                <c:pt idx="3">
                  <c:v>0.86153433165012483</c:v>
                </c:pt>
                <c:pt idx="4">
                  <c:v>0.84505408482778255</c:v>
                </c:pt>
                <c:pt idx="5">
                  <c:v>0.81613058419243989</c:v>
                </c:pt>
                <c:pt idx="6">
                  <c:v>0.78842987278570098</c:v>
                </c:pt>
                <c:pt idx="7">
                  <c:v>0.68757527329998147</c:v>
                </c:pt>
                <c:pt idx="8">
                  <c:v>0.68923546619613674</c:v>
                </c:pt>
                <c:pt idx="9">
                  <c:v>0.62383504071447338</c:v>
                </c:pt>
                <c:pt idx="10">
                  <c:v>0.58756556160316675</c:v>
                </c:pt>
                <c:pt idx="11">
                  <c:v>0.54937312051815868</c:v>
                </c:pt>
                <c:pt idx="12">
                  <c:v>0.524019452093483</c:v>
                </c:pt>
              </c:numCache>
            </c:numRef>
          </c:val>
          <c:smooth val="0"/>
        </c:ser>
        <c:ser>
          <c:idx val="2"/>
          <c:order val="2"/>
          <c:tx>
            <c:v>Ep(1920x1440)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0.97224098240415968</c:v>
                </c:pt>
                <c:pt idx="2">
                  <c:v>0.82657590911897261</c:v>
                </c:pt>
                <c:pt idx="3">
                  <c:v>0.75266196676336328</c:v>
                </c:pt>
                <c:pt idx="4">
                  <c:v>0.66641695205479456</c:v>
                </c:pt>
                <c:pt idx="5">
                  <c:v>0.62298976268031647</c:v>
                </c:pt>
                <c:pt idx="6">
                  <c:v>0.81474483027227029</c:v>
                </c:pt>
                <c:pt idx="7">
                  <c:v>0.67850807841229288</c:v>
                </c:pt>
                <c:pt idx="8">
                  <c:v>0.69842921831309213</c:v>
                </c:pt>
                <c:pt idx="9">
                  <c:v>0.66706776283009472</c:v>
                </c:pt>
                <c:pt idx="10">
                  <c:v>0.55751020238194393</c:v>
                </c:pt>
                <c:pt idx="11">
                  <c:v>0.5492060171226274</c:v>
                </c:pt>
                <c:pt idx="12">
                  <c:v>0.49695805493689682</c:v>
                </c:pt>
              </c:numCache>
            </c:numRef>
          </c:val>
          <c:smooth val="0"/>
        </c:ser>
        <c:ser>
          <c:idx val="3"/>
          <c:order val="3"/>
          <c:tx>
            <c:v>Ep(2560x1920)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'image-size'!$L$52:$L$64</c:f>
              <c:numCache>
                <c:formatCode>General</c:formatCode>
                <c:ptCount val="13"/>
                <c:pt idx="0">
                  <c:v>1</c:v>
                </c:pt>
                <c:pt idx="1">
                  <c:v>0.96772432240095219</c:v>
                </c:pt>
                <c:pt idx="2">
                  <c:v>0.92221031297501654</c:v>
                </c:pt>
                <c:pt idx="3">
                  <c:v>0.89775534130877721</c:v>
                </c:pt>
                <c:pt idx="4">
                  <c:v>0.86845205761014788</c:v>
                </c:pt>
                <c:pt idx="5">
                  <c:v>0.86791688063971828</c:v>
                </c:pt>
                <c:pt idx="6">
                  <c:v>0.83095052467444896</c:v>
                </c:pt>
                <c:pt idx="7">
                  <c:v>0.77941438058344537</c:v>
                </c:pt>
                <c:pt idx="8">
                  <c:v>0.75336706232965689</c:v>
                </c:pt>
                <c:pt idx="9">
                  <c:v>0.70966276161168995</c:v>
                </c:pt>
                <c:pt idx="10">
                  <c:v>0.65811337023336025</c:v>
                </c:pt>
                <c:pt idx="11">
                  <c:v>0.61890767842429473</c:v>
                </c:pt>
                <c:pt idx="12">
                  <c:v>0.58943037785483676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8039984"/>
        <c:axId val="-1178038896"/>
      </c:lineChart>
      <c:catAx>
        <c:axId val="-117803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78038896"/>
        <c:crosses val="autoZero"/>
        <c:auto val="1"/>
        <c:lblAlgn val="ctr"/>
        <c:lblOffset val="100"/>
        <c:noMultiLvlLbl val="0"/>
      </c:catAx>
      <c:valAx>
        <c:axId val="-11780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780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'image-size'!$M$7:$M$19</c:f>
              <c:numCache>
                <c:formatCode>General</c:formatCode>
                <c:ptCount val="13"/>
                <c:pt idx="0">
                  <c:v>29941</c:v>
                </c:pt>
                <c:pt idx="1">
                  <c:v>31942</c:v>
                </c:pt>
                <c:pt idx="2">
                  <c:v>35004</c:v>
                </c:pt>
                <c:pt idx="3">
                  <c:v>36762</c:v>
                </c:pt>
                <c:pt idx="4">
                  <c:v>38488</c:v>
                </c:pt>
                <c:pt idx="5">
                  <c:v>40500</c:v>
                </c:pt>
                <c:pt idx="6">
                  <c:v>42168</c:v>
                </c:pt>
                <c:pt idx="7">
                  <c:v>45080</c:v>
                </c:pt>
                <c:pt idx="8">
                  <c:v>53184</c:v>
                </c:pt>
                <c:pt idx="9">
                  <c:v>53928</c:v>
                </c:pt>
                <c:pt idx="10">
                  <c:v>58220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'image-size'!$M$22:$M$34</c:f>
              <c:numCache>
                <c:formatCode>General</c:formatCode>
                <c:ptCount val="13"/>
                <c:pt idx="0">
                  <c:v>118747</c:v>
                </c:pt>
                <c:pt idx="1">
                  <c:v>123998</c:v>
                </c:pt>
                <c:pt idx="2">
                  <c:v>130596</c:v>
                </c:pt>
                <c:pt idx="3">
                  <c:v>137832</c:v>
                </c:pt>
                <c:pt idx="4">
                  <c:v>140520</c:v>
                </c:pt>
                <c:pt idx="5">
                  <c:v>145500</c:v>
                </c:pt>
                <c:pt idx="6">
                  <c:v>150612</c:v>
                </c:pt>
                <c:pt idx="7">
                  <c:v>172704</c:v>
                </c:pt>
                <c:pt idx="8">
                  <c:v>172288</c:v>
                </c:pt>
                <c:pt idx="9">
                  <c:v>190350</c:v>
                </c:pt>
                <c:pt idx="10">
                  <c:v>202100</c:v>
                </c:pt>
                <c:pt idx="11">
                  <c:v>216150</c:v>
                </c:pt>
                <c:pt idx="12">
                  <c:v>226608</c:v>
                </c:pt>
              </c:numCache>
            </c:numRef>
          </c:val>
          <c:smooth val="0"/>
        </c:ser>
        <c:ser>
          <c:idx val="2"/>
          <c:order val="2"/>
          <c:tx>
            <c:v>Cp(1920x1440)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'image-size'!$M$37:$M$49</c:f>
              <c:numCache>
                <c:formatCode>General</c:formatCode>
                <c:ptCount val="13"/>
                <c:pt idx="0">
                  <c:v>267761</c:v>
                </c:pt>
                <c:pt idx="1">
                  <c:v>275406</c:v>
                </c:pt>
                <c:pt idx="2">
                  <c:v>323940</c:v>
                </c:pt>
                <c:pt idx="3">
                  <c:v>355752</c:v>
                </c:pt>
                <c:pt idx="4">
                  <c:v>401792</c:v>
                </c:pt>
                <c:pt idx="5">
                  <c:v>429800</c:v>
                </c:pt>
                <c:pt idx="6">
                  <c:v>328644</c:v>
                </c:pt>
                <c:pt idx="7">
                  <c:v>394632</c:v>
                </c:pt>
                <c:pt idx="8">
                  <c:v>383376</c:v>
                </c:pt>
                <c:pt idx="9">
                  <c:v>401400</c:v>
                </c:pt>
                <c:pt idx="10">
                  <c:v>480280</c:v>
                </c:pt>
                <c:pt idx="11">
                  <c:v>487542</c:v>
                </c:pt>
                <c:pt idx="12">
                  <c:v>538800</c:v>
                </c:pt>
              </c:numCache>
            </c:numRef>
          </c:val>
          <c:smooth val="0"/>
        </c:ser>
        <c:ser>
          <c:idx val="3"/>
          <c:order val="3"/>
          <c:tx>
            <c:v>Cp(2560x1920)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'image-size'!$M$52:$M$64</c:f>
              <c:numCache>
                <c:formatCode>General</c:formatCode>
                <c:ptCount val="13"/>
                <c:pt idx="0">
                  <c:v>473223</c:v>
                </c:pt>
                <c:pt idx="1">
                  <c:v>489006</c:v>
                </c:pt>
                <c:pt idx="2">
                  <c:v>513140</c:v>
                </c:pt>
                <c:pt idx="3">
                  <c:v>527118</c:v>
                </c:pt>
                <c:pt idx="4">
                  <c:v>544904</c:v>
                </c:pt>
                <c:pt idx="5">
                  <c:v>545240</c:v>
                </c:pt>
                <c:pt idx="6">
                  <c:v>569496</c:v>
                </c:pt>
                <c:pt idx="7">
                  <c:v>607152</c:v>
                </c:pt>
                <c:pt idx="8">
                  <c:v>628144</c:v>
                </c:pt>
                <c:pt idx="9">
                  <c:v>666828</c:v>
                </c:pt>
                <c:pt idx="10">
                  <c:v>719060</c:v>
                </c:pt>
                <c:pt idx="11">
                  <c:v>764610</c:v>
                </c:pt>
                <c:pt idx="12">
                  <c:v>802848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8030192"/>
        <c:axId val="-1178044880"/>
      </c:lineChart>
      <c:catAx>
        <c:axId val="-117803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78044880"/>
        <c:crosses val="autoZero"/>
        <c:auto val="1"/>
        <c:lblAlgn val="ctr"/>
        <c:lblOffset val="100"/>
        <c:noMultiLvlLbl val="0"/>
      </c:catAx>
      <c:valAx>
        <c:axId val="-11780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780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rectangle!$K$7:$K$19</c:f>
              <c:numCache>
                <c:formatCode>General</c:formatCode>
                <c:ptCount val="13"/>
                <c:pt idx="0">
                  <c:v>1</c:v>
                </c:pt>
                <c:pt idx="1">
                  <c:v>2.1534711797653059</c:v>
                </c:pt>
                <c:pt idx="2">
                  <c:v>4.0400327044786968</c:v>
                </c:pt>
                <c:pt idx="3">
                  <c:v>5.8697698974877905</c:v>
                </c:pt>
                <c:pt idx="4">
                  <c:v>7.5764665795899822</c:v>
                </c:pt>
                <c:pt idx="5">
                  <c:v>9.2174934365068406</c:v>
                </c:pt>
                <c:pt idx="6">
                  <c:v>10.58085494488064</c:v>
                </c:pt>
                <c:pt idx="7">
                  <c:v>11.866405763586231</c:v>
                </c:pt>
                <c:pt idx="8">
                  <c:v>12.368035598405488</c:v>
                </c:pt>
                <c:pt idx="9">
                  <c:v>12.768111781031678</c:v>
                </c:pt>
                <c:pt idx="10">
                  <c:v>13.306802313983642</c:v>
                </c:pt>
                <c:pt idx="11">
                  <c:v>13.825284974093265</c:v>
                </c:pt>
                <c:pt idx="12">
                  <c:v>14.150827322868052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Sp(rectangle-2)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1.9154443235400798</c:v>
                </c:pt>
                <c:pt idx="2">
                  <c:v>3.3034405104466407</c:v>
                </c:pt>
                <c:pt idx="3">
                  <c:v>5.0818738211632475</c:v>
                </c:pt>
                <c:pt idx="4">
                  <c:v>6.3704883227176223</c:v>
                </c:pt>
                <c:pt idx="5">
                  <c:v>7.9244897959183671</c:v>
                </c:pt>
                <c:pt idx="6">
                  <c:v>8.8534066523605155</c:v>
                </c:pt>
                <c:pt idx="7">
                  <c:v>8.8202832709780861</c:v>
                </c:pt>
                <c:pt idx="8">
                  <c:v>9.4072965654838256</c:v>
                </c:pt>
                <c:pt idx="9">
                  <c:v>9.9242276178305637</c:v>
                </c:pt>
                <c:pt idx="10">
                  <c:v>10.211307912444891</c:v>
                </c:pt>
                <c:pt idx="11">
                  <c:v>10.482096069868996</c:v>
                </c:pt>
                <c:pt idx="12">
                  <c:v>10.479599936497857</c:v>
                </c:pt>
              </c:numCache>
            </c:numRef>
          </c:val>
          <c:smooth val="0"/>
        </c:ser>
        <c:ser>
          <c:idx val="3"/>
          <c:order val="3"/>
          <c:tx>
            <c:v>Sp(rectangle-3)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1.9480944109533054</c:v>
                </c:pt>
                <c:pt idx="2">
                  <c:v>3.5879936016058713</c:v>
                </c:pt>
                <c:pt idx="3">
                  <c:v>5.3393698949824975</c:v>
                </c:pt>
                <c:pt idx="4">
                  <c:v>6.6874780778674152</c:v>
                </c:pt>
                <c:pt idx="5">
                  <c:v>8.1160695282014892</c:v>
                </c:pt>
                <c:pt idx="6">
                  <c:v>9.2187928116689495</c:v>
                </c:pt>
                <c:pt idx="7">
                  <c:v>10.361018023729734</c:v>
                </c:pt>
                <c:pt idx="8">
                  <c:v>10.276320517427237</c:v>
                </c:pt>
                <c:pt idx="9">
                  <c:v>11.229606361048395</c:v>
                </c:pt>
                <c:pt idx="10">
                  <c:v>11.63506916192026</c:v>
                </c:pt>
                <c:pt idx="11">
                  <c:v>12.119504184765335</c:v>
                </c:pt>
                <c:pt idx="12">
                  <c:v>12.532427695004381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8032912"/>
        <c:axId val="-1178031824"/>
      </c:lineChart>
      <c:catAx>
        <c:axId val="-117803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78031824"/>
        <c:crosses val="autoZero"/>
        <c:auto val="1"/>
        <c:lblAlgn val="ctr"/>
        <c:lblOffset val="100"/>
        <c:noMultiLvlLbl val="0"/>
      </c:catAx>
      <c:valAx>
        <c:axId val="-11780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7803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rectangle!$L$7:$L$19</c:f>
              <c:numCache>
                <c:formatCode>General</c:formatCode>
                <c:ptCount val="13"/>
                <c:pt idx="0">
                  <c:v>1</c:v>
                </c:pt>
                <c:pt idx="1">
                  <c:v>1.0767355898826529</c:v>
                </c:pt>
                <c:pt idx="2">
                  <c:v>1.0100081761196742</c:v>
                </c:pt>
                <c:pt idx="3">
                  <c:v>0.97829498291463179</c:v>
                </c:pt>
                <c:pt idx="4">
                  <c:v>0.94705832244874777</c:v>
                </c:pt>
                <c:pt idx="5">
                  <c:v>0.92174934365068406</c:v>
                </c:pt>
                <c:pt idx="6">
                  <c:v>0.8817379120733867</c:v>
                </c:pt>
                <c:pt idx="7">
                  <c:v>0.84760041168473077</c:v>
                </c:pt>
                <c:pt idx="8">
                  <c:v>0.77300222490034298</c:v>
                </c:pt>
                <c:pt idx="9">
                  <c:v>0.70933954339064875</c:v>
                </c:pt>
                <c:pt idx="10">
                  <c:v>0.66534011569918206</c:v>
                </c:pt>
                <c:pt idx="11">
                  <c:v>0.62842204427696657</c:v>
                </c:pt>
                <c:pt idx="12">
                  <c:v>0.58961780511950213</c:v>
                </c:pt>
              </c:numCache>
            </c:numRef>
          </c:val>
          <c:smooth val="0"/>
        </c:ser>
        <c:ser>
          <c:idx val="1"/>
          <c:order val="1"/>
          <c:tx>
            <c:v>Ep(rectangle-2)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0.95772216177003988</c:v>
                </c:pt>
                <c:pt idx="2">
                  <c:v>0.82586012761166017</c:v>
                </c:pt>
                <c:pt idx="3">
                  <c:v>0.84697897019387458</c:v>
                </c:pt>
                <c:pt idx="4">
                  <c:v>0.79631104033970279</c:v>
                </c:pt>
                <c:pt idx="5">
                  <c:v>0.79244897959183669</c:v>
                </c:pt>
                <c:pt idx="6">
                  <c:v>0.73778388769670966</c:v>
                </c:pt>
                <c:pt idx="7">
                  <c:v>0.63002023364129189</c:v>
                </c:pt>
                <c:pt idx="8">
                  <c:v>0.5879560353427391</c:v>
                </c:pt>
                <c:pt idx="9">
                  <c:v>0.55134597876836466</c:v>
                </c:pt>
                <c:pt idx="10">
                  <c:v>0.51056539562224457</c:v>
                </c:pt>
                <c:pt idx="11">
                  <c:v>0.47645891226677256</c:v>
                </c:pt>
                <c:pt idx="12">
                  <c:v>0.43664999735407739</c:v>
                </c:pt>
              </c:numCache>
            </c:numRef>
          </c:val>
          <c:smooth val="0"/>
        </c:ser>
        <c:ser>
          <c:idx val="2"/>
          <c:order val="2"/>
          <c:tx>
            <c:v>Ep(rectangle-3)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0.97404720547665269</c:v>
                </c:pt>
                <c:pt idx="2">
                  <c:v>0.89699840040146783</c:v>
                </c:pt>
                <c:pt idx="3">
                  <c:v>0.88989498249708288</c:v>
                </c:pt>
                <c:pt idx="4">
                  <c:v>0.8359347597334269</c:v>
                </c:pt>
                <c:pt idx="5">
                  <c:v>0.81160695282014894</c:v>
                </c:pt>
                <c:pt idx="6">
                  <c:v>0.76823273430574579</c:v>
                </c:pt>
                <c:pt idx="7">
                  <c:v>0.74007271598069535</c:v>
                </c:pt>
                <c:pt idx="8">
                  <c:v>0.64227003233920232</c:v>
                </c:pt>
                <c:pt idx="9">
                  <c:v>0.62386702005824413</c:v>
                </c:pt>
                <c:pt idx="10">
                  <c:v>0.58175345809601298</c:v>
                </c:pt>
                <c:pt idx="11">
                  <c:v>0.55088655385296981</c:v>
                </c:pt>
                <c:pt idx="12">
                  <c:v>0.52218448729184919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8044336"/>
        <c:axId val="-1178030736"/>
      </c:lineChart>
      <c:catAx>
        <c:axId val="-11780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78030736"/>
        <c:crosses val="autoZero"/>
        <c:auto val="1"/>
        <c:lblAlgn val="ctr"/>
        <c:lblOffset val="100"/>
        <c:noMultiLvlLbl val="0"/>
      </c:catAx>
      <c:valAx>
        <c:axId val="-11780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780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rectangle!$M$7:$M$19</c:f>
              <c:numCache>
                <c:formatCode>General</c:formatCode>
                <c:ptCount val="13"/>
                <c:pt idx="0">
                  <c:v>133414</c:v>
                </c:pt>
                <c:pt idx="1">
                  <c:v>123906</c:v>
                </c:pt>
                <c:pt idx="2">
                  <c:v>132092</c:v>
                </c:pt>
                <c:pt idx="3">
                  <c:v>136374</c:v>
                </c:pt>
                <c:pt idx="4">
                  <c:v>140872</c:v>
                </c:pt>
                <c:pt idx="5">
                  <c:v>144740</c:v>
                </c:pt>
                <c:pt idx="6">
                  <c:v>151308</c:v>
                </c:pt>
                <c:pt idx="7">
                  <c:v>157402</c:v>
                </c:pt>
                <c:pt idx="8">
                  <c:v>172592</c:v>
                </c:pt>
                <c:pt idx="9">
                  <c:v>188082</c:v>
                </c:pt>
                <c:pt idx="10">
                  <c:v>200520</c:v>
                </c:pt>
                <c:pt idx="11">
                  <c:v>212300</c:v>
                </c:pt>
                <c:pt idx="12">
                  <c:v>226272</c:v>
                </c:pt>
              </c:numCache>
            </c:numRef>
          </c:val>
          <c:smooth val="0"/>
        </c:ser>
        <c:ser>
          <c:idx val="1"/>
          <c:order val="1"/>
          <c:tx>
            <c:v>Cp(rectangle-2)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rectangle!$M$22:$M$34</c:f>
              <c:numCache>
                <c:formatCode>General</c:formatCode>
                <c:ptCount val="13"/>
                <c:pt idx="0">
                  <c:v>132022</c:v>
                </c:pt>
                <c:pt idx="1">
                  <c:v>137850</c:v>
                </c:pt>
                <c:pt idx="2">
                  <c:v>159860</c:v>
                </c:pt>
                <c:pt idx="3">
                  <c:v>155874</c:v>
                </c:pt>
                <c:pt idx="4">
                  <c:v>165792</c:v>
                </c:pt>
                <c:pt idx="5">
                  <c:v>166600</c:v>
                </c:pt>
                <c:pt idx="6">
                  <c:v>178944</c:v>
                </c:pt>
                <c:pt idx="7">
                  <c:v>209552</c:v>
                </c:pt>
                <c:pt idx="8">
                  <c:v>224544</c:v>
                </c:pt>
                <c:pt idx="9">
                  <c:v>239454</c:v>
                </c:pt>
                <c:pt idx="10">
                  <c:v>258580</c:v>
                </c:pt>
                <c:pt idx="11">
                  <c:v>277090</c:v>
                </c:pt>
                <c:pt idx="12">
                  <c:v>302352</c:v>
                </c:pt>
              </c:numCache>
            </c:numRef>
          </c:val>
          <c:smooth val="0"/>
        </c:ser>
        <c:ser>
          <c:idx val="2"/>
          <c:order val="2"/>
          <c:tx>
            <c:v>Cp(rectangle-3)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rectangle!$M$37:$M$49</c:f>
              <c:numCache>
                <c:formatCode>General</c:formatCode>
                <c:ptCount val="13"/>
                <c:pt idx="0">
                  <c:v>114396</c:v>
                </c:pt>
                <c:pt idx="1">
                  <c:v>117444</c:v>
                </c:pt>
                <c:pt idx="2">
                  <c:v>127532</c:v>
                </c:pt>
                <c:pt idx="3">
                  <c:v>128550</c:v>
                </c:pt>
                <c:pt idx="4">
                  <c:v>136848</c:v>
                </c:pt>
                <c:pt idx="5">
                  <c:v>140950</c:v>
                </c:pt>
                <c:pt idx="6">
                  <c:v>148908</c:v>
                </c:pt>
                <c:pt idx="7">
                  <c:v>154574</c:v>
                </c:pt>
                <c:pt idx="8">
                  <c:v>178112</c:v>
                </c:pt>
                <c:pt idx="9">
                  <c:v>183366</c:v>
                </c:pt>
                <c:pt idx="10">
                  <c:v>196640</c:v>
                </c:pt>
                <c:pt idx="11">
                  <c:v>207658</c:v>
                </c:pt>
                <c:pt idx="12">
                  <c:v>219072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8039440"/>
        <c:axId val="-1178043792"/>
      </c:lineChart>
      <c:catAx>
        <c:axId val="-117803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78043792"/>
        <c:crosses val="autoZero"/>
        <c:auto val="1"/>
        <c:lblAlgn val="ctr"/>
        <c:lblOffset val="100"/>
        <c:noMultiLvlLbl val="0"/>
      </c:catAx>
      <c:valAx>
        <c:axId val="-11780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1780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4"/>
  <sheetViews>
    <sheetView tabSelected="1" zoomScale="115" zoomScaleNormal="115" workbookViewId="0">
      <selection activeCell="B4" sqref="B4"/>
    </sheetView>
  </sheetViews>
  <sheetFormatPr defaultRowHeight="14.4" x14ac:dyDescent="0.3"/>
  <cols>
    <col min="2" max="2" width="18.21875" customWidth="1"/>
    <col min="3" max="3" width="5.21875" customWidth="1"/>
    <col min="4" max="4" width="7.44140625" customWidth="1"/>
    <col min="5" max="6" width="7.77734375" customWidth="1"/>
    <col min="7" max="8" width="7.6640625" customWidth="1"/>
    <col min="9" max="9" width="7.88671875" customWidth="1"/>
    <col min="10" max="10" width="13.33203125" customWidth="1"/>
    <col min="11" max="11" width="12.88671875" customWidth="1"/>
    <col min="12" max="13" width="10.88671875" customWidth="1"/>
  </cols>
  <sheetData>
    <row r="3" spans="1:13" x14ac:dyDescent="0.3">
      <c r="B3" t="s">
        <v>23</v>
      </c>
    </row>
    <row r="4" spans="1:13" x14ac:dyDescent="0.3">
      <c r="B4" t="s">
        <v>24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5" t="s">
        <v>15</v>
      </c>
      <c r="B6" s="16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13</v>
      </c>
    </row>
    <row r="7" spans="1:13" x14ac:dyDescent="0.3">
      <c r="A7" s="13" t="s">
        <v>19</v>
      </c>
      <c r="B7" s="14"/>
      <c r="C7" s="6">
        <v>1</v>
      </c>
      <c r="D7" s="9">
        <v>1</v>
      </c>
      <c r="E7" s="10">
        <v>30115</v>
      </c>
      <c r="F7" s="10">
        <v>30286</v>
      </c>
      <c r="G7" s="10">
        <v>30545</v>
      </c>
      <c r="H7" s="10">
        <v>29941</v>
      </c>
      <c r="I7" s="12">
        <v>31617</v>
      </c>
      <c r="J7" s="7">
        <f t="shared" ref="J7:J12" si="0">MIN(E7:I7)</f>
        <v>29941</v>
      </c>
      <c r="K7" s="7">
        <v>1</v>
      </c>
      <c r="L7" s="7">
        <v>1</v>
      </c>
      <c r="M7" s="7">
        <f t="shared" ref="M7:M19" si="1">D7*J7</f>
        <v>29941</v>
      </c>
    </row>
    <row r="8" spans="1:13" x14ac:dyDescent="0.3">
      <c r="A8" s="13" t="s">
        <v>12</v>
      </c>
      <c r="B8" s="14"/>
      <c r="C8" s="6">
        <v>2</v>
      </c>
      <c r="D8" s="9">
        <v>2</v>
      </c>
      <c r="E8" s="10">
        <v>16124</v>
      </c>
      <c r="F8" s="10">
        <v>15971</v>
      </c>
      <c r="G8" s="10">
        <v>15982</v>
      </c>
      <c r="H8" s="10">
        <v>16046</v>
      </c>
      <c r="I8" s="12">
        <v>17320</v>
      </c>
      <c r="J8" s="7">
        <f t="shared" si="0"/>
        <v>15971</v>
      </c>
      <c r="K8" s="7">
        <f t="shared" ref="K8:K19" si="2">$J$7/J8</f>
        <v>1.8747104126228791</v>
      </c>
      <c r="L8" s="7">
        <f t="shared" ref="L8:L19" si="3">K8/D8</f>
        <v>0.93735520631143954</v>
      </c>
      <c r="M8" s="7">
        <f t="shared" si="1"/>
        <v>31942</v>
      </c>
    </row>
    <row r="9" spans="1:13" x14ac:dyDescent="0.3">
      <c r="B9" s="1"/>
      <c r="C9" s="6">
        <v>3</v>
      </c>
      <c r="D9" s="9">
        <v>4</v>
      </c>
      <c r="E9" s="10">
        <v>8788</v>
      </c>
      <c r="F9" s="10">
        <v>8775</v>
      </c>
      <c r="G9" s="10">
        <v>8751</v>
      </c>
      <c r="H9" s="10">
        <v>8875</v>
      </c>
      <c r="I9" s="10">
        <v>12358</v>
      </c>
      <c r="J9" s="7">
        <f t="shared" si="0"/>
        <v>8751</v>
      </c>
      <c r="K9" s="7">
        <f t="shared" si="2"/>
        <v>3.4214375499942862</v>
      </c>
      <c r="L9" s="7">
        <f t="shared" si="3"/>
        <v>0.85535938749857154</v>
      </c>
      <c r="M9" s="7">
        <f t="shared" si="1"/>
        <v>35004</v>
      </c>
    </row>
    <row r="10" spans="1:13" x14ac:dyDescent="0.3">
      <c r="B10" s="1"/>
      <c r="C10" s="6">
        <v>4</v>
      </c>
      <c r="D10" s="9">
        <v>6</v>
      </c>
      <c r="E10" s="10">
        <v>6384</v>
      </c>
      <c r="F10" s="10">
        <v>6166</v>
      </c>
      <c r="G10" s="10">
        <v>6314</v>
      </c>
      <c r="H10" s="10">
        <v>6127</v>
      </c>
      <c r="I10" s="10">
        <v>6134</v>
      </c>
      <c r="J10" s="7">
        <f t="shared" si="0"/>
        <v>6127</v>
      </c>
      <c r="K10" s="7">
        <f t="shared" si="2"/>
        <v>4.8867308633915458</v>
      </c>
      <c r="L10" s="7">
        <f t="shared" si="3"/>
        <v>0.81445514389859097</v>
      </c>
      <c r="M10" s="7">
        <f t="shared" si="1"/>
        <v>36762</v>
      </c>
    </row>
    <row r="11" spans="1:13" x14ac:dyDescent="0.3">
      <c r="B11" s="1"/>
      <c r="C11" s="6">
        <v>5</v>
      </c>
      <c r="D11" s="9">
        <v>8</v>
      </c>
      <c r="E11" s="10">
        <v>4830</v>
      </c>
      <c r="F11" s="10">
        <v>4811</v>
      </c>
      <c r="G11" s="10">
        <v>4914</v>
      </c>
      <c r="H11" s="10">
        <v>5005</v>
      </c>
      <c r="I11" s="10">
        <v>4976</v>
      </c>
      <c r="J11" s="7">
        <f t="shared" si="0"/>
        <v>4811</v>
      </c>
      <c r="K11" s="7">
        <f t="shared" si="2"/>
        <v>6.223446268966951</v>
      </c>
      <c r="L11" s="7">
        <f t="shared" si="3"/>
        <v>0.77793078362086887</v>
      </c>
      <c r="M11" s="7">
        <f t="shared" si="1"/>
        <v>38488</v>
      </c>
    </row>
    <row r="12" spans="1:13" x14ac:dyDescent="0.3">
      <c r="B12" s="1"/>
      <c r="C12" s="6">
        <v>6</v>
      </c>
      <c r="D12" s="9">
        <v>10</v>
      </c>
      <c r="E12" s="10">
        <v>4201</v>
      </c>
      <c r="F12" s="10">
        <v>4127</v>
      </c>
      <c r="G12" s="10">
        <v>4130</v>
      </c>
      <c r="H12" s="10">
        <v>4050</v>
      </c>
      <c r="I12" s="10">
        <v>4116</v>
      </c>
      <c r="J12" s="7">
        <f t="shared" si="0"/>
        <v>4050</v>
      </c>
      <c r="K12" s="7">
        <f t="shared" si="2"/>
        <v>7.3928395061728391</v>
      </c>
      <c r="L12" s="7">
        <f t="shared" si="3"/>
        <v>0.73928395061728391</v>
      </c>
      <c r="M12" s="7">
        <f t="shared" si="1"/>
        <v>40500</v>
      </c>
    </row>
    <row r="13" spans="1:13" x14ac:dyDescent="0.3">
      <c r="B13" s="1"/>
      <c r="C13" s="6">
        <v>7</v>
      </c>
      <c r="D13" s="9">
        <v>12</v>
      </c>
      <c r="E13" s="10">
        <v>4169</v>
      </c>
      <c r="F13" s="10">
        <v>3514</v>
      </c>
      <c r="G13" s="10">
        <v>3521</v>
      </c>
      <c r="H13" s="10">
        <v>3569</v>
      </c>
      <c r="I13" s="10">
        <v>3554</v>
      </c>
      <c r="J13" s="7">
        <f t="shared" ref="J13:J17" si="4">MIN(E13:I13)</f>
        <v>3514</v>
      </c>
      <c r="K13" s="7">
        <f t="shared" si="2"/>
        <v>8.5204894706886734</v>
      </c>
      <c r="L13" s="7">
        <f t="shared" si="3"/>
        <v>0.71004078922405611</v>
      </c>
      <c r="M13" s="7">
        <f t="shared" si="1"/>
        <v>42168</v>
      </c>
    </row>
    <row r="14" spans="1:13" x14ac:dyDescent="0.3">
      <c r="B14" s="1"/>
      <c r="C14" s="6">
        <v>8</v>
      </c>
      <c r="D14" s="9">
        <v>14</v>
      </c>
      <c r="E14" s="10">
        <v>3319</v>
      </c>
      <c r="F14" s="10">
        <v>3220</v>
      </c>
      <c r="G14" s="10">
        <v>3439</v>
      </c>
      <c r="H14" s="10">
        <v>3532</v>
      </c>
      <c r="I14" s="10">
        <v>3442</v>
      </c>
      <c r="J14" s="7">
        <f t="shared" si="4"/>
        <v>3220</v>
      </c>
      <c r="K14" s="7">
        <f t="shared" si="2"/>
        <v>9.2984472049689444</v>
      </c>
      <c r="L14" s="7">
        <f t="shared" si="3"/>
        <v>0.6641748003549246</v>
      </c>
      <c r="M14" s="7">
        <f t="shared" si="1"/>
        <v>45080</v>
      </c>
    </row>
    <row r="15" spans="1:13" x14ac:dyDescent="0.3">
      <c r="C15" s="6">
        <v>9</v>
      </c>
      <c r="D15" s="9">
        <v>16</v>
      </c>
      <c r="E15" s="10">
        <v>3450</v>
      </c>
      <c r="F15" s="10">
        <v>3612</v>
      </c>
      <c r="G15" s="10">
        <v>3345</v>
      </c>
      <c r="H15" s="10">
        <v>3324</v>
      </c>
      <c r="I15" s="10">
        <v>3399</v>
      </c>
      <c r="J15" s="7">
        <f t="shared" si="4"/>
        <v>3324</v>
      </c>
      <c r="K15" s="7">
        <f t="shared" si="2"/>
        <v>9.0075210589651018</v>
      </c>
      <c r="L15" s="7">
        <f t="shared" si="3"/>
        <v>0.56297006618531886</v>
      </c>
      <c r="M15" s="7">
        <f t="shared" si="1"/>
        <v>53184</v>
      </c>
    </row>
    <row r="16" spans="1:13" x14ac:dyDescent="0.3">
      <c r="C16" s="6">
        <v>10</v>
      </c>
      <c r="D16" s="9">
        <v>18</v>
      </c>
      <c r="E16" s="10">
        <v>2996</v>
      </c>
      <c r="F16" s="10">
        <v>3413</v>
      </c>
      <c r="G16" s="10">
        <v>3096</v>
      </c>
      <c r="H16" s="10">
        <v>3254</v>
      </c>
      <c r="I16" s="10">
        <v>3186</v>
      </c>
      <c r="J16" s="7">
        <f t="shared" si="4"/>
        <v>2996</v>
      </c>
      <c r="K16" s="7">
        <f t="shared" si="2"/>
        <v>9.9936582109479311</v>
      </c>
      <c r="L16" s="7">
        <f t="shared" si="3"/>
        <v>0.55520323394155169</v>
      </c>
      <c r="M16" s="7">
        <f t="shared" si="1"/>
        <v>53928</v>
      </c>
    </row>
    <row r="17" spans="1:13" x14ac:dyDescent="0.3">
      <c r="C17" s="6">
        <v>11</v>
      </c>
      <c r="D17" s="9">
        <v>20</v>
      </c>
      <c r="E17" s="10">
        <v>2911</v>
      </c>
      <c r="F17" s="10">
        <v>2961</v>
      </c>
      <c r="G17" s="10">
        <v>3255</v>
      </c>
      <c r="H17" s="10">
        <v>3107</v>
      </c>
      <c r="I17" s="10">
        <v>3139</v>
      </c>
      <c r="J17" s="7">
        <f t="shared" si="4"/>
        <v>2911</v>
      </c>
      <c r="K17" s="7">
        <f t="shared" si="2"/>
        <v>10.285468911027138</v>
      </c>
      <c r="L17" s="7">
        <f t="shared" si="3"/>
        <v>0.5142734455513569</v>
      </c>
      <c r="M17" s="7">
        <f t="shared" si="1"/>
        <v>58220</v>
      </c>
    </row>
    <row r="18" spans="1:13" x14ac:dyDescent="0.3">
      <c r="C18" s="6">
        <v>12</v>
      </c>
      <c r="D18" s="9">
        <v>22</v>
      </c>
      <c r="E18" s="8"/>
      <c r="F18" s="8"/>
      <c r="G18" s="8"/>
      <c r="H18" s="8"/>
      <c r="I18" s="8"/>
      <c r="J18" s="7">
        <f t="shared" ref="J18" si="5">MIN(E18:I18)</f>
        <v>0</v>
      </c>
      <c r="K18" s="7" t="e">
        <f t="shared" si="2"/>
        <v>#DIV/0!</v>
      </c>
      <c r="L18" s="7" t="e">
        <f t="shared" si="3"/>
        <v>#DIV/0!</v>
      </c>
      <c r="M18" s="7">
        <f t="shared" si="1"/>
        <v>0</v>
      </c>
    </row>
    <row r="19" spans="1:13" x14ac:dyDescent="0.3">
      <c r="C19" s="6">
        <v>13</v>
      </c>
      <c r="D19" s="9">
        <v>24</v>
      </c>
      <c r="E19" s="8"/>
      <c r="F19" s="8"/>
      <c r="G19" s="8"/>
      <c r="H19" s="8"/>
      <c r="I19" s="8"/>
      <c r="J19" s="7">
        <f t="shared" ref="J19" si="6">MIN(E19:I19)</f>
        <v>0</v>
      </c>
      <c r="K19" s="7" t="e">
        <f t="shared" si="2"/>
        <v>#DIV/0!</v>
      </c>
      <c r="L19" s="7" t="e">
        <f t="shared" si="3"/>
        <v>#DIV/0!</v>
      </c>
      <c r="M19" s="7">
        <f t="shared" si="1"/>
        <v>0</v>
      </c>
    </row>
    <row r="20" spans="1:13" x14ac:dyDescent="0.3">
      <c r="D20" s="2"/>
    </row>
    <row r="21" spans="1:13" ht="16.8" x14ac:dyDescent="0.3">
      <c r="A21" s="15" t="s">
        <v>16</v>
      </c>
      <c r="B21" s="17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13</v>
      </c>
    </row>
    <row r="22" spans="1:13" x14ac:dyDescent="0.3">
      <c r="A22" s="13" t="s">
        <v>20</v>
      </c>
      <c r="B22" s="18"/>
      <c r="C22" s="6">
        <v>1</v>
      </c>
      <c r="D22" s="9">
        <v>1</v>
      </c>
      <c r="E22" s="12">
        <v>119408</v>
      </c>
      <c r="F22" s="12">
        <v>119211</v>
      </c>
      <c r="G22" s="12">
        <v>134756</v>
      </c>
      <c r="H22" s="12">
        <v>118747</v>
      </c>
      <c r="I22" s="10">
        <v>119082</v>
      </c>
      <c r="J22" s="7">
        <f>MIN(E22:I22)</f>
        <v>118747</v>
      </c>
      <c r="K22" s="7">
        <v>1</v>
      </c>
      <c r="L22" s="7">
        <v>1</v>
      </c>
      <c r="M22" s="7">
        <f t="shared" ref="M22:M34" si="7">D22*J22</f>
        <v>118747</v>
      </c>
    </row>
    <row r="23" spans="1:13" x14ac:dyDescent="0.3">
      <c r="A23" s="13" t="s">
        <v>11</v>
      </c>
      <c r="B23" s="18"/>
      <c r="C23" s="6">
        <v>2</v>
      </c>
      <c r="D23" s="9">
        <v>2</v>
      </c>
      <c r="E23" s="12">
        <v>63989</v>
      </c>
      <c r="F23" s="12">
        <v>61999</v>
      </c>
      <c r="G23" s="12">
        <v>63033</v>
      </c>
      <c r="H23" s="12">
        <v>65971</v>
      </c>
      <c r="I23" s="10">
        <v>64251</v>
      </c>
      <c r="J23" s="7">
        <f t="shared" ref="J23:J32" si="8">MIN(E23:I23)</f>
        <v>61999</v>
      </c>
      <c r="K23" s="7">
        <f t="shared" ref="K23:K34" si="9">$J$22/J23</f>
        <v>1.9153050855658962</v>
      </c>
      <c r="L23" s="7">
        <f t="shared" ref="L23:L34" si="10">K23/D23</f>
        <v>0.95765254278294809</v>
      </c>
      <c r="M23" s="7">
        <f t="shared" si="7"/>
        <v>123998</v>
      </c>
    </row>
    <row r="24" spans="1:13" x14ac:dyDescent="0.3">
      <c r="B24" s="1"/>
      <c r="C24" s="6">
        <v>3</v>
      </c>
      <c r="D24" s="9">
        <v>4</v>
      </c>
      <c r="E24" s="12">
        <v>32649</v>
      </c>
      <c r="F24" s="12">
        <v>35787</v>
      </c>
      <c r="G24" s="12">
        <v>34174</v>
      </c>
      <c r="H24" s="12">
        <v>33031</v>
      </c>
      <c r="I24" s="10">
        <v>33202</v>
      </c>
      <c r="J24" s="7">
        <f t="shared" si="8"/>
        <v>32649</v>
      </c>
      <c r="K24" s="7">
        <f t="shared" si="9"/>
        <v>3.6370792367300684</v>
      </c>
      <c r="L24" s="7">
        <f t="shared" si="10"/>
        <v>0.9092698091825171</v>
      </c>
      <c r="M24" s="7">
        <f t="shared" si="7"/>
        <v>130596</v>
      </c>
    </row>
    <row r="25" spans="1:13" x14ac:dyDescent="0.3">
      <c r="B25" s="1"/>
      <c r="C25" s="6">
        <v>4</v>
      </c>
      <c r="D25" s="9">
        <v>6</v>
      </c>
      <c r="E25" s="12">
        <v>22972</v>
      </c>
      <c r="F25" s="12">
        <v>23050</v>
      </c>
      <c r="G25" s="12">
        <v>23373</v>
      </c>
      <c r="H25" s="12">
        <v>24054</v>
      </c>
      <c r="I25" s="10">
        <v>23161</v>
      </c>
      <c r="J25" s="7">
        <f t="shared" si="8"/>
        <v>22972</v>
      </c>
      <c r="K25" s="7">
        <f t="shared" si="9"/>
        <v>5.1692059899007488</v>
      </c>
      <c r="L25" s="7">
        <f t="shared" si="10"/>
        <v>0.86153433165012483</v>
      </c>
      <c r="M25" s="7">
        <f t="shared" si="7"/>
        <v>137832</v>
      </c>
    </row>
    <row r="26" spans="1:13" x14ac:dyDescent="0.3">
      <c r="B26" s="1"/>
      <c r="C26" s="6">
        <v>5</v>
      </c>
      <c r="D26" s="9">
        <v>8</v>
      </c>
      <c r="E26" s="12">
        <v>17917</v>
      </c>
      <c r="F26" s="12">
        <v>17723</v>
      </c>
      <c r="G26" s="12">
        <v>17588</v>
      </c>
      <c r="H26" s="12">
        <v>20758</v>
      </c>
      <c r="I26" s="10">
        <v>17565</v>
      </c>
      <c r="J26" s="7">
        <f t="shared" si="8"/>
        <v>17565</v>
      </c>
      <c r="K26" s="7">
        <f t="shared" si="9"/>
        <v>6.7604326786222604</v>
      </c>
      <c r="L26" s="7">
        <f t="shared" si="10"/>
        <v>0.84505408482778255</v>
      </c>
      <c r="M26" s="7">
        <f t="shared" si="7"/>
        <v>140520</v>
      </c>
    </row>
    <row r="27" spans="1:13" x14ac:dyDescent="0.3">
      <c r="B27" s="1"/>
      <c r="C27" s="6">
        <v>6</v>
      </c>
      <c r="D27" s="9">
        <v>10</v>
      </c>
      <c r="E27" s="12">
        <v>14740</v>
      </c>
      <c r="F27" s="12">
        <v>14592</v>
      </c>
      <c r="G27" s="12">
        <v>14550</v>
      </c>
      <c r="H27" s="12">
        <v>14931</v>
      </c>
      <c r="I27" s="10">
        <v>14837</v>
      </c>
      <c r="J27" s="7">
        <f t="shared" si="8"/>
        <v>14550</v>
      </c>
      <c r="K27" s="7">
        <f t="shared" si="9"/>
        <v>8.1613058419243991</v>
      </c>
      <c r="L27" s="7">
        <f t="shared" si="10"/>
        <v>0.81613058419243989</v>
      </c>
      <c r="M27" s="7">
        <f t="shared" si="7"/>
        <v>145500</v>
      </c>
    </row>
    <row r="28" spans="1:13" x14ac:dyDescent="0.3">
      <c r="B28" s="1"/>
      <c r="C28" s="6">
        <v>7</v>
      </c>
      <c r="D28" s="9">
        <v>12</v>
      </c>
      <c r="E28" s="12">
        <v>13043</v>
      </c>
      <c r="F28" s="12">
        <v>13014</v>
      </c>
      <c r="G28" s="12">
        <v>13342</v>
      </c>
      <c r="H28" s="12">
        <v>12551</v>
      </c>
      <c r="I28" s="10">
        <v>12644</v>
      </c>
      <c r="J28" s="7">
        <f t="shared" si="8"/>
        <v>12551</v>
      </c>
      <c r="K28" s="7">
        <f t="shared" si="9"/>
        <v>9.4611584734284122</v>
      </c>
      <c r="L28" s="7">
        <f t="shared" si="10"/>
        <v>0.78842987278570098</v>
      </c>
      <c r="M28" s="7">
        <f t="shared" si="7"/>
        <v>150612</v>
      </c>
    </row>
    <row r="29" spans="1:13" x14ac:dyDescent="0.3">
      <c r="B29" s="1"/>
      <c r="C29" s="6">
        <v>8</v>
      </c>
      <c r="D29" s="9">
        <v>14</v>
      </c>
      <c r="E29" s="12">
        <v>12584</v>
      </c>
      <c r="F29" s="12">
        <v>12602</v>
      </c>
      <c r="G29" s="12">
        <v>12336</v>
      </c>
      <c r="H29" s="12">
        <v>13312</v>
      </c>
      <c r="I29" s="10">
        <v>12394</v>
      </c>
      <c r="J29" s="7">
        <f t="shared" si="8"/>
        <v>12336</v>
      </c>
      <c r="K29" s="7">
        <f t="shared" si="9"/>
        <v>9.6260538261997404</v>
      </c>
      <c r="L29" s="7">
        <f t="shared" si="10"/>
        <v>0.68757527329998147</v>
      </c>
      <c r="M29" s="7">
        <f t="shared" si="7"/>
        <v>172704</v>
      </c>
    </row>
    <row r="30" spans="1:13" x14ac:dyDescent="0.3">
      <c r="C30" s="6">
        <v>9</v>
      </c>
      <c r="D30" s="9">
        <v>16</v>
      </c>
      <c r="E30" s="12">
        <v>11745</v>
      </c>
      <c r="F30" s="12">
        <v>11646</v>
      </c>
      <c r="G30" s="12">
        <v>11277</v>
      </c>
      <c r="H30" s="12">
        <v>10768</v>
      </c>
      <c r="I30" s="10">
        <v>11080</v>
      </c>
      <c r="J30" s="7">
        <f t="shared" si="8"/>
        <v>10768</v>
      </c>
      <c r="K30" s="7">
        <f t="shared" si="9"/>
        <v>11.027767459138188</v>
      </c>
      <c r="L30" s="7">
        <f t="shared" si="10"/>
        <v>0.68923546619613674</v>
      </c>
      <c r="M30" s="7">
        <f t="shared" si="7"/>
        <v>172288</v>
      </c>
    </row>
    <row r="31" spans="1:13" x14ac:dyDescent="0.3">
      <c r="C31" s="6">
        <v>10</v>
      </c>
      <c r="D31" s="9">
        <v>18</v>
      </c>
      <c r="E31" s="12">
        <v>10701</v>
      </c>
      <c r="F31" s="12">
        <v>10712</v>
      </c>
      <c r="G31" s="12">
        <v>10575</v>
      </c>
      <c r="H31" s="12">
        <v>10990</v>
      </c>
      <c r="I31" s="10">
        <v>10972</v>
      </c>
      <c r="J31" s="7">
        <f t="shared" si="8"/>
        <v>10575</v>
      </c>
      <c r="K31" s="7">
        <f t="shared" si="9"/>
        <v>11.229030732860521</v>
      </c>
      <c r="L31" s="7">
        <f t="shared" si="10"/>
        <v>0.62383504071447338</v>
      </c>
      <c r="M31" s="7">
        <f t="shared" si="7"/>
        <v>190350</v>
      </c>
    </row>
    <row r="32" spans="1:13" x14ac:dyDescent="0.3">
      <c r="C32" s="6">
        <v>11</v>
      </c>
      <c r="D32" s="9">
        <v>20</v>
      </c>
      <c r="E32" s="12">
        <v>10130</v>
      </c>
      <c r="F32" s="12">
        <v>10506</v>
      </c>
      <c r="G32" s="12">
        <v>10329</v>
      </c>
      <c r="H32" s="12">
        <v>10105</v>
      </c>
      <c r="I32" s="10">
        <v>11346</v>
      </c>
      <c r="J32" s="7">
        <f t="shared" si="8"/>
        <v>10105</v>
      </c>
      <c r="K32" s="7">
        <f t="shared" si="9"/>
        <v>11.751311232063335</v>
      </c>
      <c r="L32" s="7">
        <f t="shared" si="10"/>
        <v>0.58756556160316675</v>
      </c>
      <c r="M32" s="7">
        <f t="shared" si="7"/>
        <v>202100</v>
      </c>
    </row>
    <row r="33" spans="1:13" x14ac:dyDescent="0.3">
      <c r="C33" s="6">
        <v>12</v>
      </c>
      <c r="D33" s="9">
        <v>22</v>
      </c>
      <c r="E33" s="12">
        <v>9968</v>
      </c>
      <c r="F33" s="12">
        <v>9970</v>
      </c>
      <c r="G33" s="12">
        <v>10037</v>
      </c>
      <c r="H33" s="12">
        <v>9825</v>
      </c>
      <c r="I33" s="10">
        <v>10230</v>
      </c>
      <c r="J33" s="7">
        <f t="shared" ref="J33:J34" si="11">MIN(E33:I33)</f>
        <v>9825</v>
      </c>
      <c r="K33" s="7">
        <f t="shared" si="9"/>
        <v>12.086208651399492</v>
      </c>
      <c r="L33" s="7">
        <f t="shared" si="10"/>
        <v>0.54937312051815868</v>
      </c>
      <c r="M33" s="7">
        <f t="shared" si="7"/>
        <v>216150</v>
      </c>
    </row>
    <row r="34" spans="1:13" x14ac:dyDescent="0.3">
      <c r="C34" s="6">
        <v>13</v>
      </c>
      <c r="D34" s="9">
        <v>24</v>
      </c>
      <c r="E34" s="12">
        <v>9820</v>
      </c>
      <c r="F34" s="12">
        <v>9931</v>
      </c>
      <c r="G34" s="12">
        <v>9442</v>
      </c>
      <c r="H34" s="12">
        <v>9918</v>
      </c>
      <c r="I34" s="10">
        <v>9533</v>
      </c>
      <c r="J34" s="7">
        <f t="shared" si="11"/>
        <v>9442</v>
      </c>
      <c r="K34" s="7">
        <f t="shared" si="9"/>
        <v>12.576466850243593</v>
      </c>
      <c r="L34" s="7">
        <f t="shared" si="10"/>
        <v>0.524019452093483</v>
      </c>
      <c r="M34" s="7">
        <f t="shared" si="7"/>
        <v>226608</v>
      </c>
    </row>
    <row r="36" spans="1:13" ht="16.8" x14ac:dyDescent="0.3">
      <c r="A36" s="15" t="s">
        <v>17</v>
      </c>
      <c r="B36" s="16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13</v>
      </c>
    </row>
    <row r="37" spans="1:13" x14ac:dyDescent="0.3">
      <c r="A37" s="13" t="s">
        <v>21</v>
      </c>
      <c r="B37" s="14"/>
      <c r="C37" s="6">
        <v>1</v>
      </c>
      <c r="D37" s="9">
        <v>1</v>
      </c>
      <c r="E37" s="1">
        <v>274091</v>
      </c>
      <c r="F37" s="1">
        <v>267761</v>
      </c>
      <c r="G37" s="1">
        <v>269710</v>
      </c>
      <c r="H37" s="1">
        <v>268838</v>
      </c>
      <c r="I37">
        <v>270990</v>
      </c>
      <c r="J37" s="7">
        <f>MIN(E37:I37)</f>
        <v>267761</v>
      </c>
      <c r="K37" s="7">
        <v>1</v>
      </c>
      <c r="L37" s="7">
        <v>1</v>
      </c>
      <c r="M37" s="7">
        <f t="shared" ref="M37:M49" si="12">D37*J37</f>
        <v>267761</v>
      </c>
    </row>
    <row r="38" spans="1:13" x14ac:dyDescent="0.3">
      <c r="A38" s="13" t="s">
        <v>10</v>
      </c>
      <c r="B38" s="14"/>
      <c r="C38" s="6">
        <v>2</v>
      </c>
      <c r="D38" s="9">
        <v>2</v>
      </c>
      <c r="E38" s="12">
        <v>137703</v>
      </c>
      <c r="F38" s="12">
        <v>144623</v>
      </c>
      <c r="G38" s="12">
        <v>146110</v>
      </c>
      <c r="H38" s="12">
        <v>152987</v>
      </c>
      <c r="I38" s="10">
        <v>158520</v>
      </c>
      <c r="J38" s="7">
        <f t="shared" ref="J38:J49" si="13">MIN(E38:I38)</f>
        <v>137703</v>
      </c>
      <c r="K38" s="7">
        <f t="shared" ref="K38:K49" si="14">$J$37/J38</f>
        <v>1.9444819648083194</v>
      </c>
      <c r="L38" s="7">
        <f t="shared" ref="L38:L49" si="15">K38/D38</f>
        <v>0.97224098240415968</v>
      </c>
      <c r="M38" s="7">
        <f t="shared" si="12"/>
        <v>275406</v>
      </c>
    </row>
    <row r="39" spans="1:13" x14ac:dyDescent="0.3">
      <c r="B39" s="1"/>
      <c r="C39" s="6">
        <v>3</v>
      </c>
      <c r="D39" s="9">
        <v>4</v>
      </c>
      <c r="E39" s="12">
        <v>80985</v>
      </c>
      <c r="F39" s="12">
        <v>81134</v>
      </c>
      <c r="G39" s="12">
        <v>82510</v>
      </c>
      <c r="H39" s="12">
        <v>83708</v>
      </c>
      <c r="I39" s="10">
        <v>83601</v>
      </c>
      <c r="J39" s="7">
        <f t="shared" si="13"/>
        <v>80985</v>
      </c>
      <c r="K39" s="7">
        <f t="shared" si="14"/>
        <v>3.3063036364758904</v>
      </c>
      <c r="L39" s="7">
        <f t="shared" si="15"/>
        <v>0.82657590911897261</v>
      </c>
      <c r="M39" s="7">
        <f t="shared" si="12"/>
        <v>323940</v>
      </c>
    </row>
    <row r="40" spans="1:13" x14ac:dyDescent="0.3">
      <c r="B40" s="1"/>
      <c r="C40" s="6">
        <v>4</v>
      </c>
      <c r="D40" s="9">
        <v>6</v>
      </c>
      <c r="E40" s="12">
        <v>59292</v>
      </c>
      <c r="F40" s="12">
        <v>60095</v>
      </c>
      <c r="G40" s="12">
        <v>60928</v>
      </c>
      <c r="H40" s="12">
        <v>61821</v>
      </c>
      <c r="I40" s="10">
        <v>62584</v>
      </c>
      <c r="J40" s="7">
        <f t="shared" si="13"/>
        <v>59292</v>
      </c>
      <c r="K40" s="7">
        <f t="shared" si="14"/>
        <v>4.5159718005801794</v>
      </c>
      <c r="L40" s="7">
        <f t="shared" si="15"/>
        <v>0.75266196676336328</v>
      </c>
      <c r="M40" s="7">
        <f t="shared" si="12"/>
        <v>355752</v>
      </c>
    </row>
    <row r="41" spans="1:13" x14ac:dyDescent="0.3">
      <c r="B41" s="1"/>
      <c r="C41" s="6">
        <v>5</v>
      </c>
      <c r="D41" s="9">
        <v>8</v>
      </c>
      <c r="E41" s="12">
        <v>51120</v>
      </c>
      <c r="F41" s="12">
        <v>50224</v>
      </c>
      <c r="G41" s="12">
        <v>51463</v>
      </c>
      <c r="H41" s="12">
        <v>51977</v>
      </c>
      <c r="I41" s="10">
        <v>51099</v>
      </c>
      <c r="J41" s="7">
        <f t="shared" si="13"/>
        <v>50224</v>
      </c>
      <c r="K41" s="7">
        <f t="shared" si="14"/>
        <v>5.3313356164383565</v>
      </c>
      <c r="L41" s="7">
        <f t="shared" si="15"/>
        <v>0.66641695205479456</v>
      </c>
      <c r="M41" s="7">
        <f t="shared" si="12"/>
        <v>401792</v>
      </c>
    </row>
    <row r="42" spans="1:13" x14ac:dyDescent="0.3">
      <c r="B42" s="1"/>
      <c r="C42" s="6">
        <v>6</v>
      </c>
      <c r="D42" s="9">
        <v>10</v>
      </c>
      <c r="E42" s="12">
        <v>44134</v>
      </c>
      <c r="F42" s="12">
        <v>44635</v>
      </c>
      <c r="G42" s="12">
        <v>42980</v>
      </c>
      <c r="H42" s="12">
        <v>44280</v>
      </c>
      <c r="I42" s="10">
        <v>45418</v>
      </c>
      <c r="J42" s="7">
        <f t="shared" si="13"/>
        <v>42980</v>
      </c>
      <c r="K42" s="7">
        <f t="shared" si="14"/>
        <v>6.2298976268031643</v>
      </c>
      <c r="L42" s="7">
        <f t="shared" si="15"/>
        <v>0.62298976268031647</v>
      </c>
      <c r="M42" s="7">
        <f t="shared" si="12"/>
        <v>429800</v>
      </c>
    </row>
    <row r="43" spans="1:13" x14ac:dyDescent="0.3">
      <c r="B43" s="1"/>
      <c r="C43" s="6">
        <v>7</v>
      </c>
      <c r="D43" s="9">
        <v>12</v>
      </c>
      <c r="E43" s="12">
        <v>41065</v>
      </c>
      <c r="F43" s="12">
        <v>38933</v>
      </c>
      <c r="G43" s="12">
        <v>39286</v>
      </c>
      <c r="H43" s="12">
        <v>27387</v>
      </c>
      <c r="I43" s="10">
        <v>28124</v>
      </c>
      <c r="J43" s="7">
        <f t="shared" si="13"/>
        <v>27387</v>
      </c>
      <c r="K43" s="7">
        <f t="shared" si="14"/>
        <v>9.776937963267244</v>
      </c>
      <c r="L43" s="7">
        <f t="shared" si="15"/>
        <v>0.81474483027227029</v>
      </c>
      <c r="M43" s="7">
        <f t="shared" si="12"/>
        <v>328644</v>
      </c>
    </row>
    <row r="44" spans="1:13" x14ac:dyDescent="0.3">
      <c r="B44" s="1"/>
      <c r="C44" s="6">
        <v>8</v>
      </c>
      <c r="D44" s="9">
        <v>14</v>
      </c>
      <c r="E44" s="12">
        <v>30103</v>
      </c>
      <c r="F44" s="12">
        <v>31108</v>
      </c>
      <c r="G44" s="12">
        <v>29767</v>
      </c>
      <c r="H44" s="12">
        <v>28188</v>
      </c>
      <c r="I44" s="10">
        <v>30120</v>
      </c>
      <c r="J44" s="7">
        <f t="shared" si="13"/>
        <v>28188</v>
      </c>
      <c r="K44" s="7">
        <f t="shared" si="14"/>
        <v>9.499113097772101</v>
      </c>
      <c r="L44" s="7">
        <f t="shared" si="15"/>
        <v>0.67850807841229288</v>
      </c>
      <c r="M44" s="7">
        <f t="shared" si="12"/>
        <v>394632</v>
      </c>
    </row>
    <row r="45" spans="1:13" x14ac:dyDescent="0.3">
      <c r="C45" s="6">
        <v>9</v>
      </c>
      <c r="D45" s="9">
        <v>16</v>
      </c>
      <c r="E45" s="12">
        <v>28264</v>
      </c>
      <c r="F45" s="12">
        <v>26186</v>
      </c>
      <c r="G45" s="12">
        <v>23961</v>
      </c>
      <c r="H45" s="12">
        <v>27216</v>
      </c>
      <c r="I45" s="10">
        <v>28656</v>
      </c>
      <c r="J45" s="7">
        <f t="shared" si="13"/>
        <v>23961</v>
      </c>
      <c r="K45" s="7">
        <f t="shared" si="14"/>
        <v>11.174867493009474</v>
      </c>
      <c r="L45" s="7">
        <f t="shared" si="15"/>
        <v>0.69842921831309213</v>
      </c>
      <c r="M45" s="7">
        <f t="shared" si="12"/>
        <v>383376</v>
      </c>
    </row>
    <row r="46" spans="1:13" x14ac:dyDescent="0.3">
      <c r="C46" s="6">
        <v>10</v>
      </c>
      <c r="D46" s="9">
        <v>18</v>
      </c>
      <c r="E46" s="12">
        <v>25385</v>
      </c>
      <c r="F46" s="12">
        <v>22300</v>
      </c>
      <c r="G46" s="12">
        <v>23502</v>
      </c>
      <c r="H46" s="12">
        <v>26129</v>
      </c>
      <c r="I46" s="10">
        <v>24516</v>
      </c>
      <c r="J46" s="7">
        <f t="shared" si="13"/>
        <v>22300</v>
      </c>
      <c r="K46" s="7">
        <f t="shared" si="14"/>
        <v>12.007219730941705</v>
      </c>
      <c r="L46" s="7">
        <f t="shared" si="15"/>
        <v>0.66706776283009472</v>
      </c>
      <c r="M46" s="7">
        <f t="shared" si="12"/>
        <v>401400</v>
      </c>
    </row>
    <row r="47" spans="1:13" x14ac:dyDescent="0.3">
      <c r="C47" s="6">
        <v>11</v>
      </c>
      <c r="D47" s="9">
        <v>20</v>
      </c>
      <c r="E47" s="12">
        <v>25270</v>
      </c>
      <c r="F47" s="12">
        <v>24163</v>
      </c>
      <c r="G47" s="12">
        <v>24273</v>
      </c>
      <c r="H47" s="12">
        <v>24014</v>
      </c>
      <c r="I47" s="10">
        <v>25270</v>
      </c>
      <c r="J47" s="7">
        <f t="shared" si="13"/>
        <v>24014</v>
      </c>
      <c r="K47" s="7">
        <f t="shared" si="14"/>
        <v>11.150204047638878</v>
      </c>
      <c r="L47" s="7">
        <f t="shared" si="15"/>
        <v>0.55751020238194393</v>
      </c>
      <c r="M47" s="7">
        <f t="shared" si="12"/>
        <v>480280</v>
      </c>
    </row>
    <row r="48" spans="1:13" x14ac:dyDescent="0.3">
      <c r="C48" s="6">
        <v>12</v>
      </c>
      <c r="D48" s="9">
        <v>22</v>
      </c>
      <c r="E48" s="12">
        <v>22161</v>
      </c>
      <c r="F48" s="12">
        <v>24212</v>
      </c>
      <c r="G48" s="12">
        <v>23877</v>
      </c>
      <c r="H48" s="12">
        <v>22842</v>
      </c>
      <c r="I48" s="10">
        <v>23358</v>
      </c>
      <c r="J48" s="7">
        <f t="shared" si="13"/>
        <v>22161</v>
      </c>
      <c r="K48" s="7">
        <f t="shared" si="14"/>
        <v>12.082532376697802</v>
      </c>
      <c r="L48" s="7">
        <f t="shared" si="15"/>
        <v>0.5492060171226274</v>
      </c>
      <c r="M48" s="7">
        <f t="shared" si="12"/>
        <v>487542</v>
      </c>
    </row>
    <row r="49" spans="1:13" x14ac:dyDescent="0.3">
      <c r="C49" s="6">
        <v>13</v>
      </c>
      <c r="D49" s="9">
        <v>24</v>
      </c>
      <c r="E49" s="12">
        <v>23352</v>
      </c>
      <c r="F49" s="12">
        <v>22450</v>
      </c>
      <c r="G49" s="12">
        <v>22914</v>
      </c>
      <c r="H49" s="12">
        <v>22565</v>
      </c>
      <c r="I49" s="10">
        <v>23058</v>
      </c>
      <c r="J49" s="7">
        <f t="shared" si="13"/>
        <v>22450</v>
      </c>
      <c r="K49" s="7">
        <f t="shared" si="14"/>
        <v>11.926993318485524</v>
      </c>
      <c r="L49" s="7">
        <f t="shared" si="15"/>
        <v>0.49695805493689682</v>
      </c>
      <c r="M49" s="7">
        <f t="shared" si="12"/>
        <v>538800</v>
      </c>
    </row>
    <row r="51" spans="1:13" ht="16.8" x14ac:dyDescent="0.3">
      <c r="A51" s="15" t="s">
        <v>18</v>
      </c>
      <c r="B51" s="16"/>
      <c r="C51" s="3" t="s">
        <v>0</v>
      </c>
      <c r="D51" s="4" t="s">
        <v>1</v>
      </c>
      <c r="E51" s="5" t="s">
        <v>2</v>
      </c>
      <c r="F51" s="5" t="s">
        <v>3</v>
      </c>
      <c r="G51" s="5" t="s">
        <v>4</v>
      </c>
      <c r="H51" s="5" t="s">
        <v>5</v>
      </c>
      <c r="I51" s="5" t="s">
        <v>6</v>
      </c>
      <c r="J51" s="5" t="s">
        <v>7</v>
      </c>
      <c r="K51" s="5" t="s">
        <v>8</v>
      </c>
      <c r="L51" s="5" t="s">
        <v>9</v>
      </c>
      <c r="M51" s="5" t="s">
        <v>13</v>
      </c>
    </row>
    <row r="52" spans="1:13" x14ac:dyDescent="0.3">
      <c r="A52" s="13" t="s">
        <v>22</v>
      </c>
      <c r="B52" s="14"/>
      <c r="C52" s="6">
        <v>1</v>
      </c>
      <c r="D52" s="9">
        <v>1</v>
      </c>
      <c r="E52" s="12">
        <v>481727</v>
      </c>
      <c r="F52" s="12">
        <v>473223</v>
      </c>
      <c r="G52" s="12">
        <v>479124</v>
      </c>
      <c r="H52" s="12">
        <v>474961</v>
      </c>
      <c r="I52" s="12">
        <v>479990</v>
      </c>
      <c r="J52" s="7">
        <f>MIN(E52:I52)</f>
        <v>473223</v>
      </c>
      <c r="K52" s="7">
        <v>1</v>
      </c>
      <c r="L52" s="7">
        <v>1</v>
      </c>
      <c r="M52" s="7">
        <f t="shared" ref="M52:M62" si="16">D52*J52</f>
        <v>473223</v>
      </c>
    </row>
    <row r="53" spans="1:13" x14ac:dyDescent="0.3">
      <c r="A53" s="13" t="s">
        <v>14</v>
      </c>
      <c r="B53" s="14"/>
      <c r="C53" s="6">
        <v>2</v>
      </c>
      <c r="D53" s="9">
        <v>2</v>
      </c>
      <c r="E53" s="12">
        <v>244503</v>
      </c>
      <c r="F53" s="12">
        <v>248254</v>
      </c>
      <c r="G53" s="12">
        <v>249591</v>
      </c>
      <c r="H53" s="12">
        <v>247200</v>
      </c>
      <c r="I53" s="12">
        <v>245410</v>
      </c>
      <c r="J53" s="7">
        <f t="shared" ref="J53:J64" si="17">MIN(E53:I53)</f>
        <v>244503</v>
      </c>
      <c r="K53" s="7">
        <f>$J$52/J53</f>
        <v>1.9354486448019044</v>
      </c>
      <c r="L53" s="7">
        <f t="shared" ref="L53:L62" si="18">K53/D53</f>
        <v>0.96772432240095219</v>
      </c>
      <c r="M53" s="7">
        <f t="shared" si="16"/>
        <v>489006</v>
      </c>
    </row>
    <row r="54" spans="1:13" x14ac:dyDescent="0.3">
      <c r="B54" s="1"/>
      <c r="C54" s="6">
        <v>3</v>
      </c>
      <c r="D54" s="9">
        <v>4</v>
      </c>
      <c r="E54" s="12">
        <v>130478</v>
      </c>
      <c r="F54" s="12">
        <v>130139</v>
      </c>
      <c r="G54" s="12">
        <v>131477</v>
      </c>
      <c r="H54" s="12">
        <v>140381</v>
      </c>
      <c r="I54" s="12">
        <v>128285</v>
      </c>
      <c r="J54" s="7">
        <f t="shared" si="17"/>
        <v>128285</v>
      </c>
      <c r="K54" s="7">
        <f t="shared" ref="K54:K64" si="19">$J$52/J54</f>
        <v>3.6888412519000662</v>
      </c>
      <c r="L54" s="7">
        <f t="shared" si="18"/>
        <v>0.92221031297501654</v>
      </c>
      <c r="M54" s="7">
        <f t="shared" si="16"/>
        <v>513140</v>
      </c>
    </row>
    <row r="55" spans="1:13" x14ac:dyDescent="0.3">
      <c r="B55" s="1"/>
      <c r="C55" s="6">
        <v>4</v>
      </c>
      <c r="D55" s="9">
        <v>6</v>
      </c>
      <c r="E55" s="12">
        <v>89696</v>
      </c>
      <c r="F55" s="12">
        <v>87853</v>
      </c>
      <c r="G55" s="12">
        <v>89120</v>
      </c>
      <c r="H55" s="12">
        <v>89957</v>
      </c>
      <c r="I55" s="12">
        <v>89587</v>
      </c>
      <c r="J55" s="7">
        <f t="shared" si="17"/>
        <v>87853</v>
      </c>
      <c r="K55" s="7">
        <f t="shared" si="19"/>
        <v>5.386532047852663</v>
      </c>
      <c r="L55" s="7">
        <f t="shared" si="18"/>
        <v>0.89775534130877721</v>
      </c>
      <c r="M55" s="7">
        <f t="shared" si="16"/>
        <v>527118</v>
      </c>
    </row>
    <row r="56" spans="1:13" x14ac:dyDescent="0.3">
      <c r="B56" s="1"/>
      <c r="C56" s="6">
        <v>5</v>
      </c>
      <c r="D56" s="9">
        <v>8</v>
      </c>
      <c r="E56" s="12">
        <v>69101</v>
      </c>
      <c r="F56" s="12">
        <v>68113</v>
      </c>
      <c r="G56" s="12">
        <v>70513</v>
      </c>
      <c r="H56" s="12">
        <v>68586</v>
      </c>
      <c r="I56" s="12">
        <v>68284</v>
      </c>
      <c r="J56" s="7">
        <f t="shared" si="17"/>
        <v>68113</v>
      </c>
      <c r="K56" s="7">
        <f t="shared" si="19"/>
        <v>6.947616460881183</v>
      </c>
      <c r="L56" s="7">
        <f t="shared" si="18"/>
        <v>0.86845205761014788</v>
      </c>
      <c r="M56" s="7">
        <f t="shared" si="16"/>
        <v>544904</v>
      </c>
    </row>
    <row r="57" spans="1:13" x14ac:dyDescent="0.3">
      <c r="B57" s="1"/>
      <c r="C57" s="6">
        <v>6</v>
      </c>
      <c r="D57" s="9">
        <v>10</v>
      </c>
      <c r="E57" s="12">
        <v>55331</v>
      </c>
      <c r="F57" s="12">
        <v>55110</v>
      </c>
      <c r="G57" s="12">
        <v>55668</v>
      </c>
      <c r="H57" s="12">
        <v>54524</v>
      </c>
      <c r="I57" s="12">
        <v>55520</v>
      </c>
      <c r="J57" s="7">
        <f t="shared" si="17"/>
        <v>54524</v>
      </c>
      <c r="K57" s="7">
        <f t="shared" si="19"/>
        <v>8.6791688063971826</v>
      </c>
      <c r="L57" s="7">
        <f t="shared" si="18"/>
        <v>0.86791688063971828</v>
      </c>
      <c r="M57" s="7">
        <f t="shared" si="16"/>
        <v>545240</v>
      </c>
    </row>
    <row r="58" spans="1:13" x14ac:dyDescent="0.3">
      <c r="B58" s="1"/>
      <c r="C58" s="6">
        <v>7</v>
      </c>
      <c r="D58" s="9">
        <v>12</v>
      </c>
      <c r="E58" s="12">
        <v>47458</v>
      </c>
      <c r="F58" s="12">
        <v>47767</v>
      </c>
      <c r="G58" s="12">
        <v>49063</v>
      </c>
      <c r="H58" s="12">
        <v>48806</v>
      </c>
      <c r="I58" s="12">
        <v>47867</v>
      </c>
      <c r="J58" s="7">
        <f t="shared" si="17"/>
        <v>47458</v>
      </c>
      <c r="K58" s="7">
        <f t="shared" si="19"/>
        <v>9.971406296093388</v>
      </c>
      <c r="L58" s="7">
        <f t="shared" si="18"/>
        <v>0.83095052467444896</v>
      </c>
      <c r="M58" s="7">
        <f t="shared" si="16"/>
        <v>569496</v>
      </c>
    </row>
    <row r="59" spans="1:13" x14ac:dyDescent="0.3">
      <c r="B59" s="1"/>
      <c r="C59" s="6">
        <v>8</v>
      </c>
      <c r="D59" s="9">
        <v>14</v>
      </c>
      <c r="E59" s="12">
        <v>43615</v>
      </c>
      <c r="F59" s="12">
        <v>43368</v>
      </c>
      <c r="G59" s="12">
        <v>46468</v>
      </c>
      <c r="H59" s="12">
        <v>46148</v>
      </c>
      <c r="I59" s="12">
        <v>45901</v>
      </c>
      <c r="J59" s="7">
        <f t="shared" si="17"/>
        <v>43368</v>
      </c>
      <c r="K59" s="7">
        <f t="shared" si="19"/>
        <v>10.911801328168234</v>
      </c>
      <c r="L59" s="7">
        <f t="shared" si="18"/>
        <v>0.77941438058344537</v>
      </c>
      <c r="M59" s="7">
        <f t="shared" si="16"/>
        <v>607152</v>
      </c>
    </row>
    <row r="60" spans="1:13" x14ac:dyDescent="0.3">
      <c r="C60" s="6">
        <v>9</v>
      </c>
      <c r="D60" s="9">
        <v>16</v>
      </c>
      <c r="E60" s="12">
        <v>44079</v>
      </c>
      <c r="F60" s="12">
        <v>43101</v>
      </c>
      <c r="G60" s="12">
        <v>41459</v>
      </c>
      <c r="H60" s="12">
        <v>41100</v>
      </c>
      <c r="I60" s="12">
        <v>39259</v>
      </c>
      <c r="J60" s="7">
        <f t="shared" si="17"/>
        <v>39259</v>
      </c>
      <c r="K60" s="7">
        <f t="shared" si="19"/>
        <v>12.05387299727451</v>
      </c>
      <c r="L60" s="7">
        <f t="shared" si="18"/>
        <v>0.75336706232965689</v>
      </c>
      <c r="M60" s="7">
        <f t="shared" si="16"/>
        <v>628144</v>
      </c>
    </row>
    <row r="61" spans="1:13" x14ac:dyDescent="0.3">
      <c r="C61" s="6">
        <v>10</v>
      </c>
      <c r="D61" s="9">
        <v>18</v>
      </c>
      <c r="E61" s="12">
        <v>37046</v>
      </c>
      <c r="F61" s="12">
        <v>37901</v>
      </c>
      <c r="G61" s="12">
        <v>37739</v>
      </c>
      <c r="H61" s="12">
        <v>37143</v>
      </c>
      <c r="I61" s="12">
        <v>38964</v>
      </c>
      <c r="J61" s="7">
        <f t="shared" si="17"/>
        <v>37046</v>
      </c>
      <c r="K61" s="7">
        <f t="shared" si="19"/>
        <v>12.773929709010419</v>
      </c>
      <c r="L61" s="7">
        <f t="shared" si="18"/>
        <v>0.70966276161168995</v>
      </c>
      <c r="M61" s="7">
        <f t="shared" si="16"/>
        <v>666828</v>
      </c>
    </row>
    <row r="62" spans="1:13" x14ac:dyDescent="0.3">
      <c r="C62" s="6">
        <v>11</v>
      </c>
      <c r="D62" s="9">
        <v>20</v>
      </c>
      <c r="E62" s="12">
        <v>35956</v>
      </c>
      <c r="F62" s="12">
        <v>37173</v>
      </c>
      <c r="G62" s="12">
        <v>36160</v>
      </c>
      <c r="H62" s="12">
        <v>35953</v>
      </c>
      <c r="I62" s="12">
        <v>36452</v>
      </c>
      <c r="J62" s="11">
        <f t="shared" si="17"/>
        <v>35953</v>
      </c>
      <c r="K62" s="11">
        <f t="shared" si="19"/>
        <v>13.162267404667205</v>
      </c>
      <c r="L62" s="11">
        <f t="shared" si="18"/>
        <v>0.65811337023336025</v>
      </c>
      <c r="M62" s="11">
        <f t="shared" si="16"/>
        <v>719060</v>
      </c>
    </row>
    <row r="63" spans="1:13" x14ac:dyDescent="0.3">
      <c r="C63" s="6">
        <v>12</v>
      </c>
      <c r="D63" s="9">
        <v>22</v>
      </c>
      <c r="E63" s="12">
        <v>34755</v>
      </c>
      <c r="F63" s="12">
        <v>35113</v>
      </c>
      <c r="G63" s="12">
        <v>35799</v>
      </c>
      <c r="H63" s="12">
        <v>35210</v>
      </c>
      <c r="I63" s="12">
        <v>34756</v>
      </c>
      <c r="J63" s="11">
        <f t="shared" si="17"/>
        <v>34755</v>
      </c>
      <c r="K63" s="11">
        <f t="shared" si="19"/>
        <v>13.615968925334485</v>
      </c>
      <c r="L63" s="11">
        <f t="shared" ref="L63:L64" si="20">K63/D63</f>
        <v>0.61890767842429473</v>
      </c>
      <c r="M63" s="11">
        <f t="shared" ref="M63:M64" si="21">D63*J63</f>
        <v>764610</v>
      </c>
    </row>
    <row r="64" spans="1:13" x14ac:dyDescent="0.3">
      <c r="C64" s="6">
        <v>13</v>
      </c>
      <c r="D64" s="9">
        <v>24</v>
      </c>
      <c r="E64" s="12">
        <v>34263</v>
      </c>
      <c r="F64" s="12">
        <v>34036</v>
      </c>
      <c r="G64" s="12">
        <v>33500</v>
      </c>
      <c r="H64" s="12">
        <v>33452</v>
      </c>
      <c r="I64" s="12">
        <v>33650</v>
      </c>
      <c r="J64" s="11">
        <f t="shared" si="17"/>
        <v>33452</v>
      </c>
      <c r="K64" s="11">
        <f t="shared" si="19"/>
        <v>14.146329068516083</v>
      </c>
      <c r="L64" s="11">
        <f t="shared" si="20"/>
        <v>0.58943037785483676</v>
      </c>
      <c r="M64" s="11">
        <f t="shared" si="21"/>
        <v>802848</v>
      </c>
    </row>
  </sheetData>
  <mergeCells count="12">
    <mergeCell ref="A52:B52"/>
    <mergeCell ref="A53:B53"/>
    <mergeCell ref="A6:B6"/>
    <mergeCell ref="A7:B7"/>
    <mergeCell ref="A21:B21"/>
    <mergeCell ref="A36:B36"/>
    <mergeCell ref="A51:B51"/>
    <mergeCell ref="A38:B38"/>
    <mergeCell ref="A23:B23"/>
    <mergeCell ref="A8:B8"/>
    <mergeCell ref="A22:B22"/>
    <mergeCell ref="A37:B3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4"/>
  <sheetViews>
    <sheetView zoomScaleNormal="100" workbookViewId="0">
      <selection activeCell="B4" sqref="B4"/>
    </sheetView>
  </sheetViews>
  <sheetFormatPr defaultRowHeight="14.4" x14ac:dyDescent="0.3"/>
  <cols>
    <col min="1" max="1" width="20.109375" customWidth="1"/>
    <col min="2" max="2" width="14.109375" customWidth="1"/>
    <col min="10" max="10" width="11" customWidth="1"/>
    <col min="11" max="11" width="12.5546875" customWidth="1"/>
    <col min="12" max="12" width="10.6640625" customWidth="1"/>
    <col min="13" max="13" width="10.88671875" customWidth="1"/>
  </cols>
  <sheetData>
    <row r="3" spans="1:13" x14ac:dyDescent="0.3">
      <c r="B3" t="s">
        <v>23</v>
      </c>
    </row>
    <row r="4" spans="1:13" x14ac:dyDescent="0.3">
      <c r="B4" t="s">
        <v>25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5" t="s">
        <v>27</v>
      </c>
      <c r="B6" s="16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13</v>
      </c>
    </row>
    <row r="7" spans="1:13" x14ac:dyDescent="0.3">
      <c r="A7" s="13" t="s">
        <v>26</v>
      </c>
      <c r="B7" s="14"/>
      <c r="C7" s="6">
        <v>1</v>
      </c>
      <c r="D7" s="9">
        <v>1</v>
      </c>
      <c r="E7" s="12">
        <v>136702</v>
      </c>
      <c r="F7" s="12">
        <v>133414</v>
      </c>
      <c r="G7" s="12">
        <v>139154</v>
      </c>
      <c r="H7" s="12">
        <v>143018</v>
      </c>
      <c r="I7" s="12">
        <v>147007</v>
      </c>
      <c r="J7" s="7">
        <f>MIN(E7:I7)</f>
        <v>133414</v>
      </c>
      <c r="K7" s="7">
        <v>1</v>
      </c>
      <c r="L7" s="7">
        <v>1</v>
      </c>
      <c r="M7" s="7">
        <f t="shared" ref="M7:M19" si="0">D7*J7</f>
        <v>133414</v>
      </c>
    </row>
    <row r="8" spans="1:13" x14ac:dyDescent="0.3">
      <c r="A8" s="13" t="s">
        <v>11</v>
      </c>
      <c r="B8" s="18"/>
      <c r="C8" s="6">
        <v>2</v>
      </c>
      <c r="D8" s="9">
        <v>2</v>
      </c>
      <c r="E8" s="12">
        <v>81910</v>
      </c>
      <c r="F8" s="12">
        <v>88304</v>
      </c>
      <c r="G8" s="12">
        <v>92110</v>
      </c>
      <c r="H8" s="12">
        <v>61953</v>
      </c>
      <c r="I8" s="12">
        <v>64510</v>
      </c>
      <c r="J8" s="7">
        <f t="shared" ref="J8:J19" si="1">MIN(E8:I8)</f>
        <v>61953</v>
      </c>
      <c r="K8" s="7">
        <f>$J$7/J8</f>
        <v>2.1534711797653059</v>
      </c>
      <c r="L8" s="7">
        <f t="shared" ref="L8:L19" si="2">K8/D8</f>
        <v>1.0767355898826529</v>
      </c>
      <c r="M8" s="7">
        <f t="shared" si="0"/>
        <v>123906</v>
      </c>
    </row>
    <row r="9" spans="1:13" x14ac:dyDescent="0.3">
      <c r="B9" s="1"/>
      <c r="C9" s="6">
        <v>3</v>
      </c>
      <c r="D9" s="9">
        <v>4</v>
      </c>
      <c r="E9" s="12">
        <v>34114</v>
      </c>
      <c r="F9" s="12">
        <v>33593</v>
      </c>
      <c r="G9" s="12">
        <v>33819</v>
      </c>
      <c r="H9" s="12">
        <v>33645</v>
      </c>
      <c r="I9" s="12">
        <v>33023</v>
      </c>
      <c r="J9" s="7">
        <f t="shared" si="1"/>
        <v>33023</v>
      </c>
      <c r="K9" s="7">
        <f t="shared" ref="K9:K19" si="3">$J$7/J9</f>
        <v>4.0400327044786968</v>
      </c>
      <c r="L9" s="7">
        <f t="shared" si="2"/>
        <v>1.0100081761196742</v>
      </c>
      <c r="M9" s="7">
        <f t="shared" si="0"/>
        <v>132092</v>
      </c>
    </row>
    <row r="10" spans="1:13" x14ac:dyDescent="0.3">
      <c r="B10" s="1"/>
      <c r="C10" s="6">
        <v>4</v>
      </c>
      <c r="D10" s="9">
        <v>6</v>
      </c>
      <c r="E10" s="12">
        <v>23255</v>
      </c>
      <c r="F10" s="12">
        <v>23000</v>
      </c>
      <c r="G10" s="12">
        <v>22979</v>
      </c>
      <c r="H10" s="12">
        <v>23245</v>
      </c>
      <c r="I10" s="12">
        <v>22729</v>
      </c>
      <c r="J10" s="7">
        <f t="shared" si="1"/>
        <v>22729</v>
      </c>
      <c r="K10" s="7">
        <f t="shared" si="3"/>
        <v>5.8697698974877905</v>
      </c>
      <c r="L10" s="7">
        <f t="shared" si="2"/>
        <v>0.97829498291463179</v>
      </c>
      <c r="M10" s="7">
        <f t="shared" si="0"/>
        <v>136374</v>
      </c>
    </row>
    <row r="11" spans="1:13" x14ac:dyDescent="0.3">
      <c r="B11" s="1"/>
      <c r="C11" s="6">
        <v>5</v>
      </c>
      <c r="D11" s="9">
        <v>8</v>
      </c>
      <c r="E11" s="12">
        <v>17949</v>
      </c>
      <c r="F11" s="12">
        <v>18021</v>
      </c>
      <c r="G11" s="12">
        <v>17658</v>
      </c>
      <c r="H11" s="12">
        <v>18156</v>
      </c>
      <c r="I11" s="12">
        <v>17609</v>
      </c>
      <c r="J11" s="7">
        <f t="shared" si="1"/>
        <v>17609</v>
      </c>
      <c r="K11" s="7">
        <f t="shared" si="3"/>
        <v>7.5764665795899822</v>
      </c>
      <c r="L11" s="7">
        <f t="shared" si="2"/>
        <v>0.94705832244874777</v>
      </c>
      <c r="M11" s="7">
        <f t="shared" si="0"/>
        <v>140872</v>
      </c>
    </row>
    <row r="12" spans="1:13" x14ac:dyDescent="0.3">
      <c r="B12" s="1"/>
      <c r="C12" s="6">
        <v>6</v>
      </c>
      <c r="D12" s="9">
        <v>10</v>
      </c>
      <c r="E12" s="12">
        <v>14822</v>
      </c>
      <c r="F12" s="12">
        <v>14800</v>
      </c>
      <c r="G12" s="12">
        <v>14474</v>
      </c>
      <c r="H12" s="12">
        <v>15047</v>
      </c>
      <c r="I12" s="12">
        <v>14643</v>
      </c>
      <c r="J12" s="7">
        <f t="shared" si="1"/>
        <v>14474</v>
      </c>
      <c r="K12" s="7">
        <f t="shared" si="3"/>
        <v>9.2174934365068406</v>
      </c>
      <c r="L12" s="7">
        <f t="shared" si="2"/>
        <v>0.92174934365068406</v>
      </c>
      <c r="M12" s="7">
        <f t="shared" si="0"/>
        <v>144740</v>
      </c>
    </row>
    <row r="13" spans="1:13" x14ac:dyDescent="0.3">
      <c r="B13" s="1"/>
      <c r="C13" s="6">
        <v>7</v>
      </c>
      <c r="D13" s="9">
        <v>12</v>
      </c>
      <c r="E13" s="12">
        <v>12931</v>
      </c>
      <c r="F13" s="12">
        <v>12609</v>
      </c>
      <c r="G13" s="12">
        <v>12757</v>
      </c>
      <c r="H13" s="12">
        <v>13134</v>
      </c>
      <c r="I13" s="12">
        <v>13151</v>
      </c>
      <c r="J13" s="7">
        <f t="shared" si="1"/>
        <v>12609</v>
      </c>
      <c r="K13" s="7">
        <f t="shared" si="3"/>
        <v>10.58085494488064</v>
      </c>
      <c r="L13" s="7">
        <f t="shared" si="2"/>
        <v>0.8817379120733867</v>
      </c>
      <c r="M13" s="7">
        <f t="shared" si="0"/>
        <v>151308</v>
      </c>
    </row>
    <row r="14" spans="1:13" x14ac:dyDescent="0.3">
      <c r="B14" s="1"/>
      <c r="C14" s="6">
        <v>8</v>
      </c>
      <c r="D14" s="9">
        <v>14</v>
      </c>
      <c r="E14" s="12">
        <v>11243</v>
      </c>
      <c r="F14" s="12">
        <v>12781</v>
      </c>
      <c r="G14" s="12">
        <v>11383</v>
      </c>
      <c r="H14" s="12">
        <v>12504</v>
      </c>
      <c r="I14" s="12">
        <v>13344</v>
      </c>
      <c r="J14" s="7">
        <f t="shared" si="1"/>
        <v>11243</v>
      </c>
      <c r="K14" s="7">
        <f t="shared" si="3"/>
        <v>11.866405763586231</v>
      </c>
      <c r="L14" s="7">
        <f t="shared" si="2"/>
        <v>0.84760041168473077</v>
      </c>
      <c r="M14" s="7">
        <f t="shared" si="0"/>
        <v>157402</v>
      </c>
    </row>
    <row r="15" spans="1:13" x14ac:dyDescent="0.3">
      <c r="C15" s="6">
        <v>9</v>
      </c>
      <c r="D15" s="9">
        <v>16</v>
      </c>
      <c r="E15" s="12">
        <v>12465</v>
      </c>
      <c r="F15" s="12">
        <v>12092</v>
      </c>
      <c r="G15" s="12">
        <v>12246</v>
      </c>
      <c r="H15" s="12">
        <v>11237</v>
      </c>
      <c r="I15" s="12">
        <v>10787</v>
      </c>
      <c r="J15" s="7">
        <f t="shared" si="1"/>
        <v>10787</v>
      </c>
      <c r="K15" s="7">
        <f t="shared" si="3"/>
        <v>12.368035598405488</v>
      </c>
      <c r="L15" s="7">
        <f t="shared" si="2"/>
        <v>0.77300222490034298</v>
      </c>
      <c r="M15" s="7">
        <f t="shared" si="0"/>
        <v>172592</v>
      </c>
    </row>
    <row r="16" spans="1:13" x14ac:dyDescent="0.3">
      <c r="C16" s="6">
        <v>10</v>
      </c>
      <c r="D16" s="9">
        <v>18</v>
      </c>
      <c r="E16" s="12">
        <v>10672</v>
      </c>
      <c r="F16" s="12">
        <v>10449</v>
      </c>
      <c r="G16" s="12">
        <v>11015</v>
      </c>
      <c r="H16" s="12">
        <v>10860</v>
      </c>
      <c r="I16" s="12">
        <v>10770</v>
      </c>
      <c r="J16" s="7">
        <f t="shared" si="1"/>
        <v>10449</v>
      </c>
      <c r="K16" s="7">
        <f t="shared" si="3"/>
        <v>12.768111781031678</v>
      </c>
      <c r="L16" s="7">
        <f t="shared" si="2"/>
        <v>0.70933954339064875</v>
      </c>
      <c r="M16" s="7">
        <f t="shared" si="0"/>
        <v>188082</v>
      </c>
    </row>
    <row r="17" spans="1:13" x14ac:dyDescent="0.3">
      <c r="C17" s="6">
        <v>11</v>
      </c>
      <c r="D17" s="9">
        <v>20</v>
      </c>
      <c r="E17" s="12">
        <v>10289</v>
      </c>
      <c r="F17" s="12">
        <v>10194</v>
      </c>
      <c r="G17" s="12">
        <v>10026</v>
      </c>
      <c r="H17" s="12">
        <v>10100</v>
      </c>
      <c r="I17" s="12">
        <v>10168</v>
      </c>
      <c r="J17" s="7">
        <f t="shared" si="1"/>
        <v>10026</v>
      </c>
      <c r="K17" s="7">
        <f t="shared" si="3"/>
        <v>13.306802313983642</v>
      </c>
      <c r="L17" s="7">
        <f t="shared" si="2"/>
        <v>0.66534011569918206</v>
      </c>
      <c r="M17" s="7">
        <f t="shared" si="0"/>
        <v>200520</v>
      </c>
    </row>
    <row r="18" spans="1:13" x14ac:dyDescent="0.3">
      <c r="C18" s="6">
        <v>12</v>
      </c>
      <c r="D18" s="9">
        <v>22</v>
      </c>
      <c r="E18" s="12">
        <v>9861</v>
      </c>
      <c r="F18" s="12">
        <v>9893</v>
      </c>
      <c r="G18" s="12">
        <v>9851</v>
      </c>
      <c r="H18" s="12">
        <v>10105</v>
      </c>
      <c r="I18" s="12">
        <v>9650</v>
      </c>
      <c r="J18" s="7">
        <f t="shared" si="1"/>
        <v>9650</v>
      </c>
      <c r="K18" s="7">
        <f t="shared" si="3"/>
        <v>13.825284974093265</v>
      </c>
      <c r="L18" s="7">
        <f t="shared" si="2"/>
        <v>0.62842204427696657</v>
      </c>
      <c r="M18" s="7">
        <f t="shared" si="0"/>
        <v>212300</v>
      </c>
    </row>
    <row r="19" spans="1:13" x14ac:dyDescent="0.3">
      <c r="C19" s="6">
        <v>13</v>
      </c>
      <c r="D19" s="9">
        <v>24</v>
      </c>
      <c r="E19" s="12">
        <v>9528</v>
      </c>
      <c r="F19" s="12">
        <v>9428</v>
      </c>
      <c r="G19" s="12">
        <v>9634</v>
      </c>
      <c r="H19" s="12">
        <v>9785</v>
      </c>
      <c r="I19" s="12">
        <v>9635</v>
      </c>
      <c r="J19" s="7">
        <f t="shared" si="1"/>
        <v>9428</v>
      </c>
      <c r="K19" s="7">
        <f t="shared" si="3"/>
        <v>14.150827322868052</v>
      </c>
      <c r="L19" s="7">
        <f t="shared" si="2"/>
        <v>0.58961780511950213</v>
      </c>
      <c r="M19" s="7">
        <f t="shared" si="0"/>
        <v>226272</v>
      </c>
    </row>
    <row r="20" spans="1:13" x14ac:dyDescent="0.3">
      <c r="D20" s="2"/>
    </row>
    <row r="21" spans="1:13" ht="16.8" x14ac:dyDescent="0.3">
      <c r="A21" s="15" t="s">
        <v>29</v>
      </c>
      <c r="B21" s="17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13</v>
      </c>
    </row>
    <row r="22" spans="1:13" x14ac:dyDescent="0.3">
      <c r="A22" s="13" t="s">
        <v>28</v>
      </c>
      <c r="B22" s="18"/>
      <c r="C22" s="6">
        <v>1</v>
      </c>
      <c r="D22" s="9">
        <v>1</v>
      </c>
      <c r="E22" s="12">
        <v>132022</v>
      </c>
      <c r="F22" s="12">
        <v>132379</v>
      </c>
      <c r="G22" s="12">
        <v>143696</v>
      </c>
      <c r="H22" s="12">
        <v>134206</v>
      </c>
      <c r="I22" s="10">
        <v>133043</v>
      </c>
      <c r="J22" s="7">
        <f>MIN(E22:I22)</f>
        <v>132022</v>
      </c>
      <c r="K22" s="7">
        <v>1</v>
      </c>
      <c r="L22" s="7">
        <v>1</v>
      </c>
      <c r="M22" s="7">
        <f t="shared" ref="M22:M34" si="4">D22*J22</f>
        <v>132022</v>
      </c>
    </row>
    <row r="23" spans="1:13" x14ac:dyDescent="0.3">
      <c r="A23" s="13" t="s">
        <v>11</v>
      </c>
      <c r="B23" s="18"/>
      <c r="C23" s="6">
        <v>2</v>
      </c>
      <c r="D23" s="9">
        <v>2</v>
      </c>
      <c r="E23" s="12">
        <v>68925</v>
      </c>
      <c r="F23" s="12">
        <v>69034</v>
      </c>
      <c r="G23" s="12">
        <v>76637</v>
      </c>
      <c r="H23" s="12">
        <v>82572</v>
      </c>
      <c r="I23" s="10">
        <v>72384</v>
      </c>
      <c r="J23" s="7">
        <f t="shared" ref="J23:J34" si="5">MIN(E23:I23)</f>
        <v>68925</v>
      </c>
      <c r="K23" s="7">
        <f>$J$22/J23</f>
        <v>1.9154443235400798</v>
      </c>
      <c r="L23" s="7">
        <f t="shared" ref="L23:L34" si="6">K23/D23</f>
        <v>0.95772216177003988</v>
      </c>
      <c r="M23" s="7">
        <f t="shared" si="4"/>
        <v>137850</v>
      </c>
    </row>
    <row r="24" spans="1:13" x14ac:dyDescent="0.3">
      <c r="B24" s="1"/>
      <c r="C24" s="6">
        <v>3</v>
      </c>
      <c r="D24" s="9">
        <v>4</v>
      </c>
      <c r="E24" s="12">
        <v>39965</v>
      </c>
      <c r="F24" s="12">
        <v>40936</v>
      </c>
      <c r="G24" s="12">
        <v>42104</v>
      </c>
      <c r="H24" s="12">
        <v>40786</v>
      </c>
      <c r="I24" s="10">
        <v>40618</v>
      </c>
      <c r="J24" s="7">
        <f t="shared" si="5"/>
        <v>39965</v>
      </c>
      <c r="K24" s="7">
        <f t="shared" ref="K24:K34" si="7">$J$22/J24</f>
        <v>3.3034405104466407</v>
      </c>
      <c r="L24" s="7">
        <f t="shared" si="6"/>
        <v>0.82586012761166017</v>
      </c>
      <c r="M24" s="7">
        <f t="shared" si="4"/>
        <v>159860</v>
      </c>
    </row>
    <row r="25" spans="1:13" x14ac:dyDescent="0.3">
      <c r="B25" s="1"/>
      <c r="C25" s="6">
        <v>4</v>
      </c>
      <c r="D25" s="9">
        <v>6</v>
      </c>
      <c r="E25" s="12">
        <v>28817</v>
      </c>
      <c r="F25" s="12">
        <v>29712</v>
      </c>
      <c r="G25" s="12">
        <v>28815</v>
      </c>
      <c r="H25" s="12">
        <v>25979</v>
      </c>
      <c r="I25" s="10">
        <v>27512</v>
      </c>
      <c r="J25" s="7">
        <f t="shared" si="5"/>
        <v>25979</v>
      </c>
      <c r="K25" s="7">
        <f t="shared" si="7"/>
        <v>5.0818738211632475</v>
      </c>
      <c r="L25" s="7">
        <f t="shared" si="6"/>
        <v>0.84697897019387458</v>
      </c>
      <c r="M25" s="7">
        <f t="shared" si="4"/>
        <v>155874</v>
      </c>
    </row>
    <row r="26" spans="1:13" x14ac:dyDescent="0.3">
      <c r="B26" s="1"/>
      <c r="C26" s="6">
        <v>5</v>
      </c>
      <c r="D26" s="9">
        <v>8</v>
      </c>
      <c r="E26" s="12">
        <v>22796</v>
      </c>
      <c r="F26" s="12">
        <v>20724</v>
      </c>
      <c r="G26" s="12">
        <v>21531</v>
      </c>
      <c r="H26" s="12">
        <v>23026</v>
      </c>
      <c r="I26" s="10">
        <v>21133</v>
      </c>
      <c r="J26" s="7">
        <f t="shared" si="5"/>
        <v>20724</v>
      </c>
      <c r="K26" s="7">
        <f t="shared" si="7"/>
        <v>6.3704883227176223</v>
      </c>
      <c r="L26" s="7">
        <f t="shared" si="6"/>
        <v>0.79631104033970279</v>
      </c>
      <c r="M26" s="7">
        <f t="shared" si="4"/>
        <v>165792</v>
      </c>
    </row>
    <row r="27" spans="1:13" x14ac:dyDescent="0.3">
      <c r="B27" s="1"/>
      <c r="C27" s="6">
        <v>6</v>
      </c>
      <c r="D27" s="9">
        <v>10</v>
      </c>
      <c r="E27" s="12">
        <v>16660</v>
      </c>
      <c r="F27" s="12">
        <v>19989</v>
      </c>
      <c r="G27" s="12">
        <v>19981</v>
      </c>
      <c r="H27" s="12">
        <v>20548</v>
      </c>
      <c r="I27" s="10">
        <v>16862</v>
      </c>
      <c r="J27" s="7">
        <f t="shared" si="5"/>
        <v>16660</v>
      </c>
      <c r="K27" s="7">
        <f t="shared" si="7"/>
        <v>7.9244897959183671</v>
      </c>
      <c r="L27" s="7">
        <f t="shared" si="6"/>
        <v>0.79244897959183669</v>
      </c>
      <c r="M27" s="7">
        <f t="shared" si="4"/>
        <v>166600</v>
      </c>
    </row>
    <row r="28" spans="1:13" x14ac:dyDescent="0.3">
      <c r="B28" s="1"/>
      <c r="C28" s="6">
        <v>7</v>
      </c>
      <c r="D28" s="9">
        <v>12</v>
      </c>
      <c r="E28" s="12">
        <v>16604</v>
      </c>
      <c r="F28" s="12">
        <v>18709</v>
      </c>
      <c r="G28" s="12">
        <v>18670</v>
      </c>
      <c r="H28" s="12">
        <v>14912</v>
      </c>
      <c r="I28" s="10">
        <v>19032</v>
      </c>
      <c r="J28" s="7">
        <f t="shared" si="5"/>
        <v>14912</v>
      </c>
      <c r="K28" s="7">
        <f t="shared" si="7"/>
        <v>8.8534066523605155</v>
      </c>
      <c r="L28" s="7">
        <f t="shared" si="6"/>
        <v>0.73778388769670966</v>
      </c>
      <c r="M28" s="7">
        <f t="shared" si="4"/>
        <v>178944</v>
      </c>
    </row>
    <row r="29" spans="1:13" x14ac:dyDescent="0.3">
      <c r="B29" s="1"/>
      <c r="C29" s="6">
        <v>8</v>
      </c>
      <c r="D29" s="9">
        <v>14</v>
      </c>
      <c r="E29" s="12">
        <v>15585</v>
      </c>
      <c r="F29" s="12">
        <v>15194</v>
      </c>
      <c r="G29" s="12">
        <v>16309</v>
      </c>
      <c r="H29" s="12">
        <v>14968</v>
      </c>
      <c r="I29" s="10">
        <v>17035</v>
      </c>
      <c r="J29" s="7">
        <f t="shared" si="5"/>
        <v>14968</v>
      </c>
      <c r="K29" s="7">
        <f t="shared" si="7"/>
        <v>8.8202832709780861</v>
      </c>
      <c r="L29" s="7">
        <f t="shared" si="6"/>
        <v>0.63002023364129189</v>
      </c>
      <c r="M29" s="7">
        <f t="shared" si="4"/>
        <v>209552</v>
      </c>
    </row>
    <row r="30" spans="1:13" x14ac:dyDescent="0.3">
      <c r="C30" s="6">
        <v>9</v>
      </c>
      <c r="D30" s="9">
        <v>16</v>
      </c>
      <c r="E30" s="12">
        <v>14388</v>
      </c>
      <c r="F30" s="12">
        <v>14608</v>
      </c>
      <c r="G30" s="12">
        <v>14601</v>
      </c>
      <c r="H30" s="12">
        <v>14034</v>
      </c>
      <c r="I30" s="10">
        <v>14947</v>
      </c>
      <c r="J30" s="7">
        <f t="shared" si="5"/>
        <v>14034</v>
      </c>
      <c r="K30" s="7">
        <f t="shared" si="7"/>
        <v>9.4072965654838256</v>
      </c>
      <c r="L30" s="7">
        <f t="shared" si="6"/>
        <v>0.5879560353427391</v>
      </c>
      <c r="M30" s="7">
        <f t="shared" si="4"/>
        <v>224544</v>
      </c>
    </row>
    <row r="31" spans="1:13" x14ac:dyDescent="0.3">
      <c r="C31" s="6">
        <v>10</v>
      </c>
      <c r="D31" s="9">
        <v>18</v>
      </c>
      <c r="E31" s="12">
        <v>13303</v>
      </c>
      <c r="F31" s="12">
        <v>14084</v>
      </c>
      <c r="G31" s="12">
        <v>13974</v>
      </c>
      <c r="H31" s="12">
        <v>13684</v>
      </c>
      <c r="I31" s="10">
        <v>13738</v>
      </c>
      <c r="J31" s="7">
        <f t="shared" si="5"/>
        <v>13303</v>
      </c>
      <c r="K31" s="7">
        <f t="shared" si="7"/>
        <v>9.9242276178305637</v>
      </c>
      <c r="L31" s="7">
        <f t="shared" si="6"/>
        <v>0.55134597876836466</v>
      </c>
      <c r="M31" s="7">
        <f t="shared" si="4"/>
        <v>239454</v>
      </c>
    </row>
    <row r="32" spans="1:13" x14ac:dyDescent="0.3">
      <c r="C32" s="6">
        <v>11</v>
      </c>
      <c r="D32" s="9">
        <v>20</v>
      </c>
      <c r="E32" s="12">
        <v>12931</v>
      </c>
      <c r="F32" s="12">
        <v>13801</v>
      </c>
      <c r="G32" s="12">
        <v>13024</v>
      </c>
      <c r="H32" s="12">
        <v>12929</v>
      </c>
      <c r="I32" s="10">
        <v>13333</v>
      </c>
      <c r="J32" s="7">
        <f t="shared" si="5"/>
        <v>12929</v>
      </c>
      <c r="K32" s="7">
        <f t="shared" si="7"/>
        <v>10.211307912444891</v>
      </c>
      <c r="L32" s="7">
        <f t="shared" si="6"/>
        <v>0.51056539562224457</v>
      </c>
      <c r="M32" s="7">
        <f t="shared" si="4"/>
        <v>258580</v>
      </c>
    </row>
    <row r="33" spans="1:13" x14ac:dyDescent="0.3">
      <c r="C33" s="6">
        <v>12</v>
      </c>
      <c r="D33" s="9">
        <v>22</v>
      </c>
      <c r="E33" s="12">
        <v>14524</v>
      </c>
      <c r="F33" s="12">
        <v>12595</v>
      </c>
      <c r="G33" s="12">
        <v>12847</v>
      </c>
      <c r="H33" s="12">
        <v>13270</v>
      </c>
      <c r="I33" s="10">
        <v>13431</v>
      </c>
      <c r="J33" s="7">
        <f t="shared" si="5"/>
        <v>12595</v>
      </c>
      <c r="K33" s="7">
        <f t="shared" si="7"/>
        <v>10.482096069868996</v>
      </c>
      <c r="L33" s="7">
        <f t="shared" si="6"/>
        <v>0.47645891226677256</v>
      </c>
      <c r="M33" s="7">
        <f t="shared" si="4"/>
        <v>277090</v>
      </c>
    </row>
    <row r="34" spans="1:13" x14ac:dyDescent="0.3">
      <c r="C34" s="6">
        <v>13</v>
      </c>
      <c r="D34" s="9">
        <v>24</v>
      </c>
      <c r="E34" s="12">
        <v>13144</v>
      </c>
      <c r="F34" s="12">
        <v>12849</v>
      </c>
      <c r="G34" s="12">
        <v>12598</v>
      </c>
      <c r="H34" s="12">
        <v>13116</v>
      </c>
      <c r="I34" s="10">
        <v>12703</v>
      </c>
      <c r="J34" s="7">
        <f t="shared" si="5"/>
        <v>12598</v>
      </c>
      <c r="K34" s="7">
        <f t="shared" si="7"/>
        <v>10.479599936497857</v>
      </c>
      <c r="L34" s="7">
        <f t="shared" si="6"/>
        <v>0.43664999735407739</v>
      </c>
      <c r="M34" s="7">
        <f t="shared" si="4"/>
        <v>302352</v>
      </c>
    </row>
    <row r="36" spans="1:13" ht="16.8" x14ac:dyDescent="0.3">
      <c r="A36" s="15" t="s">
        <v>31</v>
      </c>
      <c r="B36" s="16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13</v>
      </c>
    </row>
    <row r="37" spans="1:13" x14ac:dyDescent="0.3">
      <c r="A37" s="13" t="s">
        <v>30</v>
      </c>
      <c r="B37" s="14"/>
      <c r="C37" s="6">
        <v>1</v>
      </c>
      <c r="D37" s="9">
        <v>1</v>
      </c>
      <c r="E37" s="12">
        <v>114396</v>
      </c>
      <c r="F37" s="12">
        <v>122520</v>
      </c>
      <c r="G37" s="12">
        <v>116189</v>
      </c>
      <c r="H37" s="12">
        <v>117681</v>
      </c>
      <c r="I37" s="12">
        <v>114454</v>
      </c>
      <c r="J37" s="7">
        <f>MIN(E37:I37)</f>
        <v>114396</v>
      </c>
      <c r="K37" s="7">
        <v>1</v>
      </c>
      <c r="L37" s="7">
        <v>1</v>
      </c>
      <c r="M37" s="7">
        <f t="shared" ref="M37:M49" si="8">D37*J37</f>
        <v>114396</v>
      </c>
    </row>
    <row r="38" spans="1:13" x14ac:dyDescent="0.3">
      <c r="A38" s="13" t="s">
        <v>11</v>
      </c>
      <c r="B38" s="18"/>
      <c r="C38" s="6">
        <v>2</v>
      </c>
      <c r="D38" s="9">
        <v>2</v>
      </c>
      <c r="E38" s="12">
        <v>59334</v>
      </c>
      <c r="F38" s="12">
        <v>59961</v>
      </c>
      <c r="G38" s="12">
        <v>59554</v>
      </c>
      <c r="H38" s="12">
        <v>61853</v>
      </c>
      <c r="I38" s="12">
        <v>58722</v>
      </c>
      <c r="J38" s="7">
        <f t="shared" ref="J38:J49" si="9">MIN(E38:I38)</f>
        <v>58722</v>
      </c>
      <c r="K38" s="7">
        <f>$J$37/J38</f>
        <v>1.9480944109533054</v>
      </c>
      <c r="L38" s="7">
        <f t="shared" ref="L38:L49" si="10">K38/D38</f>
        <v>0.97404720547665269</v>
      </c>
      <c r="M38" s="7">
        <f t="shared" si="8"/>
        <v>117444</v>
      </c>
    </row>
    <row r="39" spans="1:13" x14ac:dyDescent="0.3">
      <c r="B39" s="1"/>
      <c r="C39" s="6">
        <v>3</v>
      </c>
      <c r="D39" s="9">
        <v>4</v>
      </c>
      <c r="E39" s="12">
        <v>32108</v>
      </c>
      <c r="F39" s="12">
        <v>31883</v>
      </c>
      <c r="G39" s="12">
        <v>32584</v>
      </c>
      <c r="H39" s="12">
        <v>34348</v>
      </c>
      <c r="I39" s="12">
        <v>31973</v>
      </c>
      <c r="J39" s="7">
        <f t="shared" si="9"/>
        <v>31883</v>
      </c>
      <c r="K39" s="7">
        <f t="shared" ref="K39:K49" si="11">$J$37/J39</f>
        <v>3.5879936016058713</v>
      </c>
      <c r="L39" s="7">
        <f t="shared" si="10"/>
        <v>0.89699840040146783</v>
      </c>
      <c r="M39" s="7">
        <f t="shared" si="8"/>
        <v>127532</v>
      </c>
    </row>
    <row r="40" spans="1:13" x14ac:dyDescent="0.3">
      <c r="B40" s="1"/>
      <c r="C40" s="6">
        <v>4</v>
      </c>
      <c r="D40" s="9">
        <v>6</v>
      </c>
      <c r="E40" s="12">
        <v>21965</v>
      </c>
      <c r="F40" s="12">
        <v>22080</v>
      </c>
      <c r="G40" s="12">
        <v>21425</v>
      </c>
      <c r="H40" s="12">
        <v>22058</v>
      </c>
      <c r="I40" s="12">
        <v>22595</v>
      </c>
      <c r="J40" s="7">
        <f t="shared" si="9"/>
        <v>21425</v>
      </c>
      <c r="K40" s="7">
        <f t="shared" si="11"/>
        <v>5.3393698949824975</v>
      </c>
      <c r="L40" s="7">
        <f t="shared" si="10"/>
        <v>0.88989498249708288</v>
      </c>
      <c r="M40" s="7">
        <f t="shared" si="8"/>
        <v>128550</v>
      </c>
    </row>
    <row r="41" spans="1:13" x14ac:dyDescent="0.3">
      <c r="B41" s="1"/>
      <c r="C41" s="6">
        <v>5</v>
      </c>
      <c r="D41" s="9">
        <v>8</v>
      </c>
      <c r="E41" s="12">
        <v>17636</v>
      </c>
      <c r="F41" s="12">
        <v>17756</v>
      </c>
      <c r="G41" s="12">
        <v>17106</v>
      </c>
      <c r="H41" s="12">
        <v>17733</v>
      </c>
      <c r="I41" s="12">
        <v>17732</v>
      </c>
      <c r="J41" s="7">
        <f t="shared" si="9"/>
        <v>17106</v>
      </c>
      <c r="K41" s="7">
        <f t="shared" si="11"/>
        <v>6.6874780778674152</v>
      </c>
      <c r="L41" s="7">
        <f t="shared" si="10"/>
        <v>0.8359347597334269</v>
      </c>
      <c r="M41" s="7">
        <f t="shared" si="8"/>
        <v>136848</v>
      </c>
    </row>
    <row r="42" spans="1:13" x14ac:dyDescent="0.3">
      <c r="B42" s="1"/>
      <c r="C42" s="6">
        <v>6</v>
      </c>
      <c r="D42" s="9">
        <v>10</v>
      </c>
      <c r="E42" s="12">
        <v>14095</v>
      </c>
      <c r="F42" s="12">
        <v>14481</v>
      </c>
      <c r="G42" s="12">
        <v>14301</v>
      </c>
      <c r="H42" s="12">
        <v>14398</v>
      </c>
      <c r="I42" s="12">
        <v>14666</v>
      </c>
      <c r="J42" s="7">
        <f t="shared" si="9"/>
        <v>14095</v>
      </c>
      <c r="K42" s="7">
        <f t="shared" si="11"/>
        <v>8.1160695282014892</v>
      </c>
      <c r="L42" s="7">
        <f t="shared" si="10"/>
        <v>0.81160695282014894</v>
      </c>
      <c r="M42" s="7">
        <f t="shared" si="8"/>
        <v>140950</v>
      </c>
    </row>
    <row r="43" spans="1:13" x14ac:dyDescent="0.3">
      <c r="B43" s="1"/>
      <c r="C43" s="6">
        <v>7</v>
      </c>
      <c r="D43" s="9">
        <v>12</v>
      </c>
      <c r="E43" s="12">
        <v>12604</v>
      </c>
      <c r="F43" s="12">
        <v>12658</v>
      </c>
      <c r="G43" s="12">
        <v>12465</v>
      </c>
      <c r="H43" s="12">
        <v>12409</v>
      </c>
      <c r="I43" s="12">
        <v>13024</v>
      </c>
      <c r="J43" s="7">
        <f t="shared" si="9"/>
        <v>12409</v>
      </c>
      <c r="K43" s="7">
        <f t="shared" si="11"/>
        <v>9.2187928116689495</v>
      </c>
      <c r="L43" s="7">
        <f t="shared" si="10"/>
        <v>0.76823273430574579</v>
      </c>
      <c r="M43" s="7">
        <f t="shared" si="8"/>
        <v>148908</v>
      </c>
    </row>
    <row r="44" spans="1:13" x14ac:dyDescent="0.3">
      <c r="B44" s="1"/>
      <c r="C44" s="6">
        <v>8</v>
      </c>
      <c r="D44" s="9">
        <v>14</v>
      </c>
      <c r="E44" s="12">
        <v>12340</v>
      </c>
      <c r="F44" s="12">
        <v>12168</v>
      </c>
      <c r="G44" s="12">
        <v>11668</v>
      </c>
      <c r="H44" s="12">
        <v>11041</v>
      </c>
      <c r="I44" s="12">
        <v>12278</v>
      </c>
      <c r="J44" s="7">
        <f t="shared" si="9"/>
        <v>11041</v>
      </c>
      <c r="K44" s="7">
        <f t="shared" si="11"/>
        <v>10.361018023729734</v>
      </c>
      <c r="L44" s="7">
        <f t="shared" si="10"/>
        <v>0.74007271598069535</v>
      </c>
      <c r="M44" s="7">
        <f t="shared" si="8"/>
        <v>154574</v>
      </c>
    </row>
    <row r="45" spans="1:13" x14ac:dyDescent="0.3">
      <c r="C45" s="6">
        <v>9</v>
      </c>
      <c r="D45" s="9">
        <v>16</v>
      </c>
      <c r="E45" s="12">
        <v>11640</v>
      </c>
      <c r="F45" s="12">
        <v>11887</v>
      </c>
      <c r="G45" s="12">
        <v>11543</v>
      </c>
      <c r="H45" s="12">
        <v>11710</v>
      </c>
      <c r="I45" s="12">
        <v>11132</v>
      </c>
      <c r="J45" s="7">
        <f t="shared" si="9"/>
        <v>11132</v>
      </c>
      <c r="K45" s="7">
        <f t="shared" si="11"/>
        <v>10.276320517427237</v>
      </c>
      <c r="L45" s="7">
        <f t="shared" si="10"/>
        <v>0.64227003233920232</v>
      </c>
      <c r="M45" s="7">
        <f t="shared" si="8"/>
        <v>178112</v>
      </c>
    </row>
    <row r="46" spans="1:13" x14ac:dyDescent="0.3">
      <c r="C46" s="6">
        <v>10</v>
      </c>
      <c r="D46" s="9">
        <v>18</v>
      </c>
      <c r="E46" s="12">
        <v>10801</v>
      </c>
      <c r="F46" s="12">
        <v>10187</v>
      </c>
      <c r="G46" s="12">
        <v>10720</v>
      </c>
      <c r="H46" s="12">
        <v>10467</v>
      </c>
      <c r="I46" s="12">
        <v>10328</v>
      </c>
      <c r="J46" s="7">
        <f t="shared" si="9"/>
        <v>10187</v>
      </c>
      <c r="K46" s="7">
        <f t="shared" si="11"/>
        <v>11.229606361048395</v>
      </c>
      <c r="L46" s="7">
        <f t="shared" si="10"/>
        <v>0.62386702005824413</v>
      </c>
      <c r="M46" s="7">
        <f t="shared" si="8"/>
        <v>183366</v>
      </c>
    </row>
    <row r="47" spans="1:13" x14ac:dyDescent="0.3">
      <c r="C47" s="6">
        <v>11</v>
      </c>
      <c r="D47" s="9">
        <v>20</v>
      </c>
      <c r="E47" s="12">
        <v>10262</v>
      </c>
      <c r="F47" s="12">
        <v>10458</v>
      </c>
      <c r="G47" s="12">
        <v>9993</v>
      </c>
      <c r="H47" s="12">
        <v>9855</v>
      </c>
      <c r="I47" s="12">
        <v>9832</v>
      </c>
      <c r="J47" s="7">
        <f t="shared" si="9"/>
        <v>9832</v>
      </c>
      <c r="K47" s="7">
        <f t="shared" si="11"/>
        <v>11.63506916192026</v>
      </c>
      <c r="L47" s="7">
        <f t="shared" si="10"/>
        <v>0.58175345809601298</v>
      </c>
      <c r="M47" s="7">
        <f t="shared" si="8"/>
        <v>196640</v>
      </c>
    </row>
    <row r="48" spans="1:13" x14ac:dyDescent="0.3">
      <c r="C48" s="6">
        <v>12</v>
      </c>
      <c r="D48" s="9">
        <v>22</v>
      </c>
      <c r="E48" s="12">
        <v>9712</v>
      </c>
      <c r="F48" s="12">
        <v>10135</v>
      </c>
      <c r="G48" s="12">
        <v>9439</v>
      </c>
      <c r="H48" s="12">
        <v>9675</v>
      </c>
      <c r="I48" s="12">
        <v>9716</v>
      </c>
      <c r="J48" s="7">
        <f t="shared" si="9"/>
        <v>9439</v>
      </c>
      <c r="K48" s="7">
        <f t="shared" si="11"/>
        <v>12.119504184765335</v>
      </c>
      <c r="L48" s="7">
        <f t="shared" si="10"/>
        <v>0.55088655385296981</v>
      </c>
      <c r="M48" s="7">
        <f t="shared" si="8"/>
        <v>207658</v>
      </c>
    </row>
    <row r="49" spans="1:13" x14ac:dyDescent="0.3">
      <c r="C49" s="6">
        <v>13</v>
      </c>
      <c r="D49" s="9">
        <v>24</v>
      </c>
      <c r="E49" s="12">
        <v>9376</v>
      </c>
      <c r="F49" s="12">
        <v>19130</v>
      </c>
      <c r="G49" s="12">
        <v>9279</v>
      </c>
      <c r="H49" s="12">
        <v>9128</v>
      </c>
      <c r="I49" s="12">
        <v>9594</v>
      </c>
      <c r="J49" s="7">
        <f t="shared" si="9"/>
        <v>9128</v>
      </c>
      <c r="K49" s="7">
        <f t="shared" si="11"/>
        <v>12.532427695004381</v>
      </c>
      <c r="L49" s="7">
        <f t="shared" si="10"/>
        <v>0.52218448729184919</v>
      </c>
      <c r="M49" s="7">
        <f t="shared" si="8"/>
        <v>219072</v>
      </c>
    </row>
    <row r="51" spans="1:13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</row>
    <row r="52" spans="1:13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</row>
    <row r="53" spans="1:13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</row>
    <row r="54" spans="1:13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</row>
    <row r="55" spans="1:13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</row>
    <row r="56" spans="1:13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</row>
    <row r="57" spans="1:13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20"/>
    </row>
    <row r="58" spans="1:13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20"/>
    </row>
    <row r="59" spans="1:13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20"/>
    </row>
    <row r="60" spans="1:13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20"/>
    </row>
    <row r="61" spans="1:13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20"/>
    </row>
    <row r="62" spans="1:13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</row>
    <row r="63" spans="1:13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</row>
    <row r="64" spans="1:13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</row>
  </sheetData>
  <mergeCells count="9">
    <mergeCell ref="A6:B6"/>
    <mergeCell ref="A7:B7"/>
    <mergeCell ref="A8:B8"/>
    <mergeCell ref="A21:B21"/>
    <mergeCell ref="A22:B22"/>
    <mergeCell ref="A23:B23"/>
    <mergeCell ref="A36:B36"/>
    <mergeCell ref="A37:B37"/>
    <mergeCell ref="A38:B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image-size</vt:lpstr>
      <vt:lpstr>rectangle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v__g</dc:creator>
  <cp:lastModifiedBy>User</cp:lastModifiedBy>
  <dcterms:created xsi:type="dcterms:W3CDTF">2020-05-01T10:52:35Z</dcterms:created>
  <dcterms:modified xsi:type="dcterms:W3CDTF">2020-06-02T16:03:33Z</dcterms:modified>
</cp:coreProperties>
</file>