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tasks\"/>
    </mc:Choice>
  </mc:AlternateContent>
  <bookViews>
    <workbookView xWindow="0" yWindow="0" windowWidth="23040" windowHeight="9096" activeTab="2"/>
  </bookViews>
  <sheets>
    <sheet name="image" sheetId="1" r:id="rId1"/>
    <sheet name="rectangle" sheetId="2" r:id="rId2"/>
    <sheet name="iteration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3" l="1"/>
  <c r="M64" i="3" s="1"/>
  <c r="J63" i="3"/>
  <c r="M63" i="3" s="1"/>
  <c r="J62" i="3"/>
  <c r="M62" i="3" s="1"/>
  <c r="J61" i="3"/>
  <c r="M61" i="3" s="1"/>
  <c r="J60" i="3"/>
  <c r="M60" i="3" s="1"/>
  <c r="J59" i="3"/>
  <c r="M59" i="3" s="1"/>
  <c r="J58" i="3"/>
  <c r="M58" i="3" s="1"/>
  <c r="J57" i="3"/>
  <c r="M57" i="3" s="1"/>
  <c r="J56" i="3"/>
  <c r="M56" i="3" s="1"/>
  <c r="J55" i="3"/>
  <c r="M55" i="3" s="1"/>
  <c r="J54" i="3"/>
  <c r="M54" i="3" s="1"/>
  <c r="J53" i="3"/>
  <c r="M53" i="3" s="1"/>
  <c r="J52" i="3"/>
  <c r="K63" i="3" s="1"/>
  <c r="L63" i="3" s="1"/>
  <c r="J49" i="3"/>
  <c r="M49" i="3" s="1"/>
  <c r="J48" i="3"/>
  <c r="M48" i="3" s="1"/>
  <c r="J47" i="3"/>
  <c r="M47" i="3" s="1"/>
  <c r="J46" i="3"/>
  <c r="M46" i="3" s="1"/>
  <c r="J45" i="3"/>
  <c r="M45" i="3" s="1"/>
  <c r="J44" i="3"/>
  <c r="M44" i="3" s="1"/>
  <c r="J43" i="3"/>
  <c r="M43" i="3" s="1"/>
  <c r="J42" i="3"/>
  <c r="M42" i="3" s="1"/>
  <c r="J41" i="3"/>
  <c r="M41" i="3" s="1"/>
  <c r="J40" i="3"/>
  <c r="M40" i="3" s="1"/>
  <c r="J39" i="3"/>
  <c r="M39" i="3" s="1"/>
  <c r="J38" i="3"/>
  <c r="M38" i="3" s="1"/>
  <c r="J37" i="3"/>
  <c r="J34" i="3"/>
  <c r="M34" i="3" s="1"/>
  <c r="M33" i="3"/>
  <c r="J33" i="3"/>
  <c r="J32" i="3"/>
  <c r="M32" i="3" s="1"/>
  <c r="J31" i="3"/>
  <c r="M31" i="3" s="1"/>
  <c r="J30" i="3"/>
  <c r="M30" i="3" s="1"/>
  <c r="J29" i="3"/>
  <c r="M29" i="3" s="1"/>
  <c r="J28" i="3"/>
  <c r="M28" i="3" s="1"/>
  <c r="J27" i="3"/>
  <c r="M27" i="3" s="1"/>
  <c r="J26" i="3"/>
  <c r="J25" i="3"/>
  <c r="M25" i="3" s="1"/>
  <c r="M24" i="3"/>
  <c r="J24" i="3"/>
  <c r="J23" i="3"/>
  <c r="M23" i="3" s="1"/>
  <c r="J22" i="3"/>
  <c r="M22" i="3" s="1"/>
  <c r="J19" i="3"/>
  <c r="M19" i="3" s="1"/>
  <c r="J18" i="3"/>
  <c r="M18" i="3" s="1"/>
  <c r="M17" i="3"/>
  <c r="J17" i="3"/>
  <c r="J16" i="3"/>
  <c r="M16" i="3" s="1"/>
  <c r="J15" i="3"/>
  <c r="M15" i="3" s="1"/>
  <c r="J14" i="3"/>
  <c r="M14" i="3" s="1"/>
  <c r="J13" i="3"/>
  <c r="J12" i="3"/>
  <c r="M12" i="3" s="1"/>
  <c r="M11" i="3"/>
  <c r="J11" i="3"/>
  <c r="J10" i="3"/>
  <c r="M10" i="3" s="1"/>
  <c r="J9" i="3"/>
  <c r="M9" i="3" s="1"/>
  <c r="J8" i="3"/>
  <c r="M8" i="3" s="1"/>
  <c r="J7" i="3"/>
  <c r="K17" i="3" s="1"/>
  <c r="L17" i="3" s="1"/>
  <c r="K26" i="3" l="1"/>
  <c r="L26" i="3" s="1"/>
  <c r="K49" i="3"/>
  <c r="L49" i="3" s="1"/>
  <c r="K45" i="3"/>
  <c r="L45" i="3" s="1"/>
  <c r="K39" i="3"/>
  <c r="L39" i="3" s="1"/>
  <c r="K42" i="3"/>
  <c r="L42" i="3" s="1"/>
  <c r="K48" i="3"/>
  <c r="L48" i="3" s="1"/>
  <c r="K13" i="3"/>
  <c r="L13" i="3" s="1"/>
  <c r="K19" i="3"/>
  <c r="L19" i="3" s="1"/>
  <c r="M13" i="3"/>
  <c r="K16" i="3"/>
  <c r="L16" i="3" s="1"/>
  <c r="K10" i="3"/>
  <c r="L10" i="3" s="1"/>
  <c r="K23" i="3"/>
  <c r="L23" i="3" s="1"/>
  <c r="K29" i="3"/>
  <c r="L29" i="3" s="1"/>
  <c r="M37" i="3"/>
  <c r="K55" i="3"/>
  <c r="L55" i="3" s="1"/>
  <c r="K64" i="3"/>
  <c r="L64" i="3" s="1"/>
  <c r="K12" i="3"/>
  <c r="L12" i="3" s="1"/>
  <c r="K18" i="3"/>
  <c r="L18" i="3" s="1"/>
  <c r="M26" i="3"/>
  <c r="K38" i="3"/>
  <c r="L38" i="3" s="1"/>
  <c r="K44" i="3"/>
  <c r="L44" i="3" s="1"/>
  <c r="M52" i="3"/>
  <c r="K24" i="3"/>
  <c r="L24" i="3" s="1"/>
  <c r="K27" i="3"/>
  <c r="L27" i="3" s="1"/>
  <c r="K30" i="3"/>
  <c r="L30" i="3" s="1"/>
  <c r="K33" i="3"/>
  <c r="L33" i="3" s="1"/>
  <c r="K53" i="3"/>
  <c r="L53" i="3" s="1"/>
  <c r="K56" i="3"/>
  <c r="L56" i="3" s="1"/>
  <c r="K59" i="3"/>
  <c r="L59" i="3" s="1"/>
  <c r="K62" i="3"/>
  <c r="L62" i="3" s="1"/>
  <c r="K32" i="3"/>
  <c r="L32" i="3" s="1"/>
  <c r="K58" i="3"/>
  <c r="L58" i="3" s="1"/>
  <c r="K61" i="3"/>
  <c r="L61" i="3" s="1"/>
  <c r="K9" i="3"/>
  <c r="L9" i="3" s="1"/>
  <c r="K15" i="3"/>
  <c r="L15" i="3" s="1"/>
  <c r="K41" i="3"/>
  <c r="L41" i="3" s="1"/>
  <c r="K47" i="3"/>
  <c r="L47" i="3" s="1"/>
  <c r="M7" i="3"/>
  <c r="K25" i="3"/>
  <c r="L25" i="3" s="1"/>
  <c r="K28" i="3"/>
  <c r="L28" i="3" s="1"/>
  <c r="K31" i="3"/>
  <c r="L31" i="3" s="1"/>
  <c r="K34" i="3"/>
  <c r="L34" i="3" s="1"/>
  <c r="K54" i="3"/>
  <c r="L54" i="3" s="1"/>
  <c r="K57" i="3"/>
  <c r="L57" i="3" s="1"/>
  <c r="K60" i="3"/>
  <c r="L60" i="3" s="1"/>
  <c r="K8" i="3"/>
  <c r="L8" i="3" s="1"/>
  <c r="K11" i="3"/>
  <c r="L11" i="3" s="1"/>
  <c r="K14" i="3"/>
  <c r="L14" i="3" s="1"/>
  <c r="K40" i="3"/>
  <c r="L40" i="3" s="1"/>
  <c r="K43" i="3"/>
  <c r="L43" i="3" s="1"/>
  <c r="K46" i="3"/>
  <c r="L46" i="3" s="1"/>
  <c r="J49" i="2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J39" i="2"/>
  <c r="M39" i="2" s="1"/>
  <c r="J38" i="2"/>
  <c r="M38" i="2" s="1"/>
  <c r="J37" i="2"/>
  <c r="M37" i="2" s="1"/>
  <c r="J34" i="2"/>
  <c r="M34" i="2" s="1"/>
  <c r="J33" i="2"/>
  <c r="M33" i="2" s="1"/>
  <c r="J32" i="2"/>
  <c r="M32" i="2" s="1"/>
  <c r="J31" i="2"/>
  <c r="M31" i="2" s="1"/>
  <c r="J30" i="2"/>
  <c r="M30" i="2" s="1"/>
  <c r="J29" i="2"/>
  <c r="M29" i="2" s="1"/>
  <c r="J28" i="2"/>
  <c r="M28" i="2" s="1"/>
  <c r="J27" i="2"/>
  <c r="M27" i="2" s="1"/>
  <c r="J26" i="2"/>
  <c r="M26" i="2" s="1"/>
  <c r="J25" i="2"/>
  <c r="M25" i="2" s="1"/>
  <c r="J24" i="2"/>
  <c r="M24" i="2" s="1"/>
  <c r="J23" i="2"/>
  <c r="M23" i="2" s="1"/>
  <c r="J22" i="2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M12" i="2" s="1"/>
  <c r="J11" i="2"/>
  <c r="J10" i="2"/>
  <c r="M10" i="2" s="1"/>
  <c r="J9" i="2"/>
  <c r="M9" i="2" s="1"/>
  <c r="J8" i="2"/>
  <c r="M8" i="2" s="1"/>
  <c r="J7" i="2"/>
  <c r="K40" i="2" l="1"/>
  <c r="L40" i="2" s="1"/>
  <c r="K32" i="2"/>
  <c r="L32" i="2" s="1"/>
  <c r="K11" i="2"/>
  <c r="L11" i="2" s="1"/>
  <c r="K19" i="2"/>
  <c r="L19" i="2" s="1"/>
  <c r="M7" i="2"/>
  <c r="K8" i="2"/>
  <c r="L8" i="2" s="1"/>
  <c r="K17" i="2"/>
  <c r="L17" i="2" s="1"/>
  <c r="K49" i="2"/>
  <c r="L49" i="2" s="1"/>
  <c r="M11" i="2"/>
  <c r="K23" i="2"/>
  <c r="L23" i="2" s="1"/>
  <c r="M40" i="2"/>
  <c r="K9" i="2"/>
  <c r="L9" i="2" s="1"/>
  <c r="K12" i="2"/>
  <c r="L12" i="2" s="1"/>
  <c r="K15" i="2"/>
  <c r="L15" i="2" s="1"/>
  <c r="K18" i="2"/>
  <c r="L18" i="2" s="1"/>
  <c r="K38" i="2"/>
  <c r="L38" i="2" s="1"/>
  <c r="K41" i="2"/>
  <c r="L41" i="2" s="1"/>
  <c r="K44" i="2"/>
  <c r="L44" i="2" s="1"/>
  <c r="K47" i="2"/>
  <c r="L47" i="2" s="1"/>
  <c r="K14" i="2"/>
  <c r="L14" i="2" s="1"/>
  <c r="K27" i="2"/>
  <c r="L27" i="2" s="1"/>
  <c r="K33" i="2"/>
  <c r="L33" i="2" s="1"/>
  <c r="K10" i="2"/>
  <c r="L10" i="2" s="1"/>
  <c r="K13" i="2"/>
  <c r="L13" i="2" s="1"/>
  <c r="K16" i="2"/>
  <c r="L16" i="2" s="1"/>
  <c r="K39" i="2"/>
  <c r="L39" i="2" s="1"/>
  <c r="K42" i="2"/>
  <c r="L42" i="2" s="1"/>
  <c r="K45" i="2"/>
  <c r="L45" i="2" s="1"/>
  <c r="K48" i="2"/>
  <c r="L48" i="2" s="1"/>
  <c r="M22" i="2"/>
  <c r="K43" i="2"/>
  <c r="L43" i="2" s="1"/>
  <c r="K24" i="2"/>
  <c r="L24" i="2" s="1"/>
  <c r="K30" i="2"/>
  <c r="L30" i="2" s="1"/>
  <c r="K25" i="2"/>
  <c r="L25" i="2" s="1"/>
  <c r="K28" i="2"/>
  <c r="L28" i="2" s="1"/>
  <c r="K31" i="2"/>
  <c r="L31" i="2" s="1"/>
  <c r="K34" i="2"/>
  <c r="L34" i="2" s="1"/>
  <c r="K46" i="2"/>
  <c r="L46" i="2" s="1"/>
  <c r="K26" i="2"/>
  <c r="L26" i="2" s="1"/>
  <c r="K29" i="2"/>
  <c r="L29" i="2" s="1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K64" i="1"/>
  <c r="L64" i="1" s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K58" i="1"/>
  <c r="L58" i="1" s="1"/>
  <c r="K55" i="1"/>
  <c r="L55" i="1" s="1"/>
  <c r="L59" i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<sst xmlns="http://schemas.openxmlformats.org/spreadsheetml/2006/main" count="160" uniqueCount="42">
  <si>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</si>
  <si>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</si>
  <si>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</si>
  <si>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</si>
  <si>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</si>
  <si>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</si>
  <si>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</si>
  <si>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</si>
  <si>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</si>
  <si>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</si>
  <si>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Fri May 22 16:03:56 EEST 2020</t>
  </si>
  <si>
    <t>Fri May 22 15:36:13 EEST 2020</t>
  </si>
  <si>
    <t>Mon May 25 19:02:11 EEST 2020</t>
  </si>
  <si>
    <t>imageSize : 1920x1440</t>
  </si>
  <si>
    <t>imageSize : 1280x960</t>
  </si>
  <si>
    <t>imageSize : 640x480</t>
  </si>
  <si>
    <t>Cp = p*Tp</t>
  </si>
  <si>
    <t>imageSize : 2560x1920</t>
  </si>
  <si>
    <t>Tue May 26 14:08:18 EEST 2020</t>
  </si>
  <si>
    <t>image-1</t>
  </si>
  <si>
    <t>image-2</t>
  </si>
  <si>
    <t>image-3</t>
  </si>
  <si>
    <t>image-4</t>
  </si>
  <si>
    <t>rectangle</t>
  </si>
  <si>
    <t>rectangle 1 : -2.0:0.0:-2.0:0.0</t>
  </si>
  <si>
    <t>rectangle 2 : 1.5:2.0:-0.25:0.25</t>
  </si>
  <si>
    <t>tasks</t>
  </si>
  <si>
    <t>image size : 1920x1440</t>
  </si>
  <si>
    <t>Fri Jun  5 18:46:58 EEST 2020</t>
  </si>
  <si>
    <t>Fri Jun  5 19:52:46 EEST 2020</t>
  </si>
  <si>
    <t>Sun Jun  7 20:26:30 EEST 2020</t>
  </si>
  <si>
    <t>rectangle 3 : -0.75:0.75:0.0:1.25</t>
  </si>
  <si>
    <t>Thu Jun  4 14:20:57 EEST 2020</t>
  </si>
  <si>
    <t>image size</t>
  </si>
  <si>
    <t>iterations</t>
  </si>
  <si>
    <t>iterations : 350</t>
  </si>
  <si>
    <t>Thu Jun  4 15:08:49 EEST 2020</t>
  </si>
  <si>
    <t>iterations : 550</t>
  </si>
  <si>
    <t>Sun Jun  7 22:01:50 EEST 2020</t>
  </si>
  <si>
    <t>iterations : 850</t>
  </si>
  <si>
    <t>Mon Jun  8 14:58:28 EEST 2020</t>
  </si>
  <si>
    <t>iterations : 1150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</si>
</sst>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theme="1"/>
      <name val="Times New Roman"/>
      <family val="1"/>
      <charset val="204"/>
    </font>
    <font>
      <sz val="11"/>
      <color theme="1" tint="4.9989318521683403E-2"/>
      <name val="Times New Roman"/>
      <family val="1"/>
      <charset val="204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8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0" fillId="2" borderId="1" xfId="0" applyFont="1" applyFill="1" applyBorder="1" applyAlignment="1">
      <alignment horizontal="left" vertical="center" wrapText="1" readingOrder="1"/>
    </xf>
    <xf numFmtId="0" fontId="11" fillId="0" borderId="1" xfId="0" applyFont="1" applyBorder="1" applyAlignment="1"/>
    <xf numFmtId="0" fontId="12" fillId="0" borderId="1" xfId="0" applyFont="1" applyFill="1" applyBorder="1" applyAlignment="1">
      <alignment wrapText="1" readingOrder="1"/>
    </xf>
    <xf numFmtId="0" fontId="13" fillId="0" borderId="1" xfId="0" applyFont="1" applyFill="1" applyBorder="1" applyAlignment="1">
      <alignment horizontal="right" vertical="center" wrapText="1" readingOrder="1"/>
    </xf>
    <xf numFmtId="0" fontId="0" fillId="0" borderId="1" xfId="0" applyBorder="1"/>
    <xf numFmtId="0" fontId="14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image!$K$7:$K$19</c:f>
              <c:numCache>
                <c:formatCode>General</c:formatCode>
                <c:ptCount val="13"/>
                <c:pt idx="0">
                  <c:v>1</c:v>
                </c:pt>
                <c:pt idx="1">
                  <c:v>1.8862836308775459</c:v>
                </c:pt>
                <c:pt idx="2">
                  <c:v>3.4981347633480997</c:v>
                </c:pt>
                <c:pt idx="3">
                  <c:v>4.9304962208347023</c:v>
                </c:pt>
                <c:pt idx="4">
                  <c:v>6.2152029826014914</c:v>
                </c:pt>
                <c:pt idx="5">
                  <c:v>7.5527309338031712</c:v>
                </c:pt>
                <c:pt idx="6">
                  <c:v>8.6177484204480184</c:v>
                </c:pt>
                <c:pt idx="7">
                  <c:v>9.1820685434516527</c:v>
                </c:pt>
                <c:pt idx="8">
                  <c:v>10.012345679012345</c:v>
                </c:pt>
                <c:pt idx="9">
                  <c:v>10.532467532467532</c:v>
                </c:pt>
                <c:pt idx="10">
                  <c:v>11.209189391109451</c:v>
                </c:pt>
                <c:pt idx="11">
                  <c:v>10.093171880255634</c:v>
                </c:pt>
                <c:pt idx="12">
                  <c:v>10.701497860199714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1.9127425534544555</c:v>
                </c:pt>
                <c:pt idx="2">
                  <c:v>3.7431370177772405</c:v>
                </c:pt>
                <c:pt idx="3">
                  <c:v>5.4154492170413784</c:v>
                </c:pt>
                <c:pt idx="4">
                  <c:v>6.9547241882934498</c:v>
                </c:pt>
                <c:pt idx="5">
                  <c:v>8.687671040628727</c:v>
                </c:pt>
                <c:pt idx="6">
                  <c:v>9.4481074481074483</c:v>
                </c:pt>
                <c:pt idx="7">
                  <c:v>10.197512560744585</c:v>
                </c:pt>
                <c:pt idx="8">
                  <c:v>11.253226686057081</c:v>
                </c:pt>
                <c:pt idx="9">
                  <c:v>11.160912287027855</c:v>
                </c:pt>
                <c:pt idx="10">
                  <c:v>10.242223692918596</c:v>
                </c:pt>
                <c:pt idx="11">
                  <c:v>12.643790849673202</c:v>
                </c:pt>
                <c:pt idx="12">
                  <c:v>12.702164768646764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1.930931288721931</c:v>
                </c:pt>
                <c:pt idx="2">
                  <c:v>3.82540057204743</c:v>
                </c:pt>
                <c:pt idx="3">
                  <c:v>5.3633054311855171</c:v>
                </c:pt>
                <c:pt idx="4">
                  <c:v>7.0982892770649766</c:v>
                </c:pt>
                <c:pt idx="5">
                  <c:v>8.9249433106575964</c:v>
                </c:pt>
                <c:pt idx="6">
                  <c:v>10.359189351782224</c:v>
                </c:pt>
                <c:pt idx="7">
                  <c:v>11.182441756636091</c:v>
                </c:pt>
                <c:pt idx="8">
                  <c:v>11.250939235543941</c:v>
                </c:pt>
                <c:pt idx="9">
                  <c:v>13.415445293859863</c:v>
                </c:pt>
                <c:pt idx="10">
                  <c:v>13.760513435221256</c:v>
                </c:pt>
                <c:pt idx="11">
                  <c:v>12.96836902800659</c:v>
                </c:pt>
                <c:pt idx="12">
                  <c:v>13.040800870923462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1.9304968233747521</c:v>
                </c:pt>
                <c:pt idx="2">
                  <c:v>3.6998829953198129</c:v>
                </c:pt>
                <c:pt idx="3">
                  <c:v>5.4014120594431478</c:v>
                </c:pt>
                <c:pt idx="4">
                  <c:v>7.0570425364140865</c:v>
                </c:pt>
                <c:pt idx="5">
                  <c:v>8.5950241003152978</c:v>
                </c:pt>
                <c:pt idx="6">
                  <c:v>10.162510176972191</c:v>
                </c:pt>
                <c:pt idx="7">
                  <c:v>11.461555190411753</c:v>
                </c:pt>
                <c:pt idx="8">
                  <c:v>12.2653340918494</c:v>
                </c:pt>
                <c:pt idx="9">
                  <c:v>13.23599174014957</c:v>
                </c:pt>
                <c:pt idx="10">
                  <c:v>13.718727404193782</c:v>
                </c:pt>
                <c:pt idx="11">
                  <c:v>13.980752792760928</c:v>
                </c:pt>
                <c:pt idx="12">
                  <c:v>14.363908909212041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58784"/>
        <c:axId val="1687261504"/>
      </c:lineChart>
      <c:catAx>
        <c:axId val="168725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61504"/>
        <c:crosses val="autoZero"/>
        <c:auto val="1"/>
        <c:lblAlgn val="ctr"/>
        <c:lblOffset val="100"/>
        <c:noMultiLvlLbl val="0"/>
      </c:catAx>
      <c:valAx>
        <c:axId val="16872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iterations!$K$7:$K$19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15.057911973799824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iterations!$K$22:$K$34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15.655063797981954</c:v>
                </c:pt>
              </c:numCache>
            </c:numRef>
          </c:val>
          <c:smooth val="0"/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iterations!$K$37:$K$49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15.627863325106885</c:v>
                </c:pt>
              </c:numCache>
            </c:numRef>
          </c:val>
          <c:smooth val="0"/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image!$D$7:$D$19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iterations!$K$52:$K$64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15.780884450784594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78512"/>
        <c:axId val="1863568720"/>
      </c:lineChart>
      <c:catAx>
        <c:axId val="18635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68720"/>
        <c:crosses val="autoZero"/>
        <c:auto val="1"/>
        <c:lblAlgn val="ctr"/>
        <c:lblOffset val="100"/>
        <c:noMultiLvlLbl val="0"/>
      </c:catAx>
      <c:valAx>
        <c:axId val="1863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iterations!$L$7:$L$19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0.62741299890832603</c:v>
                </c:pt>
              </c:numCache>
            </c:numRef>
          </c:val>
          <c:smooth val="0"/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iterations!$L$22:$L$34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0.65229432491591477</c:v>
                </c:pt>
              </c:numCache>
            </c:numRef>
          </c:val>
          <c:smooth val="0"/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iterations!$L$37:$L$49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0.65116097187945354</c:v>
                </c:pt>
              </c:numCache>
            </c:numRef>
          </c:val>
          <c:smooth val="0"/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iterations!$L$52:$L$64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0.65753685211602475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71984"/>
        <c:axId val="1863569264"/>
      </c:lineChart>
      <c:catAx>
        <c:axId val="186357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69264"/>
        <c:crosses val="autoZero"/>
        <c:auto val="1"/>
        <c:lblAlgn val="ctr"/>
        <c:lblOffset val="100"/>
        <c:noMultiLvlLbl val="0"/>
      </c:catAx>
      <c:valAx>
        <c:axId val="18635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iterations)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iterations!$M$7:$M$19</c:f>
              <c:numCache>
                <c:formatCode>General</c:formatCode>
                <c:ptCount val="13"/>
                <c:pt idx="0">
                  <c:v>188510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300456</c:v>
                </c:pt>
              </c:numCache>
            </c:numRef>
          </c:val>
          <c:smooth val="0"/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iterations!$M$22:$M$34</c:f>
              <c:numCache>
                <c:formatCode>General</c:formatCode>
                <c:ptCount val="13"/>
                <c:pt idx="0">
                  <c:v>293235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449544</c:v>
                </c:pt>
              </c:numCache>
            </c:numRef>
          </c:val>
          <c:smooth val="0"/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iterations!$M$37:$M$49</c:f>
              <c:numCache>
                <c:formatCode>General</c:formatCode>
                <c:ptCount val="13"/>
                <c:pt idx="0">
                  <c:v>449598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690456</c:v>
                </c:pt>
              </c:numCache>
            </c:numRef>
          </c:val>
          <c:smooth val="0"/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iterations!$M$52:$M$64</c:f>
              <c:numCache>
                <c:formatCode>General</c:formatCode>
                <c:ptCount val="13"/>
                <c:pt idx="0">
                  <c:v>608432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925320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69808"/>
        <c:axId val="1863574160"/>
      </c:lineChart>
      <c:catAx>
        <c:axId val="186356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4160"/>
        <c:crosses val="autoZero"/>
        <c:auto val="1"/>
        <c:lblAlgn val="ctr"/>
        <c:lblOffset val="100"/>
        <c:noMultiLvlLbl val="0"/>
      </c:catAx>
      <c:valAx>
        <c:axId val="18635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image!$L$7:$L$19</c:f>
              <c:numCache>
                <c:formatCode>General</c:formatCode>
                <c:ptCount val="13"/>
                <c:pt idx="0">
                  <c:v>1</c:v>
                </c:pt>
                <c:pt idx="1">
                  <c:v>0.94314181543877296</c:v>
                </c:pt>
                <c:pt idx="2">
                  <c:v>0.87453369083702492</c:v>
                </c:pt>
                <c:pt idx="3">
                  <c:v>0.82174937013911709</c:v>
                </c:pt>
                <c:pt idx="4">
                  <c:v>0.77690037282518642</c:v>
                </c:pt>
                <c:pt idx="5">
                  <c:v>0.75527309338031712</c:v>
                </c:pt>
                <c:pt idx="6">
                  <c:v>0.71814570170400149</c:v>
                </c:pt>
                <c:pt idx="7">
                  <c:v>0.65586203881797522</c:v>
                </c:pt>
                <c:pt idx="8">
                  <c:v>0.62577160493827155</c:v>
                </c:pt>
                <c:pt idx="9">
                  <c:v>0.58513708513708507</c:v>
                </c:pt>
                <c:pt idx="10">
                  <c:v>0.56045946955547254</c:v>
                </c:pt>
                <c:pt idx="11">
                  <c:v>0.45878054001161972</c:v>
                </c:pt>
                <c:pt idx="12">
                  <c:v>0.44589574417498806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0.95637127672722777</c:v>
                </c:pt>
                <c:pt idx="2">
                  <c:v>0.93578425444431013</c:v>
                </c:pt>
                <c:pt idx="3">
                  <c:v>0.90257486950689636</c:v>
                </c:pt>
                <c:pt idx="4">
                  <c:v>0.86934052353668123</c:v>
                </c:pt>
                <c:pt idx="5">
                  <c:v>0.86876710406287272</c:v>
                </c:pt>
                <c:pt idx="6">
                  <c:v>0.78734228734228739</c:v>
                </c:pt>
                <c:pt idx="7">
                  <c:v>0.72839375433889886</c:v>
                </c:pt>
                <c:pt idx="8">
                  <c:v>0.70332666787856757</c:v>
                </c:pt>
                <c:pt idx="9">
                  <c:v>0.62005068261265861</c:v>
                </c:pt>
                <c:pt idx="10">
                  <c:v>0.51211118464592986</c:v>
                </c:pt>
                <c:pt idx="11">
                  <c:v>0.57471776589423651</c:v>
                </c:pt>
                <c:pt idx="12">
                  <c:v>0.52925686536028183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0.96546564436096549</c:v>
                </c:pt>
                <c:pt idx="2">
                  <c:v>0.9563501430118575</c:v>
                </c:pt>
                <c:pt idx="3">
                  <c:v>0.89388423853091947</c:v>
                </c:pt>
                <c:pt idx="4">
                  <c:v>0.88728615963312207</c:v>
                </c:pt>
                <c:pt idx="5">
                  <c:v>0.89249433106575959</c:v>
                </c:pt>
                <c:pt idx="6">
                  <c:v>0.86326577931518533</c:v>
                </c:pt>
                <c:pt idx="7">
                  <c:v>0.7987458397597208</c:v>
                </c:pt>
                <c:pt idx="8">
                  <c:v>0.70318370222149629</c:v>
                </c:pt>
                <c:pt idx="9">
                  <c:v>0.74530251632554789</c:v>
                </c:pt>
                <c:pt idx="10">
                  <c:v>0.68802567176106277</c:v>
                </c:pt>
                <c:pt idx="11">
                  <c:v>0.58947131945484499</c:v>
                </c:pt>
                <c:pt idx="12">
                  <c:v>0.54336670295514422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0.96524841168737607</c:v>
                </c:pt>
                <c:pt idx="2">
                  <c:v>0.92497074882995323</c:v>
                </c:pt>
                <c:pt idx="3">
                  <c:v>0.90023534324052468</c:v>
                </c:pt>
                <c:pt idx="4">
                  <c:v>0.88213031705176081</c:v>
                </c:pt>
                <c:pt idx="5">
                  <c:v>0.85950241003152983</c:v>
                </c:pt>
                <c:pt idx="6">
                  <c:v>0.8468758480810159</c:v>
                </c:pt>
                <c:pt idx="7">
                  <c:v>0.81868251360083943</c:v>
                </c:pt>
                <c:pt idx="8">
                  <c:v>0.76658338074058752</c:v>
                </c:pt>
                <c:pt idx="9">
                  <c:v>0.73533287445275386</c:v>
                </c:pt>
                <c:pt idx="10">
                  <c:v>0.68593637020968912</c:v>
                </c:pt>
                <c:pt idx="11">
                  <c:v>0.63548876330731485</c:v>
                </c:pt>
                <c:pt idx="12">
                  <c:v>0.59849620455050168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59328"/>
        <c:axId val="1687259872"/>
      </c:lineChart>
      <c:catAx>
        <c:axId val="168725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59872"/>
        <c:crosses val="autoZero"/>
        <c:auto val="1"/>
        <c:lblAlgn val="ctr"/>
        <c:lblOffset val="100"/>
        <c:noMultiLvlLbl val="0"/>
      </c:catAx>
      <c:valAx>
        <c:axId val="16872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image!$M$7:$M$19</c:f>
              <c:numCache>
                <c:formatCode>General</c:formatCode>
                <c:ptCount val="13"/>
                <c:pt idx="0">
                  <c:v>30007</c:v>
                </c:pt>
                <c:pt idx="1">
                  <c:v>31816</c:v>
                </c:pt>
                <c:pt idx="2">
                  <c:v>34312</c:v>
                </c:pt>
                <c:pt idx="3">
                  <c:v>36516</c:v>
                </c:pt>
                <c:pt idx="4">
                  <c:v>38624</c:v>
                </c:pt>
                <c:pt idx="5">
                  <c:v>39730</c:v>
                </c:pt>
                <c:pt idx="6">
                  <c:v>41784</c:v>
                </c:pt>
                <c:pt idx="7">
                  <c:v>45752</c:v>
                </c:pt>
                <c:pt idx="8">
                  <c:v>47952</c:v>
                </c:pt>
                <c:pt idx="9">
                  <c:v>51282</c:v>
                </c:pt>
                <c:pt idx="10">
                  <c:v>53540</c:v>
                </c:pt>
                <c:pt idx="11">
                  <c:v>65406</c:v>
                </c:pt>
                <c:pt idx="12">
                  <c:v>67296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image!$M$22:$M$34</c:f>
              <c:numCache>
                <c:formatCode>General</c:formatCode>
                <c:ptCount val="13"/>
                <c:pt idx="0">
                  <c:v>123808</c:v>
                </c:pt>
                <c:pt idx="1">
                  <c:v>129456</c:v>
                </c:pt>
                <c:pt idx="2">
                  <c:v>132304</c:v>
                </c:pt>
                <c:pt idx="3">
                  <c:v>137172</c:v>
                </c:pt>
                <c:pt idx="4">
                  <c:v>142416</c:v>
                </c:pt>
                <c:pt idx="5">
                  <c:v>142510</c:v>
                </c:pt>
                <c:pt idx="6">
                  <c:v>157248</c:v>
                </c:pt>
                <c:pt idx="7">
                  <c:v>169974</c:v>
                </c:pt>
                <c:pt idx="8">
                  <c:v>176032</c:v>
                </c:pt>
                <c:pt idx="9">
                  <c:v>199674</c:v>
                </c:pt>
                <c:pt idx="10">
                  <c:v>241760</c:v>
                </c:pt>
                <c:pt idx="11">
                  <c:v>215424</c:v>
                </c:pt>
                <c:pt idx="12">
                  <c:v>233928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image!$M$37:$M$49</c:f>
              <c:numCache>
                <c:formatCode>General</c:formatCode>
                <c:ptCount val="13"/>
                <c:pt idx="0">
                  <c:v>275513</c:v>
                </c:pt>
                <c:pt idx="1">
                  <c:v>285368</c:v>
                </c:pt>
                <c:pt idx="2">
                  <c:v>288088</c:v>
                </c:pt>
                <c:pt idx="3">
                  <c:v>308220</c:v>
                </c:pt>
                <c:pt idx="4">
                  <c:v>310512</c:v>
                </c:pt>
                <c:pt idx="5">
                  <c:v>308700</c:v>
                </c:pt>
                <c:pt idx="6">
                  <c:v>319152</c:v>
                </c:pt>
                <c:pt idx="7">
                  <c:v>344932</c:v>
                </c:pt>
                <c:pt idx="8">
                  <c:v>391808</c:v>
                </c:pt>
                <c:pt idx="9">
                  <c:v>369666</c:v>
                </c:pt>
                <c:pt idx="10">
                  <c:v>400440</c:v>
                </c:pt>
                <c:pt idx="11">
                  <c:v>467390</c:v>
                </c:pt>
                <c:pt idx="12">
                  <c:v>507048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image!$D$52:$D$64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image!$M$52:$M$64</c:f>
              <c:numCache>
                <c:formatCode>General</c:formatCode>
                <c:ptCount val="13"/>
                <c:pt idx="0">
                  <c:v>474325</c:v>
                </c:pt>
                <c:pt idx="1">
                  <c:v>491402</c:v>
                </c:pt>
                <c:pt idx="2">
                  <c:v>512800</c:v>
                </c:pt>
                <c:pt idx="3">
                  <c:v>526890</c:v>
                </c:pt>
                <c:pt idx="4">
                  <c:v>537704</c:v>
                </c:pt>
                <c:pt idx="5">
                  <c:v>551860</c:v>
                </c:pt>
                <c:pt idx="6">
                  <c:v>560088</c:v>
                </c:pt>
                <c:pt idx="7">
                  <c:v>579376</c:v>
                </c:pt>
                <c:pt idx="8">
                  <c:v>618752</c:v>
                </c:pt>
                <c:pt idx="9">
                  <c:v>645048</c:v>
                </c:pt>
                <c:pt idx="10">
                  <c:v>691500</c:v>
                </c:pt>
                <c:pt idx="11">
                  <c:v>746394</c:v>
                </c:pt>
                <c:pt idx="12">
                  <c:v>792528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62592"/>
        <c:axId val="1687263136"/>
      </c:lineChart>
      <c:catAx>
        <c:axId val="16872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63136"/>
        <c:crosses val="autoZero"/>
        <c:auto val="1"/>
        <c:lblAlgn val="ctr"/>
        <c:lblOffset val="100"/>
        <c:noMultiLvlLbl val="0"/>
      </c:catAx>
      <c:valAx>
        <c:axId val="16872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2.0559838923537788</c:v>
                </c:pt>
                <c:pt idx="2">
                  <c:v>4.234816409693221</c:v>
                </c:pt>
                <c:pt idx="3">
                  <c:v>6.191363501922508</c:v>
                </c:pt>
                <c:pt idx="4">
                  <c:v>8.086476642476752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48992"/>
        <c:axId val="1687248448"/>
      </c:lineChart>
      <c:catAx>
        <c:axId val="168724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48448"/>
        <c:crosses val="autoZero"/>
        <c:auto val="1"/>
        <c:lblAlgn val="ctr"/>
        <c:lblOffset val="100"/>
        <c:noMultiLvlLbl val="0"/>
      </c:catAx>
      <c:valAx>
        <c:axId val="16872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</a:t>
            </a:r>
            <a:r>
              <a:rPr lang="en-US" sz="1400" b="0" i="0" u="none" strike="noStrike" baseline="0">
                <a:effectLst/>
              </a:rPr>
              <a:t>rectangle)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1.0279919461768894</c:v>
                </c:pt>
                <c:pt idx="2">
                  <c:v>1.0587041024233053</c:v>
                </c:pt>
                <c:pt idx="3">
                  <c:v>1.0318939169870847</c:v>
                </c:pt>
                <c:pt idx="4">
                  <c:v>1.010809580309594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249536"/>
        <c:axId val="1662552448"/>
      </c:lineChart>
      <c:catAx>
        <c:axId val="16872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62552448"/>
        <c:crosses val="autoZero"/>
        <c:auto val="1"/>
        <c:lblAlgn val="ctr"/>
        <c:lblOffset val="100"/>
        <c:noMultiLvlLbl val="0"/>
      </c:catAx>
      <c:valAx>
        <c:axId val="1662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6872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285082</c:v>
                </c:pt>
                <c:pt idx="2">
                  <c:v>276812</c:v>
                </c:pt>
                <c:pt idx="3">
                  <c:v>284004</c:v>
                </c:pt>
                <c:pt idx="4">
                  <c:v>289928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75792"/>
        <c:axId val="1863576336"/>
      </c:lineChart>
      <c:catAx>
        <c:axId val="186357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6336"/>
        <c:crosses val="autoZero"/>
        <c:auto val="1"/>
        <c:lblAlgn val="ctr"/>
        <c:lblOffset val="100"/>
        <c:noMultiLvlLbl val="0"/>
      </c:catAx>
      <c:valAx>
        <c:axId val="18635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2.0559838923537788</c:v>
                </c:pt>
                <c:pt idx="2">
                  <c:v>4.234816409693221</c:v>
                </c:pt>
                <c:pt idx="3">
                  <c:v>6.191363501922508</c:v>
                </c:pt>
                <c:pt idx="4">
                  <c:v>8.086476642476752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73072"/>
        <c:axId val="1863576880"/>
      </c:lineChart>
      <c:catAx>
        <c:axId val="18635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6880"/>
        <c:crosses val="autoZero"/>
        <c:auto val="1"/>
        <c:lblAlgn val="ctr"/>
        <c:lblOffset val="100"/>
        <c:noMultiLvlLbl val="0"/>
      </c:catAx>
      <c:valAx>
        <c:axId val="18635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1.0279919461768894</c:v>
                </c:pt>
                <c:pt idx="2">
                  <c:v>1.0587041024233053</c:v>
                </c:pt>
                <c:pt idx="3">
                  <c:v>1.0318939169870847</c:v>
                </c:pt>
                <c:pt idx="4">
                  <c:v>1.010809580309594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74704"/>
        <c:axId val="1863568176"/>
      </c:lineChart>
      <c:catAx>
        <c:axId val="186357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68176"/>
        <c:crosses val="autoZero"/>
        <c:auto val="1"/>
        <c:lblAlgn val="ctr"/>
        <c:lblOffset val="100"/>
        <c:noMultiLvlLbl val="0"/>
      </c:catAx>
      <c:valAx>
        <c:axId val="18635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285082</c:v>
                </c:pt>
                <c:pt idx="2">
                  <c:v>276812</c:v>
                </c:pt>
                <c:pt idx="3">
                  <c:v>284004</c:v>
                </c:pt>
                <c:pt idx="4">
                  <c:v>289928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577424"/>
        <c:axId val="1863577968"/>
      </c:lineChart>
      <c:catAx>
        <c:axId val="186357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7968"/>
        <c:crosses val="autoZero"/>
        <c:auto val="1"/>
        <c:lblAlgn val="ctr"/>
        <c:lblOffset val="100"/>
        <c:noMultiLvlLbl val="0"/>
      </c:catAx>
      <c:valAx>
        <c:axId val="18635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35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sequential-lines/test-plan-sequential-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opLeftCell="A10" zoomScale="70" zoomScaleNormal="70" workbookViewId="0">
      <selection activeCell="B49" sqref="B49"/>
    </sheetView>
  </sheetViews>
  <sheetFormatPr defaultRowHeight="14.4" x14ac:dyDescent="0.3"/>
  <cols>
    <col min="2" max="2" width="23.5546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3" spans="1:13" x14ac:dyDescent="0.3">
      <c r="B3" t="s">
        <v>26</v>
      </c>
    </row>
    <row r="4" spans="1:13" x14ac:dyDescent="0.3">
      <c r="B4" t="s">
        <v>33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7" t="s">
        <v>19</v>
      </c>
      <c r="B6" s="18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16</v>
      </c>
    </row>
    <row r="7" spans="1:13" x14ac:dyDescent="0.3">
      <c r="A7" s="15" t="s">
        <v>11</v>
      </c>
      <c r="B7" s="16"/>
      <c r="C7" s="6">
        <v>1</v>
      </c>
      <c r="D7" s="10">
        <v>1</v>
      </c>
      <c r="E7" s="9">
        <v>30250</v>
      </c>
      <c r="F7" s="9">
        <v>30751</v>
      </c>
      <c r="G7" s="9">
        <v>30007</v>
      </c>
      <c r="H7" s="9">
        <v>30526</v>
      </c>
      <c r="I7" s="9">
        <v>31256</v>
      </c>
      <c r="J7" s="7">
        <f>MIN(E7:I7)</f>
        <v>30007</v>
      </c>
      <c r="K7" s="7">
        <v>1</v>
      </c>
      <c r="L7" s="7">
        <v>1</v>
      </c>
      <c r="M7" s="7">
        <f t="shared" ref="M7:M19" si="0">D7*J7</f>
        <v>30007</v>
      </c>
    </row>
    <row r="8" spans="1:13" x14ac:dyDescent="0.3">
      <c r="A8" s="15" t="s">
        <v>15</v>
      </c>
      <c r="B8" s="16"/>
      <c r="C8" s="6">
        <v>2</v>
      </c>
      <c r="D8" s="10">
        <v>2</v>
      </c>
      <c r="E8" s="9">
        <v>15908</v>
      </c>
      <c r="F8" s="9"/>
      <c r="G8" s="9"/>
      <c r="H8" s="9"/>
      <c r="I8" s="9"/>
      <c r="J8" s="7">
        <f t="shared" ref="J8:J17" si="1">MIN(E8:I8)</f>
        <v>15908</v>
      </c>
      <c r="K8" s="7">
        <f t="shared" ref="K8:K19" si="2">$J$7/J8</f>
        <v>1.8862836308775459</v>
      </c>
      <c r="L8" s="7">
        <f t="shared" ref="L8:L19" si="3">K8/D8</f>
        <v>0.94314181543877296</v>
      </c>
      <c r="M8" s="7">
        <f t="shared" si="0"/>
        <v>31816</v>
      </c>
    </row>
    <row r="9" spans="1:13" x14ac:dyDescent="0.3">
      <c r="B9" s="1"/>
      <c r="C9" s="6">
        <v>3</v>
      </c>
      <c r="D9" s="10">
        <v>4</v>
      </c>
      <c r="E9" s="9">
        <v>8578</v>
      </c>
      <c r="F9" s="9"/>
      <c r="G9" s="9"/>
      <c r="H9" s="9"/>
      <c r="I9" s="9"/>
      <c r="J9" s="7">
        <f t="shared" si="1"/>
        <v>8578</v>
      </c>
      <c r="K9" s="7">
        <f t="shared" si="2"/>
        <v>3.4981347633480997</v>
      </c>
      <c r="L9" s="7">
        <f t="shared" si="3"/>
        <v>0.87453369083702492</v>
      </c>
      <c r="M9" s="7">
        <f t="shared" si="0"/>
        <v>34312</v>
      </c>
    </row>
    <row r="10" spans="1:13" x14ac:dyDescent="0.3">
      <c r="B10" s="1"/>
      <c r="C10" s="6">
        <v>4</v>
      </c>
      <c r="D10" s="10">
        <v>6</v>
      </c>
      <c r="E10" s="9">
        <v>6086</v>
      </c>
      <c r="F10" s="9"/>
      <c r="G10" s="9"/>
      <c r="H10" s="9"/>
      <c r="I10" s="9"/>
      <c r="J10" s="7">
        <f t="shared" si="1"/>
        <v>6086</v>
      </c>
      <c r="K10" s="7">
        <f t="shared" si="2"/>
        <v>4.9304962208347023</v>
      </c>
      <c r="L10" s="7">
        <f t="shared" si="3"/>
        <v>0.82174937013911709</v>
      </c>
      <c r="M10" s="7">
        <f t="shared" si="0"/>
        <v>36516</v>
      </c>
    </row>
    <row r="11" spans="1:13" x14ac:dyDescent="0.3">
      <c r="B11" s="1"/>
      <c r="C11" s="6">
        <v>5</v>
      </c>
      <c r="D11" s="10">
        <v>8</v>
      </c>
      <c r="E11" s="9">
        <v>4828</v>
      </c>
      <c r="F11" s="9"/>
      <c r="G11" s="9"/>
      <c r="H11" s="9"/>
      <c r="I11" s="9"/>
      <c r="J11" s="7">
        <f t="shared" si="1"/>
        <v>4828</v>
      </c>
      <c r="K11" s="7">
        <f t="shared" si="2"/>
        <v>6.2152029826014914</v>
      </c>
      <c r="L11" s="7">
        <f t="shared" si="3"/>
        <v>0.77690037282518642</v>
      </c>
      <c r="M11" s="7">
        <f t="shared" si="0"/>
        <v>38624</v>
      </c>
    </row>
    <row r="12" spans="1:13" x14ac:dyDescent="0.3">
      <c r="B12" s="1"/>
      <c r="C12" s="6">
        <v>6</v>
      </c>
      <c r="D12" s="10">
        <v>10</v>
      </c>
      <c r="E12" s="9">
        <v>3973</v>
      </c>
      <c r="F12" s="9"/>
      <c r="G12" s="9"/>
      <c r="H12" s="9"/>
      <c r="I12" s="9"/>
      <c r="J12" s="7">
        <f t="shared" si="1"/>
        <v>3973</v>
      </c>
      <c r="K12" s="7">
        <f t="shared" si="2"/>
        <v>7.5527309338031712</v>
      </c>
      <c r="L12" s="7">
        <f t="shared" si="3"/>
        <v>0.75527309338031712</v>
      </c>
      <c r="M12" s="7">
        <f t="shared" si="0"/>
        <v>39730</v>
      </c>
    </row>
    <row r="13" spans="1:13" x14ac:dyDescent="0.3">
      <c r="B13" s="1"/>
      <c r="C13" s="6">
        <v>7</v>
      </c>
      <c r="D13" s="10">
        <v>12</v>
      </c>
      <c r="E13" s="9">
        <v>3482</v>
      </c>
      <c r="F13" s="9"/>
      <c r="G13" s="9"/>
      <c r="H13" s="9"/>
      <c r="I13" s="9"/>
      <c r="J13" s="7">
        <f t="shared" si="1"/>
        <v>3482</v>
      </c>
      <c r="K13" s="7">
        <f t="shared" si="2"/>
        <v>8.6177484204480184</v>
      </c>
      <c r="L13" s="7">
        <f t="shared" si="3"/>
        <v>0.71814570170400149</v>
      </c>
      <c r="M13" s="7">
        <f t="shared" si="0"/>
        <v>41784</v>
      </c>
    </row>
    <row r="14" spans="1:13" x14ac:dyDescent="0.3">
      <c r="B14" s="1"/>
      <c r="C14" s="6">
        <v>8</v>
      </c>
      <c r="D14" s="10">
        <v>14</v>
      </c>
      <c r="E14" s="9">
        <v>3268</v>
      </c>
      <c r="F14" s="9"/>
      <c r="G14" s="9"/>
      <c r="H14" s="9"/>
      <c r="I14" s="9"/>
      <c r="J14" s="7">
        <f t="shared" si="1"/>
        <v>3268</v>
      </c>
      <c r="K14" s="7">
        <f t="shared" si="2"/>
        <v>9.1820685434516527</v>
      </c>
      <c r="L14" s="7">
        <f t="shared" si="3"/>
        <v>0.65586203881797522</v>
      </c>
      <c r="M14" s="7">
        <f t="shared" si="0"/>
        <v>45752</v>
      </c>
    </row>
    <row r="15" spans="1:13" x14ac:dyDescent="0.3">
      <c r="C15" s="6">
        <v>9</v>
      </c>
      <c r="D15" s="10">
        <v>16</v>
      </c>
      <c r="E15" s="8">
        <v>2997</v>
      </c>
      <c r="F15" s="8"/>
      <c r="G15" s="8"/>
      <c r="H15" s="8"/>
      <c r="I15" s="8"/>
      <c r="J15" s="7">
        <f t="shared" si="1"/>
        <v>2997</v>
      </c>
      <c r="K15" s="7">
        <f t="shared" si="2"/>
        <v>10.012345679012345</v>
      </c>
      <c r="L15" s="7">
        <f t="shared" si="3"/>
        <v>0.62577160493827155</v>
      </c>
      <c r="M15" s="7">
        <f t="shared" si="0"/>
        <v>47952</v>
      </c>
    </row>
    <row r="16" spans="1:13" x14ac:dyDescent="0.3">
      <c r="C16" s="6">
        <v>10</v>
      </c>
      <c r="D16" s="10">
        <v>18</v>
      </c>
      <c r="E16" s="8">
        <v>2849</v>
      </c>
      <c r="F16" s="8"/>
      <c r="G16" s="8"/>
      <c r="H16" s="8"/>
      <c r="I16" s="8"/>
      <c r="J16" s="7">
        <f t="shared" si="1"/>
        <v>2849</v>
      </c>
      <c r="K16" s="7">
        <f t="shared" si="2"/>
        <v>10.532467532467532</v>
      </c>
      <c r="L16" s="7">
        <f t="shared" si="3"/>
        <v>0.58513708513708507</v>
      </c>
      <c r="M16" s="7">
        <f t="shared" si="0"/>
        <v>51282</v>
      </c>
    </row>
    <row r="17" spans="1:13" x14ac:dyDescent="0.3">
      <c r="C17" s="6">
        <v>11</v>
      </c>
      <c r="D17" s="10">
        <v>20</v>
      </c>
      <c r="E17" s="8">
        <v>2677</v>
      </c>
      <c r="F17" s="8"/>
      <c r="G17" s="8"/>
      <c r="H17" s="8"/>
      <c r="I17" s="8"/>
      <c r="J17" s="7">
        <f t="shared" si="1"/>
        <v>2677</v>
      </c>
      <c r="K17" s="7">
        <f t="shared" si="2"/>
        <v>11.209189391109451</v>
      </c>
      <c r="L17" s="7">
        <f t="shared" si="3"/>
        <v>0.56045946955547254</v>
      </c>
      <c r="M17" s="7">
        <f t="shared" si="0"/>
        <v>53540</v>
      </c>
    </row>
    <row r="18" spans="1:13" x14ac:dyDescent="0.3">
      <c r="C18" s="6">
        <v>12</v>
      </c>
      <c r="D18" s="10">
        <v>22</v>
      </c>
      <c r="E18" s="8">
        <v>2973</v>
      </c>
      <c r="F18" s="8">
        <v>3026</v>
      </c>
      <c r="G18" s="8">
        <v>3044</v>
      </c>
      <c r="H18" s="8">
        <v>3046</v>
      </c>
      <c r="I18" s="8">
        <v>3112</v>
      </c>
      <c r="J18" s="7">
        <f t="shared" ref="J18" si="4">MIN(E18:I18)</f>
        <v>2973</v>
      </c>
      <c r="K18" s="7">
        <f t="shared" si="2"/>
        <v>10.093171880255634</v>
      </c>
      <c r="L18" s="7">
        <f t="shared" si="3"/>
        <v>0.45878054001161972</v>
      </c>
      <c r="M18" s="7">
        <f t="shared" si="0"/>
        <v>65406</v>
      </c>
    </row>
    <row r="19" spans="1:13" x14ac:dyDescent="0.3">
      <c r="C19" s="6">
        <v>13</v>
      </c>
      <c r="D19" s="10">
        <v>24</v>
      </c>
      <c r="E19" s="8">
        <v>2942</v>
      </c>
      <c r="F19" s="8">
        <v>2849</v>
      </c>
      <c r="G19" s="8">
        <v>3140</v>
      </c>
      <c r="H19" s="8">
        <v>2804</v>
      </c>
      <c r="I19" s="8">
        <v>2942</v>
      </c>
      <c r="J19" s="7">
        <f t="shared" ref="J19" si="5">MIN(E19:I19)</f>
        <v>2804</v>
      </c>
      <c r="K19" s="7">
        <f t="shared" si="2"/>
        <v>10.701497860199714</v>
      </c>
      <c r="L19" s="7">
        <f t="shared" si="3"/>
        <v>0.44589574417498806</v>
      </c>
      <c r="M19" s="7">
        <f t="shared" si="0"/>
        <v>67296</v>
      </c>
    </row>
    <row r="20" spans="1:13" x14ac:dyDescent="0.3">
      <c r="D20" s="2"/>
    </row>
    <row r="21" spans="1:13" ht="16.8" x14ac:dyDescent="0.3">
      <c r="A21" s="17" t="s">
        <v>20</v>
      </c>
      <c r="B21" s="19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16</v>
      </c>
    </row>
    <row r="22" spans="1:13" x14ac:dyDescent="0.3">
      <c r="A22" s="15" t="s">
        <v>10</v>
      </c>
      <c r="B22" s="20"/>
      <c r="C22" s="6">
        <v>1</v>
      </c>
      <c r="D22" s="10">
        <v>1</v>
      </c>
      <c r="E22" s="9">
        <v>123808</v>
      </c>
      <c r="F22" s="9"/>
      <c r="G22" s="9"/>
      <c r="H22" s="9"/>
      <c r="I22" s="9"/>
      <c r="J22" s="7">
        <f>MIN(E22:I22)</f>
        <v>123808</v>
      </c>
      <c r="K22" s="7">
        <v>1</v>
      </c>
      <c r="L22" s="7">
        <v>1</v>
      </c>
      <c r="M22" s="7">
        <f t="shared" ref="M22:M34" si="6">D22*J22</f>
        <v>123808</v>
      </c>
    </row>
    <row r="23" spans="1:13" x14ac:dyDescent="0.3">
      <c r="A23" s="15" t="s">
        <v>14</v>
      </c>
      <c r="B23" s="20"/>
      <c r="C23" s="6">
        <v>2</v>
      </c>
      <c r="D23" s="10">
        <v>2</v>
      </c>
      <c r="E23" s="9">
        <v>64728</v>
      </c>
      <c r="F23" s="9"/>
      <c r="G23" s="9"/>
      <c r="H23" s="9"/>
      <c r="I23" s="9"/>
      <c r="J23" s="7">
        <f t="shared" ref="J23:J32" si="7">MIN(E23:I23)</f>
        <v>64728</v>
      </c>
      <c r="K23" s="7">
        <f t="shared" ref="K23:K34" si="8">$J$22/J23</f>
        <v>1.9127425534544555</v>
      </c>
      <c r="L23" s="7">
        <f t="shared" ref="L23:L34" si="9">K23/D23</f>
        <v>0.95637127672722777</v>
      </c>
      <c r="M23" s="7">
        <f t="shared" si="6"/>
        <v>129456</v>
      </c>
    </row>
    <row r="24" spans="1:13" x14ac:dyDescent="0.3">
      <c r="B24" s="1"/>
      <c r="C24" s="6">
        <v>3</v>
      </c>
      <c r="D24" s="10">
        <v>4</v>
      </c>
      <c r="E24" s="9">
        <v>33076</v>
      </c>
      <c r="F24" s="9"/>
      <c r="G24" s="9"/>
      <c r="H24" s="9"/>
      <c r="I24" s="9"/>
      <c r="J24" s="7">
        <f t="shared" si="7"/>
        <v>33076</v>
      </c>
      <c r="K24" s="7">
        <f t="shared" si="8"/>
        <v>3.7431370177772405</v>
      </c>
      <c r="L24" s="7">
        <f t="shared" si="9"/>
        <v>0.93578425444431013</v>
      </c>
      <c r="M24" s="7">
        <f t="shared" si="6"/>
        <v>132304</v>
      </c>
    </row>
    <row r="25" spans="1:13" x14ac:dyDescent="0.3">
      <c r="B25" s="1"/>
      <c r="C25" s="6">
        <v>4</v>
      </c>
      <c r="D25" s="10">
        <v>6</v>
      </c>
      <c r="E25" s="9">
        <v>22862</v>
      </c>
      <c r="F25" s="9"/>
      <c r="G25" s="9"/>
      <c r="H25" s="9"/>
      <c r="I25" s="9"/>
      <c r="J25" s="7">
        <f t="shared" si="7"/>
        <v>22862</v>
      </c>
      <c r="K25" s="7">
        <f t="shared" si="8"/>
        <v>5.4154492170413784</v>
      </c>
      <c r="L25" s="7">
        <f t="shared" si="9"/>
        <v>0.90257486950689636</v>
      </c>
      <c r="M25" s="7">
        <f t="shared" si="6"/>
        <v>137172</v>
      </c>
    </row>
    <row r="26" spans="1:13" x14ac:dyDescent="0.3">
      <c r="B26" s="1"/>
      <c r="C26" s="6">
        <v>5</v>
      </c>
      <c r="D26" s="10">
        <v>8</v>
      </c>
      <c r="E26" s="9">
        <v>17802</v>
      </c>
      <c r="F26" s="9"/>
      <c r="G26" s="9"/>
      <c r="H26" s="9"/>
      <c r="I26" s="9"/>
      <c r="J26" s="7">
        <f t="shared" si="7"/>
        <v>17802</v>
      </c>
      <c r="K26" s="7">
        <f t="shared" si="8"/>
        <v>6.9547241882934498</v>
      </c>
      <c r="L26" s="7">
        <f t="shared" si="9"/>
        <v>0.86934052353668123</v>
      </c>
      <c r="M26" s="7">
        <f t="shared" si="6"/>
        <v>142416</v>
      </c>
    </row>
    <row r="27" spans="1:13" x14ac:dyDescent="0.3">
      <c r="B27" s="1"/>
      <c r="C27" s="6">
        <v>6</v>
      </c>
      <c r="D27" s="10">
        <v>10</v>
      </c>
      <c r="E27" s="9">
        <v>14251</v>
      </c>
      <c r="F27" s="9"/>
      <c r="G27" s="9"/>
      <c r="H27" s="9"/>
      <c r="I27" s="9"/>
      <c r="J27" s="7">
        <f t="shared" si="7"/>
        <v>14251</v>
      </c>
      <c r="K27" s="7">
        <f t="shared" si="8"/>
        <v>8.687671040628727</v>
      </c>
      <c r="L27" s="7">
        <f t="shared" si="9"/>
        <v>0.86876710406287272</v>
      </c>
      <c r="M27" s="7">
        <f t="shared" si="6"/>
        <v>142510</v>
      </c>
    </row>
    <row r="28" spans="1:13" x14ac:dyDescent="0.3">
      <c r="B28" s="1"/>
      <c r="C28" s="6">
        <v>7</v>
      </c>
      <c r="D28" s="10">
        <v>12</v>
      </c>
      <c r="E28" s="9">
        <v>13104</v>
      </c>
      <c r="F28" s="9"/>
      <c r="G28" s="9"/>
      <c r="H28" s="9"/>
      <c r="I28" s="9"/>
      <c r="J28" s="7">
        <f t="shared" si="7"/>
        <v>13104</v>
      </c>
      <c r="K28" s="7">
        <f t="shared" si="8"/>
        <v>9.4481074481074483</v>
      </c>
      <c r="L28" s="7">
        <f t="shared" si="9"/>
        <v>0.78734228734228739</v>
      </c>
      <c r="M28" s="7">
        <f t="shared" si="6"/>
        <v>157248</v>
      </c>
    </row>
    <row r="29" spans="1:13" x14ac:dyDescent="0.3">
      <c r="B29" s="1"/>
      <c r="C29" s="6">
        <v>8</v>
      </c>
      <c r="D29" s="10">
        <v>14</v>
      </c>
      <c r="E29" s="9">
        <v>12141</v>
      </c>
      <c r="F29" s="9"/>
      <c r="G29" s="9"/>
      <c r="H29" s="9"/>
      <c r="I29" s="9"/>
      <c r="J29" s="7">
        <f t="shared" si="7"/>
        <v>12141</v>
      </c>
      <c r="K29" s="7">
        <f t="shared" si="8"/>
        <v>10.197512560744585</v>
      </c>
      <c r="L29" s="7">
        <f t="shared" si="9"/>
        <v>0.72839375433889886</v>
      </c>
      <c r="M29" s="7">
        <f t="shared" si="6"/>
        <v>169974</v>
      </c>
    </row>
    <row r="30" spans="1:13" x14ac:dyDescent="0.3">
      <c r="C30" s="6">
        <v>9</v>
      </c>
      <c r="D30" s="10">
        <v>16</v>
      </c>
      <c r="E30" s="8">
        <v>11002</v>
      </c>
      <c r="F30" s="8"/>
      <c r="G30" s="8"/>
      <c r="H30" s="8"/>
      <c r="I30" s="8"/>
      <c r="J30" s="7">
        <f t="shared" si="7"/>
        <v>11002</v>
      </c>
      <c r="K30" s="7">
        <f t="shared" si="8"/>
        <v>11.253226686057081</v>
      </c>
      <c r="L30" s="7">
        <f t="shared" si="9"/>
        <v>0.70332666787856757</v>
      </c>
      <c r="M30" s="7">
        <f t="shared" si="6"/>
        <v>176032</v>
      </c>
    </row>
    <row r="31" spans="1:13" x14ac:dyDescent="0.3">
      <c r="C31" s="6">
        <v>10</v>
      </c>
      <c r="D31" s="10">
        <v>18</v>
      </c>
      <c r="E31" s="8">
        <v>11093</v>
      </c>
      <c r="F31" s="8"/>
      <c r="G31" s="8"/>
      <c r="H31" s="8"/>
      <c r="I31" s="8"/>
      <c r="J31" s="7">
        <f t="shared" si="7"/>
        <v>11093</v>
      </c>
      <c r="K31" s="7">
        <f t="shared" si="8"/>
        <v>11.160912287027855</v>
      </c>
      <c r="L31" s="7">
        <f t="shared" si="9"/>
        <v>0.62005068261265861</v>
      </c>
      <c r="M31" s="7">
        <f t="shared" si="6"/>
        <v>199674</v>
      </c>
    </row>
    <row r="32" spans="1:13" x14ac:dyDescent="0.3">
      <c r="C32" s="6">
        <v>11</v>
      </c>
      <c r="D32" s="10">
        <v>20</v>
      </c>
      <c r="E32" s="8">
        <v>12088</v>
      </c>
      <c r="F32" s="8"/>
      <c r="G32" s="8"/>
      <c r="H32" s="8"/>
      <c r="I32" s="8"/>
      <c r="J32" s="7">
        <f t="shared" si="7"/>
        <v>12088</v>
      </c>
      <c r="K32" s="7">
        <f t="shared" si="8"/>
        <v>10.242223692918596</v>
      </c>
      <c r="L32" s="7">
        <f t="shared" si="9"/>
        <v>0.51211118464592986</v>
      </c>
      <c r="M32" s="7">
        <f t="shared" si="6"/>
        <v>241760</v>
      </c>
    </row>
    <row r="33" spans="1:13" x14ac:dyDescent="0.3">
      <c r="C33" s="6">
        <v>12</v>
      </c>
      <c r="D33" s="10">
        <v>22</v>
      </c>
      <c r="E33" s="8">
        <v>10428</v>
      </c>
      <c r="F33" s="8">
        <v>10164</v>
      </c>
      <c r="G33" s="8">
        <v>9792</v>
      </c>
      <c r="H33" s="8">
        <v>9944</v>
      </c>
      <c r="I33" s="8">
        <v>9963</v>
      </c>
      <c r="J33" s="7">
        <f t="shared" ref="J33:J34" si="10">MIN(E33:I33)</f>
        <v>9792</v>
      </c>
      <c r="K33" s="7">
        <f t="shared" si="8"/>
        <v>12.643790849673202</v>
      </c>
      <c r="L33" s="7">
        <f t="shared" si="9"/>
        <v>0.57471776589423651</v>
      </c>
      <c r="M33" s="7">
        <f t="shared" si="6"/>
        <v>215424</v>
      </c>
    </row>
    <row r="34" spans="1:13" x14ac:dyDescent="0.3">
      <c r="C34" s="6">
        <v>13</v>
      </c>
      <c r="D34" s="10">
        <v>24</v>
      </c>
      <c r="E34" s="8">
        <v>9747</v>
      </c>
      <c r="F34" s="8">
        <v>10155</v>
      </c>
      <c r="G34" s="8">
        <v>9956</v>
      </c>
      <c r="H34" s="8">
        <v>10126</v>
      </c>
      <c r="I34" s="8">
        <v>9754</v>
      </c>
      <c r="J34" s="7">
        <f t="shared" si="10"/>
        <v>9747</v>
      </c>
      <c r="K34" s="7">
        <f t="shared" si="8"/>
        <v>12.702164768646764</v>
      </c>
      <c r="L34" s="7">
        <f t="shared" si="9"/>
        <v>0.52925686536028183</v>
      </c>
      <c r="M34" s="7">
        <f t="shared" si="6"/>
        <v>233928</v>
      </c>
    </row>
    <row r="36" spans="1:13" ht="16.8" x14ac:dyDescent="0.3">
      <c r="A36" s="17" t="s">
        <v>21</v>
      </c>
      <c r="B36" s="18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16</v>
      </c>
    </row>
    <row r="37" spans="1:13" x14ac:dyDescent="0.3">
      <c r="A37" s="15" t="s">
        <v>12</v>
      </c>
      <c r="B37" s="16"/>
      <c r="C37" s="6">
        <v>1</v>
      </c>
      <c r="D37" s="10">
        <v>1</v>
      </c>
      <c r="E37" s="9">
        <v>275513</v>
      </c>
      <c r="F37" s="9"/>
      <c r="G37" s="9"/>
      <c r="H37" s="9"/>
      <c r="I37" s="9"/>
      <c r="J37" s="7">
        <f>MIN(E37:I37)</f>
        <v>275513</v>
      </c>
      <c r="K37" s="7">
        <v>1</v>
      </c>
      <c r="L37" s="7">
        <v>1</v>
      </c>
      <c r="M37" s="7">
        <f t="shared" ref="M37:M49" si="11">D37*J37</f>
        <v>275513</v>
      </c>
    </row>
    <row r="38" spans="1:13" x14ac:dyDescent="0.3">
      <c r="A38" s="15" t="s">
        <v>13</v>
      </c>
      <c r="B38" s="16"/>
      <c r="C38" s="6">
        <v>2</v>
      </c>
      <c r="D38" s="10">
        <v>2</v>
      </c>
      <c r="E38" s="9">
        <v>142684</v>
      </c>
      <c r="F38" s="9"/>
      <c r="G38" s="9"/>
      <c r="H38" s="9"/>
      <c r="I38" s="9"/>
      <c r="J38" s="7">
        <f t="shared" ref="J38:J49" si="12">MIN(E38:I38)</f>
        <v>142684</v>
      </c>
      <c r="K38" s="7">
        <f t="shared" ref="K38:K49" si="13">$J$37/J38</f>
        <v>1.930931288721931</v>
      </c>
      <c r="L38" s="7">
        <f t="shared" ref="L38:L49" si="14">K38/D38</f>
        <v>0.96546564436096549</v>
      </c>
      <c r="M38" s="7">
        <f t="shared" si="11"/>
        <v>285368</v>
      </c>
    </row>
    <row r="39" spans="1:13" x14ac:dyDescent="0.3">
      <c r="B39" s="1"/>
      <c r="C39" s="6">
        <v>3</v>
      </c>
      <c r="D39" s="10">
        <v>4</v>
      </c>
      <c r="E39" s="9">
        <v>72022</v>
      </c>
      <c r="F39" s="9"/>
      <c r="G39" s="9"/>
      <c r="H39" s="9"/>
      <c r="I39" s="9"/>
      <c r="J39" s="7">
        <f t="shared" si="12"/>
        <v>72022</v>
      </c>
      <c r="K39" s="7">
        <f t="shared" si="13"/>
        <v>3.82540057204743</v>
      </c>
      <c r="L39" s="7">
        <f t="shared" si="14"/>
        <v>0.9563501430118575</v>
      </c>
      <c r="M39" s="7">
        <f t="shared" si="11"/>
        <v>288088</v>
      </c>
    </row>
    <row r="40" spans="1:13" x14ac:dyDescent="0.3">
      <c r="B40" s="1"/>
      <c r="C40" s="6">
        <v>4</v>
      </c>
      <c r="D40" s="10">
        <v>6</v>
      </c>
      <c r="E40" s="9">
        <v>51370</v>
      </c>
      <c r="F40" s="9"/>
      <c r="G40" s="9"/>
      <c r="H40" s="9"/>
      <c r="I40" s="9"/>
      <c r="J40" s="7">
        <f t="shared" si="12"/>
        <v>51370</v>
      </c>
      <c r="K40" s="7">
        <f t="shared" si="13"/>
        <v>5.3633054311855171</v>
      </c>
      <c r="L40" s="7">
        <f t="shared" si="14"/>
        <v>0.89388423853091947</v>
      </c>
      <c r="M40" s="7">
        <f t="shared" si="11"/>
        <v>308220</v>
      </c>
    </row>
    <row r="41" spans="1:13" x14ac:dyDescent="0.3">
      <c r="B41" s="1"/>
      <c r="C41" s="6">
        <v>5</v>
      </c>
      <c r="D41" s="10">
        <v>8</v>
      </c>
      <c r="E41" s="9">
        <v>38814</v>
      </c>
      <c r="F41" s="9"/>
      <c r="G41" s="9"/>
      <c r="H41" s="9"/>
      <c r="I41" s="9"/>
      <c r="J41" s="7">
        <f t="shared" si="12"/>
        <v>38814</v>
      </c>
      <c r="K41" s="7">
        <f t="shared" si="13"/>
        <v>7.0982892770649766</v>
      </c>
      <c r="L41" s="7">
        <f t="shared" si="14"/>
        <v>0.88728615963312207</v>
      </c>
      <c r="M41" s="7">
        <f t="shared" si="11"/>
        <v>310512</v>
      </c>
    </row>
    <row r="42" spans="1:13" x14ac:dyDescent="0.3">
      <c r="B42" s="1"/>
      <c r="C42" s="6">
        <v>6</v>
      </c>
      <c r="D42" s="10">
        <v>10</v>
      </c>
      <c r="E42" s="9">
        <v>30870</v>
      </c>
      <c r="F42" s="9"/>
      <c r="G42" s="9"/>
      <c r="H42" s="9"/>
      <c r="I42" s="9"/>
      <c r="J42" s="7">
        <f t="shared" si="12"/>
        <v>30870</v>
      </c>
      <c r="K42" s="7">
        <f t="shared" si="13"/>
        <v>8.9249433106575964</v>
      </c>
      <c r="L42" s="7">
        <f t="shared" si="14"/>
        <v>0.89249433106575959</v>
      </c>
      <c r="M42" s="7">
        <f t="shared" si="11"/>
        <v>308700</v>
      </c>
    </row>
    <row r="43" spans="1:13" x14ac:dyDescent="0.3">
      <c r="B43" s="1"/>
      <c r="C43" s="6">
        <v>7</v>
      </c>
      <c r="D43" s="10">
        <v>12</v>
      </c>
      <c r="E43" s="9">
        <v>26596</v>
      </c>
      <c r="F43" s="9"/>
      <c r="G43" s="9"/>
      <c r="H43" s="9"/>
      <c r="I43" s="9"/>
      <c r="J43" s="7">
        <f t="shared" si="12"/>
        <v>26596</v>
      </c>
      <c r="K43" s="7">
        <f t="shared" si="13"/>
        <v>10.359189351782224</v>
      </c>
      <c r="L43" s="7">
        <f t="shared" si="14"/>
        <v>0.86326577931518533</v>
      </c>
      <c r="M43" s="7">
        <f t="shared" si="11"/>
        <v>319152</v>
      </c>
    </row>
    <row r="44" spans="1:13" x14ac:dyDescent="0.3">
      <c r="B44" s="1"/>
      <c r="C44" s="6">
        <v>8</v>
      </c>
      <c r="D44" s="10">
        <v>14</v>
      </c>
      <c r="E44" s="9">
        <v>24638</v>
      </c>
      <c r="F44" s="9"/>
      <c r="G44" s="9"/>
      <c r="H44" s="9"/>
      <c r="I44" s="9"/>
      <c r="J44" s="7">
        <f t="shared" si="12"/>
        <v>24638</v>
      </c>
      <c r="K44" s="7">
        <f t="shared" si="13"/>
        <v>11.182441756636091</v>
      </c>
      <c r="L44" s="7">
        <f t="shared" si="14"/>
        <v>0.7987458397597208</v>
      </c>
      <c r="M44" s="7">
        <f t="shared" si="11"/>
        <v>344932</v>
      </c>
    </row>
    <row r="45" spans="1:13" x14ac:dyDescent="0.3">
      <c r="C45" s="6">
        <v>9</v>
      </c>
      <c r="D45" s="10">
        <v>16</v>
      </c>
      <c r="E45" s="8">
        <v>24488</v>
      </c>
      <c r="F45" s="8"/>
      <c r="G45" s="8"/>
      <c r="H45" s="8"/>
      <c r="I45" s="8"/>
      <c r="J45" s="7">
        <f t="shared" si="12"/>
        <v>24488</v>
      </c>
      <c r="K45" s="7">
        <f t="shared" si="13"/>
        <v>11.250939235543941</v>
      </c>
      <c r="L45" s="7">
        <f t="shared" si="14"/>
        <v>0.70318370222149629</v>
      </c>
      <c r="M45" s="7">
        <f t="shared" si="11"/>
        <v>391808</v>
      </c>
    </row>
    <row r="46" spans="1:13" x14ac:dyDescent="0.3">
      <c r="C46" s="6">
        <v>10</v>
      </c>
      <c r="D46" s="10">
        <v>18</v>
      </c>
      <c r="E46" s="8">
        <v>20537</v>
      </c>
      <c r="F46" s="8"/>
      <c r="G46" s="8"/>
      <c r="H46" s="8"/>
      <c r="I46" s="8"/>
      <c r="J46" s="7">
        <f t="shared" si="12"/>
        <v>20537</v>
      </c>
      <c r="K46" s="7">
        <f t="shared" si="13"/>
        <v>13.415445293859863</v>
      </c>
      <c r="L46" s="7">
        <f t="shared" si="14"/>
        <v>0.74530251632554789</v>
      </c>
      <c r="M46" s="7">
        <f t="shared" si="11"/>
        <v>369666</v>
      </c>
    </row>
    <row r="47" spans="1:13" x14ac:dyDescent="0.3">
      <c r="C47" s="6">
        <v>11</v>
      </c>
      <c r="D47" s="10">
        <v>20</v>
      </c>
      <c r="E47" s="8">
        <v>20022</v>
      </c>
      <c r="F47" s="8"/>
      <c r="G47" s="8"/>
      <c r="H47" s="8"/>
      <c r="I47" s="8"/>
      <c r="J47" s="7">
        <f t="shared" si="12"/>
        <v>20022</v>
      </c>
      <c r="K47" s="7">
        <f t="shared" si="13"/>
        <v>13.760513435221256</v>
      </c>
      <c r="L47" s="7">
        <f t="shared" si="14"/>
        <v>0.68802567176106277</v>
      </c>
      <c r="M47" s="7">
        <f t="shared" si="11"/>
        <v>400440</v>
      </c>
    </row>
    <row r="48" spans="1:13" x14ac:dyDescent="0.3">
      <c r="C48" s="6">
        <v>12</v>
      </c>
      <c r="D48" s="10">
        <v>22</v>
      </c>
      <c r="E48" s="8">
        <v>21325</v>
      </c>
      <c r="F48" s="8">
        <v>21459</v>
      </c>
      <c r="G48" s="8">
        <v>21277</v>
      </c>
      <c r="H48" s="8">
        <v>21245</v>
      </c>
      <c r="I48" s="8">
        <v>21338</v>
      </c>
      <c r="J48" s="7">
        <f t="shared" si="12"/>
        <v>21245</v>
      </c>
      <c r="K48" s="7">
        <f t="shared" si="13"/>
        <v>12.96836902800659</v>
      </c>
      <c r="L48" s="7">
        <f t="shared" si="14"/>
        <v>0.58947131945484499</v>
      </c>
      <c r="M48" s="7">
        <f t="shared" si="11"/>
        <v>467390</v>
      </c>
    </row>
    <row r="49" spans="1:13" x14ac:dyDescent="0.3">
      <c r="C49" s="6">
        <v>13</v>
      </c>
      <c r="D49" s="10">
        <v>24</v>
      </c>
      <c r="E49" s="8">
        <v>21170</v>
      </c>
      <c r="F49" s="8">
        <v>21135</v>
      </c>
      <c r="G49" s="8">
        <v>21214</v>
      </c>
      <c r="H49" s="8">
        <v>21127</v>
      </c>
      <c r="I49" s="8">
        <v>21222</v>
      </c>
      <c r="J49" s="7">
        <f t="shared" si="12"/>
        <v>21127</v>
      </c>
      <c r="K49" s="7">
        <f t="shared" si="13"/>
        <v>13.040800870923462</v>
      </c>
      <c r="L49" s="7">
        <f t="shared" si="14"/>
        <v>0.54336670295514422</v>
      </c>
      <c r="M49" s="7">
        <f t="shared" si="11"/>
        <v>507048</v>
      </c>
    </row>
    <row r="51" spans="1:13" ht="16.8" x14ac:dyDescent="0.3">
      <c r="A51" s="17" t="s">
        <v>22</v>
      </c>
      <c r="B51" s="18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16</v>
      </c>
    </row>
    <row r="52" spans="1:13" x14ac:dyDescent="0.3">
      <c r="A52" s="15" t="s">
        <v>18</v>
      </c>
      <c r="B52" s="16"/>
      <c r="C52" s="6">
        <v>1</v>
      </c>
      <c r="D52" s="10">
        <v>1</v>
      </c>
      <c r="E52" s="9">
        <v>484061</v>
      </c>
      <c r="F52" s="9">
        <v>475600</v>
      </c>
      <c r="G52" s="9">
        <v>475107</v>
      </c>
      <c r="H52" s="9">
        <v>475168</v>
      </c>
      <c r="I52" s="9">
        <v>474325</v>
      </c>
      <c r="J52" s="7">
        <f>MIN(E52:I52)</f>
        <v>474325</v>
      </c>
      <c r="K52" s="7">
        <v>1</v>
      </c>
      <c r="L52" s="7">
        <v>1</v>
      </c>
      <c r="M52" s="7">
        <f t="shared" ref="M52:M62" si="15">D52*J52</f>
        <v>474325</v>
      </c>
    </row>
    <row r="53" spans="1:13" x14ac:dyDescent="0.3">
      <c r="A53" s="15" t="s">
        <v>17</v>
      </c>
      <c r="B53" s="16"/>
      <c r="C53" s="6">
        <v>2</v>
      </c>
      <c r="D53" s="10">
        <v>2</v>
      </c>
      <c r="E53" s="9">
        <v>245701</v>
      </c>
      <c r="F53" s="11">
        <v>271714</v>
      </c>
      <c r="G53" s="11">
        <v>274180</v>
      </c>
      <c r="H53" s="11">
        <v>248261</v>
      </c>
      <c r="I53" s="11">
        <v>287478</v>
      </c>
      <c r="J53" s="7">
        <f t="shared" ref="J53:J64" si="16">MIN(E53:I53)</f>
        <v>245701</v>
      </c>
      <c r="K53" s="7">
        <f>$J$52/J53</f>
        <v>1.9304968233747521</v>
      </c>
      <c r="L53" s="7">
        <f t="shared" ref="L53:L62" si="17">K53/D53</f>
        <v>0.96524841168737607</v>
      </c>
      <c r="M53" s="7">
        <f t="shared" si="15"/>
        <v>491402</v>
      </c>
    </row>
    <row r="54" spans="1:13" x14ac:dyDescent="0.3">
      <c r="B54" s="1"/>
      <c r="C54" s="6">
        <v>3</v>
      </c>
      <c r="D54" s="10">
        <v>4</v>
      </c>
      <c r="E54" s="9">
        <v>128200</v>
      </c>
      <c r="F54" s="11">
        <v>129910</v>
      </c>
      <c r="G54" s="11">
        <v>133203</v>
      </c>
      <c r="H54" s="11">
        <v>129504</v>
      </c>
      <c r="I54" s="11">
        <v>129624</v>
      </c>
      <c r="J54" s="7">
        <f t="shared" si="16"/>
        <v>128200</v>
      </c>
      <c r="K54" s="7">
        <f t="shared" ref="K54:K64" si="18">$J$52/J54</f>
        <v>3.6998829953198129</v>
      </c>
      <c r="L54" s="7">
        <f t="shared" si="17"/>
        <v>0.92497074882995323</v>
      </c>
      <c r="M54" s="7">
        <f t="shared" si="15"/>
        <v>512800</v>
      </c>
    </row>
    <row r="55" spans="1:13" x14ac:dyDescent="0.3">
      <c r="B55" s="1"/>
      <c r="C55" s="6">
        <v>4</v>
      </c>
      <c r="D55" s="10">
        <v>6</v>
      </c>
      <c r="E55" s="9">
        <v>87815</v>
      </c>
      <c r="F55" s="11">
        <v>88337</v>
      </c>
      <c r="G55" s="11">
        <v>89009</v>
      </c>
      <c r="H55" s="11">
        <v>89828</v>
      </c>
      <c r="I55" s="11">
        <v>89186</v>
      </c>
      <c r="J55" s="7">
        <f t="shared" si="16"/>
        <v>87815</v>
      </c>
      <c r="K55" s="7">
        <f t="shared" si="18"/>
        <v>5.4014120594431478</v>
      </c>
      <c r="L55" s="7">
        <f t="shared" si="17"/>
        <v>0.90023534324052468</v>
      </c>
      <c r="M55" s="7">
        <f t="shared" si="15"/>
        <v>526890</v>
      </c>
    </row>
    <row r="56" spans="1:13" x14ac:dyDescent="0.3">
      <c r="B56" s="1"/>
      <c r="C56" s="6">
        <v>5</v>
      </c>
      <c r="D56" s="10">
        <v>8</v>
      </c>
      <c r="E56" s="9">
        <v>67649</v>
      </c>
      <c r="F56" s="11">
        <v>67213</v>
      </c>
      <c r="G56" s="11">
        <v>67950</v>
      </c>
      <c r="H56" s="11">
        <v>67932</v>
      </c>
      <c r="I56" s="11">
        <v>67936</v>
      </c>
      <c r="J56" s="7">
        <f t="shared" si="16"/>
        <v>67213</v>
      </c>
      <c r="K56" s="7">
        <f t="shared" si="18"/>
        <v>7.0570425364140865</v>
      </c>
      <c r="L56" s="7">
        <f t="shared" si="17"/>
        <v>0.88213031705176081</v>
      </c>
      <c r="M56" s="7">
        <f t="shared" si="15"/>
        <v>537704</v>
      </c>
    </row>
    <row r="57" spans="1:13" x14ac:dyDescent="0.3">
      <c r="B57" s="1"/>
      <c r="C57" s="6">
        <v>6</v>
      </c>
      <c r="D57" s="10">
        <v>10</v>
      </c>
      <c r="E57" s="9">
        <v>55227</v>
      </c>
      <c r="F57" s="11">
        <v>55558</v>
      </c>
      <c r="G57" s="11">
        <v>55186</v>
      </c>
      <c r="H57" s="11">
        <v>56226</v>
      </c>
      <c r="I57" s="11">
        <v>55670</v>
      </c>
      <c r="J57" s="7">
        <f t="shared" si="16"/>
        <v>55186</v>
      </c>
      <c r="K57" s="7">
        <f t="shared" si="18"/>
        <v>8.5950241003152978</v>
      </c>
      <c r="L57" s="7">
        <f t="shared" si="17"/>
        <v>0.85950241003152983</v>
      </c>
      <c r="M57" s="7">
        <f t="shared" si="15"/>
        <v>551860</v>
      </c>
    </row>
    <row r="58" spans="1:13" x14ac:dyDescent="0.3">
      <c r="B58" s="1"/>
      <c r="C58" s="6">
        <v>7</v>
      </c>
      <c r="D58" s="10">
        <v>12</v>
      </c>
      <c r="E58" s="9">
        <v>47248</v>
      </c>
      <c r="F58" s="11">
        <v>46674</v>
      </c>
      <c r="G58" s="11">
        <v>46743</v>
      </c>
      <c r="H58" s="11">
        <v>46735</v>
      </c>
      <c r="I58" s="11">
        <v>46728</v>
      </c>
      <c r="J58" s="7">
        <f t="shared" si="16"/>
        <v>46674</v>
      </c>
      <c r="K58" s="7">
        <f t="shared" si="18"/>
        <v>10.162510176972191</v>
      </c>
      <c r="L58" s="7">
        <f t="shared" si="17"/>
        <v>0.8468758480810159</v>
      </c>
      <c r="M58" s="7">
        <f t="shared" si="15"/>
        <v>560088</v>
      </c>
    </row>
    <row r="59" spans="1:13" x14ac:dyDescent="0.3">
      <c r="B59" s="1"/>
      <c r="C59" s="6">
        <v>8</v>
      </c>
      <c r="D59" s="10">
        <v>14</v>
      </c>
      <c r="E59" s="9">
        <v>43142</v>
      </c>
      <c r="F59" s="11">
        <v>41749</v>
      </c>
      <c r="G59" s="11">
        <v>41384</v>
      </c>
      <c r="H59" s="11">
        <v>43296</v>
      </c>
      <c r="I59" s="11">
        <v>42551</v>
      </c>
      <c r="J59" s="7">
        <f t="shared" si="16"/>
        <v>41384</v>
      </c>
      <c r="K59" s="7">
        <f t="shared" si="18"/>
        <v>11.461555190411753</v>
      </c>
      <c r="L59" s="7">
        <f t="shared" si="17"/>
        <v>0.81868251360083943</v>
      </c>
      <c r="M59" s="7">
        <f t="shared" si="15"/>
        <v>579376</v>
      </c>
    </row>
    <row r="60" spans="1:13" x14ac:dyDescent="0.3">
      <c r="C60" s="6">
        <v>9</v>
      </c>
      <c r="D60" s="10">
        <v>16</v>
      </c>
      <c r="E60" s="8">
        <v>39933</v>
      </c>
      <c r="F60" s="11">
        <v>39848</v>
      </c>
      <c r="G60" s="11">
        <v>40740</v>
      </c>
      <c r="H60" s="11">
        <v>38672</v>
      </c>
      <c r="I60" s="11">
        <v>38895</v>
      </c>
      <c r="J60" s="7">
        <f t="shared" si="16"/>
        <v>38672</v>
      </c>
      <c r="K60" s="7">
        <f t="shared" si="18"/>
        <v>12.2653340918494</v>
      </c>
      <c r="L60" s="7">
        <f t="shared" si="17"/>
        <v>0.76658338074058752</v>
      </c>
      <c r="M60" s="7">
        <f t="shared" si="15"/>
        <v>618752</v>
      </c>
    </row>
    <row r="61" spans="1:13" x14ac:dyDescent="0.3">
      <c r="C61" s="6">
        <v>10</v>
      </c>
      <c r="D61" s="10">
        <v>18</v>
      </c>
      <c r="E61" s="8">
        <v>36670</v>
      </c>
      <c r="F61" s="11">
        <v>36997</v>
      </c>
      <c r="G61" s="11">
        <v>35839</v>
      </c>
      <c r="H61" s="11">
        <v>36378</v>
      </c>
      <c r="I61" s="11">
        <v>35836</v>
      </c>
      <c r="J61" s="7">
        <f t="shared" si="16"/>
        <v>35836</v>
      </c>
      <c r="K61" s="7">
        <f t="shared" si="18"/>
        <v>13.23599174014957</v>
      </c>
      <c r="L61" s="7">
        <f t="shared" si="17"/>
        <v>0.73533287445275386</v>
      </c>
      <c r="M61" s="7">
        <f t="shared" si="15"/>
        <v>645048</v>
      </c>
    </row>
    <row r="62" spans="1:13" x14ac:dyDescent="0.3">
      <c r="C62" s="6">
        <v>11</v>
      </c>
      <c r="D62" s="10">
        <v>20</v>
      </c>
      <c r="E62" s="8">
        <v>34575</v>
      </c>
      <c r="F62" s="11">
        <v>34915</v>
      </c>
      <c r="G62" s="11">
        <v>34626</v>
      </c>
      <c r="H62" s="11">
        <v>34836</v>
      </c>
      <c r="I62" s="11">
        <v>34814</v>
      </c>
      <c r="J62" s="12">
        <f t="shared" si="16"/>
        <v>34575</v>
      </c>
      <c r="K62" s="12">
        <f t="shared" si="18"/>
        <v>13.718727404193782</v>
      </c>
      <c r="L62" s="12">
        <f t="shared" si="17"/>
        <v>0.68593637020968912</v>
      </c>
      <c r="M62" s="12">
        <f t="shared" si="15"/>
        <v>691500</v>
      </c>
    </row>
    <row r="63" spans="1:13" x14ac:dyDescent="0.3">
      <c r="C63" s="6">
        <v>12</v>
      </c>
      <c r="D63" s="10">
        <v>22</v>
      </c>
      <c r="E63" s="11">
        <v>34738</v>
      </c>
      <c r="F63" s="11">
        <v>34075</v>
      </c>
      <c r="G63" s="11">
        <v>34004</v>
      </c>
      <c r="H63" s="11">
        <v>34087</v>
      </c>
      <c r="I63" s="11">
        <v>33927</v>
      </c>
      <c r="J63" s="12">
        <f t="shared" si="16"/>
        <v>33927</v>
      </c>
      <c r="K63" s="12">
        <f t="shared" si="18"/>
        <v>13.980752792760928</v>
      </c>
      <c r="L63" s="12">
        <f t="shared" ref="L63:L64" si="19">K63/D63</f>
        <v>0.63548876330731485</v>
      </c>
      <c r="M63" s="12">
        <f t="shared" ref="M63:M64" si="20">D63*J63</f>
        <v>746394</v>
      </c>
    </row>
    <row r="64" spans="1:13" x14ac:dyDescent="0.3">
      <c r="C64" s="6">
        <v>13</v>
      </c>
      <c r="D64" s="10">
        <v>24</v>
      </c>
      <c r="E64" s="11">
        <v>33247</v>
      </c>
      <c r="F64" s="11">
        <v>33056</v>
      </c>
      <c r="G64" s="11">
        <v>33046</v>
      </c>
      <c r="H64" s="11">
        <v>33022</v>
      </c>
      <c r="I64" s="11">
        <v>33202</v>
      </c>
      <c r="J64" s="12">
        <f t="shared" si="16"/>
        <v>33022</v>
      </c>
      <c r="K64" s="12">
        <f t="shared" si="18"/>
        <v>14.363908909212041</v>
      </c>
      <c r="L64" s="12">
        <f t="shared" si="19"/>
        <v>0.59849620455050168</v>
      </c>
      <c r="M64" s="12">
        <f t="shared" si="20"/>
        <v>792528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2"/>
  <sheetViews>
    <sheetView zoomScale="70" zoomScaleNormal="70" workbookViewId="0">
      <selection activeCell="X43" sqref="X43"/>
    </sheetView>
  </sheetViews>
  <sheetFormatPr defaultRowHeight="14.4" x14ac:dyDescent="0.3"/>
  <cols>
    <col min="1" max="1" width="14.21875" customWidth="1"/>
    <col min="2" max="2" width="17.33203125" customWidth="1"/>
    <col min="10" max="10" width="14.33203125" customWidth="1"/>
    <col min="11" max="11" width="11.44140625" customWidth="1"/>
    <col min="12" max="12" width="13.33203125" customWidth="1"/>
    <col min="13" max="13" width="16" customWidth="1"/>
    <col min="14" max="14" width="8.77734375" customWidth="1"/>
  </cols>
  <sheetData>
    <row r="3" spans="1:13" x14ac:dyDescent="0.3">
      <c r="B3" t="s">
        <v>26</v>
      </c>
    </row>
    <row r="4" spans="1:13" x14ac:dyDescent="0.3">
      <c r="B4" t="s">
        <v>23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7" t="s">
        <v>24</v>
      </c>
      <c r="B6" s="18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16</v>
      </c>
    </row>
    <row r="7" spans="1:13" x14ac:dyDescent="0.3">
      <c r="A7" s="15" t="s">
        <v>28</v>
      </c>
      <c r="B7" s="16"/>
      <c r="C7" s="6">
        <v>1</v>
      </c>
      <c r="D7" s="10">
        <v>1</v>
      </c>
      <c r="E7" s="1">
        <v>306317</v>
      </c>
      <c r="F7" s="1">
        <v>354035</v>
      </c>
      <c r="G7" s="1">
        <v>297704</v>
      </c>
      <c r="H7" s="1">
        <v>293062</v>
      </c>
      <c r="I7" s="1">
        <v>294099</v>
      </c>
      <c r="J7" s="7">
        <f>MIN(E7:I7)</f>
        <v>293062</v>
      </c>
      <c r="K7" s="7">
        <v>1</v>
      </c>
      <c r="L7" s="7">
        <v>1</v>
      </c>
      <c r="M7" s="7">
        <f t="shared" ref="M7:M19" si="0">D7*J7</f>
        <v>293062</v>
      </c>
    </row>
    <row r="8" spans="1:13" x14ac:dyDescent="0.3">
      <c r="A8" s="15" t="s">
        <v>27</v>
      </c>
      <c r="B8" s="20"/>
      <c r="C8" s="6">
        <v>2</v>
      </c>
      <c r="D8" s="10">
        <v>2</v>
      </c>
      <c r="E8" s="1">
        <v>150418</v>
      </c>
      <c r="F8" s="1">
        <v>142541</v>
      </c>
      <c r="G8" s="1">
        <v>146540</v>
      </c>
      <c r="H8" s="1">
        <v>145156</v>
      </c>
      <c r="I8">
        <v>142739</v>
      </c>
      <c r="J8" s="7">
        <f t="shared" ref="J8:J19" si="1">MIN(E8:I8)</f>
        <v>142541</v>
      </c>
      <c r="K8" s="7">
        <f>$J$7/J8</f>
        <v>2.0559838923537788</v>
      </c>
      <c r="L8" s="7">
        <f t="shared" ref="L8:L19" si="2">K8/D8</f>
        <v>1.0279919461768894</v>
      </c>
      <c r="M8" s="7">
        <f t="shared" si="0"/>
        <v>285082</v>
      </c>
    </row>
    <row r="9" spans="1:13" x14ac:dyDescent="0.3">
      <c r="B9" s="1"/>
      <c r="C9" s="6">
        <v>3</v>
      </c>
      <c r="D9" s="10">
        <v>4</v>
      </c>
      <c r="E9" s="1">
        <v>71646</v>
      </c>
      <c r="F9" s="1">
        <v>69948</v>
      </c>
      <c r="G9" s="1">
        <v>69203</v>
      </c>
      <c r="H9" s="1">
        <v>70556</v>
      </c>
      <c r="I9">
        <v>70065</v>
      </c>
      <c r="J9" s="7">
        <f t="shared" si="1"/>
        <v>69203</v>
      </c>
      <c r="K9" s="7">
        <f t="shared" ref="K9:K19" si="3">$J$7/J9</f>
        <v>4.234816409693221</v>
      </c>
      <c r="L9" s="7">
        <f t="shared" si="2"/>
        <v>1.0587041024233053</v>
      </c>
      <c r="M9" s="7">
        <f t="shared" si="0"/>
        <v>276812</v>
      </c>
    </row>
    <row r="10" spans="1:13" x14ac:dyDescent="0.3">
      <c r="B10" s="1"/>
      <c r="C10" s="6">
        <v>4</v>
      </c>
      <c r="D10" s="10">
        <v>6</v>
      </c>
      <c r="E10" s="1">
        <v>47334</v>
      </c>
      <c r="F10" s="1">
        <v>47356</v>
      </c>
      <c r="G10" s="1">
        <v>47756</v>
      </c>
      <c r="H10" s="1">
        <v>47611</v>
      </c>
      <c r="I10">
        <v>47612</v>
      </c>
      <c r="J10" s="7">
        <f t="shared" si="1"/>
        <v>47334</v>
      </c>
      <c r="K10" s="7">
        <f t="shared" si="3"/>
        <v>6.191363501922508</v>
      </c>
      <c r="L10" s="7">
        <f t="shared" si="2"/>
        <v>1.0318939169870847</v>
      </c>
      <c r="M10" s="7">
        <f t="shared" si="0"/>
        <v>284004</v>
      </c>
    </row>
    <row r="11" spans="1:13" x14ac:dyDescent="0.3">
      <c r="B11" s="1"/>
      <c r="C11" s="6">
        <v>5</v>
      </c>
      <c r="D11" s="10">
        <v>8</v>
      </c>
      <c r="E11" s="1">
        <v>36241</v>
      </c>
      <c r="F11" s="1">
        <v>36462</v>
      </c>
      <c r="G11" s="1">
        <v>36504</v>
      </c>
      <c r="H11" s="1">
        <v>36362</v>
      </c>
      <c r="I11">
        <v>36291</v>
      </c>
      <c r="J11" s="7">
        <f t="shared" si="1"/>
        <v>36241</v>
      </c>
      <c r="K11" s="7">
        <f t="shared" si="3"/>
        <v>8.086476642476752</v>
      </c>
      <c r="L11" s="7">
        <f t="shared" si="2"/>
        <v>1.010809580309594</v>
      </c>
      <c r="M11" s="7">
        <f t="shared" si="0"/>
        <v>289928</v>
      </c>
    </row>
    <row r="12" spans="1:13" x14ac:dyDescent="0.3">
      <c r="B12" s="1"/>
      <c r="C12" s="6">
        <v>6</v>
      </c>
      <c r="D12" s="10">
        <v>10</v>
      </c>
      <c r="E12" s="1">
        <v>29551</v>
      </c>
      <c r="F12" s="1">
        <v>29540</v>
      </c>
      <c r="G12" s="1">
        <v>29542</v>
      </c>
      <c r="H12" s="1">
        <v>29585</v>
      </c>
      <c r="I12">
        <v>29601</v>
      </c>
      <c r="J12" s="7">
        <f t="shared" si="1"/>
        <v>29540</v>
      </c>
      <c r="K12" s="7">
        <f t="shared" si="3"/>
        <v>9.9208530805687207</v>
      </c>
      <c r="L12" s="7">
        <f t="shared" si="2"/>
        <v>0.99208530805687212</v>
      </c>
      <c r="M12" s="7">
        <f t="shared" si="0"/>
        <v>295400</v>
      </c>
    </row>
    <row r="13" spans="1:13" x14ac:dyDescent="0.3">
      <c r="B13" s="1"/>
      <c r="C13" s="6">
        <v>7</v>
      </c>
      <c r="D13" s="10">
        <v>12</v>
      </c>
      <c r="E13" s="1">
        <v>25082</v>
      </c>
      <c r="F13" s="1">
        <v>25096</v>
      </c>
      <c r="G13" s="1">
        <v>25274</v>
      </c>
      <c r="H13" s="1">
        <v>34209</v>
      </c>
      <c r="I13">
        <v>24796</v>
      </c>
      <c r="J13" s="7">
        <f t="shared" si="1"/>
        <v>24796</v>
      </c>
      <c r="K13" s="7">
        <f t="shared" si="3"/>
        <v>11.818922406839812</v>
      </c>
      <c r="L13" s="7">
        <f t="shared" si="2"/>
        <v>0.98491020056998435</v>
      </c>
      <c r="M13" s="7">
        <f t="shared" si="0"/>
        <v>297552</v>
      </c>
    </row>
    <row r="14" spans="1:13" x14ac:dyDescent="0.3">
      <c r="B14" s="1"/>
      <c r="C14" s="6">
        <v>8</v>
      </c>
      <c r="D14" s="10">
        <v>14</v>
      </c>
      <c r="E14" s="1">
        <v>21793</v>
      </c>
      <c r="F14" s="1">
        <v>21615</v>
      </c>
      <c r="G14" s="1">
        <v>21920</v>
      </c>
      <c r="H14" s="1">
        <v>22024</v>
      </c>
      <c r="I14">
        <v>21809</v>
      </c>
      <c r="J14" s="7">
        <f t="shared" si="1"/>
        <v>21615</v>
      </c>
      <c r="K14" s="7">
        <f t="shared" si="3"/>
        <v>13.558269720101782</v>
      </c>
      <c r="L14" s="7">
        <f t="shared" si="2"/>
        <v>0.96844783715012728</v>
      </c>
      <c r="M14" s="7">
        <f t="shared" si="0"/>
        <v>302610</v>
      </c>
    </row>
    <row r="15" spans="1:13" x14ac:dyDescent="0.3">
      <c r="C15" s="6">
        <v>9</v>
      </c>
      <c r="D15" s="10">
        <v>16</v>
      </c>
      <c r="E15" s="1">
        <v>20136</v>
      </c>
      <c r="F15" s="1">
        <v>20216</v>
      </c>
      <c r="G15" s="1">
        <v>20474</v>
      </c>
      <c r="H15" s="1">
        <v>20210</v>
      </c>
      <c r="I15">
        <v>20400</v>
      </c>
      <c r="J15" s="7">
        <f t="shared" si="1"/>
        <v>20136</v>
      </c>
      <c r="K15" s="7">
        <f t="shared" si="3"/>
        <v>14.554131903059197</v>
      </c>
      <c r="L15" s="7">
        <f t="shared" si="2"/>
        <v>0.90963324394119982</v>
      </c>
      <c r="M15" s="7">
        <f t="shared" si="0"/>
        <v>322176</v>
      </c>
    </row>
    <row r="16" spans="1:13" x14ac:dyDescent="0.3">
      <c r="C16" s="6">
        <v>10</v>
      </c>
      <c r="D16" s="10">
        <v>18</v>
      </c>
      <c r="E16" s="1">
        <v>19757</v>
      </c>
      <c r="F16" s="1">
        <v>19762</v>
      </c>
      <c r="G16" s="1">
        <v>19797</v>
      </c>
      <c r="H16" s="1">
        <v>19375</v>
      </c>
      <c r="I16">
        <v>19939</v>
      </c>
      <c r="J16" s="7">
        <f t="shared" si="1"/>
        <v>19375</v>
      </c>
      <c r="K16" s="7">
        <f t="shared" si="3"/>
        <v>15.12578064516129</v>
      </c>
      <c r="L16" s="7">
        <f t="shared" si="2"/>
        <v>0.84032114695340498</v>
      </c>
      <c r="M16" s="7">
        <f t="shared" si="0"/>
        <v>348750</v>
      </c>
    </row>
    <row r="17" spans="1:13" x14ac:dyDescent="0.3">
      <c r="C17" s="6">
        <v>11</v>
      </c>
      <c r="D17" s="10">
        <v>20</v>
      </c>
      <c r="E17" s="1">
        <v>20068</v>
      </c>
      <c r="F17" s="1">
        <v>19965</v>
      </c>
      <c r="G17" s="1">
        <v>19298</v>
      </c>
      <c r="H17" s="1">
        <v>18606</v>
      </c>
      <c r="I17">
        <v>19341</v>
      </c>
      <c r="J17" s="7">
        <f t="shared" si="1"/>
        <v>18606</v>
      </c>
      <c r="K17" s="7">
        <f t="shared" si="3"/>
        <v>15.750940556809631</v>
      </c>
      <c r="L17" s="7">
        <f t="shared" si="2"/>
        <v>0.78754702784048158</v>
      </c>
      <c r="M17" s="7">
        <f t="shared" si="0"/>
        <v>372120</v>
      </c>
    </row>
    <row r="18" spans="1:13" x14ac:dyDescent="0.3">
      <c r="C18" s="6">
        <v>12</v>
      </c>
      <c r="D18" s="10">
        <v>22</v>
      </c>
      <c r="E18" s="1">
        <v>18683</v>
      </c>
      <c r="F18" s="1">
        <v>18590</v>
      </c>
      <c r="G18" s="1">
        <v>17904</v>
      </c>
      <c r="H18" s="1">
        <v>18472</v>
      </c>
      <c r="I18">
        <v>18515</v>
      </c>
      <c r="J18" s="7">
        <f t="shared" si="1"/>
        <v>17904</v>
      </c>
      <c r="K18" s="7">
        <f t="shared" si="3"/>
        <v>16.368521000893654</v>
      </c>
      <c r="L18" s="7">
        <f t="shared" si="2"/>
        <v>0.74402368185880252</v>
      </c>
      <c r="M18" s="7">
        <f t="shared" si="0"/>
        <v>393888</v>
      </c>
    </row>
    <row r="19" spans="1:13" x14ac:dyDescent="0.3">
      <c r="C19" s="6">
        <v>13</v>
      </c>
      <c r="D19" s="10">
        <v>24</v>
      </c>
      <c r="E19" s="1">
        <v>18191</v>
      </c>
      <c r="F19" s="1">
        <v>18190</v>
      </c>
      <c r="G19" s="1">
        <v>18024</v>
      </c>
      <c r="H19" s="1">
        <v>19125</v>
      </c>
      <c r="I19" s="1">
        <v>18163</v>
      </c>
      <c r="J19" s="7">
        <f t="shared" si="1"/>
        <v>18024</v>
      </c>
      <c r="K19" s="7">
        <f t="shared" si="3"/>
        <v>16.25954283177985</v>
      </c>
      <c r="L19" s="7">
        <f t="shared" si="2"/>
        <v>0.67748095132416042</v>
      </c>
      <c r="M19" s="7">
        <f t="shared" si="0"/>
        <v>432576</v>
      </c>
    </row>
    <row r="20" spans="1:13" x14ac:dyDescent="0.3">
      <c r="D20" s="2"/>
    </row>
    <row r="21" spans="1:13" ht="16.8" x14ac:dyDescent="0.3">
      <c r="A21" s="17" t="s">
        <v>25</v>
      </c>
      <c r="B21" s="19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16</v>
      </c>
    </row>
    <row r="22" spans="1:13" x14ac:dyDescent="0.3">
      <c r="A22" s="15" t="s">
        <v>29</v>
      </c>
      <c r="B22" s="20"/>
      <c r="C22" s="6">
        <v>1</v>
      </c>
      <c r="D22" s="10">
        <v>1</v>
      </c>
      <c r="E22" s="1">
        <v>291632</v>
      </c>
      <c r="F22" s="1">
        <v>291742</v>
      </c>
      <c r="G22" s="1">
        <v>291296</v>
      </c>
      <c r="H22" s="1">
        <v>290918</v>
      </c>
      <c r="I22">
        <v>293693</v>
      </c>
      <c r="J22" s="7">
        <f>MIN(E22:I22)</f>
        <v>290918</v>
      </c>
      <c r="K22" s="7">
        <v>1</v>
      </c>
      <c r="L22" s="7">
        <v>1</v>
      </c>
      <c r="M22" s="7">
        <f t="shared" ref="M22:M34" si="4">D22*J22</f>
        <v>290918</v>
      </c>
    </row>
    <row r="23" spans="1:13" x14ac:dyDescent="0.3">
      <c r="A23" s="15" t="s">
        <v>27</v>
      </c>
      <c r="B23" s="20"/>
      <c r="C23" s="6">
        <v>2</v>
      </c>
      <c r="D23" s="10">
        <v>2</v>
      </c>
      <c r="E23" s="1">
        <v>152282</v>
      </c>
      <c r="F23" s="1">
        <v>150555</v>
      </c>
      <c r="G23" s="1">
        <v>153452</v>
      </c>
      <c r="H23" s="1">
        <v>168369</v>
      </c>
      <c r="I23">
        <v>151519</v>
      </c>
      <c r="J23" s="7">
        <f t="shared" ref="J23:J34" si="5">MIN(E23:I23)</f>
        <v>150555</v>
      </c>
      <c r="K23" s="7">
        <f>$J$22/J23</f>
        <v>1.9323038092391485</v>
      </c>
      <c r="L23" s="7">
        <f t="shared" ref="L23:L34" si="6">K23/D23</f>
        <v>0.96615190461957423</v>
      </c>
      <c r="M23" s="7">
        <f t="shared" si="4"/>
        <v>301110</v>
      </c>
    </row>
    <row r="24" spans="1:13" x14ac:dyDescent="0.3">
      <c r="B24" s="1"/>
      <c r="C24" s="6">
        <v>3</v>
      </c>
      <c r="D24" s="10">
        <v>4</v>
      </c>
      <c r="E24" s="1">
        <v>75234</v>
      </c>
      <c r="F24" s="1">
        <v>75124</v>
      </c>
      <c r="G24" s="1">
        <v>75464</v>
      </c>
      <c r="H24" s="1">
        <v>75608</v>
      </c>
      <c r="I24">
        <v>75208</v>
      </c>
      <c r="J24" s="7">
        <f t="shared" si="5"/>
        <v>75124</v>
      </c>
      <c r="K24" s="7">
        <f t="shared" ref="K24:K34" si="7">$J$22/J24</f>
        <v>3.8725041265108353</v>
      </c>
      <c r="L24" s="7">
        <f t="shared" si="6"/>
        <v>0.96812603162770883</v>
      </c>
      <c r="M24" s="7">
        <f t="shared" si="4"/>
        <v>300496</v>
      </c>
    </row>
    <row r="25" spans="1:13" x14ac:dyDescent="0.3">
      <c r="B25" s="1"/>
      <c r="C25" s="6">
        <v>4</v>
      </c>
      <c r="D25" s="10">
        <v>6</v>
      </c>
      <c r="E25" s="1">
        <v>51241</v>
      </c>
      <c r="F25" s="1">
        <v>51413</v>
      </c>
      <c r="G25" s="1">
        <v>51033</v>
      </c>
      <c r="H25" s="1">
        <v>51271</v>
      </c>
      <c r="I25">
        <v>51333</v>
      </c>
      <c r="J25" s="7">
        <f t="shared" si="5"/>
        <v>51033</v>
      </c>
      <c r="K25" s="7">
        <f t="shared" si="7"/>
        <v>5.7005858954010149</v>
      </c>
      <c r="L25" s="7">
        <f t="shared" si="6"/>
        <v>0.95009764923350248</v>
      </c>
      <c r="M25" s="7">
        <f t="shared" si="4"/>
        <v>306198</v>
      </c>
    </row>
    <row r="26" spans="1:13" x14ac:dyDescent="0.3">
      <c r="B26" s="1"/>
      <c r="C26" s="6">
        <v>5</v>
      </c>
      <c r="D26" s="10">
        <v>8</v>
      </c>
      <c r="E26" s="1">
        <v>38998</v>
      </c>
      <c r="F26" s="1">
        <v>39122</v>
      </c>
      <c r="G26" s="1">
        <v>39074</v>
      </c>
      <c r="H26" s="1">
        <v>39058</v>
      </c>
      <c r="I26">
        <v>39129</v>
      </c>
      <c r="J26" s="7">
        <f t="shared" si="5"/>
        <v>38998</v>
      </c>
      <c r="K26" s="7">
        <f t="shared" si="7"/>
        <v>7.4598184522283191</v>
      </c>
      <c r="L26" s="7">
        <f t="shared" si="6"/>
        <v>0.93247730652853988</v>
      </c>
      <c r="M26" s="7">
        <f t="shared" si="4"/>
        <v>311984</v>
      </c>
    </row>
    <row r="27" spans="1:13" x14ac:dyDescent="0.3">
      <c r="B27" s="1"/>
      <c r="C27" s="6">
        <v>6</v>
      </c>
      <c r="D27" s="10">
        <v>10</v>
      </c>
      <c r="E27" s="1">
        <v>31901</v>
      </c>
      <c r="F27" s="1">
        <v>31995</v>
      </c>
      <c r="G27" s="1">
        <v>32153</v>
      </c>
      <c r="H27" s="1">
        <v>31695</v>
      </c>
      <c r="I27">
        <v>31919</v>
      </c>
      <c r="J27" s="7">
        <f t="shared" si="5"/>
        <v>31695</v>
      </c>
      <c r="K27" s="7">
        <f t="shared" si="7"/>
        <v>9.1786717147815118</v>
      </c>
      <c r="L27" s="7">
        <f t="shared" si="6"/>
        <v>0.91786717147815122</v>
      </c>
      <c r="M27" s="7">
        <f t="shared" si="4"/>
        <v>316950</v>
      </c>
    </row>
    <row r="28" spans="1:13" x14ac:dyDescent="0.3">
      <c r="B28" s="1"/>
      <c r="C28" s="6">
        <v>7</v>
      </c>
      <c r="D28" s="10">
        <v>12</v>
      </c>
      <c r="E28" s="1">
        <v>27580</v>
      </c>
      <c r="F28" s="1">
        <v>27208</v>
      </c>
      <c r="G28" s="1">
        <v>27205</v>
      </c>
      <c r="H28" s="1">
        <v>27291</v>
      </c>
      <c r="I28">
        <v>27115</v>
      </c>
      <c r="J28" s="7">
        <f t="shared" si="5"/>
        <v>27115</v>
      </c>
      <c r="K28" s="7">
        <f t="shared" si="7"/>
        <v>10.729042965148443</v>
      </c>
      <c r="L28" s="7">
        <f t="shared" si="6"/>
        <v>0.89408691376237026</v>
      </c>
      <c r="M28" s="7">
        <f t="shared" si="4"/>
        <v>325380</v>
      </c>
    </row>
    <row r="29" spans="1:13" x14ac:dyDescent="0.3">
      <c r="B29" s="1"/>
      <c r="C29" s="6">
        <v>8</v>
      </c>
      <c r="D29" s="10">
        <v>14</v>
      </c>
      <c r="E29" s="1">
        <v>23564</v>
      </c>
      <c r="F29" s="1">
        <v>23606</v>
      </c>
      <c r="G29" s="1">
        <v>23470</v>
      </c>
      <c r="H29" s="1">
        <v>23530</v>
      </c>
      <c r="I29">
        <v>23679</v>
      </c>
      <c r="J29" s="7">
        <f t="shared" si="5"/>
        <v>23470</v>
      </c>
      <c r="K29" s="7">
        <f t="shared" si="7"/>
        <v>12.395313165743502</v>
      </c>
      <c r="L29" s="7">
        <f t="shared" si="6"/>
        <v>0.88537951183882158</v>
      </c>
      <c r="M29" s="7">
        <f t="shared" si="4"/>
        <v>328580</v>
      </c>
    </row>
    <row r="30" spans="1:13" x14ac:dyDescent="0.3">
      <c r="C30" s="6">
        <v>9</v>
      </c>
      <c r="D30" s="10">
        <v>16</v>
      </c>
      <c r="E30" s="1">
        <v>21444</v>
      </c>
      <c r="F30" s="1">
        <v>21798</v>
      </c>
      <c r="G30" s="1">
        <v>21529</v>
      </c>
      <c r="H30" s="1">
        <v>21589</v>
      </c>
      <c r="I30">
        <v>21726</v>
      </c>
      <c r="J30" s="7">
        <f t="shared" si="5"/>
        <v>21444</v>
      </c>
      <c r="K30" s="7">
        <f t="shared" si="7"/>
        <v>13.566405521357956</v>
      </c>
      <c r="L30" s="7">
        <f t="shared" si="6"/>
        <v>0.84790034508487222</v>
      </c>
      <c r="M30" s="7">
        <f t="shared" si="4"/>
        <v>343104</v>
      </c>
    </row>
    <row r="31" spans="1:13" x14ac:dyDescent="0.3">
      <c r="C31" s="6">
        <v>10</v>
      </c>
      <c r="D31" s="10">
        <v>18</v>
      </c>
      <c r="E31" s="1">
        <v>20818</v>
      </c>
      <c r="F31" s="1">
        <v>20878</v>
      </c>
      <c r="G31" s="1">
        <v>21399</v>
      </c>
      <c r="H31" s="1">
        <v>20990</v>
      </c>
      <c r="I31">
        <v>20924</v>
      </c>
      <c r="J31" s="7">
        <f t="shared" si="5"/>
        <v>20818</v>
      </c>
      <c r="K31" s="7">
        <f t="shared" si="7"/>
        <v>13.974349120953022</v>
      </c>
      <c r="L31" s="7">
        <f t="shared" si="6"/>
        <v>0.7763527289418346</v>
      </c>
      <c r="M31" s="7">
        <f t="shared" si="4"/>
        <v>374724</v>
      </c>
    </row>
    <row r="32" spans="1:13" x14ac:dyDescent="0.3">
      <c r="C32" s="6">
        <v>11</v>
      </c>
      <c r="D32" s="10">
        <v>20</v>
      </c>
      <c r="E32" s="1">
        <v>20488</v>
      </c>
      <c r="F32" s="1">
        <v>20069</v>
      </c>
      <c r="G32" s="1">
        <v>20036</v>
      </c>
      <c r="H32" s="1">
        <v>22387</v>
      </c>
      <c r="I32">
        <v>28948</v>
      </c>
      <c r="J32" s="7">
        <f t="shared" si="5"/>
        <v>20036</v>
      </c>
      <c r="K32" s="7">
        <f t="shared" si="7"/>
        <v>14.519764424036733</v>
      </c>
      <c r="L32" s="7">
        <f t="shared" si="6"/>
        <v>0.7259882212018367</v>
      </c>
      <c r="M32" s="7">
        <f t="shared" si="4"/>
        <v>400720</v>
      </c>
    </row>
    <row r="33" spans="1:13" x14ac:dyDescent="0.3">
      <c r="C33" s="6">
        <v>12</v>
      </c>
      <c r="D33" s="10">
        <v>22</v>
      </c>
      <c r="E33" s="1">
        <v>26607</v>
      </c>
      <c r="F33" s="1">
        <v>30449</v>
      </c>
      <c r="G33" s="1">
        <v>30739</v>
      </c>
      <c r="H33" s="1">
        <v>25246</v>
      </c>
      <c r="I33">
        <v>19279</v>
      </c>
      <c r="J33" s="7">
        <f t="shared" si="5"/>
        <v>19279</v>
      </c>
      <c r="K33" s="7">
        <f t="shared" si="7"/>
        <v>15.08989055448934</v>
      </c>
      <c r="L33" s="7">
        <f t="shared" si="6"/>
        <v>0.68590411611315183</v>
      </c>
      <c r="M33" s="7">
        <f t="shared" si="4"/>
        <v>424138</v>
      </c>
    </row>
    <row r="34" spans="1:13" x14ac:dyDescent="0.3">
      <c r="C34" s="6">
        <v>13</v>
      </c>
      <c r="D34" s="10">
        <v>24</v>
      </c>
      <c r="E34" s="1">
        <v>18586</v>
      </c>
      <c r="F34" s="1">
        <v>18633</v>
      </c>
      <c r="G34" s="1">
        <v>18620</v>
      </c>
      <c r="H34" s="1">
        <v>18728</v>
      </c>
      <c r="I34">
        <v>18578</v>
      </c>
      <c r="J34" s="7">
        <f t="shared" si="5"/>
        <v>18578</v>
      </c>
      <c r="K34" s="7">
        <f t="shared" si="7"/>
        <v>15.659274410593175</v>
      </c>
      <c r="L34" s="7">
        <f t="shared" si="6"/>
        <v>0.65246976710804894</v>
      </c>
      <c r="M34" s="7">
        <f t="shared" si="4"/>
        <v>445872</v>
      </c>
    </row>
    <row r="36" spans="1:13" ht="16.8" x14ac:dyDescent="0.3">
      <c r="A36" s="17" t="s">
        <v>31</v>
      </c>
      <c r="B36" s="18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16</v>
      </c>
    </row>
    <row r="37" spans="1:13" x14ac:dyDescent="0.3">
      <c r="A37" s="15" t="s">
        <v>30</v>
      </c>
      <c r="B37" s="16"/>
      <c r="C37" s="6">
        <v>1</v>
      </c>
      <c r="D37" s="10">
        <v>1</v>
      </c>
      <c r="E37" s="1">
        <v>253079</v>
      </c>
      <c r="F37" s="1">
        <v>252735</v>
      </c>
      <c r="G37" s="1">
        <v>256815</v>
      </c>
      <c r="H37" s="1">
        <v>253625</v>
      </c>
      <c r="I37">
        <v>254947</v>
      </c>
      <c r="J37" s="7">
        <f>MIN(E37:I37)</f>
        <v>252735</v>
      </c>
      <c r="K37" s="7">
        <v>1</v>
      </c>
      <c r="L37" s="7">
        <v>1</v>
      </c>
      <c r="M37" s="7">
        <f t="shared" ref="M37:M49" si="8">D37*J37</f>
        <v>252735</v>
      </c>
    </row>
    <row r="38" spans="1:13" x14ac:dyDescent="0.3">
      <c r="A38" s="15" t="s">
        <v>27</v>
      </c>
      <c r="B38" s="20"/>
      <c r="C38" s="6">
        <v>2</v>
      </c>
      <c r="D38" s="10">
        <v>2</v>
      </c>
      <c r="E38" s="1">
        <v>128865</v>
      </c>
      <c r="F38" s="1">
        <v>128376</v>
      </c>
      <c r="G38" s="1">
        <v>128817</v>
      </c>
      <c r="H38" s="1">
        <v>127408</v>
      </c>
      <c r="I38">
        <v>127002</v>
      </c>
      <c r="J38" s="7">
        <f t="shared" ref="J38:J49" si="9">MIN(E38:I38)</f>
        <v>127002</v>
      </c>
      <c r="K38" s="7">
        <f>$J$37/J38</f>
        <v>1.9900080313695847</v>
      </c>
      <c r="L38" s="7">
        <f t="shared" ref="L38:L49" si="10">K38/D38</f>
        <v>0.99500401568479235</v>
      </c>
      <c r="M38" s="7">
        <f t="shared" si="8"/>
        <v>254004</v>
      </c>
    </row>
    <row r="39" spans="1:13" x14ac:dyDescent="0.3">
      <c r="B39" s="1"/>
      <c r="C39" s="6">
        <v>3</v>
      </c>
      <c r="D39" s="10">
        <v>4</v>
      </c>
      <c r="E39" s="1">
        <v>65611</v>
      </c>
      <c r="F39" s="1">
        <v>64794</v>
      </c>
      <c r="G39" s="1">
        <v>64875</v>
      </c>
      <c r="H39" s="1">
        <v>65130</v>
      </c>
      <c r="I39" s="1">
        <v>65480</v>
      </c>
      <c r="J39" s="7">
        <f t="shared" si="9"/>
        <v>64794</v>
      </c>
      <c r="K39" s="7">
        <f t="shared" ref="K39:K49" si="11">$J$37/J39</f>
        <v>3.900592647467358</v>
      </c>
      <c r="L39" s="7">
        <f t="shared" si="10"/>
        <v>0.9751481618668395</v>
      </c>
      <c r="M39" s="7">
        <f t="shared" si="8"/>
        <v>259176</v>
      </c>
    </row>
    <row r="40" spans="1:13" x14ac:dyDescent="0.3">
      <c r="B40" s="1"/>
      <c r="C40" s="6">
        <v>4</v>
      </c>
      <c r="D40" s="10">
        <v>6</v>
      </c>
      <c r="E40" s="1">
        <v>44044</v>
      </c>
      <c r="F40" s="1">
        <v>44697</v>
      </c>
      <c r="G40" s="1">
        <v>44516</v>
      </c>
      <c r="H40" s="1">
        <v>44582</v>
      </c>
      <c r="I40" s="1">
        <v>44313</v>
      </c>
      <c r="J40" s="7">
        <f t="shared" si="9"/>
        <v>44044</v>
      </c>
      <c r="K40" s="7">
        <f t="shared" si="11"/>
        <v>5.7382390336935796</v>
      </c>
      <c r="L40" s="7">
        <f t="shared" si="10"/>
        <v>0.95637317228226326</v>
      </c>
      <c r="M40" s="7">
        <f t="shared" si="8"/>
        <v>264264</v>
      </c>
    </row>
    <row r="41" spans="1:13" x14ac:dyDescent="0.3">
      <c r="B41" s="1"/>
      <c r="C41" s="6">
        <v>5</v>
      </c>
      <c r="D41" s="10">
        <v>8</v>
      </c>
      <c r="E41" s="1">
        <v>34293</v>
      </c>
      <c r="F41" s="1">
        <v>33455</v>
      </c>
      <c r="G41" s="1">
        <v>34160</v>
      </c>
      <c r="H41" s="1">
        <v>33864</v>
      </c>
      <c r="I41" s="1">
        <v>34209</v>
      </c>
      <c r="J41" s="7">
        <f t="shared" si="9"/>
        <v>33455</v>
      </c>
      <c r="K41" s="7">
        <f t="shared" si="11"/>
        <v>7.554476162008668</v>
      </c>
      <c r="L41" s="7">
        <f t="shared" si="10"/>
        <v>0.9443095202510835</v>
      </c>
      <c r="M41" s="7">
        <f t="shared" si="8"/>
        <v>267640</v>
      </c>
    </row>
    <row r="42" spans="1:13" x14ac:dyDescent="0.3">
      <c r="B42" s="1"/>
      <c r="C42" s="6">
        <v>6</v>
      </c>
      <c r="D42" s="10">
        <v>10</v>
      </c>
      <c r="E42" s="1">
        <v>27806</v>
      </c>
      <c r="F42" s="1">
        <v>28000</v>
      </c>
      <c r="G42" s="1">
        <v>27822</v>
      </c>
      <c r="H42" s="1">
        <v>27794</v>
      </c>
      <c r="I42" s="1">
        <v>28200</v>
      </c>
      <c r="J42" s="7">
        <f t="shared" si="9"/>
        <v>27794</v>
      </c>
      <c r="K42" s="7">
        <f t="shared" si="11"/>
        <v>9.0931496006332306</v>
      </c>
      <c r="L42" s="7">
        <f t="shared" si="10"/>
        <v>0.90931496006332302</v>
      </c>
      <c r="M42" s="7">
        <f t="shared" si="8"/>
        <v>277940</v>
      </c>
    </row>
    <row r="43" spans="1:13" x14ac:dyDescent="0.3">
      <c r="B43" s="1"/>
      <c r="C43" s="6">
        <v>7</v>
      </c>
      <c r="D43" s="10">
        <v>12</v>
      </c>
      <c r="E43" s="1">
        <v>23795</v>
      </c>
      <c r="F43" s="1">
        <v>23797</v>
      </c>
      <c r="G43" s="1">
        <v>23618</v>
      </c>
      <c r="H43" s="1">
        <v>23518</v>
      </c>
      <c r="I43" s="1">
        <v>23542</v>
      </c>
      <c r="J43" s="7">
        <f t="shared" si="9"/>
        <v>23518</v>
      </c>
      <c r="K43" s="7">
        <f t="shared" si="11"/>
        <v>10.74644952802109</v>
      </c>
      <c r="L43" s="7">
        <f t="shared" si="10"/>
        <v>0.89553746066842421</v>
      </c>
      <c r="M43" s="7">
        <f t="shared" si="8"/>
        <v>282216</v>
      </c>
    </row>
    <row r="44" spans="1:13" x14ac:dyDescent="0.3">
      <c r="B44" s="1"/>
      <c r="C44" s="6">
        <v>8</v>
      </c>
      <c r="D44" s="10">
        <v>14</v>
      </c>
      <c r="E44" s="1">
        <v>20685</v>
      </c>
      <c r="F44" s="1">
        <v>20556</v>
      </c>
      <c r="G44" s="1">
        <v>20794</v>
      </c>
      <c r="H44" s="1">
        <v>20854</v>
      </c>
      <c r="I44" s="1">
        <v>20486</v>
      </c>
      <c r="J44" s="7">
        <f t="shared" si="9"/>
        <v>20486</v>
      </c>
      <c r="K44" s="7">
        <f t="shared" si="11"/>
        <v>12.336961827589572</v>
      </c>
      <c r="L44" s="7">
        <f t="shared" si="10"/>
        <v>0.88121155911354088</v>
      </c>
      <c r="M44" s="7">
        <f t="shared" si="8"/>
        <v>286804</v>
      </c>
    </row>
    <row r="45" spans="1:13" x14ac:dyDescent="0.3">
      <c r="B45" s="1"/>
      <c r="C45" s="6">
        <v>9</v>
      </c>
      <c r="D45" s="10">
        <v>16</v>
      </c>
      <c r="E45" s="1">
        <v>19059</v>
      </c>
      <c r="F45" s="1">
        <v>18818</v>
      </c>
      <c r="G45" s="1">
        <v>18810</v>
      </c>
      <c r="H45" s="1">
        <v>18998</v>
      </c>
      <c r="I45" s="1">
        <v>19182</v>
      </c>
      <c r="J45" s="7">
        <f t="shared" si="9"/>
        <v>18810</v>
      </c>
      <c r="K45" s="7">
        <f t="shared" si="11"/>
        <v>13.436204146730462</v>
      </c>
      <c r="L45" s="7">
        <f t="shared" si="10"/>
        <v>0.83976275917065391</v>
      </c>
      <c r="M45" s="7">
        <f t="shared" si="8"/>
        <v>300960</v>
      </c>
    </row>
    <row r="46" spans="1:13" x14ac:dyDescent="0.3">
      <c r="C46" s="6">
        <v>10</v>
      </c>
      <c r="D46" s="10">
        <v>18</v>
      </c>
      <c r="E46" s="1">
        <v>18211</v>
      </c>
      <c r="F46" s="1">
        <v>18207</v>
      </c>
      <c r="G46" s="1">
        <v>18391</v>
      </c>
      <c r="H46" s="1">
        <v>18388</v>
      </c>
      <c r="I46" s="1">
        <v>18350</v>
      </c>
      <c r="J46" s="7">
        <f t="shared" si="9"/>
        <v>18207</v>
      </c>
      <c r="K46" s="7">
        <f t="shared" si="11"/>
        <v>13.881199538638985</v>
      </c>
      <c r="L46" s="7">
        <f t="shared" si="10"/>
        <v>0.77117775214661022</v>
      </c>
      <c r="M46" s="7">
        <f t="shared" si="8"/>
        <v>327726</v>
      </c>
    </row>
    <row r="47" spans="1:13" x14ac:dyDescent="0.3">
      <c r="C47" s="6">
        <v>11</v>
      </c>
      <c r="D47" s="10">
        <v>20</v>
      </c>
      <c r="E47" s="1">
        <v>17642</v>
      </c>
      <c r="F47" s="1">
        <v>17746</v>
      </c>
      <c r="G47" s="1">
        <v>17622</v>
      </c>
      <c r="H47" s="1">
        <v>17666</v>
      </c>
      <c r="I47" s="1">
        <v>17633</v>
      </c>
      <c r="J47" s="7">
        <f t="shared" si="9"/>
        <v>17622</v>
      </c>
      <c r="K47" s="7">
        <f t="shared" si="11"/>
        <v>14.342015662240382</v>
      </c>
      <c r="L47" s="7">
        <f t="shared" si="10"/>
        <v>0.71710078311201908</v>
      </c>
      <c r="M47" s="7">
        <f t="shared" si="8"/>
        <v>352440</v>
      </c>
    </row>
    <row r="48" spans="1:13" x14ac:dyDescent="0.3">
      <c r="C48" s="6">
        <v>12</v>
      </c>
      <c r="D48" s="10">
        <v>22</v>
      </c>
      <c r="E48" s="1">
        <v>16950</v>
      </c>
      <c r="F48" s="1">
        <v>17157</v>
      </c>
      <c r="G48" s="1">
        <v>17088</v>
      </c>
      <c r="H48" s="1">
        <v>16973</v>
      </c>
      <c r="I48" s="1">
        <v>17018</v>
      </c>
      <c r="J48" s="7">
        <f t="shared" si="9"/>
        <v>16950</v>
      </c>
      <c r="K48" s="7">
        <f t="shared" si="11"/>
        <v>14.910619469026548</v>
      </c>
      <c r="L48" s="7">
        <f t="shared" si="10"/>
        <v>0.67775543041029762</v>
      </c>
      <c r="M48" s="7">
        <f t="shared" si="8"/>
        <v>372900</v>
      </c>
    </row>
    <row r="49" spans="1:13" x14ac:dyDescent="0.3">
      <c r="C49" s="6">
        <v>13</v>
      </c>
      <c r="D49" s="10">
        <v>24</v>
      </c>
      <c r="E49" s="1">
        <v>16506</v>
      </c>
      <c r="F49" s="1">
        <v>16326</v>
      </c>
      <c r="G49" s="1">
        <v>16450</v>
      </c>
      <c r="H49" s="1">
        <v>16493</v>
      </c>
      <c r="I49">
        <v>16547</v>
      </c>
      <c r="J49" s="7">
        <f t="shared" si="9"/>
        <v>16326</v>
      </c>
      <c r="K49" s="7">
        <f t="shared" si="11"/>
        <v>15.480521866960677</v>
      </c>
      <c r="L49" s="7">
        <f t="shared" si="10"/>
        <v>0.64502174445669491</v>
      </c>
      <c r="M49" s="7">
        <f t="shared" si="8"/>
        <v>391824</v>
      </c>
    </row>
    <row r="51" spans="1:13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4"/>
    </row>
    <row r="52" spans="1:13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4"/>
    </row>
    <row r="53" spans="1:13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4"/>
    </row>
    <row r="54" spans="1:13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/>
    </row>
    <row r="55" spans="1:13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4"/>
    </row>
    <row r="56" spans="1:13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4"/>
    </row>
    <row r="57" spans="1:13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4"/>
    </row>
    <row r="58" spans="1:13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4"/>
    </row>
    <row r="59" spans="1:13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4"/>
    </row>
    <row r="60" spans="1:13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4"/>
    </row>
    <row r="61" spans="1:13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4"/>
    </row>
    <row r="62" spans="1:13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4"/>
    </row>
  </sheetData>
  <mergeCells count="9">
    <mergeCell ref="A36:B36"/>
    <mergeCell ref="A37:B37"/>
    <mergeCell ref="A38:B38"/>
    <mergeCell ref="A6:B6"/>
    <mergeCell ref="A7:B7"/>
    <mergeCell ref="A8:B8"/>
    <mergeCell ref="A21:B21"/>
    <mergeCell ref="A22:B22"/>
    <mergeCell ref="A23:B2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zoomScale="70" zoomScaleNormal="70" workbookViewId="0">
      <selection activeCell="Y8" sqref="Y8"/>
    </sheetView>
  </sheetViews>
  <sheetFormatPr defaultRowHeight="14.4" x14ac:dyDescent="0.3"/>
  <cols>
    <col min="1" max="1" width="15" customWidth="1"/>
    <col min="2" max="2" width="17.33203125" customWidth="1"/>
    <col min="3" max="3" width="10.109375" customWidth="1"/>
    <col min="8" max="9" width="8.88671875" customWidth="1"/>
    <col min="10" max="10" width="11.21875" customWidth="1"/>
    <col min="11" max="11" width="11.33203125" customWidth="1"/>
    <col min="12" max="12" width="12.44140625" customWidth="1"/>
    <col min="13" max="13" width="11.6640625" customWidth="1"/>
  </cols>
  <sheetData>
    <row r="3" spans="1:13" x14ac:dyDescent="0.3">
      <c r="B3" t="s">
        <v>26</v>
      </c>
    </row>
    <row r="4" spans="1:13" x14ac:dyDescent="0.3">
      <c r="B4" t="s">
        <v>34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7" t="s">
        <v>35</v>
      </c>
      <c r="B6" s="18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16</v>
      </c>
    </row>
    <row r="7" spans="1:13" x14ac:dyDescent="0.3">
      <c r="A7" s="15" t="s">
        <v>32</v>
      </c>
      <c r="B7" s="16"/>
      <c r="C7" s="6">
        <v>1</v>
      </c>
      <c r="D7" s="10">
        <v>1</v>
      </c>
      <c r="E7" s="1">
        <v>214913</v>
      </c>
      <c r="F7" s="1">
        <v>341368</v>
      </c>
      <c r="G7" s="1">
        <v>309733</v>
      </c>
      <c r="H7">
        <v>188510</v>
      </c>
      <c r="I7">
        <v>192277</v>
      </c>
      <c r="J7" s="7">
        <f>MIN(E7:I7)</f>
        <v>188510</v>
      </c>
      <c r="K7" s="7">
        <v>1</v>
      </c>
      <c r="L7" s="7">
        <v>1</v>
      </c>
      <c r="M7" s="7">
        <f t="shared" ref="M7:M19" si="0">D7*J7</f>
        <v>188510</v>
      </c>
    </row>
    <row r="8" spans="1:13" x14ac:dyDescent="0.3">
      <c r="A8" s="15" t="s">
        <v>13</v>
      </c>
      <c r="B8" s="16"/>
      <c r="C8" s="6">
        <v>2</v>
      </c>
      <c r="D8" s="10">
        <v>2</v>
      </c>
      <c r="E8" s="9"/>
      <c r="F8" s="9"/>
      <c r="G8" s="9"/>
      <c r="H8" s="9"/>
      <c r="I8" s="9"/>
      <c r="J8" s="7">
        <f t="shared" ref="J8:J19" si="1">MIN(E8:I8)</f>
        <v>0</v>
      </c>
      <c r="K8" s="7" t="e">
        <f t="shared" ref="K8:K19" si="2">$J$7/J8</f>
        <v>#DIV/0!</v>
      </c>
      <c r="L8" s="7" t="e">
        <f t="shared" ref="L8:L19" si="3">K8/D8</f>
        <v>#DIV/0!</v>
      </c>
      <c r="M8" s="7">
        <f t="shared" si="0"/>
        <v>0</v>
      </c>
    </row>
    <row r="9" spans="1:13" x14ac:dyDescent="0.3">
      <c r="B9" s="1"/>
      <c r="C9" s="6">
        <v>3</v>
      </c>
      <c r="D9" s="10">
        <v>4</v>
      </c>
      <c r="E9" s="9"/>
      <c r="F9" s="9"/>
      <c r="G9" s="9"/>
      <c r="H9" s="9"/>
      <c r="I9" s="9"/>
      <c r="J9" s="7">
        <f t="shared" si="1"/>
        <v>0</v>
      </c>
      <c r="K9" s="7" t="e">
        <f t="shared" si="2"/>
        <v>#DIV/0!</v>
      </c>
      <c r="L9" s="7" t="e">
        <f t="shared" si="3"/>
        <v>#DIV/0!</v>
      </c>
      <c r="M9" s="7">
        <f t="shared" si="0"/>
        <v>0</v>
      </c>
    </row>
    <row r="10" spans="1:13" x14ac:dyDescent="0.3">
      <c r="B10" s="1"/>
      <c r="C10" s="6">
        <v>4</v>
      </c>
      <c r="D10" s="10">
        <v>6</v>
      </c>
      <c r="E10" s="9"/>
      <c r="F10" s="9"/>
      <c r="G10" s="9"/>
      <c r="H10" s="9"/>
      <c r="I10" s="9"/>
      <c r="J10" s="7">
        <f t="shared" si="1"/>
        <v>0</v>
      </c>
      <c r="K10" s="7" t="e">
        <f t="shared" si="2"/>
        <v>#DIV/0!</v>
      </c>
      <c r="L10" s="7" t="e">
        <f t="shared" si="3"/>
        <v>#DIV/0!</v>
      </c>
      <c r="M10" s="7">
        <f t="shared" si="0"/>
        <v>0</v>
      </c>
    </row>
    <row r="11" spans="1:13" x14ac:dyDescent="0.3">
      <c r="B11" s="1"/>
      <c r="C11" s="6">
        <v>5</v>
      </c>
      <c r="D11" s="10">
        <v>8</v>
      </c>
      <c r="E11" s="9"/>
      <c r="F11" s="9"/>
      <c r="G11" s="9"/>
      <c r="H11" s="9"/>
      <c r="I11" s="9"/>
      <c r="J11" s="7">
        <f t="shared" si="1"/>
        <v>0</v>
      </c>
      <c r="K11" s="7" t="e">
        <f t="shared" si="2"/>
        <v>#DIV/0!</v>
      </c>
      <c r="L11" s="7" t="e">
        <f t="shared" si="3"/>
        <v>#DIV/0!</v>
      </c>
      <c r="M11" s="7">
        <f t="shared" si="0"/>
        <v>0</v>
      </c>
    </row>
    <row r="12" spans="1:13" x14ac:dyDescent="0.3">
      <c r="B12" s="1"/>
      <c r="C12" s="6">
        <v>6</v>
      </c>
      <c r="D12" s="10">
        <v>10</v>
      </c>
      <c r="E12" s="9"/>
      <c r="F12" s="9"/>
      <c r="G12" s="9"/>
      <c r="H12" s="9"/>
      <c r="I12" s="9"/>
      <c r="J12" s="7">
        <f t="shared" si="1"/>
        <v>0</v>
      </c>
      <c r="K12" s="7" t="e">
        <f t="shared" si="2"/>
        <v>#DIV/0!</v>
      </c>
      <c r="L12" s="7" t="e">
        <f t="shared" si="3"/>
        <v>#DIV/0!</v>
      </c>
      <c r="M12" s="7">
        <f t="shared" si="0"/>
        <v>0</v>
      </c>
    </row>
    <row r="13" spans="1:13" x14ac:dyDescent="0.3">
      <c r="B13" s="1"/>
      <c r="C13" s="6">
        <v>7</v>
      </c>
      <c r="D13" s="10">
        <v>12</v>
      </c>
      <c r="E13" s="9"/>
      <c r="F13" s="9"/>
      <c r="G13" s="9"/>
      <c r="H13" s="9"/>
      <c r="I13" s="9"/>
      <c r="J13" s="7">
        <f t="shared" si="1"/>
        <v>0</v>
      </c>
      <c r="K13" s="7" t="e">
        <f t="shared" si="2"/>
        <v>#DIV/0!</v>
      </c>
      <c r="L13" s="7" t="e">
        <f t="shared" si="3"/>
        <v>#DIV/0!</v>
      </c>
      <c r="M13" s="7">
        <f t="shared" si="0"/>
        <v>0</v>
      </c>
    </row>
    <row r="14" spans="1:13" x14ac:dyDescent="0.3">
      <c r="B14" s="1"/>
      <c r="C14" s="6">
        <v>8</v>
      </c>
      <c r="D14" s="10">
        <v>14</v>
      </c>
      <c r="E14" s="9"/>
      <c r="F14" s="9"/>
      <c r="G14" s="9"/>
      <c r="H14" s="9"/>
      <c r="I14" s="9"/>
      <c r="J14" s="7">
        <f t="shared" si="1"/>
        <v>0</v>
      </c>
      <c r="K14" s="7" t="e">
        <f t="shared" si="2"/>
        <v>#DIV/0!</v>
      </c>
      <c r="L14" s="7" t="e">
        <f t="shared" si="3"/>
        <v>#DIV/0!</v>
      </c>
      <c r="M14" s="7">
        <f t="shared" si="0"/>
        <v>0</v>
      </c>
    </row>
    <row r="15" spans="1:13" x14ac:dyDescent="0.3">
      <c r="B15" s="1"/>
      <c r="C15" s="6">
        <v>9</v>
      </c>
      <c r="D15" s="10">
        <v>16</v>
      </c>
      <c r="E15" s="8"/>
      <c r="F15" s="8"/>
      <c r="G15" s="8"/>
      <c r="H15" s="8"/>
      <c r="I15" s="8"/>
      <c r="J15" s="7">
        <f t="shared" si="1"/>
        <v>0</v>
      </c>
      <c r="K15" s="7" t="e">
        <f t="shared" si="2"/>
        <v>#DIV/0!</v>
      </c>
      <c r="L15" s="7" t="e">
        <f t="shared" si="3"/>
        <v>#DIV/0!</v>
      </c>
      <c r="M15" s="7">
        <f t="shared" si="0"/>
        <v>0</v>
      </c>
    </row>
    <row r="16" spans="1:13" x14ac:dyDescent="0.3">
      <c r="B16" s="1"/>
      <c r="C16" s="6">
        <v>10</v>
      </c>
      <c r="D16" s="10">
        <v>18</v>
      </c>
      <c r="E16" s="8"/>
      <c r="F16" s="8"/>
      <c r="G16" s="8"/>
      <c r="H16" s="8"/>
      <c r="I16" s="8"/>
      <c r="J16" s="7">
        <f t="shared" si="1"/>
        <v>0</v>
      </c>
      <c r="K16" s="7" t="e">
        <f t="shared" si="2"/>
        <v>#DIV/0!</v>
      </c>
      <c r="L16" s="7" t="e">
        <f t="shared" si="3"/>
        <v>#DIV/0!</v>
      </c>
      <c r="M16" s="7">
        <f t="shared" si="0"/>
        <v>0</v>
      </c>
    </row>
    <row r="17" spans="1:13" x14ac:dyDescent="0.3">
      <c r="B17" s="1"/>
      <c r="C17" s="6">
        <v>11</v>
      </c>
      <c r="D17" s="10">
        <v>20</v>
      </c>
      <c r="E17" s="8"/>
      <c r="F17" s="8"/>
      <c r="G17" s="8"/>
      <c r="H17" s="8"/>
      <c r="I17" s="8"/>
      <c r="J17" s="7">
        <f t="shared" si="1"/>
        <v>0</v>
      </c>
      <c r="K17" s="7" t="e">
        <f t="shared" si="2"/>
        <v>#DIV/0!</v>
      </c>
      <c r="L17" s="7" t="e">
        <f t="shared" si="3"/>
        <v>#DIV/0!</v>
      </c>
      <c r="M17" s="7">
        <f t="shared" si="0"/>
        <v>0</v>
      </c>
    </row>
    <row r="18" spans="1:13" x14ac:dyDescent="0.3">
      <c r="B18" s="1"/>
      <c r="C18" s="6">
        <v>12</v>
      </c>
      <c r="D18" s="10">
        <v>22</v>
      </c>
      <c r="E18" s="8"/>
      <c r="F18" s="8"/>
      <c r="G18" s="8"/>
      <c r="H18" s="8"/>
      <c r="I18" s="8"/>
      <c r="J18" s="7">
        <f t="shared" si="1"/>
        <v>0</v>
      </c>
      <c r="K18" s="7" t="e">
        <f t="shared" si="2"/>
        <v>#DIV/0!</v>
      </c>
      <c r="L18" s="7" t="e">
        <f t="shared" si="3"/>
        <v>#DIV/0!</v>
      </c>
      <c r="M18" s="7">
        <f t="shared" si="0"/>
        <v>0</v>
      </c>
    </row>
    <row r="19" spans="1:13" x14ac:dyDescent="0.3">
      <c r="B19" s="1"/>
      <c r="C19" s="6">
        <v>13</v>
      </c>
      <c r="D19" s="10">
        <v>24</v>
      </c>
      <c r="E19" s="1">
        <v>12519</v>
      </c>
      <c r="F19" s="1">
        <v>12749</v>
      </c>
      <c r="G19" s="1">
        <v>12998</v>
      </c>
      <c r="H19">
        <v>13652</v>
      </c>
      <c r="I19">
        <v>14439</v>
      </c>
      <c r="J19" s="7">
        <f t="shared" si="1"/>
        <v>12519</v>
      </c>
      <c r="K19" s="7">
        <f t="shared" si="2"/>
        <v>15.057911973799824</v>
      </c>
      <c r="L19" s="7">
        <f t="shared" si="3"/>
        <v>0.62741299890832603</v>
      </c>
      <c r="M19" s="7">
        <f t="shared" si="0"/>
        <v>300456</v>
      </c>
    </row>
    <row r="20" spans="1:13" x14ac:dyDescent="0.3">
      <c r="D20" s="2"/>
    </row>
    <row r="21" spans="1:13" ht="16.8" x14ac:dyDescent="0.3">
      <c r="A21" s="17" t="s">
        <v>37</v>
      </c>
      <c r="B21" s="19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16</v>
      </c>
    </row>
    <row r="22" spans="1:13" x14ac:dyDescent="0.3">
      <c r="A22" s="15" t="s">
        <v>36</v>
      </c>
      <c r="B22" s="20"/>
      <c r="C22" s="6">
        <v>1</v>
      </c>
      <c r="D22" s="10">
        <v>1</v>
      </c>
      <c r="E22" s="1">
        <v>294165</v>
      </c>
      <c r="F22" s="1">
        <v>293828</v>
      </c>
      <c r="G22" s="1">
        <v>293235</v>
      </c>
      <c r="H22">
        <v>293792</v>
      </c>
      <c r="I22" s="1">
        <v>293577</v>
      </c>
      <c r="J22" s="7">
        <f>MIN(E22:I22)</f>
        <v>293235</v>
      </c>
      <c r="K22" s="7">
        <v>1</v>
      </c>
      <c r="L22" s="7">
        <v>1</v>
      </c>
      <c r="M22" s="7">
        <f t="shared" ref="M22:M34" si="4">D22*J22</f>
        <v>293235</v>
      </c>
    </row>
    <row r="23" spans="1:13" x14ac:dyDescent="0.3">
      <c r="A23" s="15" t="s">
        <v>13</v>
      </c>
      <c r="B23" s="20"/>
      <c r="C23" s="6">
        <v>2</v>
      </c>
      <c r="D23" s="10">
        <v>2</v>
      </c>
      <c r="E23" s="9"/>
      <c r="F23" s="9"/>
      <c r="G23" s="9"/>
      <c r="H23" s="9"/>
      <c r="I23" s="9"/>
      <c r="J23" s="7">
        <f t="shared" ref="J23:J34" si="5">MIN(E23:I23)</f>
        <v>0</v>
      </c>
      <c r="K23" s="7" t="e">
        <f t="shared" ref="K23:K34" si="6">$J$22/J23</f>
        <v>#DIV/0!</v>
      </c>
      <c r="L23" s="7" t="e">
        <f t="shared" ref="L23:L34" si="7">K23/D23</f>
        <v>#DIV/0!</v>
      </c>
      <c r="M23" s="7">
        <f t="shared" si="4"/>
        <v>0</v>
      </c>
    </row>
    <row r="24" spans="1:13" x14ac:dyDescent="0.3">
      <c r="B24" s="1"/>
      <c r="C24" s="6">
        <v>3</v>
      </c>
      <c r="D24" s="10">
        <v>4</v>
      </c>
      <c r="E24" s="9"/>
      <c r="F24" s="9"/>
      <c r="G24" s="9"/>
      <c r="H24" s="9"/>
      <c r="I24" s="9"/>
      <c r="J24" s="7">
        <f t="shared" si="5"/>
        <v>0</v>
      </c>
      <c r="K24" s="7" t="e">
        <f t="shared" si="6"/>
        <v>#DIV/0!</v>
      </c>
      <c r="L24" s="7" t="e">
        <f t="shared" si="7"/>
        <v>#DIV/0!</v>
      </c>
      <c r="M24" s="7">
        <f t="shared" si="4"/>
        <v>0</v>
      </c>
    </row>
    <row r="25" spans="1:13" x14ac:dyDescent="0.3">
      <c r="B25" s="1"/>
      <c r="C25" s="6">
        <v>4</v>
      </c>
      <c r="D25" s="10">
        <v>6</v>
      </c>
      <c r="E25" s="9"/>
      <c r="F25" s="9"/>
      <c r="G25" s="9"/>
      <c r="H25" s="9"/>
      <c r="I25" s="9"/>
      <c r="J25" s="7">
        <f t="shared" si="5"/>
        <v>0</v>
      </c>
      <c r="K25" s="7" t="e">
        <f t="shared" si="6"/>
        <v>#DIV/0!</v>
      </c>
      <c r="L25" s="7" t="e">
        <f t="shared" si="7"/>
        <v>#DIV/0!</v>
      </c>
      <c r="M25" s="7">
        <f t="shared" si="4"/>
        <v>0</v>
      </c>
    </row>
    <row r="26" spans="1:13" x14ac:dyDescent="0.3">
      <c r="B26" s="1"/>
      <c r="C26" s="6">
        <v>5</v>
      </c>
      <c r="D26" s="10">
        <v>8</v>
      </c>
      <c r="E26" s="9"/>
      <c r="F26" s="9"/>
      <c r="G26" s="9"/>
      <c r="H26" s="9"/>
      <c r="I26" s="9"/>
      <c r="J26" s="7">
        <f t="shared" si="5"/>
        <v>0</v>
      </c>
      <c r="K26" s="7" t="e">
        <f t="shared" si="6"/>
        <v>#DIV/0!</v>
      </c>
      <c r="L26" s="7" t="e">
        <f t="shared" si="7"/>
        <v>#DIV/0!</v>
      </c>
      <c r="M26" s="7">
        <f t="shared" si="4"/>
        <v>0</v>
      </c>
    </row>
    <row r="27" spans="1:13" x14ac:dyDescent="0.3">
      <c r="B27" s="1"/>
      <c r="C27" s="6">
        <v>6</v>
      </c>
      <c r="D27" s="10">
        <v>10</v>
      </c>
      <c r="E27" s="9"/>
      <c r="F27" s="9"/>
      <c r="G27" s="9"/>
      <c r="H27" s="9"/>
      <c r="I27" s="9"/>
      <c r="J27" s="7">
        <f t="shared" si="5"/>
        <v>0</v>
      </c>
      <c r="K27" s="7" t="e">
        <f t="shared" si="6"/>
        <v>#DIV/0!</v>
      </c>
      <c r="L27" s="7" t="e">
        <f t="shared" si="7"/>
        <v>#DIV/0!</v>
      </c>
      <c r="M27" s="7">
        <f t="shared" si="4"/>
        <v>0</v>
      </c>
    </row>
    <row r="28" spans="1:13" x14ac:dyDescent="0.3">
      <c r="B28" s="1"/>
      <c r="C28" s="6">
        <v>7</v>
      </c>
      <c r="D28" s="10">
        <v>12</v>
      </c>
      <c r="E28" s="9"/>
      <c r="F28" s="9"/>
      <c r="G28" s="9"/>
      <c r="H28" s="9"/>
      <c r="I28" s="9"/>
      <c r="J28" s="7">
        <f t="shared" si="5"/>
        <v>0</v>
      </c>
      <c r="K28" s="7" t="e">
        <f t="shared" si="6"/>
        <v>#DIV/0!</v>
      </c>
      <c r="L28" s="7" t="e">
        <f t="shared" si="7"/>
        <v>#DIV/0!</v>
      </c>
      <c r="M28" s="7">
        <f t="shared" si="4"/>
        <v>0</v>
      </c>
    </row>
    <row r="29" spans="1:13" x14ac:dyDescent="0.3">
      <c r="B29" s="1"/>
      <c r="C29" s="6">
        <v>8</v>
      </c>
      <c r="D29" s="10">
        <v>14</v>
      </c>
      <c r="E29" s="9"/>
      <c r="F29" s="9"/>
      <c r="G29" s="9"/>
      <c r="H29" s="9"/>
      <c r="I29" s="9"/>
      <c r="J29" s="7">
        <f t="shared" si="5"/>
        <v>0</v>
      </c>
      <c r="K29" s="7" t="e">
        <f t="shared" si="6"/>
        <v>#DIV/0!</v>
      </c>
      <c r="L29" s="7" t="e">
        <f t="shared" si="7"/>
        <v>#DIV/0!</v>
      </c>
      <c r="M29" s="7">
        <f t="shared" si="4"/>
        <v>0</v>
      </c>
    </row>
    <row r="30" spans="1:13" x14ac:dyDescent="0.3">
      <c r="B30" s="1"/>
      <c r="C30" s="6">
        <v>9</v>
      </c>
      <c r="D30" s="10">
        <v>16</v>
      </c>
      <c r="E30" s="8"/>
      <c r="F30" s="8"/>
      <c r="G30" s="8"/>
      <c r="H30" s="8"/>
      <c r="I30" s="8"/>
      <c r="J30" s="7">
        <f t="shared" si="5"/>
        <v>0</v>
      </c>
      <c r="K30" s="7" t="e">
        <f t="shared" si="6"/>
        <v>#DIV/0!</v>
      </c>
      <c r="L30" s="7" t="e">
        <f t="shared" si="7"/>
        <v>#DIV/0!</v>
      </c>
      <c r="M30" s="7">
        <f t="shared" si="4"/>
        <v>0</v>
      </c>
    </row>
    <row r="31" spans="1:13" x14ac:dyDescent="0.3">
      <c r="B31" s="1"/>
      <c r="C31" s="6">
        <v>10</v>
      </c>
      <c r="D31" s="10">
        <v>18</v>
      </c>
      <c r="E31" s="8"/>
      <c r="F31" s="8"/>
      <c r="G31" s="8"/>
      <c r="H31" s="8"/>
      <c r="I31" s="8"/>
      <c r="J31" s="7">
        <f t="shared" si="5"/>
        <v>0</v>
      </c>
      <c r="K31" s="7" t="e">
        <f t="shared" si="6"/>
        <v>#DIV/0!</v>
      </c>
      <c r="L31" s="7" t="e">
        <f t="shared" si="7"/>
        <v>#DIV/0!</v>
      </c>
      <c r="M31" s="7">
        <f t="shared" si="4"/>
        <v>0</v>
      </c>
    </row>
    <row r="32" spans="1:13" x14ac:dyDescent="0.3">
      <c r="B32" s="1"/>
      <c r="C32" s="6">
        <v>11</v>
      </c>
      <c r="D32" s="10">
        <v>20</v>
      </c>
      <c r="E32" s="8"/>
      <c r="F32" s="8"/>
      <c r="G32" s="8"/>
      <c r="H32" s="8"/>
      <c r="I32" s="8"/>
      <c r="J32" s="7">
        <f t="shared" si="5"/>
        <v>0</v>
      </c>
      <c r="K32" s="7" t="e">
        <f t="shared" si="6"/>
        <v>#DIV/0!</v>
      </c>
      <c r="L32" s="7" t="e">
        <f t="shared" si="7"/>
        <v>#DIV/0!</v>
      </c>
      <c r="M32" s="7">
        <f t="shared" si="4"/>
        <v>0</v>
      </c>
    </row>
    <row r="33" spans="1:13" x14ac:dyDescent="0.3">
      <c r="B33" s="1"/>
      <c r="C33" s="6">
        <v>12</v>
      </c>
      <c r="D33" s="10">
        <v>22</v>
      </c>
      <c r="E33" s="8"/>
      <c r="F33" s="8"/>
      <c r="G33" s="8"/>
      <c r="H33" s="8"/>
      <c r="I33" s="8"/>
      <c r="J33" s="7">
        <f t="shared" si="5"/>
        <v>0</v>
      </c>
      <c r="K33" s="7" t="e">
        <f t="shared" si="6"/>
        <v>#DIV/0!</v>
      </c>
      <c r="L33" s="7" t="e">
        <f t="shared" si="7"/>
        <v>#DIV/0!</v>
      </c>
      <c r="M33" s="7">
        <f t="shared" si="4"/>
        <v>0</v>
      </c>
    </row>
    <row r="34" spans="1:13" x14ac:dyDescent="0.3">
      <c r="B34" s="1"/>
      <c r="C34" s="6">
        <v>13</v>
      </c>
      <c r="D34" s="10">
        <v>24</v>
      </c>
      <c r="E34" s="1">
        <v>18994</v>
      </c>
      <c r="F34" s="1">
        <v>18984</v>
      </c>
      <c r="G34" s="1">
        <v>18783</v>
      </c>
      <c r="H34">
        <v>18731</v>
      </c>
      <c r="I34">
        <v>18784</v>
      </c>
      <c r="J34" s="7">
        <f t="shared" si="5"/>
        <v>18731</v>
      </c>
      <c r="K34" s="7">
        <f t="shared" si="6"/>
        <v>15.655063797981954</v>
      </c>
      <c r="L34" s="7">
        <f t="shared" si="7"/>
        <v>0.65229432491591477</v>
      </c>
      <c r="M34" s="7">
        <f t="shared" si="4"/>
        <v>449544</v>
      </c>
    </row>
    <row r="36" spans="1:13" ht="16.8" x14ac:dyDescent="0.3">
      <c r="A36" s="17" t="s">
        <v>39</v>
      </c>
      <c r="B36" s="18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16</v>
      </c>
    </row>
    <row r="37" spans="1:13" x14ac:dyDescent="0.3">
      <c r="A37" s="21" t="s">
        <v>38</v>
      </c>
      <c r="B37" s="16"/>
      <c r="C37" s="6">
        <v>1</v>
      </c>
      <c r="D37" s="10">
        <v>1</v>
      </c>
      <c r="E37" s="1">
        <v>449598</v>
      </c>
      <c r="F37" s="1">
        <v>451398</v>
      </c>
      <c r="G37" s="1">
        <v>451440</v>
      </c>
      <c r="H37" s="1">
        <v>453221</v>
      </c>
      <c r="I37" s="1">
        <v>450485</v>
      </c>
      <c r="J37" s="7">
        <f>MIN(E37:I37)</f>
        <v>449598</v>
      </c>
      <c r="K37" s="7">
        <v>1</v>
      </c>
      <c r="L37" s="7">
        <v>1</v>
      </c>
      <c r="M37" s="7">
        <f t="shared" ref="M37:M49" si="8">D37*J37</f>
        <v>449598</v>
      </c>
    </row>
    <row r="38" spans="1:13" x14ac:dyDescent="0.3">
      <c r="A38" s="15" t="s">
        <v>13</v>
      </c>
      <c r="B38" s="16"/>
      <c r="C38" s="6">
        <v>2</v>
      </c>
      <c r="D38" s="10">
        <v>2</v>
      </c>
      <c r="E38" s="9"/>
      <c r="F38" s="9"/>
      <c r="G38" s="9"/>
      <c r="H38" s="9"/>
      <c r="I38" s="9"/>
      <c r="J38" s="7">
        <f t="shared" ref="J38:J49" si="9">MIN(E38:I38)</f>
        <v>0</v>
      </c>
      <c r="K38" s="7" t="e">
        <f t="shared" ref="K38:K49" si="10">$J$37/J38</f>
        <v>#DIV/0!</v>
      </c>
      <c r="L38" s="7" t="e">
        <f t="shared" ref="L38:L49" si="11">K38/D38</f>
        <v>#DIV/0!</v>
      </c>
      <c r="M38" s="7">
        <f t="shared" si="8"/>
        <v>0</v>
      </c>
    </row>
    <row r="39" spans="1:13" x14ac:dyDescent="0.3">
      <c r="B39" s="1"/>
      <c r="C39" s="6">
        <v>3</v>
      </c>
      <c r="D39" s="10">
        <v>4</v>
      </c>
      <c r="E39" s="9"/>
      <c r="F39" s="9"/>
      <c r="G39" s="9"/>
      <c r="H39" s="9"/>
      <c r="I39" s="9"/>
      <c r="J39" s="7">
        <f t="shared" si="9"/>
        <v>0</v>
      </c>
      <c r="K39" s="7" t="e">
        <f t="shared" si="10"/>
        <v>#DIV/0!</v>
      </c>
      <c r="L39" s="7" t="e">
        <f t="shared" si="11"/>
        <v>#DIV/0!</v>
      </c>
      <c r="M39" s="7">
        <f t="shared" si="8"/>
        <v>0</v>
      </c>
    </row>
    <row r="40" spans="1:13" x14ac:dyDescent="0.3">
      <c r="B40" s="1"/>
      <c r="C40" s="6">
        <v>4</v>
      </c>
      <c r="D40" s="10">
        <v>6</v>
      </c>
      <c r="E40" s="9"/>
      <c r="F40" s="9"/>
      <c r="G40" s="9"/>
      <c r="H40" s="9"/>
      <c r="I40" s="9"/>
      <c r="J40" s="7">
        <f t="shared" si="9"/>
        <v>0</v>
      </c>
      <c r="K40" s="7" t="e">
        <f t="shared" si="10"/>
        <v>#DIV/0!</v>
      </c>
      <c r="L40" s="7" t="e">
        <f t="shared" si="11"/>
        <v>#DIV/0!</v>
      </c>
      <c r="M40" s="7">
        <f t="shared" si="8"/>
        <v>0</v>
      </c>
    </row>
    <row r="41" spans="1:13" x14ac:dyDescent="0.3">
      <c r="B41" s="1"/>
      <c r="C41" s="6">
        <v>5</v>
      </c>
      <c r="D41" s="10">
        <v>8</v>
      </c>
      <c r="E41" s="9"/>
      <c r="F41" s="9"/>
      <c r="G41" s="9"/>
      <c r="H41" s="9"/>
      <c r="I41" s="9"/>
      <c r="J41" s="7">
        <f t="shared" si="9"/>
        <v>0</v>
      </c>
      <c r="K41" s="7" t="e">
        <f t="shared" si="10"/>
        <v>#DIV/0!</v>
      </c>
      <c r="L41" s="7" t="e">
        <f t="shared" si="11"/>
        <v>#DIV/0!</v>
      </c>
      <c r="M41" s="7">
        <f t="shared" si="8"/>
        <v>0</v>
      </c>
    </row>
    <row r="42" spans="1:13" x14ac:dyDescent="0.3">
      <c r="B42" s="1"/>
      <c r="C42" s="6">
        <v>6</v>
      </c>
      <c r="D42" s="10">
        <v>10</v>
      </c>
      <c r="E42" s="9"/>
      <c r="F42" s="9"/>
      <c r="G42" s="9"/>
      <c r="H42" s="9"/>
      <c r="I42" s="9"/>
      <c r="J42" s="7">
        <f t="shared" si="9"/>
        <v>0</v>
      </c>
      <c r="K42" s="7" t="e">
        <f t="shared" si="10"/>
        <v>#DIV/0!</v>
      </c>
      <c r="L42" s="7" t="e">
        <f t="shared" si="11"/>
        <v>#DIV/0!</v>
      </c>
      <c r="M42" s="7">
        <f t="shared" si="8"/>
        <v>0</v>
      </c>
    </row>
    <row r="43" spans="1:13" x14ac:dyDescent="0.3">
      <c r="B43" s="1"/>
      <c r="C43" s="6">
        <v>7</v>
      </c>
      <c r="D43" s="10">
        <v>12</v>
      </c>
      <c r="E43" s="9"/>
      <c r="F43" s="9"/>
      <c r="G43" s="9"/>
      <c r="H43" s="9"/>
      <c r="I43" s="9"/>
      <c r="J43" s="7">
        <f t="shared" si="9"/>
        <v>0</v>
      </c>
      <c r="K43" s="7" t="e">
        <f t="shared" si="10"/>
        <v>#DIV/0!</v>
      </c>
      <c r="L43" s="7" t="e">
        <f t="shared" si="11"/>
        <v>#DIV/0!</v>
      </c>
      <c r="M43" s="7">
        <f t="shared" si="8"/>
        <v>0</v>
      </c>
    </row>
    <row r="44" spans="1:13" x14ac:dyDescent="0.3">
      <c r="B44" s="1"/>
      <c r="C44" s="6">
        <v>8</v>
      </c>
      <c r="D44" s="10">
        <v>14</v>
      </c>
      <c r="E44" s="9"/>
      <c r="F44" s="9"/>
      <c r="G44" s="9"/>
      <c r="H44" s="9"/>
      <c r="I44" s="9"/>
      <c r="J44" s="7">
        <f t="shared" si="9"/>
        <v>0</v>
      </c>
      <c r="K44" s="7" t="e">
        <f t="shared" si="10"/>
        <v>#DIV/0!</v>
      </c>
      <c r="L44" s="7" t="e">
        <f t="shared" si="11"/>
        <v>#DIV/0!</v>
      </c>
      <c r="M44" s="7">
        <f t="shared" si="8"/>
        <v>0</v>
      </c>
    </row>
    <row r="45" spans="1:13" x14ac:dyDescent="0.3">
      <c r="B45" s="1"/>
      <c r="C45" s="6">
        <v>9</v>
      </c>
      <c r="D45" s="10">
        <v>16</v>
      </c>
      <c r="E45" s="8"/>
      <c r="F45" s="8"/>
      <c r="G45" s="8"/>
      <c r="H45" s="8"/>
      <c r="I45" s="8"/>
      <c r="J45" s="7">
        <f t="shared" si="9"/>
        <v>0</v>
      </c>
      <c r="K45" s="7" t="e">
        <f t="shared" si="10"/>
        <v>#DIV/0!</v>
      </c>
      <c r="L45" s="7" t="e">
        <f t="shared" si="11"/>
        <v>#DIV/0!</v>
      </c>
      <c r="M45" s="7">
        <f t="shared" si="8"/>
        <v>0</v>
      </c>
    </row>
    <row r="46" spans="1:13" x14ac:dyDescent="0.3">
      <c r="C46" s="6">
        <v>10</v>
      </c>
      <c r="D46" s="10">
        <v>18</v>
      </c>
      <c r="E46" s="8"/>
      <c r="F46" s="8"/>
      <c r="G46" s="8"/>
      <c r="H46" s="8"/>
      <c r="I46" s="8"/>
      <c r="J46" s="7">
        <f t="shared" si="9"/>
        <v>0</v>
      </c>
      <c r="K46" s="7" t="e">
        <f t="shared" si="10"/>
        <v>#DIV/0!</v>
      </c>
      <c r="L46" s="7" t="e">
        <f t="shared" si="11"/>
        <v>#DIV/0!</v>
      </c>
      <c r="M46" s="7">
        <f t="shared" si="8"/>
        <v>0</v>
      </c>
    </row>
    <row r="47" spans="1:13" x14ac:dyDescent="0.3">
      <c r="C47" s="6">
        <v>11</v>
      </c>
      <c r="D47" s="10">
        <v>20</v>
      </c>
      <c r="E47" s="8"/>
      <c r="F47" s="8"/>
      <c r="G47" s="8"/>
      <c r="H47" s="8"/>
      <c r="I47" s="8"/>
      <c r="J47" s="7">
        <f t="shared" si="9"/>
        <v>0</v>
      </c>
      <c r="K47" s="7" t="e">
        <f t="shared" si="10"/>
        <v>#DIV/0!</v>
      </c>
      <c r="L47" s="7" t="e">
        <f t="shared" si="11"/>
        <v>#DIV/0!</v>
      </c>
      <c r="M47" s="7">
        <f t="shared" si="8"/>
        <v>0</v>
      </c>
    </row>
    <row r="48" spans="1:13" x14ac:dyDescent="0.3">
      <c r="C48" s="6">
        <v>12</v>
      </c>
      <c r="D48" s="10">
        <v>22</v>
      </c>
      <c r="E48" s="8"/>
      <c r="F48" s="8"/>
      <c r="G48" s="8"/>
      <c r="H48" s="8"/>
      <c r="I48" s="8"/>
      <c r="J48" s="7">
        <f t="shared" si="9"/>
        <v>0</v>
      </c>
      <c r="K48" s="7" t="e">
        <f t="shared" si="10"/>
        <v>#DIV/0!</v>
      </c>
      <c r="L48" s="7" t="e">
        <f t="shared" si="11"/>
        <v>#DIV/0!</v>
      </c>
      <c r="M48" s="7">
        <f t="shared" si="8"/>
        <v>0</v>
      </c>
    </row>
    <row r="49" spans="1:13" x14ac:dyDescent="0.3">
      <c r="C49" s="6">
        <v>13</v>
      </c>
      <c r="D49" s="10">
        <v>24</v>
      </c>
      <c r="E49" s="1">
        <v>28827</v>
      </c>
      <c r="F49" s="1">
        <v>28769</v>
      </c>
      <c r="G49" s="1">
        <v>29150</v>
      </c>
      <c r="H49" s="1">
        <v>28847</v>
      </c>
      <c r="I49">
        <v>28850</v>
      </c>
      <c r="J49" s="7">
        <f t="shared" si="9"/>
        <v>28769</v>
      </c>
      <c r="K49" s="7">
        <f t="shared" si="10"/>
        <v>15.627863325106885</v>
      </c>
      <c r="L49" s="7">
        <f t="shared" si="11"/>
        <v>0.65116097187945354</v>
      </c>
      <c r="M49" s="7">
        <f t="shared" si="8"/>
        <v>690456</v>
      </c>
    </row>
    <row r="51" spans="1:13" ht="16.8" x14ac:dyDescent="0.3">
      <c r="A51" s="17" t="s">
        <v>41</v>
      </c>
      <c r="B51" s="18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16</v>
      </c>
    </row>
    <row r="52" spans="1:13" x14ac:dyDescent="0.3">
      <c r="A52" s="15" t="s">
        <v>40</v>
      </c>
      <c r="B52" s="16"/>
      <c r="C52" s="6">
        <v>1</v>
      </c>
      <c r="D52" s="10">
        <v>1</v>
      </c>
      <c r="E52" s="1">
        <v>609015</v>
      </c>
      <c r="F52" s="1">
        <v>608432</v>
      </c>
      <c r="G52" s="1">
        <v>610006</v>
      </c>
      <c r="H52" s="1">
        <v>610611</v>
      </c>
      <c r="I52" s="1">
        <v>609518</v>
      </c>
      <c r="J52" s="7">
        <f>MIN(E52:I52)</f>
        <v>608432</v>
      </c>
      <c r="K52" s="7">
        <v>1</v>
      </c>
      <c r="L52" s="7">
        <v>1</v>
      </c>
      <c r="M52" s="7">
        <f t="shared" ref="M52:M64" si="12">D52*J52</f>
        <v>608432</v>
      </c>
    </row>
    <row r="53" spans="1:13" x14ac:dyDescent="0.3">
      <c r="A53" s="15" t="s">
        <v>13</v>
      </c>
      <c r="B53" s="16"/>
      <c r="C53" s="6">
        <v>2</v>
      </c>
      <c r="D53" s="10">
        <v>2</v>
      </c>
      <c r="E53" s="9"/>
      <c r="F53" s="11"/>
      <c r="G53" s="11"/>
      <c r="H53" s="11"/>
      <c r="I53" s="11"/>
      <c r="J53" s="7">
        <f t="shared" ref="J53:J64" si="13">MIN(E53:I53)</f>
        <v>0</v>
      </c>
      <c r="K53" s="7" t="e">
        <f>$J$52/J53</f>
        <v>#DIV/0!</v>
      </c>
      <c r="L53" s="7" t="e">
        <f t="shared" ref="L53:L64" si="14">K53/D53</f>
        <v>#DIV/0!</v>
      </c>
      <c r="M53" s="7">
        <f t="shared" si="12"/>
        <v>0</v>
      </c>
    </row>
    <row r="54" spans="1:13" x14ac:dyDescent="0.3">
      <c r="B54" s="1"/>
      <c r="C54" s="6">
        <v>3</v>
      </c>
      <c r="D54" s="10">
        <v>4</v>
      </c>
      <c r="E54" s="9"/>
      <c r="F54" s="11"/>
      <c r="G54" s="11"/>
      <c r="H54" s="11"/>
      <c r="I54" s="11"/>
      <c r="J54" s="7">
        <f t="shared" si="13"/>
        <v>0</v>
      </c>
      <c r="K54" s="7" t="e">
        <f t="shared" ref="K54:K64" si="15">$J$52/J54</f>
        <v>#DIV/0!</v>
      </c>
      <c r="L54" s="7" t="e">
        <f t="shared" si="14"/>
        <v>#DIV/0!</v>
      </c>
      <c r="M54" s="7">
        <f t="shared" si="12"/>
        <v>0</v>
      </c>
    </row>
    <row r="55" spans="1:13" x14ac:dyDescent="0.3">
      <c r="B55" s="1"/>
      <c r="C55" s="6">
        <v>4</v>
      </c>
      <c r="D55" s="10">
        <v>6</v>
      </c>
      <c r="E55" s="9"/>
      <c r="F55" s="11"/>
      <c r="G55" s="11"/>
      <c r="H55" s="11"/>
      <c r="I55" s="11"/>
      <c r="J55" s="7">
        <f t="shared" si="13"/>
        <v>0</v>
      </c>
      <c r="K55" s="7" t="e">
        <f t="shared" si="15"/>
        <v>#DIV/0!</v>
      </c>
      <c r="L55" s="7" t="e">
        <f t="shared" si="14"/>
        <v>#DIV/0!</v>
      </c>
      <c r="M55" s="7">
        <f t="shared" si="12"/>
        <v>0</v>
      </c>
    </row>
    <row r="56" spans="1:13" x14ac:dyDescent="0.3">
      <c r="B56" s="1"/>
      <c r="C56" s="6">
        <v>5</v>
      </c>
      <c r="D56" s="10">
        <v>8</v>
      </c>
      <c r="E56" s="9"/>
      <c r="F56" s="11"/>
      <c r="G56" s="11"/>
      <c r="H56" s="11"/>
      <c r="I56" s="11"/>
      <c r="J56" s="7">
        <f t="shared" si="13"/>
        <v>0</v>
      </c>
      <c r="K56" s="7" t="e">
        <f t="shared" si="15"/>
        <v>#DIV/0!</v>
      </c>
      <c r="L56" s="7" t="e">
        <f t="shared" si="14"/>
        <v>#DIV/0!</v>
      </c>
      <c r="M56" s="7">
        <f t="shared" si="12"/>
        <v>0</v>
      </c>
    </row>
    <row r="57" spans="1:13" x14ac:dyDescent="0.3">
      <c r="B57" s="1"/>
      <c r="C57" s="6">
        <v>6</v>
      </c>
      <c r="D57" s="10">
        <v>10</v>
      </c>
      <c r="E57" s="9"/>
      <c r="F57" s="11"/>
      <c r="G57" s="11"/>
      <c r="H57" s="11"/>
      <c r="I57" s="11"/>
      <c r="J57" s="7">
        <f t="shared" si="13"/>
        <v>0</v>
      </c>
      <c r="K57" s="7" t="e">
        <f t="shared" si="15"/>
        <v>#DIV/0!</v>
      </c>
      <c r="L57" s="7" t="e">
        <f t="shared" si="14"/>
        <v>#DIV/0!</v>
      </c>
      <c r="M57" s="7">
        <f t="shared" si="12"/>
        <v>0</v>
      </c>
    </row>
    <row r="58" spans="1:13" x14ac:dyDescent="0.3">
      <c r="B58" s="1"/>
      <c r="C58" s="6">
        <v>7</v>
      </c>
      <c r="D58" s="10">
        <v>12</v>
      </c>
      <c r="E58" s="9"/>
      <c r="F58" s="11"/>
      <c r="G58" s="11"/>
      <c r="H58" s="11"/>
      <c r="I58" s="11"/>
      <c r="J58" s="7">
        <f t="shared" si="13"/>
        <v>0</v>
      </c>
      <c r="K58" s="7" t="e">
        <f t="shared" si="15"/>
        <v>#DIV/0!</v>
      </c>
      <c r="L58" s="7" t="e">
        <f t="shared" si="14"/>
        <v>#DIV/0!</v>
      </c>
      <c r="M58" s="7">
        <f t="shared" si="12"/>
        <v>0</v>
      </c>
    </row>
    <row r="59" spans="1:13" x14ac:dyDescent="0.3">
      <c r="B59" s="1"/>
      <c r="C59" s="6">
        <v>8</v>
      </c>
      <c r="D59" s="10">
        <v>14</v>
      </c>
      <c r="E59" s="9"/>
      <c r="F59" s="11"/>
      <c r="G59" s="11"/>
      <c r="H59" s="11"/>
      <c r="I59" s="11"/>
      <c r="J59" s="7">
        <f t="shared" si="13"/>
        <v>0</v>
      </c>
      <c r="K59" s="7" t="e">
        <f t="shared" si="15"/>
        <v>#DIV/0!</v>
      </c>
      <c r="L59" s="7" t="e">
        <f t="shared" si="14"/>
        <v>#DIV/0!</v>
      </c>
      <c r="M59" s="7">
        <f t="shared" si="12"/>
        <v>0</v>
      </c>
    </row>
    <row r="60" spans="1:13" x14ac:dyDescent="0.3">
      <c r="B60" s="1"/>
      <c r="C60" s="6">
        <v>9</v>
      </c>
      <c r="D60" s="10">
        <v>16</v>
      </c>
      <c r="E60" s="8"/>
      <c r="F60" s="11"/>
      <c r="G60" s="11"/>
      <c r="H60" s="11"/>
      <c r="I60" s="11"/>
      <c r="J60" s="7">
        <f t="shared" si="13"/>
        <v>0</v>
      </c>
      <c r="K60" s="7" t="e">
        <f t="shared" si="15"/>
        <v>#DIV/0!</v>
      </c>
      <c r="L60" s="7" t="e">
        <f t="shared" si="14"/>
        <v>#DIV/0!</v>
      </c>
      <c r="M60" s="7">
        <f t="shared" si="12"/>
        <v>0</v>
      </c>
    </row>
    <row r="61" spans="1:13" x14ac:dyDescent="0.3">
      <c r="B61" s="1"/>
      <c r="C61" s="6">
        <v>10</v>
      </c>
      <c r="D61" s="10">
        <v>18</v>
      </c>
      <c r="E61" s="8"/>
      <c r="F61" s="11"/>
      <c r="G61" s="11"/>
      <c r="H61" s="11"/>
      <c r="I61" s="11"/>
      <c r="J61" s="7">
        <f t="shared" si="13"/>
        <v>0</v>
      </c>
      <c r="K61" s="7" t="e">
        <f t="shared" si="15"/>
        <v>#DIV/0!</v>
      </c>
      <c r="L61" s="7" t="e">
        <f t="shared" si="14"/>
        <v>#DIV/0!</v>
      </c>
      <c r="M61" s="7">
        <f t="shared" si="12"/>
        <v>0</v>
      </c>
    </row>
    <row r="62" spans="1:13" x14ac:dyDescent="0.3">
      <c r="B62" s="1"/>
      <c r="C62" s="6">
        <v>11</v>
      </c>
      <c r="D62" s="10">
        <v>20</v>
      </c>
      <c r="E62" s="8"/>
      <c r="F62" s="11"/>
      <c r="G62" s="11"/>
      <c r="H62" s="11"/>
      <c r="I62" s="11"/>
      <c r="J62" s="12">
        <f t="shared" si="13"/>
        <v>0</v>
      </c>
      <c r="K62" s="12" t="e">
        <f t="shared" si="15"/>
        <v>#DIV/0!</v>
      </c>
      <c r="L62" s="12" t="e">
        <f t="shared" si="14"/>
        <v>#DIV/0!</v>
      </c>
      <c r="M62" s="12">
        <f t="shared" si="12"/>
        <v>0</v>
      </c>
    </row>
    <row r="63" spans="1:13" x14ac:dyDescent="0.3">
      <c r="B63" s="1"/>
      <c r="C63" s="6">
        <v>12</v>
      </c>
      <c r="D63" s="10">
        <v>22</v>
      </c>
      <c r="E63" s="11"/>
      <c r="F63" s="11"/>
      <c r="G63" s="11"/>
      <c r="H63" s="11"/>
      <c r="I63" s="11"/>
      <c r="J63" s="12">
        <f t="shared" si="13"/>
        <v>0</v>
      </c>
      <c r="K63" s="12" t="e">
        <f t="shared" si="15"/>
        <v>#DIV/0!</v>
      </c>
      <c r="L63" s="12" t="e">
        <f t="shared" si="14"/>
        <v>#DIV/0!</v>
      </c>
      <c r="M63" s="12">
        <f t="shared" si="12"/>
        <v>0</v>
      </c>
    </row>
    <row r="64" spans="1:13" x14ac:dyDescent="0.3">
      <c r="B64" s="1"/>
      <c r="C64" s="6">
        <v>13</v>
      </c>
      <c r="D64" s="10">
        <v>24</v>
      </c>
      <c r="E64" s="1">
        <v>38992</v>
      </c>
      <c r="F64" s="1">
        <v>38593</v>
      </c>
      <c r="G64" s="1">
        <v>38759</v>
      </c>
      <c r="H64" s="1">
        <v>38555</v>
      </c>
      <c r="I64">
        <v>38628</v>
      </c>
      <c r="J64" s="12">
        <f t="shared" si="13"/>
        <v>38555</v>
      </c>
      <c r="K64" s="12">
        <f t="shared" si="15"/>
        <v>15.780884450784594</v>
      </c>
      <c r="L64" s="12">
        <f t="shared" si="14"/>
        <v>0.65753685211602475</v>
      </c>
      <c r="M64" s="12">
        <f t="shared" si="12"/>
        <v>925320</v>
      </c>
    </row>
  </sheetData>
  <mergeCells count="12">
    <mergeCell ref="A53:B53"/>
    <mergeCell ref="A6:B6"/>
    <mergeCell ref="A7:B7"/>
    <mergeCell ref="A8:B8"/>
    <mergeCell ref="A21:B21"/>
    <mergeCell ref="A22:B22"/>
    <mergeCell ref="A23:B23"/>
    <mergeCell ref="A36:B36"/>
    <mergeCell ref="A37:B37"/>
    <mergeCell ref="A38:B38"/>
    <mergeCell ref="A51:B51"/>
    <mergeCell ref="A52:B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2020-06-09T08:07:01Z</dcterms:modified>
</cp:coreProperties>
</file>