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evelopment\FMI-DistributedSA\project\fractal-parallel-tasks\"/>
    </mc:Choice>
  </mc:AlternateContent>
  <bookViews>
    <workbookView xWindow="0" yWindow="0" windowWidth="14772" windowHeight="8844"/>
  </bookViews>
  <sheets>
    <sheet name="image" sheetId="1" r:id="rId1"/>
    <sheet name="rectangle" sheetId="2" r:id="rId2"/>
  </sheets>
  <externalReferences>
    <externalReference r:id="rId3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9" i="2" l="1"/>
  <c r="M49" i="2" s="1"/>
  <c r="J48" i="2"/>
  <c r="M48" i="2" s="1"/>
  <c r="J47" i="2"/>
  <c r="M47" i="2" s="1"/>
  <c r="J46" i="2"/>
  <c r="M46" i="2" s="1"/>
  <c r="J45" i="2"/>
  <c r="M45" i="2" s="1"/>
  <c r="J44" i="2"/>
  <c r="M44" i="2" s="1"/>
  <c r="J43" i="2"/>
  <c r="M43" i="2" s="1"/>
  <c r="J42" i="2"/>
  <c r="M42" i="2" s="1"/>
  <c r="J41" i="2"/>
  <c r="M41" i="2" s="1"/>
  <c r="J40" i="2"/>
  <c r="K40" i="2" s="1"/>
  <c r="L40" i="2" s="1"/>
  <c r="J39" i="2"/>
  <c r="M39" i="2" s="1"/>
  <c r="J38" i="2"/>
  <c r="M38" i="2" s="1"/>
  <c r="J37" i="2"/>
  <c r="M37" i="2" s="1"/>
  <c r="J34" i="2"/>
  <c r="M34" i="2" s="1"/>
  <c r="J33" i="2"/>
  <c r="M33" i="2" s="1"/>
  <c r="J32" i="2"/>
  <c r="M32" i="2" s="1"/>
  <c r="J31" i="2"/>
  <c r="M31" i="2" s="1"/>
  <c r="J30" i="2"/>
  <c r="M30" i="2" s="1"/>
  <c r="J29" i="2"/>
  <c r="M29" i="2" s="1"/>
  <c r="J28" i="2"/>
  <c r="M28" i="2" s="1"/>
  <c r="J27" i="2"/>
  <c r="M27" i="2" s="1"/>
  <c r="J26" i="2"/>
  <c r="M26" i="2" s="1"/>
  <c r="J25" i="2"/>
  <c r="M25" i="2" s="1"/>
  <c r="J24" i="2"/>
  <c r="M24" i="2" s="1"/>
  <c r="J23" i="2"/>
  <c r="M23" i="2" s="1"/>
  <c r="J22" i="2"/>
  <c r="J19" i="2"/>
  <c r="M19" i="2" s="1"/>
  <c r="J18" i="2"/>
  <c r="M18" i="2" s="1"/>
  <c r="J17" i="2"/>
  <c r="M17" i="2" s="1"/>
  <c r="J16" i="2"/>
  <c r="M16" i="2" s="1"/>
  <c r="J15" i="2"/>
  <c r="M15" i="2" s="1"/>
  <c r="J14" i="2"/>
  <c r="M14" i="2" s="1"/>
  <c r="J13" i="2"/>
  <c r="M13" i="2" s="1"/>
  <c r="J12" i="2"/>
  <c r="M12" i="2" s="1"/>
  <c r="J11" i="2"/>
  <c r="J10" i="2"/>
  <c r="M10" i="2" s="1"/>
  <c r="J9" i="2"/>
  <c r="M9" i="2" s="1"/>
  <c r="J8" i="2"/>
  <c r="M8" i="2" s="1"/>
  <c r="J7" i="2"/>
  <c r="K32" i="2" l="1"/>
  <c r="L32" i="2" s="1"/>
  <c r="K11" i="2"/>
  <c r="L11" i="2" s="1"/>
  <c r="K19" i="2"/>
  <c r="L19" i="2" s="1"/>
  <c r="M7" i="2"/>
  <c r="K8" i="2"/>
  <c r="L8" i="2" s="1"/>
  <c r="K17" i="2"/>
  <c r="L17" i="2" s="1"/>
  <c r="K49" i="2"/>
  <c r="L49" i="2" s="1"/>
  <c r="M11" i="2"/>
  <c r="K23" i="2"/>
  <c r="L23" i="2" s="1"/>
  <c r="M40" i="2"/>
  <c r="K9" i="2"/>
  <c r="L9" i="2" s="1"/>
  <c r="K12" i="2"/>
  <c r="L12" i="2" s="1"/>
  <c r="K15" i="2"/>
  <c r="L15" i="2" s="1"/>
  <c r="K18" i="2"/>
  <c r="L18" i="2" s="1"/>
  <c r="K38" i="2"/>
  <c r="L38" i="2" s="1"/>
  <c r="K41" i="2"/>
  <c r="L41" i="2" s="1"/>
  <c r="K44" i="2"/>
  <c r="L44" i="2" s="1"/>
  <c r="K47" i="2"/>
  <c r="L47" i="2" s="1"/>
  <c r="K14" i="2"/>
  <c r="L14" i="2" s="1"/>
  <c r="K27" i="2"/>
  <c r="L27" i="2" s="1"/>
  <c r="K33" i="2"/>
  <c r="L33" i="2" s="1"/>
  <c r="K10" i="2"/>
  <c r="L10" i="2" s="1"/>
  <c r="K13" i="2"/>
  <c r="L13" i="2" s="1"/>
  <c r="K16" i="2"/>
  <c r="L16" i="2" s="1"/>
  <c r="K39" i="2"/>
  <c r="L39" i="2" s="1"/>
  <c r="K42" i="2"/>
  <c r="L42" i="2" s="1"/>
  <c r="K45" i="2"/>
  <c r="L45" i="2" s="1"/>
  <c r="K48" i="2"/>
  <c r="L48" i="2" s="1"/>
  <c r="M22" i="2"/>
  <c r="K43" i="2"/>
  <c r="L43" i="2" s="1"/>
  <c r="K24" i="2"/>
  <c r="L24" i="2" s="1"/>
  <c r="K30" i="2"/>
  <c r="L30" i="2" s="1"/>
  <c r="K25" i="2"/>
  <c r="L25" i="2" s="1"/>
  <c r="K28" i="2"/>
  <c r="L28" i="2" s="1"/>
  <c r="K31" i="2"/>
  <c r="L31" i="2" s="1"/>
  <c r="K34" i="2"/>
  <c r="L34" i="2" s="1"/>
  <c r="K46" i="2"/>
  <c r="L46" i="2" s="1"/>
  <c r="K26" i="2"/>
  <c r="L26" i="2" s="1"/>
  <c r="K29" i="2"/>
  <c r="L29" i="2" s="1"/>
  <c r="J63" i="1"/>
  <c r="M63" i="1" s="1"/>
  <c r="J64" i="1"/>
  <c r="J49" i="1"/>
  <c r="M49" i="1" s="1"/>
  <c r="J48" i="1"/>
  <c r="J34" i="1"/>
  <c r="M34" i="1" s="1"/>
  <c r="J33" i="1"/>
  <c r="M33" i="1" s="1"/>
  <c r="J19" i="1"/>
  <c r="M19" i="1" s="1"/>
  <c r="J18" i="1"/>
  <c r="M18" i="1" s="1"/>
  <c r="J62" i="1"/>
  <c r="J61" i="1"/>
  <c r="M61" i="1" s="1"/>
  <c r="J60" i="1"/>
  <c r="M60" i="1" s="1"/>
  <c r="J59" i="1"/>
  <c r="J58" i="1"/>
  <c r="M58" i="1" s="1"/>
  <c r="J57" i="1"/>
  <c r="M57" i="1" s="1"/>
  <c r="J56" i="1"/>
  <c r="J55" i="1"/>
  <c r="M55" i="1" s="1"/>
  <c r="J54" i="1"/>
  <c r="M54" i="1" s="1"/>
  <c r="J53" i="1"/>
  <c r="J52" i="1"/>
  <c r="M52" i="1" s="1"/>
  <c r="K63" i="1" l="1"/>
  <c r="L63" i="1" s="1"/>
  <c r="K64" i="1"/>
  <c r="L64" i="1" s="1"/>
  <c r="M64" i="1"/>
  <c r="M48" i="1"/>
  <c r="K62" i="1"/>
  <c r="L62" i="1" s="1"/>
  <c r="K60" i="1"/>
  <c r="L60" i="1" s="1"/>
  <c r="K57" i="1"/>
  <c r="L57" i="1" s="1"/>
  <c r="K56" i="1"/>
  <c r="L56" i="1" s="1"/>
  <c r="K61" i="1"/>
  <c r="L61" i="1" s="1"/>
  <c r="K59" i="1"/>
  <c r="K58" i="1"/>
  <c r="L58" i="1" s="1"/>
  <c r="K55" i="1"/>
  <c r="L55" i="1" s="1"/>
  <c r="L59" i="1"/>
  <c r="K54" i="1"/>
  <c r="L54" i="1" s="1"/>
  <c r="K53" i="1"/>
  <c r="L53" i="1" s="1"/>
  <c r="M53" i="1"/>
  <c r="M62" i="1"/>
  <c r="M56" i="1"/>
  <c r="M59" i="1"/>
  <c r="J38" i="1"/>
  <c r="M38" i="1" s="1"/>
  <c r="J47" i="1"/>
  <c r="M47" i="1" s="1"/>
  <c r="J46" i="1"/>
  <c r="M46" i="1" s="1"/>
  <c r="J45" i="1"/>
  <c r="M45" i="1" s="1"/>
  <c r="J44" i="1"/>
  <c r="M44" i="1" s="1"/>
  <c r="J43" i="1"/>
  <c r="M43" i="1" s="1"/>
  <c r="J42" i="1"/>
  <c r="M42" i="1" s="1"/>
  <c r="J41" i="1"/>
  <c r="M41" i="1" s="1"/>
  <c r="J40" i="1"/>
  <c r="M40" i="1" s="1"/>
  <c r="J39" i="1"/>
  <c r="M39" i="1" s="1"/>
  <c r="J37" i="1"/>
  <c r="M37" i="1" s="1"/>
  <c r="K48" i="1" l="1"/>
  <c r="L48" i="1" s="1"/>
  <c r="K49" i="1"/>
  <c r="L49" i="1" s="1"/>
  <c r="K47" i="1"/>
  <c r="L47" i="1" s="1"/>
  <c r="K38" i="1"/>
  <c r="L38" i="1" s="1"/>
  <c r="K39" i="1"/>
  <c r="L39" i="1" s="1"/>
  <c r="K46" i="1"/>
  <c r="L46" i="1" s="1"/>
  <c r="K43" i="1"/>
  <c r="L43" i="1" s="1"/>
  <c r="K44" i="1"/>
  <c r="L44" i="1" s="1"/>
  <c r="K45" i="1"/>
  <c r="L45" i="1" s="1"/>
  <c r="K40" i="1"/>
  <c r="L40" i="1" s="1"/>
  <c r="K41" i="1"/>
  <c r="L41" i="1" s="1"/>
  <c r="K42" i="1"/>
  <c r="L42" i="1" s="1"/>
  <c r="J32" i="1" l="1"/>
  <c r="J31" i="1"/>
  <c r="J30" i="1"/>
  <c r="J29" i="1"/>
  <c r="M29" i="1" s="1"/>
  <c r="J28" i="1"/>
  <c r="M28" i="1" s="1"/>
  <c r="J27" i="1"/>
  <c r="M27" i="1" s="1"/>
  <c r="J26" i="1"/>
  <c r="M26" i="1" s="1"/>
  <c r="J25" i="1"/>
  <c r="M25" i="1" s="1"/>
  <c r="J24" i="1"/>
  <c r="M24" i="1" s="1"/>
  <c r="J23" i="1"/>
  <c r="M23" i="1" s="1"/>
  <c r="J22" i="1"/>
  <c r="J15" i="1"/>
  <c r="M15" i="1" s="1"/>
  <c r="J16" i="1"/>
  <c r="M16" i="1" s="1"/>
  <c r="J17" i="1"/>
  <c r="M17" i="1" s="1"/>
  <c r="J7" i="1"/>
  <c r="K19" i="1" s="1"/>
  <c r="L19" i="1" s="1"/>
  <c r="K34" i="1" l="1"/>
  <c r="L34" i="1" s="1"/>
  <c r="K33" i="1"/>
  <c r="L33" i="1" s="1"/>
  <c r="M7" i="1"/>
  <c r="K18" i="1"/>
  <c r="L18" i="1" s="1"/>
  <c r="K23" i="1"/>
  <c r="L23" i="1" s="1"/>
  <c r="M22" i="1"/>
  <c r="K30" i="1"/>
  <c r="L30" i="1" s="1"/>
  <c r="M30" i="1"/>
  <c r="K31" i="1"/>
  <c r="L31" i="1" s="1"/>
  <c r="M31" i="1"/>
  <c r="K32" i="1"/>
  <c r="L32" i="1" s="1"/>
  <c r="M32" i="1"/>
  <c r="K17" i="1"/>
  <c r="L17" i="1" s="1"/>
  <c r="K15" i="1"/>
  <c r="L15" i="1" s="1"/>
  <c r="K24" i="1"/>
  <c r="L24" i="1" s="1"/>
  <c r="K25" i="1"/>
  <c r="L25" i="1" s="1"/>
  <c r="K26" i="1"/>
  <c r="L26" i="1" s="1"/>
  <c r="K27" i="1"/>
  <c r="L27" i="1" s="1"/>
  <c r="K28" i="1"/>
  <c r="L28" i="1" s="1"/>
  <c r="K16" i="1"/>
  <c r="L16" i="1" s="1"/>
  <c r="K29" i="1"/>
  <c r="L29" i="1" s="1"/>
  <c r="J8" i="1"/>
  <c r="M8" i="1" s="1"/>
  <c r="J9" i="1"/>
  <c r="M9" i="1" s="1"/>
  <c r="J10" i="1"/>
  <c r="J11" i="1"/>
  <c r="J12" i="1"/>
  <c r="J13" i="1"/>
  <c r="J14" i="1"/>
  <c r="K11" i="1" l="1"/>
  <c r="L11" i="1" s="1"/>
  <c r="M11" i="1"/>
  <c r="K9" i="1"/>
  <c r="L9" i="1" s="1"/>
  <c r="K8" i="1"/>
  <c r="L8" i="1" s="1"/>
  <c r="K12" i="1"/>
  <c r="L12" i="1" s="1"/>
  <c r="M12" i="1"/>
  <c r="K14" i="1"/>
  <c r="L14" i="1" s="1"/>
  <c r="M14" i="1"/>
  <c r="K10" i="1"/>
  <c r="L10" i="1" s="1"/>
  <c r="M10" i="1"/>
  <c r="K13" i="1"/>
  <c r="L13" i="1" s="1"/>
  <c r="M13" i="1"/>
</calcChain>
</file>

<file path=xl/sharedStrings.xml><?xml version="1.0" encoding="utf-8"?>
<sst xmlns="http://schemas.openxmlformats.org/spreadsheetml/2006/main" count="100" uniqueCount="31">
  <si>
    <t>#</t>
  </si>
  <si>
    <t>p</t>
  </si>
  <si>
    <r>
      <t>Т</t>
    </r>
    <r>
      <rPr>
        <b/>
        <i/>
        <vertAlign val="subscript"/>
        <sz val="10"/>
        <color theme="1" tint="4.9989318521683403E-2"/>
        <rFont val="Times New Roman"/>
        <family val="1"/>
      </rPr>
      <t>р</t>
    </r>
    <r>
      <rPr>
        <b/>
        <vertAlign val="superscript"/>
        <sz val="10"/>
        <color theme="1" tint="4.9989318521683403E-2"/>
        <rFont val="Times New Roman"/>
        <family val="1"/>
      </rPr>
      <t>(1)</t>
    </r>
  </si>
  <si>
    <r>
      <t>Т</t>
    </r>
    <r>
      <rPr>
        <b/>
        <i/>
        <vertAlign val="subscript"/>
        <sz val="10"/>
        <color theme="1" tint="4.9989318521683403E-2"/>
        <rFont val="Times New Roman"/>
        <family val="1"/>
      </rPr>
      <t>р</t>
    </r>
    <r>
      <rPr>
        <b/>
        <vertAlign val="superscript"/>
        <sz val="10"/>
        <color theme="1" tint="4.9989318521683403E-2"/>
        <rFont val="Times New Roman"/>
        <family val="1"/>
      </rPr>
      <t>(2)</t>
    </r>
  </si>
  <si>
    <r>
      <t>Т</t>
    </r>
    <r>
      <rPr>
        <b/>
        <i/>
        <vertAlign val="subscript"/>
        <sz val="10"/>
        <color theme="1" tint="4.9989318521683403E-2"/>
        <rFont val="Times New Roman"/>
        <family val="1"/>
      </rPr>
      <t>р</t>
    </r>
    <r>
      <rPr>
        <b/>
        <vertAlign val="superscript"/>
        <sz val="10"/>
        <color theme="1" tint="4.9989318521683403E-2"/>
        <rFont val="Times New Roman"/>
        <family val="1"/>
      </rPr>
      <t>(3)</t>
    </r>
  </si>
  <si>
    <r>
      <t>Т</t>
    </r>
    <r>
      <rPr>
        <b/>
        <i/>
        <vertAlign val="subscript"/>
        <sz val="10"/>
        <color theme="1" tint="4.9989318521683403E-2"/>
        <rFont val="Times New Roman"/>
        <family val="1"/>
      </rPr>
      <t>р</t>
    </r>
    <r>
      <rPr>
        <b/>
        <vertAlign val="superscript"/>
        <sz val="10"/>
        <color theme="1" tint="4.9989318521683403E-2"/>
        <rFont val="Times New Roman"/>
        <family val="1"/>
      </rPr>
      <t>(4)</t>
    </r>
  </si>
  <si>
    <r>
      <t>Т</t>
    </r>
    <r>
      <rPr>
        <b/>
        <i/>
        <vertAlign val="subscript"/>
        <sz val="10"/>
        <color theme="1" tint="4.9989318521683403E-2"/>
        <rFont val="Times New Roman"/>
        <family val="1"/>
      </rPr>
      <t>р</t>
    </r>
    <r>
      <rPr>
        <b/>
        <vertAlign val="superscript"/>
        <sz val="10"/>
        <color theme="1" tint="4.9989318521683403E-2"/>
        <rFont val="Times New Roman"/>
        <family val="1"/>
      </rPr>
      <t>(5)</t>
    </r>
  </si>
  <si>
    <r>
      <t>Т</t>
    </r>
    <r>
      <rPr>
        <b/>
        <i/>
        <vertAlign val="subscript"/>
        <sz val="10"/>
        <color theme="1" tint="4.9989318521683403E-2"/>
        <rFont val="Times New Roman"/>
        <family val="1"/>
      </rPr>
      <t xml:space="preserve">р  </t>
    </r>
    <r>
      <rPr>
        <b/>
        <sz val="10"/>
        <color theme="1" tint="4.9989318521683403E-2"/>
        <rFont val="Times New Roman"/>
        <family val="1"/>
      </rPr>
      <t>= min()</t>
    </r>
  </si>
  <si>
    <r>
      <t>S</t>
    </r>
    <r>
      <rPr>
        <b/>
        <i/>
        <vertAlign val="subscript"/>
        <sz val="10"/>
        <color theme="1" tint="4.9989318521683403E-2"/>
        <rFont val="Times New Roman"/>
        <family val="1"/>
      </rPr>
      <t xml:space="preserve">р  </t>
    </r>
    <r>
      <rPr>
        <b/>
        <sz val="10"/>
        <color theme="1" tint="4.9989318521683403E-2"/>
        <rFont val="Times New Roman"/>
        <family val="1"/>
      </rPr>
      <t xml:space="preserve">= </t>
    </r>
    <r>
      <rPr>
        <b/>
        <i/>
        <sz val="10"/>
        <color theme="1" tint="4.9989318521683403E-2"/>
        <rFont val="Times New Roman"/>
        <family val="1"/>
      </rPr>
      <t>T</t>
    </r>
    <r>
      <rPr>
        <b/>
        <vertAlign val="subscript"/>
        <sz val="10"/>
        <color theme="1" tint="4.9989318521683403E-2"/>
        <rFont val="Times New Roman"/>
        <family val="1"/>
      </rPr>
      <t>1</t>
    </r>
    <r>
      <rPr>
        <b/>
        <i/>
        <sz val="10"/>
        <color theme="1" tint="4.9989318521683403E-2"/>
        <rFont val="Times New Roman"/>
        <family val="1"/>
      </rPr>
      <t>/T</t>
    </r>
    <r>
      <rPr>
        <b/>
        <i/>
        <vertAlign val="subscript"/>
        <sz val="10"/>
        <color theme="1" tint="4.9989318521683403E-2"/>
        <rFont val="Times New Roman"/>
        <family val="1"/>
      </rPr>
      <t>p</t>
    </r>
  </si>
  <si>
    <r>
      <t>E</t>
    </r>
    <r>
      <rPr>
        <b/>
        <i/>
        <vertAlign val="subscript"/>
        <sz val="10"/>
        <color theme="1" tint="4.9989318521683403E-2"/>
        <rFont val="Times New Roman"/>
        <family val="1"/>
      </rPr>
      <t xml:space="preserve">р  </t>
    </r>
    <r>
      <rPr>
        <b/>
        <sz val="10"/>
        <color theme="1" tint="4.9989318521683403E-2"/>
        <rFont val="Times New Roman"/>
        <family val="1"/>
      </rPr>
      <t xml:space="preserve">= </t>
    </r>
    <r>
      <rPr>
        <b/>
        <i/>
        <sz val="10"/>
        <color theme="1" tint="4.9989318521683403E-2"/>
        <rFont val="Times New Roman"/>
        <family val="1"/>
      </rPr>
      <t>S</t>
    </r>
    <r>
      <rPr>
        <b/>
        <i/>
        <vertAlign val="subscript"/>
        <sz val="10"/>
        <color theme="1" tint="4.9989318521683403E-2"/>
        <rFont val="Times New Roman"/>
        <family val="1"/>
      </rPr>
      <t>p</t>
    </r>
    <r>
      <rPr>
        <b/>
        <i/>
        <sz val="10"/>
        <color theme="1" tint="4.9989318521683403E-2"/>
        <rFont val="Times New Roman"/>
        <family val="1"/>
      </rPr>
      <t>/p</t>
    </r>
  </si>
  <si>
    <t>Fri May 22 16:03:56 EEST 2020</t>
  </si>
  <si>
    <t>Fri May 22 15:36:13 EEST 2020</t>
  </si>
  <si>
    <t>Mon May 25 19:02:11 EEST 2020</t>
  </si>
  <si>
    <t>imageSize : 1920x1440</t>
  </si>
  <si>
    <t>imageSize : 1280x960</t>
  </si>
  <si>
    <t>imageSize : 640x480</t>
  </si>
  <si>
    <t>Cp = p*Tp</t>
  </si>
  <si>
    <t>imageSize : 2560x1920</t>
  </si>
  <si>
    <t>Tue May 26 14:08:18 EEST 2020</t>
  </si>
  <si>
    <t>image-1</t>
  </si>
  <si>
    <t>image-2</t>
  </si>
  <si>
    <t>image-3</t>
  </si>
  <si>
    <t>image-4</t>
  </si>
  <si>
    <t>rectangle</t>
  </si>
  <si>
    <t>rectangle 1 : -2.0:0.0:-2.0:0.0</t>
  </si>
  <si>
    <t>rectangle 2 : 1.5:2.0:-0.25:0.25</t>
  </si>
  <si>
    <t>Wed May 27 15:34:52 EEST 2020</t>
  </si>
  <si>
    <t>tasks</t>
  </si>
  <si>
    <t>Wed May 27 18:23:01 EEST 2020</t>
  </si>
  <si>
    <t>Thu May 28 00:12:11 EEST 2020</t>
  </si>
  <si>
    <t>Thu May 28 01:20:39 EEST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</si>
</sst>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 tint="4.9989318521683403E-2"/>
      <name val="Calibri"/>
      <family val="2"/>
    </font>
    <font>
      <b/>
      <i/>
      <sz val="10"/>
      <color theme="1" tint="4.9989318521683403E-2"/>
      <name val="Times New Roman"/>
      <family val="1"/>
    </font>
    <font>
      <b/>
      <vertAlign val="subscript"/>
      <sz val="10"/>
      <color theme="1" tint="4.9989318521683403E-2"/>
      <name val="Times New Roman"/>
      <family val="1"/>
    </font>
    <font>
      <b/>
      <vertAlign val="superscript"/>
      <sz val="10"/>
      <color theme="1" tint="4.9989318521683403E-2"/>
      <name val="Times New Roman"/>
      <family val="1"/>
    </font>
    <font>
      <b/>
      <sz val="10"/>
      <color theme="1" tint="4.9989318521683403E-2"/>
      <name val="Times New Roman"/>
      <family val="1"/>
    </font>
    <font>
      <sz val="10"/>
      <color theme="1" tint="4.9989318521683403E-2"/>
      <name val="Calibri"/>
      <family val="2"/>
    </font>
    <font>
      <b/>
      <i/>
      <vertAlign val="subscript"/>
      <sz val="10"/>
      <color theme="1" tint="4.9989318521683403E-2"/>
      <name val="Times New Roman"/>
      <family val="1"/>
    </font>
    <font>
      <sz val="10"/>
      <color theme="1" tint="4.9989318521683403E-2"/>
      <name val="Times New Roman"/>
      <family val="1"/>
    </font>
    <font>
      <sz val="11"/>
      <color theme="1"/>
      <name val="Times New Roman"/>
      <family val="1"/>
      <charset val="204"/>
    </font>
    <font>
      <sz val="11"/>
      <color theme="1" tint="4.9989318521683403E-2"/>
      <name val="Times New Roman"/>
      <family val="1"/>
      <charset val="204"/>
    </font>
    <font>
      <b/>
      <sz val="10"/>
      <color theme="1" tint="4.9989318521683403E-2"/>
      <name val="Calibri"/>
      <family val="2"/>
      <charset val="204"/>
    </font>
    <font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7" fillId="0" borderId="0" xfId="0" applyFont="1" applyFill="1" applyBorder="1" applyAlignment="1">
      <alignment horizontal="right" vertical="center" wrapText="1" readingOrder="1"/>
    </xf>
    <xf numFmtId="0" fontId="2" fillId="0" borderId="1" xfId="0" applyFont="1" applyFill="1" applyBorder="1" applyAlignment="1">
      <alignment horizontal="center" vertical="center" wrapText="1" readingOrder="1"/>
    </xf>
    <xf numFmtId="0" fontId="3" fillId="0" borderId="1" xfId="0" applyFont="1" applyFill="1" applyBorder="1" applyAlignment="1">
      <alignment horizontal="center" vertical="center" wrapText="1" readingOrder="1"/>
    </xf>
    <xf numFmtId="0" fontId="3" fillId="0" borderId="1" xfId="0" applyFont="1" applyFill="1" applyBorder="1" applyAlignment="1">
      <alignment horizontal="left" vertical="center" wrapText="1" readingOrder="1"/>
    </xf>
    <xf numFmtId="0" fontId="7" fillId="0" borderId="1" xfId="0" applyFont="1" applyFill="1" applyBorder="1" applyAlignment="1">
      <alignment horizontal="left" vertical="center" wrapText="1" readingOrder="1"/>
    </xf>
    <xf numFmtId="0" fontId="9" fillId="2" borderId="1" xfId="0" applyFont="1" applyFill="1" applyBorder="1" applyAlignment="1">
      <alignment horizontal="left" vertical="center" wrapText="1" readingOrder="1"/>
    </xf>
    <xf numFmtId="0" fontId="10" fillId="0" borderId="1" xfId="0" applyFont="1" applyBorder="1" applyAlignment="1"/>
    <xf numFmtId="0" fontId="11" fillId="0" borderId="1" xfId="0" applyFont="1" applyFill="1" applyBorder="1" applyAlignment="1">
      <alignment wrapText="1" readingOrder="1"/>
    </xf>
    <xf numFmtId="0" fontId="12" fillId="0" borderId="1" xfId="0" applyFont="1" applyFill="1" applyBorder="1" applyAlignment="1">
      <alignment horizontal="right" vertical="center" wrapText="1" readingOrder="1"/>
    </xf>
    <xf numFmtId="0" fontId="0" fillId="0" borderId="1" xfId="0" applyBorder="1"/>
    <xf numFmtId="0" fontId="13" fillId="2" borderId="1" xfId="0" applyFont="1" applyFill="1" applyBorder="1" applyAlignment="1">
      <alignment horizontal="left" vertical="center" wrapText="1" readingOrder="1"/>
    </xf>
    <xf numFmtId="0" fontId="1" fillId="0" borderId="0" xfId="0" applyFont="1" applyAlignment="1"/>
    <xf numFmtId="0" fontId="1" fillId="0" borderId="0" xfId="0" applyFont="1" applyBorder="1" applyAlignment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</cellXfs>
  <cellStyles count="1">
    <cellStyle name="Нормален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bg-B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</a:t>
            </a:r>
            <a:r>
              <a:rPr lang="en-US" baseline="0"/>
              <a:t>up image size</a:t>
            </a:r>
            <a:endParaRPr lang="bg-BG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Sp(640x480)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image!$D$7:$D$19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image!$K$7:$K$19</c:f>
              <c:numCache>
                <c:formatCode>General</c:formatCode>
                <c:ptCount val="13"/>
                <c:pt idx="0">
                  <c:v>1</c:v>
                </c:pt>
                <c:pt idx="1">
                  <c:v>1.8862836308775459</c:v>
                </c:pt>
                <c:pt idx="2">
                  <c:v>3.4981347633480997</c:v>
                </c:pt>
                <c:pt idx="3">
                  <c:v>4.9304962208347023</c:v>
                </c:pt>
                <c:pt idx="4">
                  <c:v>6.2152029826014914</c:v>
                </c:pt>
                <c:pt idx="5">
                  <c:v>7.5527309338031712</c:v>
                </c:pt>
                <c:pt idx="6">
                  <c:v>8.6177484204480184</c:v>
                </c:pt>
                <c:pt idx="7">
                  <c:v>9.1820685434516527</c:v>
                </c:pt>
                <c:pt idx="8">
                  <c:v>10.012345679012345</c:v>
                </c:pt>
                <c:pt idx="9">
                  <c:v>10.532467532467532</c:v>
                </c:pt>
                <c:pt idx="10">
                  <c:v>11.209189391109451</c:v>
                </c:pt>
                <c:pt idx="11">
                  <c:v>10.093171880255634</c:v>
                </c:pt>
                <c:pt idx="12">
                  <c:v>10.701497860199714</c:v>
                </c:pt>
              </c:numCache>
            </c:numRef>
          </c:val>
          <c:smooth val="0"/>
        </c:ser>
        <c:ser>
          <c:idx val="1"/>
          <c:order val="1"/>
          <c:tx>
            <c:v>Ideal Sp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image!$D$7:$D$19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image!$D$7:$D$19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val>
          <c:smooth val="0"/>
        </c:ser>
        <c:ser>
          <c:idx val="2"/>
          <c:order val="2"/>
          <c:tx>
            <c:v>Sp(1280x960)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image!$D$7:$D$19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image!$K$22:$K$34</c:f>
              <c:numCache>
                <c:formatCode>General</c:formatCode>
                <c:ptCount val="13"/>
                <c:pt idx="0">
                  <c:v>1</c:v>
                </c:pt>
                <c:pt idx="1">
                  <c:v>1.9127425534544555</c:v>
                </c:pt>
                <c:pt idx="2">
                  <c:v>3.7431370177772405</c:v>
                </c:pt>
                <c:pt idx="3">
                  <c:v>5.4154492170413784</c:v>
                </c:pt>
                <c:pt idx="4">
                  <c:v>6.9547241882934498</c:v>
                </c:pt>
                <c:pt idx="5">
                  <c:v>8.687671040628727</c:v>
                </c:pt>
                <c:pt idx="6">
                  <c:v>9.4481074481074483</c:v>
                </c:pt>
                <c:pt idx="7">
                  <c:v>10.197512560744585</c:v>
                </c:pt>
                <c:pt idx="8">
                  <c:v>11.253226686057081</c:v>
                </c:pt>
                <c:pt idx="9">
                  <c:v>11.160912287027855</c:v>
                </c:pt>
                <c:pt idx="10">
                  <c:v>10.242223692918596</c:v>
                </c:pt>
                <c:pt idx="11">
                  <c:v>12.643790849673202</c:v>
                </c:pt>
                <c:pt idx="12">
                  <c:v>12.702164768646764</c:v>
                </c:pt>
              </c:numCache>
            </c:numRef>
          </c:val>
          <c:smooth val="0"/>
        </c:ser>
        <c:ser>
          <c:idx val="3"/>
          <c:order val="3"/>
          <c:tx>
            <c:v>Sp(1920x1440)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image!$D$7:$D$19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image!$K$37:$K$49</c:f>
              <c:numCache>
                <c:formatCode>General</c:formatCode>
                <c:ptCount val="13"/>
                <c:pt idx="0">
                  <c:v>1</c:v>
                </c:pt>
                <c:pt idx="1">
                  <c:v>1.930931288721931</c:v>
                </c:pt>
                <c:pt idx="2">
                  <c:v>3.82540057204743</c:v>
                </c:pt>
                <c:pt idx="3">
                  <c:v>5.3633054311855171</c:v>
                </c:pt>
                <c:pt idx="4">
                  <c:v>7.0982892770649766</c:v>
                </c:pt>
                <c:pt idx="5">
                  <c:v>8.9249433106575964</c:v>
                </c:pt>
                <c:pt idx="6">
                  <c:v>10.359189351782224</c:v>
                </c:pt>
                <c:pt idx="7">
                  <c:v>11.182441756636091</c:v>
                </c:pt>
                <c:pt idx="8">
                  <c:v>11.250939235543941</c:v>
                </c:pt>
                <c:pt idx="9">
                  <c:v>13.415445293859863</c:v>
                </c:pt>
                <c:pt idx="10">
                  <c:v>13.760513435221256</c:v>
                </c:pt>
                <c:pt idx="11">
                  <c:v>12.96836902800659</c:v>
                </c:pt>
                <c:pt idx="12">
                  <c:v>13.040800870923462</c:v>
                </c:pt>
              </c:numCache>
            </c:numRef>
          </c:val>
          <c:smooth val="0"/>
        </c:ser>
        <c:ser>
          <c:idx val="4"/>
          <c:order val="4"/>
          <c:tx>
            <c:v>Sp(2560x1920)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image!$D$7:$D$19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image!$K$52:$K$64</c:f>
              <c:numCache>
                <c:formatCode>General</c:formatCode>
                <c:ptCount val="13"/>
                <c:pt idx="0">
                  <c:v>1</c:v>
                </c:pt>
                <c:pt idx="1">
                  <c:v>1.9304968233747521</c:v>
                </c:pt>
                <c:pt idx="2">
                  <c:v>3.6998829953198129</c:v>
                </c:pt>
                <c:pt idx="3">
                  <c:v>5.4014120594431478</c:v>
                </c:pt>
                <c:pt idx="4">
                  <c:v>7.0570425364140865</c:v>
                </c:pt>
                <c:pt idx="5">
                  <c:v>8.5950241003152978</c:v>
                </c:pt>
                <c:pt idx="6">
                  <c:v>10.162510176972191</c:v>
                </c:pt>
                <c:pt idx="7">
                  <c:v>11.461555190411753</c:v>
                </c:pt>
                <c:pt idx="8">
                  <c:v>12.2653340918494</c:v>
                </c:pt>
                <c:pt idx="9">
                  <c:v>13.23599174014957</c:v>
                </c:pt>
                <c:pt idx="10">
                  <c:v>13.718727404193782</c:v>
                </c:pt>
                <c:pt idx="11">
                  <c:v>13.980752792760928</c:v>
                </c:pt>
                <c:pt idx="12">
                  <c:v>14.363908909212041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2307088"/>
        <c:axId val="302300016"/>
      </c:lineChart>
      <c:catAx>
        <c:axId val="302307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</a:t>
                </a:r>
                <a:r>
                  <a:rPr lang="en-US" baseline="0"/>
                  <a:t>r of threads</a:t>
                </a:r>
                <a:endParaRPr lang="bg-BG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bg-B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302300016"/>
        <c:crosses val="autoZero"/>
        <c:auto val="1"/>
        <c:lblAlgn val="ctr"/>
        <c:lblOffset val="100"/>
        <c:noMultiLvlLbl val="0"/>
      </c:catAx>
      <c:valAx>
        <c:axId val="30230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  <a:endParaRPr lang="bg-BG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bg-B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302307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bg-BG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bg-B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 image size</a:t>
            </a:r>
            <a:endParaRPr lang="bg-BG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Ep(640x480)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image!$D$22:$D$34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image!$L$7:$L$19</c:f>
              <c:numCache>
                <c:formatCode>General</c:formatCode>
                <c:ptCount val="13"/>
                <c:pt idx="0">
                  <c:v>1</c:v>
                </c:pt>
                <c:pt idx="1">
                  <c:v>0.94314181543877296</c:v>
                </c:pt>
                <c:pt idx="2">
                  <c:v>0.87453369083702492</c:v>
                </c:pt>
                <c:pt idx="3">
                  <c:v>0.82174937013911709</c:v>
                </c:pt>
                <c:pt idx="4">
                  <c:v>0.77690037282518642</c:v>
                </c:pt>
                <c:pt idx="5">
                  <c:v>0.75527309338031712</c:v>
                </c:pt>
                <c:pt idx="6">
                  <c:v>0.71814570170400149</c:v>
                </c:pt>
                <c:pt idx="7">
                  <c:v>0.65586203881797522</c:v>
                </c:pt>
                <c:pt idx="8">
                  <c:v>0.62577160493827155</c:v>
                </c:pt>
                <c:pt idx="9">
                  <c:v>0.58513708513708507</c:v>
                </c:pt>
                <c:pt idx="10">
                  <c:v>0.56045946955547254</c:v>
                </c:pt>
                <c:pt idx="11">
                  <c:v>0.45878054001161972</c:v>
                </c:pt>
                <c:pt idx="12">
                  <c:v>0.44589574417498806</c:v>
                </c:pt>
              </c:numCache>
            </c:numRef>
          </c:val>
          <c:smooth val="0"/>
        </c:ser>
        <c:ser>
          <c:idx val="1"/>
          <c:order val="1"/>
          <c:tx>
            <c:v>Ep(1280x960)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image!$D$22:$D$34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image!$L$22:$L$34</c:f>
              <c:numCache>
                <c:formatCode>General</c:formatCode>
                <c:ptCount val="13"/>
                <c:pt idx="0">
                  <c:v>1</c:v>
                </c:pt>
                <c:pt idx="1">
                  <c:v>0.95637127672722777</c:v>
                </c:pt>
                <c:pt idx="2">
                  <c:v>0.93578425444431013</c:v>
                </c:pt>
                <c:pt idx="3">
                  <c:v>0.90257486950689636</c:v>
                </c:pt>
                <c:pt idx="4">
                  <c:v>0.86934052353668123</c:v>
                </c:pt>
                <c:pt idx="5">
                  <c:v>0.86876710406287272</c:v>
                </c:pt>
                <c:pt idx="6">
                  <c:v>0.78734228734228739</c:v>
                </c:pt>
                <c:pt idx="7">
                  <c:v>0.72839375433889886</c:v>
                </c:pt>
                <c:pt idx="8">
                  <c:v>0.70332666787856757</c:v>
                </c:pt>
                <c:pt idx="9">
                  <c:v>0.62005068261265861</c:v>
                </c:pt>
                <c:pt idx="10">
                  <c:v>0.51211118464592986</c:v>
                </c:pt>
                <c:pt idx="11">
                  <c:v>0.57471776589423651</c:v>
                </c:pt>
                <c:pt idx="12">
                  <c:v>0.52925686536028183</c:v>
                </c:pt>
              </c:numCache>
            </c:numRef>
          </c:val>
          <c:smooth val="0"/>
        </c:ser>
        <c:ser>
          <c:idx val="2"/>
          <c:order val="2"/>
          <c:tx>
            <c:v>Ep(1920x1440)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image!$D$22:$D$34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image!$L$37:$L$49</c:f>
              <c:numCache>
                <c:formatCode>General</c:formatCode>
                <c:ptCount val="13"/>
                <c:pt idx="0">
                  <c:v>1</c:v>
                </c:pt>
                <c:pt idx="1">
                  <c:v>0.96546564436096549</c:v>
                </c:pt>
                <c:pt idx="2">
                  <c:v>0.9563501430118575</c:v>
                </c:pt>
                <c:pt idx="3">
                  <c:v>0.89388423853091947</c:v>
                </c:pt>
                <c:pt idx="4">
                  <c:v>0.88728615963312207</c:v>
                </c:pt>
                <c:pt idx="5">
                  <c:v>0.89249433106575959</c:v>
                </c:pt>
                <c:pt idx="6">
                  <c:v>0.86326577931518533</c:v>
                </c:pt>
                <c:pt idx="7">
                  <c:v>0.7987458397597208</c:v>
                </c:pt>
                <c:pt idx="8">
                  <c:v>0.70318370222149629</c:v>
                </c:pt>
                <c:pt idx="9">
                  <c:v>0.74530251632554789</c:v>
                </c:pt>
                <c:pt idx="10">
                  <c:v>0.68802567176106277</c:v>
                </c:pt>
                <c:pt idx="11">
                  <c:v>0.58947131945484499</c:v>
                </c:pt>
                <c:pt idx="12">
                  <c:v>0.54336670295514422</c:v>
                </c:pt>
              </c:numCache>
            </c:numRef>
          </c:val>
          <c:smooth val="0"/>
        </c:ser>
        <c:ser>
          <c:idx val="3"/>
          <c:order val="3"/>
          <c:tx>
            <c:v>Ep(2560x1920)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image!$D$22:$D$34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image!$L$52:$L$64</c:f>
              <c:numCache>
                <c:formatCode>General</c:formatCode>
                <c:ptCount val="13"/>
                <c:pt idx="0">
                  <c:v>1</c:v>
                </c:pt>
                <c:pt idx="1">
                  <c:v>0.96524841168737607</c:v>
                </c:pt>
                <c:pt idx="2">
                  <c:v>0.92497074882995323</c:v>
                </c:pt>
                <c:pt idx="3">
                  <c:v>0.90023534324052468</c:v>
                </c:pt>
                <c:pt idx="4">
                  <c:v>0.88213031705176081</c:v>
                </c:pt>
                <c:pt idx="5">
                  <c:v>0.85950241003152983</c:v>
                </c:pt>
                <c:pt idx="6">
                  <c:v>0.8468758480810159</c:v>
                </c:pt>
                <c:pt idx="7">
                  <c:v>0.81868251360083943</c:v>
                </c:pt>
                <c:pt idx="8">
                  <c:v>0.76658338074058752</c:v>
                </c:pt>
                <c:pt idx="9">
                  <c:v>0.73533287445275386</c:v>
                </c:pt>
                <c:pt idx="10">
                  <c:v>0.68593637020968912</c:v>
                </c:pt>
                <c:pt idx="11">
                  <c:v>0.63548876330731485</c:v>
                </c:pt>
                <c:pt idx="12">
                  <c:v>0.59849620455050168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2306000"/>
        <c:axId val="302307632"/>
      </c:lineChart>
      <c:catAx>
        <c:axId val="302306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thread</a:t>
                </a:r>
                <a:r>
                  <a:rPr lang="en-US" baseline="0"/>
                  <a:t>s</a:t>
                </a:r>
                <a:endParaRPr lang="bg-BG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bg-B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302307632"/>
        <c:crosses val="autoZero"/>
        <c:auto val="1"/>
        <c:lblAlgn val="ctr"/>
        <c:lblOffset val="100"/>
        <c:noMultiLvlLbl val="0"/>
      </c:catAx>
      <c:valAx>
        <c:axId val="30230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bg-B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302306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bg-BG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bg-B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Cost</a:t>
            </a:r>
            <a:r>
              <a:rPr lang="en-US" baseline="0"/>
              <a:t> image size</a:t>
            </a:r>
            <a:endParaRPr lang="bg-BG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Cp(640x480)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image!$D$52:$D$64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image!$M$7:$M$19</c:f>
              <c:numCache>
                <c:formatCode>General</c:formatCode>
                <c:ptCount val="13"/>
                <c:pt idx="0">
                  <c:v>30007</c:v>
                </c:pt>
                <c:pt idx="1">
                  <c:v>31816</c:v>
                </c:pt>
                <c:pt idx="2">
                  <c:v>34312</c:v>
                </c:pt>
                <c:pt idx="3">
                  <c:v>36516</c:v>
                </c:pt>
                <c:pt idx="4">
                  <c:v>38624</c:v>
                </c:pt>
                <c:pt idx="5">
                  <c:v>39730</c:v>
                </c:pt>
                <c:pt idx="6">
                  <c:v>41784</c:v>
                </c:pt>
                <c:pt idx="7">
                  <c:v>45752</c:v>
                </c:pt>
                <c:pt idx="8">
                  <c:v>47952</c:v>
                </c:pt>
                <c:pt idx="9">
                  <c:v>51282</c:v>
                </c:pt>
                <c:pt idx="10">
                  <c:v>53540</c:v>
                </c:pt>
                <c:pt idx="11">
                  <c:v>65406</c:v>
                </c:pt>
                <c:pt idx="12">
                  <c:v>67296</c:v>
                </c:pt>
              </c:numCache>
            </c:numRef>
          </c:val>
          <c:smooth val="0"/>
        </c:ser>
        <c:ser>
          <c:idx val="1"/>
          <c:order val="1"/>
          <c:tx>
            <c:v>Cp(1280x960)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image!$D$52:$D$64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image!$M$22:$M$34</c:f>
              <c:numCache>
                <c:formatCode>General</c:formatCode>
                <c:ptCount val="13"/>
                <c:pt idx="0">
                  <c:v>123808</c:v>
                </c:pt>
                <c:pt idx="1">
                  <c:v>129456</c:v>
                </c:pt>
                <c:pt idx="2">
                  <c:v>132304</c:v>
                </c:pt>
                <c:pt idx="3">
                  <c:v>137172</c:v>
                </c:pt>
                <c:pt idx="4">
                  <c:v>142416</c:v>
                </c:pt>
                <c:pt idx="5">
                  <c:v>142510</c:v>
                </c:pt>
                <c:pt idx="6">
                  <c:v>157248</c:v>
                </c:pt>
                <c:pt idx="7">
                  <c:v>169974</c:v>
                </c:pt>
                <c:pt idx="8">
                  <c:v>176032</c:v>
                </c:pt>
                <c:pt idx="9">
                  <c:v>199674</c:v>
                </c:pt>
                <c:pt idx="10">
                  <c:v>241760</c:v>
                </c:pt>
                <c:pt idx="11">
                  <c:v>215424</c:v>
                </c:pt>
                <c:pt idx="12">
                  <c:v>233928</c:v>
                </c:pt>
              </c:numCache>
            </c:numRef>
          </c:val>
          <c:smooth val="0"/>
        </c:ser>
        <c:ser>
          <c:idx val="2"/>
          <c:order val="2"/>
          <c:tx>
            <c:v>Cp(1920x1440)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image!$D$52:$D$64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image!$M$37:$M$49</c:f>
              <c:numCache>
                <c:formatCode>General</c:formatCode>
                <c:ptCount val="13"/>
                <c:pt idx="0">
                  <c:v>275513</c:v>
                </c:pt>
                <c:pt idx="1">
                  <c:v>285368</c:v>
                </c:pt>
                <c:pt idx="2">
                  <c:v>288088</c:v>
                </c:pt>
                <c:pt idx="3">
                  <c:v>308220</c:v>
                </c:pt>
                <c:pt idx="4">
                  <c:v>310512</c:v>
                </c:pt>
                <c:pt idx="5">
                  <c:v>308700</c:v>
                </c:pt>
                <c:pt idx="6">
                  <c:v>319152</c:v>
                </c:pt>
                <c:pt idx="7">
                  <c:v>344932</c:v>
                </c:pt>
                <c:pt idx="8">
                  <c:v>391808</c:v>
                </c:pt>
                <c:pt idx="9">
                  <c:v>369666</c:v>
                </c:pt>
                <c:pt idx="10">
                  <c:v>400440</c:v>
                </c:pt>
                <c:pt idx="11">
                  <c:v>467390</c:v>
                </c:pt>
                <c:pt idx="12">
                  <c:v>507048</c:v>
                </c:pt>
              </c:numCache>
            </c:numRef>
          </c:val>
          <c:smooth val="0"/>
        </c:ser>
        <c:ser>
          <c:idx val="3"/>
          <c:order val="3"/>
          <c:tx>
            <c:v>Cp(2560x1920)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image!$D$52:$D$64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image!$M$52:$M$64</c:f>
              <c:numCache>
                <c:formatCode>General</c:formatCode>
                <c:ptCount val="13"/>
                <c:pt idx="0">
                  <c:v>474325</c:v>
                </c:pt>
                <c:pt idx="1">
                  <c:v>491402</c:v>
                </c:pt>
                <c:pt idx="2">
                  <c:v>512800</c:v>
                </c:pt>
                <c:pt idx="3">
                  <c:v>526890</c:v>
                </c:pt>
                <c:pt idx="4">
                  <c:v>537704</c:v>
                </c:pt>
                <c:pt idx="5">
                  <c:v>551860</c:v>
                </c:pt>
                <c:pt idx="6">
                  <c:v>560088</c:v>
                </c:pt>
                <c:pt idx="7">
                  <c:v>579376</c:v>
                </c:pt>
                <c:pt idx="8">
                  <c:v>618752</c:v>
                </c:pt>
                <c:pt idx="9">
                  <c:v>645048</c:v>
                </c:pt>
                <c:pt idx="10">
                  <c:v>691500</c:v>
                </c:pt>
                <c:pt idx="11">
                  <c:v>746394</c:v>
                </c:pt>
                <c:pt idx="12">
                  <c:v>792528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2308176"/>
        <c:axId val="302300560"/>
      </c:lineChart>
      <c:catAx>
        <c:axId val="302308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</a:t>
                </a:r>
                <a:r>
                  <a:rPr lang="en-US" baseline="0"/>
                  <a:t>r of threads</a:t>
                </a:r>
                <a:endParaRPr lang="bg-BG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bg-B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302300560"/>
        <c:crosses val="autoZero"/>
        <c:auto val="1"/>
        <c:lblAlgn val="ctr"/>
        <c:lblOffset val="100"/>
        <c:noMultiLvlLbl val="0"/>
      </c:catAx>
      <c:valAx>
        <c:axId val="30230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</a:t>
                </a:r>
                <a:endParaRPr lang="bg-BG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bg-B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302308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bg-BG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bg-B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</a:t>
            </a:r>
            <a:r>
              <a:rPr lang="en-US" baseline="0"/>
              <a:t>up image size</a:t>
            </a:r>
            <a:endParaRPr lang="bg-BG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Sp(rectangle-1)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'[1]image-size'!$D$7:$D$19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rectangle!$K$7:$K$19</c:f>
              <c:numCache>
                <c:formatCode>General</c:formatCode>
                <c:ptCount val="13"/>
                <c:pt idx="0">
                  <c:v>1</c:v>
                </c:pt>
                <c:pt idx="1">
                  <c:v>1.9513342773118396</c:v>
                </c:pt>
                <c:pt idx="2">
                  <c:v>3.6718999795039968</c:v>
                </c:pt>
                <c:pt idx="3">
                  <c:v>5.3925711877671425</c:v>
                </c:pt>
                <c:pt idx="4">
                  <c:v>7.0708590974871726</c:v>
                </c:pt>
                <c:pt idx="5">
                  <c:v>8.7116413265471522</c:v>
                </c:pt>
                <c:pt idx="6">
                  <c:v>10.101796857379144</c:v>
                </c:pt>
                <c:pt idx="7">
                  <c:v>11.175115399010272</c:v>
                </c:pt>
                <c:pt idx="8">
                  <c:v>12.38492026914923</c:v>
                </c:pt>
                <c:pt idx="9">
                  <c:v>13.064709028149156</c:v>
                </c:pt>
                <c:pt idx="10">
                  <c:v>13.520905660377359</c:v>
                </c:pt>
                <c:pt idx="11">
                  <c:v>13.93962029256147</c:v>
                </c:pt>
                <c:pt idx="12">
                  <c:v>14.224433622697438</c:v>
                </c:pt>
              </c:numCache>
            </c:numRef>
          </c:val>
          <c:smooth val="0"/>
        </c:ser>
        <c:ser>
          <c:idx val="1"/>
          <c:order val="1"/>
          <c:tx>
            <c:v>Ideal Sp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'[1]image-size'!$D$7:$D$19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'[1]image-size'!$D$7:$D$19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val>
          <c:smooth val="0"/>
        </c:ser>
        <c:ser>
          <c:idx val="2"/>
          <c:order val="2"/>
          <c:tx>
            <c:v>Sp(rectangle-2)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'[1]image-size'!$D$7:$D$19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rectangle!$K$22:$K$34</c:f>
              <c:numCache>
                <c:formatCode>General</c:formatCode>
                <c:ptCount val="13"/>
                <c:pt idx="0">
                  <c:v>1</c:v>
                </c:pt>
                <c:pt idx="1">
                  <c:v>1.9611193643580729</c:v>
                </c:pt>
                <c:pt idx="2">
                  <c:v>3.7758622921115639</c:v>
                </c:pt>
                <c:pt idx="3">
                  <c:v>5.4612879071508802</c:v>
                </c:pt>
                <c:pt idx="4">
                  <c:v>7.002424213330773</c:v>
                </c:pt>
                <c:pt idx="5">
                  <c:v>8.4887686219739287</c:v>
                </c:pt>
                <c:pt idx="6">
                  <c:v>9.8435117079425059</c:v>
                </c:pt>
                <c:pt idx="7">
                  <c:v>11.111864406779661</c:v>
                </c:pt>
                <c:pt idx="8">
                  <c:v>12.332685153872168</c:v>
                </c:pt>
                <c:pt idx="9">
                  <c:v>12.569668246445497</c:v>
                </c:pt>
                <c:pt idx="10">
                  <c:v>13.048662671079702</c:v>
                </c:pt>
                <c:pt idx="11">
                  <c:v>13.454251983028961</c:v>
                </c:pt>
                <c:pt idx="12">
                  <c:v>13.849608355091384</c:v>
                </c:pt>
              </c:numCache>
            </c:numRef>
          </c:val>
          <c:smooth val="0"/>
        </c:ser>
        <c:ser>
          <c:idx val="3"/>
          <c:order val="3"/>
          <c:tx>
            <c:v>Sp(rectangle-3)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'[1]image-size'!$D$7:$D$19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rectangle!$K$37:$K$49</c:f>
              <c:numCache>
                <c:formatCode>General</c:formatCode>
                <c:ptCount val="13"/>
                <c:pt idx="0">
                  <c:v>1</c:v>
                </c:pt>
                <c:pt idx="1">
                  <c:v>1.9653671255412599</c:v>
                </c:pt>
                <c:pt idx="2">
                  <c:v>3.7902605468340793</c:v>
                </c:pt>
                <c:pt idx="3">
                  <c:v>5.4543868716888486</c:v>
                </c:pt>
                <c:pt idx="4">
                  <c:v>6.9661688258107102</c:v>
                </c:pt>
                <c:pt idx="5">
                  <c:v>8.399741310692491</c:v>
                </c:pt>
                <c:pt idx="6">
                  <c:v>9.6601190022122214</c:v>
                </c:pt>
                <c:pt idx="7">
                  <c:v>10.981615574730087</c:v>
                </c:pt>
                <c:pt idx="8">
                  <c:v>12.15010793955385</c:v>
                </c:pt>
                <c:pt idx="9">
                  <c:v>12.374505301216592</c:v>
                </c:pt>
                <c:pt idx="10">
                  <c:v>12.750151026983488</c:v>
                </c:pt>
                <c:pt idx="11">
                  <c:v>13.19109375</c:v>
                </c:pt>
                <c:pt idx="12">
                  <c:v>13.614417029511369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2302192"/>
        <c:axId val="271127136"/>
      </c:lineChart>
      <c:catAx>
        <c:axId val="302302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</a:t>
                </a:r>
                <a:r>
                  <a:rPr lang="en-US" baseline="0"/>
                  <a:t>r of threads</a:t>
                </a:r>
                <a:endParaRPr lang="bg-BG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bg-B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271127136"/>
        <c:crosses val="autoZero"/>
        <c:auto val="1"/>
        <c:lblAlgn val="ctr"/>
        <c:lblOffset val="100"/>
        <c:noMultiLvlLbl val="0"/>
      </c:catAx>
      <c:valAx>
        <c:axId val="27112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  <a:endParaRPr lang="bg-BG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bg-B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302302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bg-BG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bg-B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 image size</a:t>
            </a:r>
            <a:endParaRPr lang="bg-BG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Ep(rectangle-1)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'[1]image-size'!$D$22:$D$34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rectangle!$L$7:$L$19</c:f>
              <c:numCache>
                <c:formatCode>General</c:formatCode>
                <c:ptCount val="13"/>
                <c:pt idx="0">
                  <c:v>1</c:v>
                </c:pt>
                <c:pt idx="1">
                  <c:v>0.97566713865591981</c:v>
                </c:pt>
                <c:pt idx="2">
                  <c:v>0.91797499487599921</c:v>
                </c:pt>
                <c:pt idx="3">
                  <c:v>0.89876186462785712</c:v>
                </c:pt>
                <c:pt idx="4">
                  <c:v>0.88385738718589657</c:v>
                </c:pt>
                <c:pt idx="5">
                  <c:v>0.87116413265471526</c:v>
                </c:pt>
                <c:pt idx="6">
                  <c:v>0.84181640478159536</c:v>
                </c:pt>
                <c:pt idx="7">
                  <c:v>0.79822252850073372</c:v>
                </c:pt>
                <c:pt idx="8">
                  <c:v>0.77405751682182689</c:v>
                </c:pt>
                <c:pt idx="9">
                  <c:v>0.72581716823050868</c:v>
                </c:pt>
                <c:pt idx="10">
                  <c:v>0.6760452830188679</c:v>
                </c:pt>
                <c:pt idx="11">
                  <c:v>0.63361910420733958</c:v>
                </c:pt>
                <c:pt idx="12">
                  <c:v>0.59268473427905988</c:v>
                </c:pt>
              </c:numCache>
            </c:numRef>
          </c:val>
          <c:smooth val="0"/>
        </c:ser>
        <c:ser>
          <c:idx val="1"/>
          <c:order val="1"/>
          <c:tx>
            <c:v>Ep(rectangle-2)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'[1]image-size'!$D$22:$D$34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rectangle!$L$22:$L$34</c:f>
              <c:numCache>
                <c:formatCode>General</c:formatCode>
                <c:ptCount val="13"/>
                <c:pt idx="0">
                  <c:v>1</c:v>
                </c:pt>
                <c:pt idx="1">
                  <c:v>0.98055968217903644</c:v>
                </c:pt>
                <c:pt idx="2">
                  <c:v>0.94396557302789097</c:v>
                </c:pt>
                <c:pt idx="3">
                  <c:v>0.91021465119181333</c:v>
                </c:pt>
                <c:pt idx="4">
                  <c:v>0.87530302666634663</c:v>
                </c:pt>
                <c:pt idx="5">
                  <c:v>0.84887686219739289</c:v>
                </c:pt>
                <c:pt idx="6">
                  <c:v>0.82029264232854215</c:v>
                </c:pt>
                <c:pt idx="7">
                  <c:v>0.7937046004842615</c:v>
                </c:pt>
                <c:pt idx="8">
                  <c:v>0.7707928221170105</c:v>
                </c:pt>
                <c:pt idx="9">
                  <c:v>0.69831490258030537</c:v>
                </c:pt>
                <c:pt idx="10">
                  <c:v>0.65243313355398513</c:v>
                </c:pt>
                <c:pt idx="11">
                  <c:v>0.61155690831949816</c:v>
                </c:pt>
                <c:pt idx="12">
                  <c:v>0.57706701479547429</c:v>
                </c:pt>
              </c:numCache>
            </c:numRef>
          </c:val>
          <c:smooth val="0"/>
        </c:ser>
        <c:ser>
          <c:idx val="2"/>
          <c:order val="2"/>
          <c:tx>
            <c:v>Ep(rectangle-3)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'[1]image-size'!$D$22:$D$34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rectangle!$L$37:$L$49</c:f>
              <c:numCache>
                <c:formatCode>General</c:formatCode>
                <c:ptCount val="13"/>
                <c:pt idx="0">
                  <c:v>1</c:v>
                </c:pt>
                <c:pt idx="1">
                  <c:v>0.98268356277062996</c:v>
                </c:pt>
                <c:pt idx="2">
                  <c:v>0.94756513670851983</c:v>
                </c:pt>
                <c:pt idx="3">
                  <c:v>0.9090644786148081</c:v>
                </c:pt>
                <c:pt idx="4">
                  <c:v>0.87077110322633877</c:v>
                </c:pt>
                <c:pt idx="5">
                  <c:v>0.83997413106924912</c:v>
                </c:pt>
                <c:pt idx="6">
                  <c:v>0.80500991685101841</c:v>
                </c:pt>
                <c:pt idx="7">
                  <c:v>0.78440111248072053</c:v>
                </c:pt>
                <c:pt idx="8">
                  <c:v>0.75938174622211563</c:v>
                </c:pt>
                <c:pt idx="9">
                  <c:v>0.68747251673425513</c:v>
                </c:pt>
                <c:pt idx="10">
                  <c:v>0.63750755134917436</c:v>
                </c:pt>
                <c:pt idx="11">
                  <c:v>0.59959517045454547</c:v>
                </c:pt>
                <c:pt idx="12">
                  <c:v>0.56726737622964041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1121152"/>
        <c:axId val="472896880"/>
      </c:lineChart>
      <c:catAx>
        <c:axId val="271121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thread</a:t>
                </a:r>
                <a:r>
                  <a:rPr lang="en-US" baseline="0"/>
                  <a:t>s</a:t>
                </a:r>
                <a:endParaRPr lang="bg-BG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bg-B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472896880"/>
        <c:crosses val="autoZero"/>
        <c:auto val="1"/>
        <c:lblAlgn val="ctr"/>
        <c:lblOffset val="100"/>
        <c:noMultiLvlLbl val="0"/>
      </c:catAx>
      <c:valAx>
        <c:axId val="47289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bg-B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271121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bg-BG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bg-B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Cost</a:t>
            </a:r>
            <a:r>
              <a:rPr lang="en-US" baseline="0"/>
              <a:t> image size</a:t>
            </a:r>
            <a:endParaRPr lang="bg-BG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Cp(rectangle-1)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'[1]image-size'!$D$52:$D$64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rectangle!$M$7:$M$19</c:f>
              <c:numCache>
                <c:formatCode>General</c:formatCode>
                <c:ptCount val="13"/>
                <c:pt idx="0">
                  <c:v>268728</c:v>
                </c:pt>
                <c:pt idx="1">
                  <c:v>275430</c:v>
                </c:pt>
                <c:pt idx="2">
                  <c:v>292740</c:v>
                </c:pt>
                <c:pt idx="3">
                  <c:v>298998</c:v>
                </c:pt>
                <c:pt idx="4">
                  <c:v>304040</c:v>
                </c:pt>
                <c:pt idx="5">
                  <c:v>308470</c:v>
                </c:pt>
                <c:pt idx="6">
                  <c:v>319224</c:v>
                </c:pt>
                <c:pt idx="7">
                  <c:v>336658</c:v>
                </c:pt>
                <c:pt idx="8">
                  <c:v>347168</c:v>
                </c:pt>
                <c:pt idx="9">
                  <c:v>370242</c:v>
                </c:pt>
                <c:pt idx="10">
                  <c:v>397500</c:v>
                </c:pt>
                <c:pt idx="11">
                  <c:v>424116</c:v>
                </c:pt>
                <c:pt idx="12">
                  <c:v>453408</c:v>
                </c:pt>
              </c:numCache>
            </c:numRef>
          </c:val>
          <c:smooth val="0"/>
        </c:ser>
        <c:ser>
          <c:idx val="1"/>
          <c:order val="1"/>
          <c:tx>
            <c:v>Cp(rectangle-2)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'[1]image-size'!$D$52:$D$64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rectangle!$M$22:$M$34</c:f>
              <c:numCache>
                <c:formatCode>General</c:formatCode>
                <c:ptCount val="13"/>
                <c:pt idx="0">
                  <c:v>291742</c:v>
                </c:pt>
                <c:pt idx="1">
                  <c:v>297526</c:v>
                </c:pt>
                <c:pt idx="2">
                  <c:v>309060</c:v>
                </c:pt>
                <c:pt idx="3">
                  <c:v>320520</c:v>
                </c:pt>
                <c:pt idx="4">
                  <c:v>333304</c:v>
                </c:pt>
                <c:pt idx="5">
                  <c:v>343680</c:v>
                </c:pt>
                <c:pt idx="6">
                  <c:v>355656</c:v>
                </c:pt>
                <c:pt idx="7">
                  <c:v>367570</c:v>
                </c:pt>
                <c:pt idx="8">
                  <c:v>378496</c:v>
                </c:pt>
                <c:pt idx="9">
                  <c:v>417780</c:v>
                </c:pt>
                <c:pt idx="10">
                  <c:v>447160</c:v>
                </c:pt>
                <c:pt idx="11">
                  <c:v>477048</c:v>
                </c:pt>
                <c:pt idx="12">
                  <c:v>505560</c:v>
                </c:pt>
              </c:numCache>
            </c:numRef>
          </c:val>
          <c:smooth val="0"/>
        </c:ser>
        <c:ser>
          <c:idx val="2"/>
          <c:order val="2"/>
          <c:tx>
            <c:v>Cp(rectangle-3)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'[1]image-size'!$D$52:$D$64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rectangle!$M$37:$M$49</c:f>
              <c:numCache>
                <c:formatCode>General</c:formatCode>
                <c:ptCount val="13"/>
                <c:pt idx="0">
                  <c:v>253269</c:v>
                </c:pt>
                <c:pt idx="1">
                  <c:v>257732</c:v>
                </c:pt>
                <c:pt idx="2">
                  <c:v>267284</c:v>
                </c:pt>
                <c:pt idx="3">
                  <c:v>278604</c:v>
                </c:pt>
                <c:pt idx="4">
                  <c:v>290856</c:v>
                </c:pt>
                <c:pt idx="5">
                  <c:v>301520</c:v>
                </c:pt>
                <c:pt idx="6">
                  <c:v>314616</c:v>
                </c:pt>
                <c:pt idx="7">
                  <c:v>322882</c:v>
                </c:pt>
                <c:pt idx="8">
                  <c:v>333520</c:v>
                </c:pt>
                <c:pt idx="9">
                  <c:v>368406</c:v>
                </c:pt>
                <c:pt idx="10">
                  <c:v>397280</c:v>
                </c:pt>
                <c:pt idx="11">
                  <c:v>422400</c:v>
                </c:pt>
                <c:pt idx="12">
                  <c:v>446472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2886544"/>
        <c:axId val="472899056"/>
      </c:lineChart>
      <c:catAx>
        <c:axId val="472886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</a:t>
                </a:r>
                <a:r>
                  <a:rPr lang="en-US" baseline="0"/>
                  <a:t>r of threads</a:t>
                </a:r>
                <a:endParaRPr lang="bg-BG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bg-B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472899056"/>
        <c:crosses val="autoZero"/>
        <c:auto val="1"/>
        <c:lblAlgn val="ctr"/>
        <c:lblOffset val="100"/>
        <c:noMultiLvlLbl val="0"/>
      </c:catAx>
      <c:valAx>
        <c:axId val="47289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</a:t>
                </a:r>
                <a:endParaRPr lang="bg-BG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bg-B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472886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bg-BG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192157</xdr:colOff>
      <xdr:row>3</xdr:row>
      <xdr:rowOff>168965</xdr:rowOff>
    </xdr:from>
    <xdr:to>
      <xdr:col>22</xdr:col>
      <xdr:colOff>448235</xdr:colOff>
      <xdr:row>23</xdr:row>
      <xdr:rowOff>91440</xdr:rowOff>
    </xdr:to>
    <xdr:graphicFrame macro="">
      <xdr:nvGraphicFramePr>
        <xdr:cNvPr id="2" name="Диагра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188259</xdr:colOff>
      <xdr:row>24</xdr:row>
      <xdr:rowOff>174811</xdr:rowOff>
    </xdr:from>
    <xdr:to>
      <xdr:col>22</xdr:col>
      <xdr:colOff>448235</xdr:colOff>
      <xdr:row>42</xdr:row>
      <xdr:rowOff>13446</xdr:rowOff>
    </xdr:to>
    <xdr:graphicFrame macro="">
      <xdr:nvGraphicFramePr>
        <xdr:cNvPr id="3" name="Диагра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197222</xdr:colOff>
      <xdr:row>43</xdr:row>
      <xdr:rowOff>129989</xdr:rowOff>
    </xdr:from>
    <xdr:to>
      <xdr:col>22</xdr:col>
      <xdr:colOff>510987</xdr:colOff>
      <xdr:row>61</xdr:row>
      <xdr:rowOff>4483</xdr:rowOff>
    </xdr:to>
    <xdr:graphicFrame macro="">
      <xdr:nvGraphicFramePr>
        <xdr:cNvPr id="4" name="Диагра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192157</xdr:colOff>
      <xdr:row>3</xdr:row>
      <xdr:rowOff>168965</xdr:rowOff>
    </xdr:from>
    <xdr:to>
      <xdr:col>22</xdr:col>
      <xdr:colOff>448235</xdr:colOff>
      <xdr:row>23</xdr:row>
      <xdr:rowOff>91440</xdr:rowOff>
    </xdr:to>
    <xdr:graphicFrame macro="">
      <xdr:nvGraphicFramePr>
        <xdr:cNvPr id="2" name="Диагра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188259</xdr:colOff>
      <xdr:row>24</xdr:row>
      <xdr:rowOff>174811</xdr:rowOff>
    </xdr:from>
    <xdr:to>
      <xdr:col>22</xdr:col>
      <xdr:colOff>448235</xdr:colOff>
      <xdr:row>42</xdr:row>
      <xdr:rowOff>13446</xdr:rowOff>
    </xdr:to>
    <xdr:graphicFrame macro="">
      <xdr:nvGraphicFramePr>
        <xdr:cNvPr id="3" name="Диагра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197222</xdr:colOff>
      <xdr:row>43</xdr:row>
      <xdr:rowOff>129989</xdr:rowOff>
    </xdr:from>
    <xdr:to>
      <xdr:col>22</xdr:col>
      <xdr:colOff>510987</xdr:colOff>
      <xdr:row>61</xdr:row>
      <xdr:rowOff>4483</xdr:rowOff>
    </xdr:to>
    <xdr:graphicFrame macro="">
      <xdr:nvGraphicFramePr>
        <xdr:cNvPr id="4" name="Диагра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evelopment/FMI-DistributedSA/project/fractal-parallel-sequential-lines/test-plan-sequential-lin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mage-size"/>
      <sheetName val="rectangle"/>
    </sheetNames>
    <sheetDataSet>
      <sheetData sheetId="0">
        <row r="7">
          <cell r="D7">
            <v>1</v>
          </cell>
        </row>
        <row r="8">
          <cell r="D8">
            <v>2</v>
          </cell>
        </row>
        <row r="9">
          <cell r="D9">
            <v>4</v>
          </cell>
        </row>
        <row r="10">
          <cell r="D10">
            <v>6</v>
          </cell>
        </row>
        <row r="11">
          <cell r="D11">
            <v>8</v>
          </cell>
        </row>
        <row r="12">
          <cell r="D12">
            <v>10</v>
          </cell>
        </row>
        <row r="13">
          <cell r="D13">
            <v>12</v>
          </cell>
        </row>
        <row r="14">
          <cell r="D14">
            <v>14</v>
          </cell>
        </row>
        <row r="15">
          <cell r="D15">
            <v>16</v>
          </cell>
        </row>
        <row r="16">
          <cell r="D16">
            <v>18</v>
          </cell>
        </row>
        <row r="17">
          <cell r="D17">
            <v>20</v>
          </cell>
        </row>
        <row r="18">
          <cell r="D18">
            <v>22</v>
          </cell>
        </row>
        <row r="19">
          <cell r="D19">
            <v>24</v>
          </cell>
        </row>
        <row r="22">
          <cell r="D22">
            <v>1</v>
          </cell>
        </row>
        <row r="23">
          <cell r="D23">
            <v>2</v>
          </cell>
        </row>
        <row r="24">
          <cell r="D24">
            <v>4</v>
          </cell>
        </row>
        <row r="25">
          <cell r="D25">
            <v>6</v>
          </cell>
        </row>
        <row r="26">
          <cell r="D26">
            <v>8</v>
          </cell>
        </row>
        <row r="27">
          <cell r="D27">
            <v>10</v>
          </cell>
        </row>
        <row r="28">
          <cell r="D28">
            <v>12</v>
          </cell>
        </row>
        <row r="29">
          <cell r="D29">
            <v>14</v>
          </cell>
        </row>
        <row r="30">
          <cell r="D30">
            <v>16</v>
          </cell>
        </row>
        <row r="31">
          <cell r="D31">
            <v>18</v>
          </cell>
        </row>
        <row r="32">
          <cell r="D32">
            <v>20</v>
          </cell>
        </row>
        <row r="33">
          <cell r="D33">
            <v>22</v>
          </cell>
        </row>
        <row r="34">
          <cell r="D34">
            <v>24</v>
          </cell>
        </row>
        <row r="52">
          <cell r="D52">
            <v>1</v>
          </cell>
        </row>
        <row r="53">
          <cell r="D53">
            <v>2</v>
          </cell>
        </row>
        <row r="54">
          <cell r="D54">
            <v>4</v>
          </cell>
        </row>
        <row r="55">
          <cell r="D55">
            <v>6</v>
          </cell>
        </row>
        <row r="56">
          <cell r="D56">
            <v>8</v>
          </cell>
        </row>
        <row r="57">
          <cell r="D57">
            <v>10</v>
          </cell>
        </row>
        <row r="58">
          <cell r="D58">
            <v>12</v>
          </cell>
        </row>
        <row r="59">
          <cell r="D59">
            <v>14</v>
          </cell>
        </row>
        <row r="60">
          <cell r="D60">
            <v>16</v>
          </cell>
        </row>
        <row r="61">
          <cell r="D61">
            <v>18</v>
          </cell>
        </row>
        <row r="62">
          <cell r="D62">
            <v>20</v>
          </cell>
        </row>
        <row r="63">
          <cell r="D63">
            <v>22</v>
          </cell>
        </row>
        <row r="64">
          <cell r="D64">
            <v>24</v>
          </cell>
        </row>
      </sheetData>
      <sheetData sheetId="1">
        <row r="7">
          <cell r="K7">
            <v>1</v>
          </cell>
          <cell r="L7">
            <v>1</v>
          </cell>
          <cell r="M7">
            <v>133414</v>
          </cell>
        </row>
        <row r="8">
          <cell r="K8">
            <v>2.1534711797653059</v>
          </cell>
          <cell r="L8">
            <v>1.0767355898826529</v>
          </cell>
          <cell r="M8">
            <v>123906</v>
          </cell>
        </row>
        <row r="9">
          <cell r="K9">
            <v>4.0400327044786968</v>
          </cell>
          <cell r="L9">
            <v>1.0100081761196742</v>
          </cell>
          <cell r="M9">
            <v>132092</v>
          </cell>
        </row>
        <row r="10">
          <cell r="K10">
            <v>5.8697698974877905</v>
          </cell>
          <cell r="L10">
            <v>0.97829498291463179</v>
          </cell>
          <cell r="M10">
            <v>136374</v>
          </cell>
        </row>
        <row r="11">
          <cell r="K11">
            <v>7.5764665795899822</v>
          </cell>
          <cell r="L11">
            <v>0.94705832244874777</v>
          </cell>
          <cell r="M11">
            <v>140872</v>
          </cell>
        </row>
        <row r="12">
          <cell r="K12">
            <v>9.2174934365068406</v>
          </cell>
          <cell r="L12">
            <v>0.92174934365068406</v>
          </cell>
          <cell r="M12">
            <v>144740</v>
          </cell>
        </row>
        <row r="13">
          <cell r="K13">
            <v>10.58085494488064</v>
          </cell>
          <cell r="L13">
            <v>0.8817379120733867</v>
          </cell>
          <cell r="M13">
            <v>151308</v>
          </cell>
        </row>
        <row r="14">
          <cell r="K14">
            <v>11.866405763586231</v>
          </cell>
          <cell r="L14">
            <v>0.84760041168473077</v>
          </cell>
          <cell r="M14">
            <v>157402</v>
          </cell>
        </row>
        <row r="15">
          <cell r="K15">
            <v>12.368035598405488</v>
          </cell>
          <cell r="L15">
            <v>0.77300222490034298</v>
          </cell>
          <cell r="M15">
            <v>172592</v>
          </cell>
        </row>
        <row r="16">
          <cell r="K16">
            <v>12.768111781031678</v>
          </cell>
          <cell r="L16">
            <v>0.70933954339064875</v>
          </cell>
          <cell r="M16">
            <v>188082</v>
          </cell>
        </row>
        <row r="17">
          <cell r="K17">
            <v>13.306802313983642</v>
          </cell>
          <cell r="L17">
            <v>0.66534011569918206</v>
          </cell>
          <cell r="M17">
            <v>200520</v>
          </cell>
        </row>
        <row r="18">
          <cell r="K18">
            <v>13.825284974093265</v>
          </cell>
          <cell r="L18">
            <v>0.62842204427696657</v>
          </cell>
          <cell r="M18">
            <v>212300</v>
          </cell>
        </row>
        <row r="19">
          <cell r="K19">
            <v>14.150827322868052</v>
          </cell>
          <cell r="L19">
            <v>0.58961780511950213</v>
          </cell>
          <cell r="M19">
            <v>226272</v>
          </cell>
        </row>
        <row r="22">
          <cell r="K22">
            <v>1</v>
          </cell>
          <cell r="L22">
            <v>1</v>
          </cell>
          <cell r="M22">
            <v>132022</v>
          </cell>
        </row>
        <row r="23">
          <cell r="K23">
            <v>1.9154443235400798</v>
          </cell>
          <cell r="L23">
            <v>0.95772216177003988</v>
          </cell>
          <cell r="M23">
            <v>137850</v>
          </cell>
        </row>
        <row r="24">
          <cell r="K24">
            <v>3.3034405104466407</v>
          </cell>
          <cell r="L24">
            <v>0.82586012761166017</v>
          </cell>
          <cell r="M24">
            <v>159860</v>
          </cell>
        </row>
        <row r="25">
          <cell r="K25">
            <v>5.0818738211632475</v>
          </cell>
          <cell r="L25">
            <v>0.84697897019387458</v>
          </cell>
          <cell r="M25">
            <v>155874</v>
          </cell>
        </row>
        <row r="26">
          <cell r="K26">
            <v>6.3704883227176223</v>
          </cell>
          <cell r="L26">
            <v>0.79631104033970279</v>
          </cell>
          <cell r="M26">
            <v>165792</v>
          </cell>
        </row>
        <row r="27">
          <cell r="K27">
            <v>7.9244897959183671</v>
          </cell>
          <cell r="L27">
            <v>0.79244897959183669</v>
          </cell>
          <cell r="M27">
            <v>166600</v>
          </cell>
        </row>
        <row r="28">
          <cell r="K28">
            <v>8.8534066523605155</v>
          </cell>
          <cell r="L28">
            <v>0.73778388769670966</v>
          </cell>
          <cell r="M28">
            <v>178944</v>
          </cell>
        </row>
        <row r="29">
          <cell r="K29">
            <v>8.8202832709780861</v>
          </cell>
          <cell r="L29">
            <v>0.63002023364129189</v>
          </cell>
          <cell r="M29">
            <v>209552</v>
          </cell>
        </row>
        <row r="30">
          <cell r="K30">
            <v>9.4072965654838256</v>
          </cell>
          <cell r="L30">
            <v>0.5879560353427391</v>
          </cell>
          <cell r="M30">
            <v>224544</v>
          </cell>
        </row>
        <row r="31">
          <cell r="K31">
            <v>9.9242276178305637</v>
          </cell>
          <cell r="L31">
            <v>0.55134597876836466</v>
          </cell>
          <cell r="M31">
            <v>239454</v>
          </cell>
        </row>
        <row r="32">
          <cell r="K32">
            <v>10.211307912444891</v>
          </cell>
          <cell r="L32">
            <v>0.51056539562224457</v>
          </cell>
          <cell r="M32">
            <v>258580</v>
          </cell>
        </row>
        <row r="33">
          <cell r="K33">
            <v>10.482096069868996</v>
          </cell>
          <cell r="L33">
            <v>0.47645891226677256</v>
          </cell>
          <cell r="M33">
            <v>277090</v>
          </cell>
        </row>
        <row r="34">
          <cell r="K34">
            <v>10.479599936497857</v>
          </cell>
          <cell r="L34">
            <v>0.43664999735407739</v>
          </cell>
          <cell r="M34">
            <v>302352</v>
          </cell>
        </row>
        <row r="37">
          <cell r="K37">
            <v>1</v>
          </cell>
          <cell r="L37">
            <v>1</v>
          </cell>
          <cell r="M37">
            <v>114396</v>
          </cell>
        </row>
        <row r="38">
          <cell r="K38">
            <v>1.9480944109533054</v>
          </cell>
          <cell r="L38">
            <v>0.97404720547665269</v>
          </cell>
          <cell r="M38">
            <v>117444</v>
          </cell>
        </row>
        <row r="39">
          <cell r="K39">
            <v>3.5879936016058713</v>
          </cell>
          <cell r="L39">
            <v>0.89699840040146783</v>
          </cell>
          <cell r="M39">
            <v>127532</v>
          </cell>
        </row>
        <row r="40">
          <cell r="K40">
            <v>5.3393698949824975</v>
          </cell>
          <cell r="L40">
            <v>0.88989498249708288</v>
          </cell>
          <cell r="M40">
            <v>128550</v>
          </cell>
        </row>
        <row r="41">
          <cell r="K41">
            <v>6.6874780778674152</v>
          </cell>
          <cell r="L41">
            <v>0.8359347597334269</v>
          </cell>
          <cell r="M41">
            <v>136848</v>
          </cell>
        </row>
        <row r="42">
          <cell r="K42">
            <v>8.1160695282014892</v>
          </cell>
          <cell r="L42">
            <v>0.81160695282014894</v>
          </cell>
          <cell r="M42">
            <v>140950</v>
          </cell>
        </row>
        <row r="43">
          <cell r="K43">
            <v>9.2187928116689495</v>
          </cell>
          <cell r="L43">
            <v>0.76823273430574579</v>
          </cell>
          <cell r="M43">
            <v>148908</v>
          </cell>
        </row>
        <row r="44">
          <cell r="K44">
            <v>10.361018023729734</v>
          </cell>
          <cell r="L44">
            <v>0.74007271598069535</v>
          </cell>
          <cell r="M44">
            <v>154574</v>
          </cell>
        </row>
        <row r="45">
          <cell r="K45">
            <v>10.276320517427237</v>
          </cell>
          <cell r="L45">
            <v>0.64227003233920232</v>
          </cell>
          <cell r="M45">
            <v>178112</v>
          </cell>
        </row>
        <row r="46">
          <cell r="K46">
            <v>11.229606361048395</v>
          </cell>
          <cell r="L46">
            <v>0.62386702005824413</v>
          </cell>
          <cell r="M46">
            <v>183366</v>
          </cell>
        </row>
        <row r="47">
          <cell r="K47">
            <v>11.63506916192026</v>
          </cell>
          <cell r="L47">
            <v>0.58175345809601298</v>
          </cell>
          <cell r="M47">
            <v>196640</v>
          </cell>
        </row>
        <row r="48">
          <cell r="K48">
            <v>12.119504184765335</v>
          </cell>
          <cell r="L48">
            <v>0.55088655385296981</v>
          </cell>
          <cell r="M48">
            <v>207658</v>
          </cell>
        </row>
        <row r="49">
          <cell r="K49">
            <v>12.532427695004381</v>
          </cell>
          <cell r="L49">
            <v>0.52218448729184919</v>
          </cell>
          <cell r="M49">
            <v>219072</v>
          </cell>
        </row>
      </sheetData>
    </sheetDataSet>
  </externalBook>
</externalLink>
</file>

<file path=xl/theme/theme1.xml><?xml version="1.0" encoding="utf-8"?>
<a:theme xmlns:a="http://schemas.openxmlformats.org/drawingml/2006/main" name="Office тема">
  <a:themeElements>
    <a:clrScheme name="О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О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M64"/>
  <sheetViews>
    <sheetView tabSelected="1" topLeftCell="A7" zoomScale="85" zoomScaleNormal="85" workbookViewId="0">
      <selection activeCell="N20" sqref="N20"/>
    </sheetView>
  </sheetViews>
  <sheetFormatPr defaultRowHeight="14.4" x14ac:dyDescent="0.3"/>
  <cols>
    <col min="2" max="2" width="18.21875" customWidth="1"/>
    <col min="3" max="3" width="5.21875" customWidth="1"/>
    <col min="4" max="4" width="7.44140625" customWidth="1"/>
    <col min="5" max="6" width="7.77734375" customWidth="1"/>
    <col min="7" max="8" width="7.6640625" customWidth="1"/>
    <col min="9" max="9" width="7.88671875" customWidth="1"/>
    <col min="10" max="10" width="13.33203125" customWidth="1"/>
    <col min="11" max="11" width="12.88671875" customWidth="1"/>
    <col min="12" max="13" width="10.88671875" customWidth="1"/>
  </cols>
  <sheetData>
    <row r="5" spans="1:13" x14ac:dyDescent="0.3">
      <c r="B5" s="1"/>
      <c r="C5" s="1"/>
      <c r="D5" s="1"/>
      <c r="E5" s="1"/>
      <c r="F5" s="1"/>
      <c r="G5" s="1"/>
      <c r="H5" s="1"/>
      <c r="I5" s="1"/>
      <c r="J5" s="1"/>
      <c r="K5" s="1"/>
    </row>
    <row r="6" spans="1:13" ht="16.8" x14ac:dyDescent="0.3">
      <c r="A6" s="17" t="s">
        <v>19</v>
      </c>
      <c r="B6" s="18"/>
      <c r="C6" s="3" t="s">
        <v>0</v>
      </c>
      <c r="D6" s="4" t="s">
        <v>1</v>
      </c>
      <c r="E6" s="5" t="s">
        <v>2</v>
      </c>
      <c r="F6" s="5" t="s">
        <v>3</v>
      </c>
      <c r="G6" s="5" t="s">
        <v>4</v>
      </c>
      <c r="H6" s="5" t="s">
        <v>5</v>
      </c>
      <c r="I6" s="5" t="s">
        <v>6</v>
      </c>
      <c r="J6" s="5" t="s">
        <v>7</v>
      </c>
      <c r="K6" s="5" t="s">
        <v>8</v>
      </c>
      <c r="L6" s="5" t="s">
        <v>9</v>
      </c>
      <c r="M6" s="5" t="s">
        <v>16</v>
      </c>
    </row>
    <row r="7" spans="1:13" x14ac:dyDescent="0.3">
      <c r="A7" s="15" t="s">
        <v>11</v>
      </c>
      <c r="B7" s="16"/>
      <c r="C7" s="6">
        <v>1</v>
      </c>
      <c r="D7" s="10">
        <v>1</v>
      </c>
      <c r="E7" s="9">
        <v>30250</v>
      </c>
      <c r="F7" s="9">
        <v>30751</v>
      </c>
      <c r="G7" s="9">
        <v>30007</v>
      </c>
      <c r="H7" s="9">
        <v>30526</v>
      </c>
      <c r="I7" s="9">
        <v>31256</v>
      </c>
      <c r="J7" s="7">
        <f>MIN(E7:I7)</f>
        <v>30007</v>
      </c>
      <c r="K7" s="7">
        <v>1</v>
      </c>
      <c r="L7" s="7">
        <v>1</v>
      </c>
      <c r="M7" s="7">
        <f t="shared" ref="M7:M19" si="0">D7*J7</f>
        <v>30007</v>
      </c>
    </row>
    <row r="8" spans="1:13" x14ac:dyDescent="0.3">
      <c r="A8" s="15" t="s">
        <v>15</v>
      </c>
      <c r="B8" s="16"/>
      <c r="C8" s="6">
        <v>2</v>
      </c>
      <c r="D8" s="10">
        <v>2</v>
      </c>
      <c r="E8" s="9">
        <v>15908</v>
      </c>
      <c r="F8" s="9"/>
      <c r="G8" s="9"/>
      <c r="H8" s="9"/>
      <c r="I8" s="9"/>
      <c r="J8" s="7">
        <f t="shared" ref="J8:J17" si="1">MIN(E8:I8)</f>
        <v>15908</v>
      </c>
      <c r="K8" s="7">
        <f t="shared" ref="K8:K19" si="2">$J$7/J8</f>
        <v>1.8862836308775459</v>
      </c>
      <c r="L8" s="7">
        <f t="shared" ref="L8:L19" si="3">K8/D8</f>
        <v>0.94314181543877296</v>
      </c>
      <c r="M8" s="7">
        <f t="shared" si="0"/>
        <v>31816</v>
      </c>
    </row>
    <row r="9" spans="1:13" x14ac:dyDescent="0.3">
      <c r="B9" s="1"/>
      <c r="C9" s="6">
        <v>3</v>
      </c>
      <c r="D9" s="10">
        <v>4</v>
      </c>
      <c r="E9" s="9">
        <v>8578</v>
      </c>
      <c r="F9" s="9"/>
      <c r="G9" s="9"/>
      <c r="H9" s="9"/>
      <c r="I9" s="9"/>
      <c r="J9" s="7">
        <f t="shared" si="1"/>
        <v>8578</v>
      </c>
      <c r="K9" s="7">
        <f t="shared" si="2"/>
        <v>3.4981347633480997</v>
      </c>
      <c r="L9" s="7">
        <f t="shared" si="3"/>
        <v>0.87453369083702492</v>
      </c>
      <c r="M9" s="7">
        <f t="shared" si="0"/>
        <v>34312</v>
      </c>
    </row>
    <row r="10" spans="1:13" x14ac:dyDescent="0.3">
      <c r="B10" s="1"/>
      <c r="C10" s="6">
        <v>4</v>
      </c>
      <c r="D10" s="10">
        <v>6</v>
      </c>
      <c r="E10" s="9">
        <v>6086</v>
      </c>
      <c r="F10" s="9"/>
      <c r="G10" s="9"/>
      <c r="H10" s="9"/>
      <c r="I10" s="9"/>
      <c r="J10" s="7">
        <f t="shared" si="1"/>
        <v>6086</v>
      </c>
      <c r="K10" s="7">
        <f t="shared" si="2"/>
        <v>4.9304962208347023</v>
      </c>
      <c r="L10" s="7">
        <f t="shared" si="3"/>
        <v>0.82174937013911709</v>
      </c>
      <c r="M10" s="7">
        <f t="shared" si="0"/>
        <v>36516</v>
      </c>
    </row>
    <row r="11" spans="1:13" x14ac:dyDescent="0.3">
      <c r="B11" s="1"/>
      <c r="C11" s="6">
        <v>5</v>
      </c>
      <c r="D11" s="10">
        <v>8</v>
      </c>
      <c r="E11" s="9">
        <v>4828</v>
      </c>
      <c r="F11" s="9"/>
      <c r="G11" s="9"/>
      <c r="H11" s="9"/>
      <c r="I11" s="9"/>
      <c r="J11" s="7">
        <f t="shared" si="1"/>
        <v>4828</v>
      </c>
      <c r="K11" s="7">
        <f t="shared" si="2"/>
        <v>6.2152029826014914</v>
      </c>
      <c r="L11" s="7">
        <f t="shared" si="3"/>
        <v>0.77690037282518642</v>
      </c>
      <c r="M11" s="7">
        <f t="shared" si="0"/>
        <v>38624</v>
      </c>
    </row>
    <row r="12" spans="1:13" x14ac:dyDescent="0.3">
      <c r="B12" s="1"/>
      <c r="C12" s="6">
        <v>6</v>
      </c>
      <c r="D12" s="10">
        <v>10</v>
      </c>
      <c r="E12" s="9">
        <v>3973</v>
      </c>
      <c r="F12" s="9"/>
      <c r="G12" s="9"/>
      <c r="H12" s="9"/>
      <c r="I12" s="9"/>
      <c r="J12" s="7">
        <f t="shared" si="1"/>
        <v>3973</v>
      </c>
      <c r="K12" s="7">
        <f t="shared" si="2"/>
        <v>7.5527309338031712</v>
      </c>
      <c r="L12" s="7">
        <f t="shared" si="3"/>
        <v>0.75527309338031712</v>
      </c>
      <c r="M12" s="7">
        <f t="shared" si="0"/>
        <v>39730</v>
      </c>
    </row>
    <row r="13" spans="1:13" x14ac:dyDescent="0.3">
      <c r="B13" s="1"/>
      <c r="C13" s="6">
        <v>7</v>
      </c>
      <c r="D13" s="10">
        <v>12</v>
      </c>
      <c r="E13" s="9">
        <v>3482</v>
      </c>
      <c r="F13" s="9"/>
      <c r="G13" s="9"/>
      <c r="H13" s="9"/>
      <c r="I13" s="9"/>
      <c r="J13" s="7">
        <f t="shared" si="1"/>
        <v>3482</v>
      </c>
      <c r="K13" s="7">
        <f t="shared" si="2"/>
        <v>8.6177484204480184</v>
      </c>
      <c r="L13" s="7">
        <f t="shared" si="3"/>
        <v>0.71814570170400149</v>
      </c>
      <c r="M13" s="7">
        <f t="shared" si="0"/>
        <v>41784</v>
      </c>
    </row>
    <row r="14" spans="1:13" x14ac:dyDescent="0.3">
      <c r="B14" s="1"/>
      <c r="C14" s="6">
        <v>8</v>
      </c>
      <c r="D14" s="10">
        <v>14</v>
      </c>
      <c r="E14" s="9">
        <v>3268</v>
      </c>
      <c r="F14" s="9"/>
      <c r="G14" s="9"/>
      <c r="H14" s="9"/>
      <c r="I14" s="9"/>
      <c r="J14" s="7">
        <f t="shared" si="1"/>
        <v>3268</v>
      </c>
      <c r="K14" s="7">
        <f t="shared" si="2"/>
        <v>9.1820685434516527</v>
      </c>
      <c r="L14" s="7">
        <f t="shared" si="3"/>
        <v>0.65586203881797522</v>
      </c>
      <c r="M14" s="7">
        <f t="shared" si="0"/>
        <v>45752</v>
      </c>
    </row>
    <row r="15" spans="1:13" x14ac:dyDescent="0.3">
      <c r="C15" s="6">
        <v>9</v>
      </c>
      <c r="D15" s="10">
        <v>16</v>
      </c>
      <c r="E15" s="8">
        <v>2997</v>
      </c>
      <c r="F15" s="8"/>
      <c r="G15" s="8"/>
      <c r="H15" s="8"/>
      <c r="I15" s="8"/>
      <c r="J15" s="7">
        <f t="shared" si="1"/>
        <v>2997</v>
      </c>
      <c r="K15" s="7">
        <f t="shared" si="2"/>
        <v>10.012345679012345</v>
      </c>
      <c r="L15" s="7">
        <f t="shared" si="3"/>
        <v>0.62577160493827155</v>
      </c>
      <c r="M15" s="7">
        <f t="shared" si="0"/>
        <v>47952</v>
      </c>
    </row>
    <row r="16" spans="1:13" x14ac:dyDescent="0.3">
      <c r="C16" s="6">
        <v>10</v>
      </c>
      <c r="D16" s="10">
        <v>18</v>
      </c>
      <c r="E16" s="8">
        <v>2849</v>
      </c>
      <c r="F16" s="8"/>
      <c r="G16" s="8"/>
      <c r="H16" s="8"/>
      <c r="I16" s="8"/>
      <c r="J16" s="7">
        <f t="shared" si="1"/>
        <v>2849</v>
      </c>
      <c r="K16" s="7">
        <f t="shared" si="2"/>
        <v>10.532467532467532</v>
      </c>
      <c r="L16" s="7">
        <f t="shared" si="3"/>
        <v>0.58513708513708507</v>
      </c>
      <c r="M16" s="7">
        <f t="shared" si="0"/>
        <v>51282</v>
      </c>
    </row>
    <row r="17" spans="1:13" x14ac:dyDescent="0.3">
      <c r="C17" s="6">
        <v>11</v>
      </c>
      <c r="D17" s="10">
        <v>20</v>
      </c>
      <c r="E17" s="8">
        <v>2677</v>
      </c>
      <c r="F17" s="8"/>
      <c r="G17" s="8"/>
      <c r="H17" s="8"/>
      <c r="I17" s="8"/>
      <c r="J17" s="7">
        <f t="shared" si="1"/>
        <v>2677</v>
      </c>
      <c r="K17" s="7">
        <f t="shared" si="2"/>
        <v>11.209189391109451</v>
      </c>
      <c r="L17" s="7">
        <f t="shared" si="3"/>
        <v>0.56045946955547254</v>
      </c>
      <c r="M17" s="7">
        <f t="shared" si="0"/>
        <v>53540</v>
      </c>
    </row>
    <row r="18" spans="1:13" x14ac:dyDescent="0.3">
      <c r="C18" s="6">
        <v>12</v>
      </c>
      <c r="D18" s="10">
        <v>22</v>
      </c>
      <c r="E18" s="8">
        <v>2973</v>
      </c>
      <c r="F18" s="8">
        <v>3026</v>
      </c>
      <c r="G18" s="8">
        <v>3044</v>
      </c>
      <c r="H18" s="8">
        <v>3046</v>
      </c>
      <c r="I18" s="8">
        <v>3112</v>
      </c>
      <c r="J18" s="7">
        <f t="shared" ref="J18" si="4">MIN(E18:I18)</f>
        <v>2973</v>
      </c>
      <c r="K18" s="7">
        <f t="shared" si="2"/>
        <v>10.093171880255634</v>
      </c>
      <c r="L18" s="7">
        <f t="shared" si="3"/>
        <v>0.45878054001161972</v>
      </c>
      <c r="M18" s="7">
        <f t="shared" si="0"/>
        <v>65406</v>
      </c>
    </row>
    <row r="19" spans="1:13" x14ac:dyDescent="0.3">
      <c r="C19" s="6">
        <v>13</v>
      </c>
      <c r="D19" s="10">
        <v>24</v>
      </c>
      <c r="E19" s="8">
        <v>2942</v>
      </c>
      <c r="F19" s="8">
        <v>2849</v>
      </c>
      <c r="G19" s="8">
        <v>3140</v>
      </c>
      <c r="H19" s="8">
        <v>2804</v>
      </c>
      <c r="I19" s="8">
        <v>2942</v>
      </c>
      <c r="J19" s="7">
        <f t="shared" ref="J19" si="5">MIN(E19:I19)</f>
        <v>2804</v>
      </c>
      <c r="K19" s="7">
        <f t="shared" si="2"/>
        <v>10.701497860199714</v>
      </c>
      <c r="L19" s="7">
        <f t="shared" si="3"/>
        <v>0.44589574417498806</v>
      </c>
      <c r="M19" s="7">
        <f t="shared" si="0"/>
        <v>67296</v>
      </c>
    </row>
    <row r="20" spans="1:13" x14ac:dyDescent="0.3">
      <c r="D20" s="2"/>
    </row>
    <row r="21" spans="1:13" ht="16.8" x14ac:dyDescent="0.3">
      <c r="A21" s="17" t="s">
        <v>20</v>
      </c>
      <c r="B21" s="19"/>
      <c r="C21" s="3" t="s">
        <v>0</v>
      </c>
      <c r="D21" s="4" t="s">
        <v>1</v>
      </c>
      <c r="E21" s="5" t="s">
        <v>2</v>
      </c>
      <c r="F21" s="5" t="s">
        <v>3</v>
      </c>
      <c r="G21" s="5" t="s">
        <v>4</v>
      </c>
      <c r="H21" s="5" t="s">
        <v>5</v>
      </c>
      <c r="I21" s="5" t="s">
        <v>6</v>
      </c>
      <c r="J21" s="5" t="s">
        <v>7</v>
      </c>
      <c r="K21" s="5" t="s">
        <v>8</v>
      </c>
      <c r="L21" s="5" t="s">
        <v>9</v>
      </c>
      <c r="M21" s="5" t="s">
        <v>16</v>
      </c>
    </row>
    <row r="22" spans="1:13" x14ac:dyDescent="0.3">
      <c r="A22" s="15" t="s">
        <v>10</v>
      </c>
      <c r="B22" s="20"/>
      <c r="C22" s="6">
        <v>1</v>
      </c>
      <c r="D22" s="10">
        <v>1</v>
      </c>
      <c r="E22" s="9">
        <v>123808</v>
      </c>
      <c r="F22" s="9"/>
      <c r="G22" s="9"/>
      <c r="H22" s="9"/>
      <c r="I22" s="9"/>
      <c r="J22" s="7">
        <f>MIN(E22:I22)</f>
        <v>123808</v>
      </c>
      <c r="K22" s="7">
        <v>1</v>
      </c>
      <c r="L22" s="7">
        <v>1</v>
      </c>
      <c r="M22" s="7">
        <f t="shared" ref="M22:M34" si="6">D22*J22</f>
        <v>123808</v>
      </c>
    </row>
    <row r="23" spans="1:13" x14ac:dyDescent="0.3">
      <c r="A23" s="15" t="s">
        <v>14</v>
      </c>
      <c r="B23" s="20"/>
      <c r="C23" s="6">
        <v>2</v>
      </c>
      <c r="D23" s="10">
        <v>2</v>
      </c>
      <c r="E23" s="9">
        <v>64728</v>
      </c>
      <c r="F23" s="9"/>
      <c r="G23" s="9"/>
      <c r="H23" s="9"/>
      <c r="I23" s="9"/>
      <c r="J23" s="7">
        <f t="shared" ref="J23:J32" si="7">MIN(E23:I23)</f>
        <v>64728</v>
      </c>
      <c r="K23" s="7">
        <f t="shared" ref="K23:K34" si="8">$J$22/J23</f>
        <v>1.9127425534544555</v>
      </c>
      <c r="L23" s="7">
        <f t="shared" ref="L23:L34" si="9">K23/D23</f>
        <v>0.95637127672722777</v>
      </c>
      <c r="M23" s="7">
        <f t="shared" si="6"/>
        <v>129456</v>
      </c>
    </row>
    <row r="24" spans="1:13" x14ac:dyDescent="0.3">
      <c r="B24" s="1"/>
      <c r="C24" s="6">
        <v>3</v>
      </c>
      <c r="D24" s="10">
        <v>4</v>
      </c>
      <c r="E24" s="9">
        <v>33076</v>
      </c>
      <c r="F24" s="9"/>
      <c r="G24" s="9"/>
      <c r="H24" s="9"/>
      <c r="I24" s="9"/>
      <c r="J24" s="7">
        <f t="shared" si="7"/>
        <v>33076</v>
      </c>
      <c r="K24" s="7">
        <f t="shared" si="8"/>
        <v>3.7431370177772405</v>
      </c>
      <c r="L24" s="7">
        <f t="shared" si="9"/>
        <v>0.93578425444431013</v>
      </c>
      <c r="M24" s="7">
        <f t="shared" si="6"/>
        <v>132304</v>
      </c>
    </row>
    <row r="25" spans="1:13" x14ac:dyDescent="0.3">
      <c r="B25" s="1"/>
      <c r="C25" s="6">
        <v>4</v>
      </c>
      <c r="D25" s="10">
        <v>6</v>
      </c>
      <c r="E25" s="9">
        <v>22862</v>
      </c>
      <c r="F25" s="9"/>
      <c r="G25" s="9"/>
      <c r="H25" s="9"/>
      <c r="I25" s="9"/>
      <c r="J25" s="7">
        <f t="shared" si="7"/>
        <v>22862</v>
      </c>
      <c r="K25" s="7">
        <f t="shared" si="8"/>
        <v>5.4154492170413784</v>
      </c>
      <c r="L25" s="7">
        <f t="shared" si="9"/>
        <v>0.90257486950689636</v>
      </c>
      <c r="M25" s="7">
        <f t="shared" si="6"/>
        <v>137172</v>
      </c>
    </row>
    <row r="26" spans="1:13" x14ac:dyDescent="0.3">
      <c r="B26" s="1"/>
      <c r="C26" s="6">
        <v>5</v>
      </c>
      <c r="D26" s="10">
        <v>8</v>
      </c>
      <c r="E26" s="9">
        <v>17802</v>
      </c>
      <c r="F26" s="9"/>
      <c r="G26" s="9"/>
      <c r="H26" s="9"/>
      <c r="I26" s="9"/>
      <c r="J26" s="7">
        <f t="shared" si="7"/>
        <v>17802</v>
      </c>
      <c r="K26" s="7">
        <f t="shared" si="8"/>
        <v>6.9547241882934498</v>
      </c>
      <c r="L26" s="7">
        <f t="shared" si="9"/>
        <v>0.86934052353668123</v>
      </c>
      <c r="M26" s="7">
        <f t="shared" si="6"/>
        <v>142416</v>
      </c>
    </row>
    <row r="27" spans="1:13" x14ac:dyDescent="0.3">
      <c r="B27" s="1"/>
      <c r="C27" s="6">
        <v>6</v>
      </c>
      <c r="D27" s="10">
        <v>10</v>
      </c>
      <c r="E27" s="9">
        <v>14251</v>
      </c>
      <c r="F27" s="9"/>
      <c r="G27" s="9"/>
      <c r="H27" s="9"/>
      <c r="I27" s="9"/>
      <c r="J27" s="7">
        <f t="shared" si="7"/>
        <v>14251</v>
      </c>
      <c r="K27" s="7">
        <f t="shared" si="8"/>
        <v>8.687671040628727</v>
      </c>
      <c r="L27" s="7">
        <f t="shared" si="9"/>
        <v>0.86876710406287272</v>
      </c>
      <c r="M27" s="7">
        <f t="shared" si="6"/>
        <v>142510</v>
      </c>
    </row>
    <row r="28" spans="1:13" x14ac:dyDescent="0.3">
      <c r="B28" s="1"/>
      <c r="C28" s="6">
        <v>7</v>
      </c>
      <c r="D28" s="10">
        <v>12</v>
      </c>
      <c r="E28" s="9">
        <v>13104</v>
      </c>
      <c r="F28" s="9"/>
      <c r="G28" s="9"/>
      <c r="H28" s="9"/>
      <c r="I28" s="9"/>
      <c r="J28" s="7">
        <f t="shared" si="7"/>
        <v>13104</v>
      </c>
      <c r="K28" s="7">
        <f t="shared" si="8"/>
        <v>9.4481074481074483</v>
      </c>
      <c r="L28" s="7">
        <f t="shared" si="9"/>
        <v>0.78734228734228739</v>
      </c>
      <c r="M28" s="7">
        <f t="shared" si="6"/>
        <v>157248</v>
      </c>
    </row>
    <row r="29" spans="1:13" x14ac:dyDescent="0.3">
      <c r="B29" s="1"/>
      <c r="C29" s="6">
        <v>8</v>
      </c>
      <c r="D29" s="10">
        <v>14</v>
      </c>
      <c r="E29" s="9">
        <v>12141</v>
      </c>
      <c r="F29" s="9"/>
      <c r="G29" s="9"/>
      <c r="H29" s="9"/>
      <c r="I29" s="9"/>
      <c r="J29" s="7">
        <f t="shared" si="7"/>
        <v>12141</v>
      </c>
      <c r="K29" s="7">
        <f t="shared" si="8"/>
        <v>10.197512560744585</v>
      </c>
      <c r="L29" s="7">
        <f t="shared" si="9"/>
        <v>0.72839375433889886</v>
      </c>
      <c r="M29" s="7">
        <f t="shared" si="6"/>
        <v>169974</v>
      </c>
    </row>
    <row r="30" spans="1:13" x14ac:dyDescent="0.3">
      <c r="C30" s="6">
        <v>9</v>
      </c>
      <c r="D30" s="10">
        <v>16</v>
      </c>
      <c r="E30" s="8">
        <v>11002</v>
      </c>
      <c r="F30" s="8"/>
      <c r="G30" s="8"/>
      <c r="H30" s="8"/>
      <c r="I30" s="8"/>
      <c r="J30" s="7">
        <f t="shared" si="7"/>
        <v>11002</v>
      </c>
      <c r="K30" s="7">
        <f t="shared" si="8"/>
        <v>11.253226686057081</v>
      </c>
      <c r="L30" s="7">
        <f t="shared" si="9"/>
        <v>0.70332666787856757</v>
      </c>
      <c r="M30" s="7">
        <f t="shared" si="6"/>
        <v>176032</v>
      </c>
    </row>
    <row r="31" spans="1:13" x14ac:dyDescent="0.3">
      <c r="C31" s="6">
        <v>10</v>
      </c>
      <c r="D31" s="10">
        <v>18</v>
      </c>
      <c r="E31" s="8">
        <v>11093</v>
      </c>
      <c r="F31" s="8"/>
      <c r="G31" s="8"/>
      <c r="H31" s="8"/>
      <c r="I31" s="8"/>
      <c r="J31" s="7">
        <f t="shared" si="7"/>
        <v>11093</v>
      </c>
      <c r="K31" s="7">
        <f t="shared" si="8"/>
        <v>11.160912287027855</v>
      </c>
      <c r="L31" s="7">
        <f t="shared" si="9"/>
        <v>0.62005068261265861</v>
      </c>
      <c r="M31" s="7">
        <f t="shared" si="6"/>
        <v>199674</v>
      </c>
    </row>
    <row r="32" spans="1:13" x14ac:dyDescent="0.3">
      <c r="C32" s="6">
        <v>11</v>
      </c>
      <c r="D32" s="10">
        <v>20</v>
      </c>
      <c r="E32" s="8">
        <v>12088</v>
      </c>
      <c r="F32" s="8"/>
      <c r="G32" s="8"/>
      <c r="H32" s="8"/>
      <c r="I32" s="8"/>
      <c r="J32" s="7">
        <f t="shared" si="7"/>
        <v>12088</v>
      </c>
      <c r="K32" s="7">
        <f t="shared" si="8"/>
        <v>10.242223692918596</v>
      </c>
      <c r="L32" s="7">
        <f t="shared" si="9"/>
        <v>0.51211118464592986</v>
      </c>
      <c r="M32" s="7">
        <f t="shared" si="6"/>
        <v>241760</v>
      </c>
    </row>
    <row r="33" spans="1:13" x14ac:dyDescent="0.3">
      <c r="C33" s="6">
        <v>12</v>
      </c>
      <c r="D33" s="10">
        <v>22</v>
      </c>
      <c r="E33" s="8">
        <v>10428</v>
      </c>
      <c r="F33" s="8">
        <v>10164</v>
      </c>
      <c r="G33" s="8">
        <v>9792</v>
      </c>
      <c r="H33" s="8">
        <v>9944</v>
      </c>
      <c r="I33" s="8">
        <v>9963</v>
      </c>
      <c r="J33" s="7">
        <f t="shared" ref="J33:J34" si="10">MIN(E33:I33)</f>
        <v>9792</v>
      </c>
      <c r="K33" s="7">
        <f t="shared" si="8"/>
        <v>12.643790849673202</v>
      </c>
      <c r="L33" s="7">
        <f t="shared" si="9"/>
        <v>0.57471776589423651</v>
      </c>
      <c r="M33" s="7">
        <f t="shared" si="6"/>
        <v>215424</v>
      </c>
    </row>
    <row r="34" spans="1:13" x14ac:dyDescent="0.3">
      <c r="C34" s="6">
        <v>13</v>
      </c>
      <c r="D34" s="10">
        <v>24</v>
      </c>
      <c r="E34" s="8">
        <v>9747</v>
      </c>
      <c r="F34" s="8">
        <v>10155</v>
      </c>
      <c r="G34" s="8">
        <v>9956</v>
      </c>
      <c r="H34" s="8">
        <v>10126</v>
      </c>
      <c r="I34" s="8">
        <v>9754</v>
      </c>
      <c r="J34" s="7">
        <f t="shared" si="10"/>
        <v>9747</v>
      </c>
      <c r="K34" s="7">
        <f t="shared" si="8"/>
        <v>12.702164768646764</v>
      </c>
      <c r="L34" s="7">
        <f t="shared" si="9"/>
        <v>0.52925686536028183</v>
      </c>
      <c r="M34" s="7">
        <f t="shared" si="6"/>
        <v>233928</v>
      </c>
    </row>
    <row r="36" spans="1:13" ht="16.8" x14ac:dyDescent="0.3">
      <c r="A36" s="17" t="s">
        <v>21</v>
      </c>
      <c r="B36" s="18"/>
      <c r="C36" s="3" t="s">
        <v>0</v>
      </c>
      <c r="D36" s="4" t="s">
        <v>1</v>
      </c>
      <c r="E36" s="5" t="s">
        <v>2</v>
      </c>
      <c r="F36" s="5" t="s">
        <v>3</v>
      </c>
      <c r="G36" s="5" t="s">
        <v>4</v>
      </c>
      <c r="H36" s="5" t="s">
        <v>5</v>
      </c>
      <c r="I36" s="5" t="s">
        <v>6</v>
      </c>
      <c r="J36" s="5" t="s">
        <v>7</v>
      </c>
      <c r="K36" s="5" t="s">
        <v>8</v>
      </c>
      <c r="L36" s="5" t="s">
        <v>9</v>
      </c>
      <c r="M36" s="5" t="s">
        <v>16</v>
      </c>
    </row>
    <row r="37" spans="1:13" x14ac:dyDescent="0.3">
      <c r="A37" s="15" t="s">
        <v>12</v>
      </c>
      <c r="B37" s="16"/>
      <c r="C37" s="6">
        <v>1</v>
      </c>
      <c r="D37" s="10">
        <v>1</v>
      </c>
      <c r="E37" s="9">
        <v>275513</v>
      </c>
      <c r="F37" s="9"/>
      <c r="G37" s="9"/>
      <c r="H37" s="9"/>
      <c r="I37" s="9"/>
      <c r="J37" s="7">
        <f>MIN(E37:I37)</f>
        <v>275513</v>
      </c>
      <c r="K37" s="7">
        <v>1</v>
      </c>
      <c r="L37" s="7">
        <v>1</v>
      </c>
      <c r="M37" s="7">
        <f t="shared" ref="M37:M49" si="11">D37*J37</f>
        <v>275513</v>
      </c>
    </row>
    <row r="38" spans="1:13" x14ac:dyDescent="0.3">
      <c r="A38" s="15" t="s">
        <v>13</v>
      </c>
      <c r="B38" s="16"/>
      <c r="C38" s="6">
        <v>2</v>
      </c>
      <c r="D38" s="10">
        <v>2</v>
      </c>
      <c r="E38" s="9">
        <v>142684</v>
      </c>
      <c r="F38" s="9"/>
      <c r="G38" s="9"/>
      <c r="H38" s="9"/>
      <c r="I38" s="9"/>
      <c r="J38" s="7">
        <f t="shared" ref="J38:J49" si="12">MIN(E38:I38)</f>
        <v>142684</v>
      </c>
      <c r="K38" s="7">
        <f t="shared" ref="K38:K49" si="13">$J$37/J38</f>
        <v>1.930931288721931</v>
      </c>
      <c r="L38" s="7">
        <f t="shared" ref="L38:L49" si="14">K38/D38</f>
        <v>0.96546564436096549</v>
      </c>
      <c r="M38" s="7">
        <f t="shared" si="11"/>
        <v>285368</v>
      </c>
    </row>
    <row r="39" spans="1:13" x14ac:dyDescent="0.3">
      <c r="B39" s="1"/>
      <c r="C39" s="6">
        <v>3</v>
      </c>
      <c r="D39" s="10">
        <v>4</v>
      </c>
      <c r="E39" s="9">
        <v>72022</v>
      </c>
      <c r="F39" s="9"/>
      <c r="G39" s="9"/>
      <c r="H39" s="9"/>
      <c r="I39" s="9"/>
      <c r="J39" s="7">
        <f t="shared" si="12"/>
        <v>72022</v>
      </c>
      <c r="K39" s="7">
        <f t="shared" si="13"/>
        <v>3.82540057204743</v>
      </c>
      <c r="L39" s="7">
        <f t="shared" si="14"/>
        <v>0.9563501430118575</v>
      </c>
      <c r="M39" s="7">
        <f t="shared" si="11"/>
        <v>288088</v>
      </c>
    </row>
    <row r="40" spans="1:13" x14ac:dyDescent="0.3">
      <c r="B40" s="1"/>
      <c r="C40" s="6">
        <v>4</v>
      </c>
      <c r="D40" s="10">
        <v>6</v>
      </c>
      <c r="E40" s="9">
        <v>51370</v>
      </c>
      <c r="F40" s="9"/>
      <c r="G40" s="9"/>
      <c r="H40" s="9"/>
      <c r="I40" s="9"/>
      <c r="J40" s="7">
        <f t="shared" si="12"/>
        <v>51370</v>
      </c>
      <c r="K40" s="7">
        <f t="shared" si="13"/>
        <v>5.3633054311855171</v>
      </c>
      <c r="L40" s="7">
        <f t="shared" si="14"/>
        <v>0.89388423853091947</v>
      </c>
      <c r="M40" s="7">
        <f t="shared" si="11"/>
        <v>308220</v>
      </c>
    </row>
    <row r="41" spans="1:13" x14ac:dyDescent="0.3">
      <c r="B41" s="1"/>
      <c r="C41" s="6">
        <v>5</v>
      </c>
      <c r="D41" s="10">
        <v>8</v>
      </c>
      <c r="E41" s="9">
        <v>38814</v>
      </c>
      <c r="F41" s="9"/>
      <c r="G41" s="9"/>
      <c r="H41" s="9"/>
      <c r="I41" s="9"/>
      <c r="J41" s="7">
        <f t="shared" si="12"/>
        <v>38814</v>
      </c>
      <c r="K41" s="7">
        <f t="shared" si="13"/>
        <v>7.0982892770649766</v>
      </c>
      <c r="L41" s="7">
        <f t="shared" si="14"/>
        <v>0.88728615963312207</v>
      </c>
      <c r="M41" s="7">
        <f t="shared" si="11"/>
        <v>310512</v>
      </c>
    </row>
    <row r="42" spans="1:13" x14ac:dyDescent="0.3">
      <c r="B42" s="1"/>
      <c r="C42" s="6">
        <v>6</v>
      </c>
      <c r="D42" s="10">
        <v>10</v>
      </c>
      <c r="E42" s="9">
        <v>30870</v>
      </c>
      <c r="F42" s="9"/>
      <c r="G42" s="9"/>
      <c r="H42" s="9"/>
      <c r="I42" s="9"/>
      <c r="J42" s="7">
        <f t="shared" si="12"/>
        <v>30870</v>
      </c>
      <c r="K42" s="7">
        <f t="shared" si="13"/>
        <v>8.9249433106575964</v>
      </c>
      <c r="L42" s="7">
        <f t="shared" si="14"/>
        <v>0.89249433106575959</v>
      </c>
      <c r="M42" s="7">
        <f t="shared" si="11"/>
        <v>308700</v>
      </c>
    </row>
    <row r="43" spans="1:13" x14ac:dyDescent="0.3">
      <c r="B43" s="1"/>
      <c r="C43" s="6">
        <v>7</v>
      </c>
      <c r="D43" s="10">
        <v>12</v>
      </c>
      <c r="E43" s="9">
        <v>26596</v>
      </c>
      <c r="F43" s="9"/>
      <c r="G43" s="9"/>
      <c r="H43" s="9"/>
      <c r="I43" s="9"/>
      <c r="J43" s="7">
        <f t="shared" si="12"/>
        <v>26596</v>
      </c>
      <c r="K43" s="7">
        <f t="shared" si="13"/>
        <v>10.359189351782224</v>
      </c>
      <c r="L43" s="7">
        <f t="shared" si="14"/>
        <v>0.86326577931518533</v>
      </c>
      <c r="M43" s="7">
        <f t="shared" si="11"/>
        <v>319152</v>
      </c>
    </row>
    <row r="44" spans="1:13" x14ac:dyDescent="0.3">
      <c r="B44" s="1"/>
      <c r="C44" s="6">
        <v>8</v>
      </c>
      <c r="D44" s="10">
        <v>14</v>
      </c>
      <c r="E44" s="9">
        <v>24638</v>
      </c>
      <c r="F44" s="9"/>
      <c r="G44" s="9"/>
      <c r="H44" s="9"/>
      <c r="I44" s="9"/>
      <c r="J44" s="7">
        <f t="shared" si="12"/>
        <v>24638</v>
      </c>
      <c r="K44" s="7">
        <f t="shared" si="13"/>
        <v>11.182441756636091</v>
      </c>
      <c r="L44" s="7">
        <f t="shared" si="14"/>
        <v>0.7987458397597208</v>
      </c>
      <c r="M44" s="7">
        <f t="shared" si="11"/>
        <v>344932</v>
      </c>
    </row>
    <row r="45" spans="1:13" x14ac:dyDescent="0.3">
      <c r="C45" s="6">
        <v>9</v>
      </c>
      <c r="D45" s="10">
        <v>16</v>
      </c>
      <c r="E45" s="8">
        <v>24488</v>
      </c>
      <c r="F45" s="8"/>
      <c r="G45" s="8"/>
      <c r="H45" s="8"/>
      <c r="I45" s="8"/>
      <c r="J45" s="7">
        <f t="shared" si="12"/>
        <v>24488</v>
      </c>
      <c r="K45" s="7">
        <f t="shared" si="13"/>
        <v>11.250939235543941</v>
      </c>
      <c r="L45" s="7">
        <f t="shared" si="14"/>
        <v>0.70318370222149629</v>
      </c>
      <c r="M45" s="7">
        <f t="shared" si="11"/>
        <v>391808</v>
      </c>
    </row>
    <row r="46" spans="1:13" x14ac:dyDescent="0.3">
      <c r="C46" s="6">
        <v>10</v>
      </c>
      <c r="D46" s="10">
        <v>18</v>
      </c>
      <c r="E46" s="8">
        <v>20537</v>
      </c>
      <c r="F46" s="8"/>
      <c r="G46" s="8"/>
      <c r="H46" s="8"/>
      <c r="I46" s="8"/>
      <c r="J46" s="7">
        <f t="shared" si="12"/>
        <v>20537</v>
      </c>
      <c r="K46" s="7">
        <f t="shared" si="13"/>
        <v>13.415445293859863</v>
      </c>
      <c r="L46" s="7">
        <f t="shared" si="14"/>
        <v>0.74530251632554789</v>
      </c>
      <c r="M46" s="7">
        <f t="shared" si="11"/>
        <v>369666</v>
      </c>
    </row>
    <row r="47" spans="1:13" x14ac:dyDescent="0.3">
      <c r="C47" s="6">
        <v>11</v>
      </c>
      <c r="D47" s="10">
        <v>20</v>
      </c>
      <c r="E47" s="8">
        <v>20022</v>
      </c>
      <c r="F47" s="8"/>
      <c r="G47" s="8"/>
      <c r="H47" s="8"/>
      <c r="I47" s="8"/>
      <c r="J47" s="7">
        <f t="shared" si="12"/>
        <v>20022</v>
      </c>
      <c r="K47" s="7">
        <f t="shared" si="13"/>
        <v>13.760513435221256</v>
      </c>
      <c r="L47" s="7">
        <f t="shared" si="14"/>
        <v>0.68802567176106277</v>
      </c>
      <c r="M47" s="7">
        <f t="shared" si="11"/>
        <v>400440</v>
      </c>
    </row>
    <row r="48" spans="1:13" x14ac:dyDescent="0.3">
      <c r="C48" s="6">
        <v>12</v>
      </c>
      <c r="D48" s="10">
        <v>22</v>
      </c>
      <c r="E48" s="8">
        <v>21325</v>
      </c>
      <c r="F48" s="8">
        <v>21459</v>
      </c>
      <c r="G48" s="8">
        <v>21277</v>
      </c>
      <c r="H48" s="8">
        <v>21245</v>
      </c>
      <c r="I48" s="8">
        <v>21338</v>
      </c>
      <c r="J48" s="7">
        <f t="shared" si="12"/>
        <v>21245</v>
      </c>
      <c r="K48" s="7">
        <f t="shared" si="13"/>
        <v>12.96836902800659</v>
      </c>
      <c r="L48" s="7">
        <f t="shared" si="14"/>
        <v>0.58947131945484499</v>
      </c>
      <c r="M48" s="7">
        <f t="shared" si="11"/>
        <v>467390</v>
      </c>
    </row>
    <row r="49" spans="1:13" x14ac:dyDescent="0.3">
      <c r="C49" s="6">
        <v>13</v>
      </c>
      <c r="D49" s="10">
        <v>24</v>
      </c>
      <c r="E49" s="8">
        <v>21170</v>
      </c>
      <c r="F49" s="8">
        <v>21135</v>
      </c>
      <c r="G49" s="8">
        <v>21214</v>
      </c>
      <c r="H49" s="8">
        <v>21127</v>
      </c>
      <c r="I49" s="8">
        <v>21222</v>
      </c>
      <c r="J49" s="7">
        <f t="shared" si="12"/>
        <v>21127</v>
      </c>
      <c r="K49" s="7">
        <f t="shared" si="13"/>
        <v>13.040800870923462</v>
      </c>
      <c r="L49" s="7">
        <f t="shared" si="14"/>
        <v>0.54336670295514422</v>
      </c>
      <c r="M49" s="7">
        <f t="shared" si="11"/>
        <v>507048</v>
      </c>
    </row>
    <row r="51" spans="1:13" ht="16.8" x14ac:dyDescent="0.3">
      <c r="A51" s="17" t="s">
        <v>22</v>
      </c>
      <c r="B51" s="18"/>
      <c r="C51" s="3" t="s">
        <v>0</v>
      </c>
      <c r="D51" s="4" t="s">
        <v>1</v>
      </c>
      <c r="E51" s="5" t="s">
        <v>2</v>
      </c>
      <c r="F51" s="5" t="s">
        <v>3</v>
      </c>
      <c r="G51" s="5" t="s">
        <v>4</v>
      </c>
      <c r="H51" s="5" t="s">
        <v>5</v>
      </c>
      <c r="I51" s="5" t="s">
        <v>6</v>
      </c>
      <c r="J51" s="5" t="s">
        <v>7</v>
      </c>
      <c r="K51" s="5" t="s">
        <v>8</v>
      </c>
      <c r="L51" s="5" t="s">
        <v>9</v>
      </c>
      <c r="M51" s="5" t="s">
        <v>16</v>
      </c>
    </row>
    <row r="52" spans="1:13" x14ac:dyDescent="0.3">
      <c r="A52" s="15" t="s">
        <v>18</v>
      </c>
      <c r="B52" s="16"/>
      <c r="C52" s="6">
        <v>1</v>
      </c>
      <c r="D52" s="10">
        <v>1</v>
      </c>
      <c r="E52" s="9">
        <v>484061</v>
      </c>
      <c r="F52" s="9">
        <v>475600</v>
      </c>
      <c r="G52" s="9">
        <v>475107</v>
      </c>
      <c r="H52" s="9">
        <v>475168</v>
      </c>
      <c r="I52" s="9">
        <v>474325</v>
      </c>
      <c r="J52" s="7">
        <f>MIN(E52:I52)</f>
        <v>474325</v>
      </c>
      <c r="K52" s="7">
        <v>1</v>
      </c>
      <c r="L52" s="7">
        <v>1</v>
      </c>
      <c r="M52" s="7">
        <f t="shared" ref="M52:M62" si="15">D52*J52</f>
        <v>474325</v>
      </c>
    </row>
    <row r="53" spans="1:13" x14ac:dyDescent="0.3">
      <c r="A53" s="15" t="s">
        <v>17</v>
      </c>
      <c r="B53" s="16"/>
      <c r="C53" s="6">
        <v>2</v>
      </c>
      <c r="D53" s="10">
        <v>2</v>
      </c>
      <c r="E53" s="9">
        <v>245701</v>
      </c>
      <c r="F53" s="11">
        <v>271714</v>
      </c>
      <c r="G53" s="11">
        <v>274180</v>
      </c>
      <c r="H53" s="11">
        <v>248261</v>
      </c>
      <c r="I53" s="11">
        <v>287478</v>
      </c>
      <c r="J53" s="7">
        <f t="shared" ref="J53:J64" si="16">MIN(E53:I53)</f>
        <v>245701</v>
      </c>
      <c r="K53" s="7">
        <f>$J$52/J53</f>
        <v>1.9304968233747521</v>
      </c>
      <c r="L53" s="7">
        <f t="shared" ref="L53:L62" si="17">K53/D53</f>
        <v>0.96524841168737607</v>
      </c>
      <c r="M53" s="7">
        <f t="shared" si="15"/>
        <v>491402</v>
      </c>
    </row>
    <row r="54" spans="1:13" x14ac:dyDescent="0.3">
      <c r="B54" s="1"/>
      <c r="C54" s="6">
        <v>3</v>
      </c>
      <c r="D54" s="10">
        <v>4</v>
      </c>
      <c r="E54" s="9">
        <v>128200</v>
      </c>
      <c r="F54" s="11">
        <v>129910</v>
      </c>
      <c r="G54" s="11">
        <v>133203</v>
      </c>
      <c r="H54" s="11">
        <v>129504</v>
      </c>
      <c r="I54" s="11">
        <v>129624</v>
      </c>
      <c r="J54" s="7">
        <f t="shared" si="16"/>
        <v>128200</v>
      </c>
      <c r="K54" s="7">
        <f t="shared" ref="K54:K64" si="18">$J$52/J54</f>
        <v>3.6998829953198129</v>
      </c>
      <c r="L54" s="7">
        <f t="shared" si="17"/>
        <v>0.92497074882995323</v>
      </c>
      <c r="M54" s="7">
        <f t="shared" si="15"/>
        <v>512800</v>
      </c>
    </row>
    <row r="55" spans="1:13" x14ac:dyDescent="0.3">
      <c r="B55" s="1"/>
      <c r="C55" s="6">
        <v>4</v>
      </c>
      <c r="D55" s="10">
        <v>6</v>
      </c>
      <c r="E55" s="9">
        <v>87815</v>
      </c>
      <c r="F55" s="11">
        <v>88337</v>
      </c>
      <c r="G55" s="11">
        <v>89009</v>
      </c>
      <c r="H55" s="11">
        <v>89828</v>
      </c>
      <c r="I55" s="11">
        <v>89186</v>
      </c>
      <c r="J55" s="7">
        <f t="shared" si="16"/>
        <v>87815</v>
      </c>
      <c r="K55" s="7">
        <f t="shared" si="18"/>
        <v>5.4014120594431478</v>
      </c>
      <c r="L55" s="7">
        <f t="shared" si="17"/>
        <v>0.90023534324052468</v>
      </c>
      <c r="M55" s="7">
        <f t="shared" si="15"/>
        <v>526890</v>
      </c>
    </row>
    <row r="56" spans="1:13" x14ac:dyDescent="0.3">
      <c r="B56" s="1"/>
      <c r="C56" s="6">
        <v>5</v>
      </c>
      <c r="D56" s="10">
        <v>8</v>
      </c>
      <c r="E56" s="9">
        <v>67649</v>
      </c>
      <c r="F56" s="11">
        <v>67213</v>
      </c>
      <c r="G56" s="11">
        <v>67950</v>
      </c>
      <c r="H56" s="11">
        <v>67932</v>
      </c>
      <c r="I56" s="11">
        <v>67936</v>
      </c>
      <c r="J56" s="7">
        <f t="shared" si="16"/>
        <v>67213</v>
      </c>
      <c r="K56" s="7">
        <f t="shared" si="18"/>
        <v>7.0570425364140865</v>
      </c>
      <c r="L56" s="7">
        <f t="shared" si="17"/>
        <v>0.88213031705176081</v>
      </c>
      <c r="M56" s="7">
        <f t="shared" si="15"/>
        <v>537704</v>
      </c>
    </row>
    <row r="57" spans="1:13" x14ac:dyDescent="0.3">
      <c r="B57" s="1"/>
      <c r="C57" s="6">
        <v>6</v>
      </c>
      <c r="D57" s="10">
        <v>10</v>
      </c>
      <c r="E57" s="9">
        <v>55227</v>
      </c>
      <c r="F57" s="11">
        <v>55558</v>
      </c>
      <c r="G57" s="11">
        <v>55186</v>
      </c>
      <c r="H57" s="11">
        <v>56226</v>
      </c>
      <c r="I57" s="11">
        <v>55670</v>
      </c>
      <c r="J57" s="7">
        <f t="shared" si="16"/>
        <v>55186</v>
      </c>
      <c r="K57" s="7">
        <f t="shared" si="18"/>
        <v>8.5950241003152978</v>
      </c>
      <c r="L57" s="7">
        <f t="shared" si="17"/>
        <v>0.85950241003152983</v>
      </c>
      <c r="M57" s="7">
        <f t="shared" si="15"/>
        <v>551860</v>
      </c>
    </row>
    <row r="58" spans="1:13" x14ac:dyDescent="0.3">
      <c r="B58" s="1"/>
      <c r="C58" s="6">
        <v>7</v>
      </c>
      <c r="D58" s="10">
        <v>12</v>
      </c>
      <c r="E58" s="9">
        <v>47248</v>
      </c>
      <c r="F58" s="11">
        <v>46674</v>
      </c>
      <c r="G58" s="11">
        <v>46743</v>
      </c>
      <c r="H58" s="11">
        <v>46735</v>
      </c>
      <c r="I58" s="11">
        <v>46728</v>
      </c>
      <c r="J58" s="7">
        <f t="shared" si="16"/>
        <v>46674</v>
      </c>
      <c r="K58" s="7">
        <f t="shared" si="18"/>
        <v>10.162510176972191</v>
      </c>
      <c r="L58" s="7">
        <f t="shared" si="17"/>
        <v>0.8468758480810159</v>
      </c>
      <c r="M58" s="7">
        <f t="shared" si="15"/>
        <v>560088</v>
      </c>
    </row>
    <row r="59" spans="1:13" x14ac:dyDescent="0.3">
      <c r="B59" s="1"/>
      <c r="C59" s="6">
        <v>8</v>
      </c>
      <c r="D59" s="10">
        <v>14</v>
      </c>
      <c r="E59" s="9">
        <v>43142</v>
      </c>
      <c r="F59" s="11">
        <v>41749</v>
      </c>
      <c r="G59" s="11">
        <v>41384</v>
      </c>
      <c r="H59" s="11">
        <v>43296</v>
      </c>
      <c r="I59" s="11">
        <v>42551</v>
      </c>
      <c r="J59" s="7">
        <f t="shared" si="16"/>
        <v>41384</v>
      </c>
      <c r="K59" s="7">
        <f t="shared" si="18"/>
        <v>11.461555190411753</v>
      </c>
      <c r="L59" s="7">
        <f t="shared" si="17"/>
        <v>0.81868251360083943</v>
      </c>
      <c r="M59" s="7">
        <f t="shared" si="15"/>
        <v>579376</v>
      </c>
    </row>
    <row r="60" spans="1:13" x14ac:dyDescent="0.3">
      <c r="C60" s="6">
        <v>9</v>
      </c>
      <c r="D60" s="10">
        <v>16</v>
      </c>
      <c r="E60" s="8">
        <v>39933</v>
      </c>
      <c r="F60" s="11">
        <v>39848</v>
      </c>
      <c r="G60" s="11">
        <v>40740</v>
      </c>
      <c r="H60" s="11">
        <v>38672</v>
      </c>
      <c r="I60" s="11">
        <v>38895</v>
      </c>
      <c r="J60" s="7">
        <f t="shared" si="16"/>
        <v>38672</v>
      </c>
      <c r="K60" s="7">
        <f t="shared" si="18"/>
        <v>12.2653340918494</v>
      </c>
      <c r="L60" s="7">
        <f t="shared" si="17"/>
        <v>0.76658338074058752</v>
      </c>
      <c r="M60" s="7">
        <f t="shared" si="15"/>
        <v>618752</v>
      </c>
    </row>
    <row r="61" spans="1:13" x14ac:dyDescent="0.3">
      <c r="C61" s="6">
        <v>10</v>
      </c>
      <c r="D61" s="10">
        <v>18</v>
      </c>
      <c r="E61" s="8">
        <v>36670</v>
      </c>
      <c r="F61" s="11">
        <v>36997</v>
      </c>
      <c r="G61" s="11">
        <v>35839</v>
      </c>
      <c r="H61" s="11">
        <v>36378</v>
      </c>
      <c r="I61" s="11">
        <v>35836</v>
      </c>
      <c r="J61" s="7">
        <f t="shared" si="16"/>
        <v>35836</v>
      </c>
      <c r="K61" s="7">
        <f t="shared" si="18"/>
        <v>13.23599174014957</v>
      </c>
      <c r="L61" s="7">
        <f t="shared" si="17"/>
        <v>0.73533287445275386</v>
      </c>
      <c r="M61" s="7">
        <f t="shared" si="15"/>
        <v>645048</v>
      </c>
    </row>
    <row r="62" spans="1:13" x14ac:dyDescent="0.3">
      <c r="C62" s="6">
        <v>11</v>
      </c>
      <c r="D62" s="10">
        <v>20</v>
      </c>
      <c r="E62" s="8">
        <v>34575</v>
      </c>
      <c r="F62" s="11">
        <v>34915</v>
      </c>
      <c r="G62" s="11">
        <v>34626</v>
      </c>
      <c r="H62" s="11">
        <v>34836</v>
      </c>
      <c r="I62" s="11">
        <v>34814</v>
      </c>
      <c r="J62" s="12">
        <f t="shared" si="16"/>
        <v>34575</v>
      </c>
      <c r="K62" s="12">
        <f t="shared" si="18"/>
        <v>13.718727404193782</v>
      </c>
      <c r="L62" s="12">
        <f t="shared" si="17"/>
        <v>0.68593637020968912</v>
      </c>
      <c r="M62" s="12">
        <f t="shared" si="15"/>
        <v>691500</v>
      </c>
    </row>
    <row r="63" spans="1:13" x14ac:dyDescent="0.3">
      <c r="C63" s="6">
        <v>12</v>
      </c>
      <c r="D63" s="10">
        <v>22</v>
      </c>
      <c r="E63" s="11">
        <v>34738</v>
      </c>
      <c r="F63" s="11">
        <v>34075</v>
      </c>
      <c r="G63" s="11">
        <v>34004</v>
      </c>
      <c r="H63" s="11">
        <v>34087</v>
      </c>
      <c r="I63" s="11">
        <v>33927</v>
      </c>
      <c r="J63" s="12">
        <f t="shared" si="16"/>
        <v>33927</v>
      </c>
      <c r="K63" s="12">
        <f t="shared" si="18"/>
        <v>13.980752792760928</v>
      </c>
      <c r="L63" s="12">
        <f t="shared" ref="L63:L64" si="19">K63/D63</f>
        <v>0.63548876330731485</v>
      </c>
      <c r="M63" s="12">
        <f t="shared" ref="M63:M64" si="20">D63*J63</f>
        <v>746394</v>
      </c>
    </row>
    <row r="64" spans="1:13" x14ac:dyDescent="0.3">
      <c r="C64" s="6">
        <v>13</v>
      </c>
      <c r="D64" s="10">
        <v>24</v>
      </c>
      <c r="E64" s="11">
        <v>33247</v>
      </c>
      <c r="F64" s="11">
        <v>33056</v>
      </c>
      <c r="G64" s="11">
        <v>33046</v>
      </c>
      <c r="H64" s="11">
        <v>33022</v>
      </c>
      <c r="I64" s="11">
        <v>33202</v>
      </c>
      <c r="J64" s="12">
        <f t="shared" si="16"/>
        <v>33022</v>
      </c>
      <c r="K64" s="12">
        <f t="shared" si="18"/>
        <v>14.363908909212041</v>
      </c>
      <c r="L64" s="12">
        <f t="shared" si="19"/>
        <v>0.59849620455050168</v>
      </c>
      <c r="M64" s="12">
        <f t="shared" si="20"/>
        <v>792528</v>
      </c>
    </row>
  </sheetData>
  <mergeCells count="12">
    <mergeCell ref="A52:B52"/>
    <mergeCell ref="A53:B53"/>
    <mergeCell ref="A6:B6"/>
    <mergeCell ref="A7:B7"/>
    <mergeCell ref="A21:B21"/>
    <mergeCell ref="A36:B36"/>
    <mergeCell ref="A51:B51"/>
    <mergeCell ref="A38:B38"/>
    <mergeCell ref="A23:B23"/>
    <mergeCell ref="A8:B8"/>
    <mergeCell ref="A22:B22"/>
    <mergeCell ref="A37:B37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62"/>
  <sheetViews>
    <sheetView topLeftCell="A4" zoomScaleNormal="100" workbookViewId="0">
      <selection activeCell="N57" sqref="N57"/>
    </sheetView>
  </sheetViews>
  <sheetFormatPr defaultRowHeight="14.4" x14ac:dyDescent="0.3"/>
  <cols>
    <col min="1" max="1" width="14.21875" customWidth="1"/>
    <col min="2" max="2" width="17.33203125" customWidth="1"/>
    <col min="10" max="10" width="14.33203125" customWidth="1"/>
    <col min="11" max="11" width="11.44140625" customWidth="1"/>
    <col min="12" max="12" width="13.33203125" customWidth="1"/>
    <col min="13" max="13" width="16" customWidth="1"/>
    <col min="14" max="14" width="8.77734375" customWidth="1"/>
  </cols>
  <sheetData>
    <row r="3" spans="1:13" x14ac:dyDescent="0.3">
      <c r="B3" t="s">
        <v>27</v>
      </c>
    </row>
    <row r="4" spans="1:13" x14ac:dyDescent="0.3">
      <c r="B4" t="s">
        <v>23</v>
      </c>
    </row>
    <row r="5" spans="1:13" x14ac:dyDescent="0.3">
      <c r="B5" s="1"/>
      <c r="C5" s="1"/>
      <c r="D5" s="1"/>
      <c r="E5" s="1"/>
      <c r="F5" s="1"/>
      <c r="G5" s="1"/>
      <c r="H5" s="1"/>
      <c r="I5" s="1"/>
      <c r="J5" s="1"/>
      <c r="K5" s="1"/>
    </row>
    <row r="6" spans="1:13" ht="16.8" x14ac:dyDescent="0.3">
      <c r="A6" s="17" t="s">
        <v>24</v>
      </c>
      <c r="B6" s="18"/>
      <c r="C6" s="3" t="s">
        <v>0</v>
      </c>
      <c r="D6" s="4" t="s">
        <v>1</v>
      </c>
      <c r="E6" s="5" t="s">
        <v>2</v>
      </c>
      <c r="F6" s="5" t="s">
        <v>3</v>
      </c>
      <c r="G6" s="5" t="s">
        <v>4</v>
      </c>
      <c r="H6" s="5" t="s">
        <v>5</v>
      </c>
      <c r="I6" s="5" t="s">
        <v>6</v>
      </c>
      <c r="J6" s="5" t="s">
        <v>7</v>
      </c>
      <c r="K6" s="5" t="s">
        <v>8</v>
      </c>
      <c r="L6" s="5" t="s">
        <v>9</v>
      </c>
      <c r="M6" s="5" t="s">
        <v>16</v>
      </c>
    </row>
    <row r="7" spans="1:13" x14ac:dyDescent="0.3">
      <c r="A7" s="15" t="s">
        <v>28</v>
      </c>
      <c r="B7" s="16"/>
      <c r="C7" s="6">
        <v>1</v>
      </c>
      <c r="D7" s="10">
        <v>1</v>
      </c>
      <c r="E7" s="1">
        <v>273148</v>
      </c>
      <c r="F7" s="1">
        <v>273079</v>
      </c>
      <c r="G7" s="1">
        <v>269488</v>
      </c>
      <c r="H7" s="1">
        <v>268728</v>
      </c>
      <c r="I7" s="1">
        <v>276393</v>
      </c>
      <c r="J7" s="7">
        <f>MIN(E7:I7)</f>
        <v>268728</v>
      </c>
      <c r="K7" s="7">
        <v>1</v>
      </c>
      <c r="L7" s="7">
        <v>1</v>
      </c>
      <c r="M7" s="7">
        <f t="shared" ref="M7:M19" si="0">D7*J7</f>
        <v>268728</v>
      </c>
    </row>
    <row r="8" spans="1:13" x14ac:dyDescent="0.3">
      <c r="A8" s="15" t="s">
        <v>14</v>
      </c>
      <c r="B8" s="20"/>
      <c r="C8" s="6">
        <v>2</v>
      </c>
      <c r="D8" s="10">
        <v>2</v>
      </c>
      <c r="E8" s="1">
        <v>137715</v>
      </c>
      <c r="F8" s="1">
        <v>201573</v>
      </c>
      <c r="G8" s="1">
        <v>142735</v>
      </c>
      <c r="H8" s="1">
        <v>139734</v>
      </c>
      <c r="I8" s="1">
        <v>141559</v>
      </c>
      <c r="J8" s="7">
        <f t="shared" ref="J8:J19" si="1">MIN(E8:I8)</f>
        <v>137715</v>
      </c>
      <c r="K8" s="7">
        <f>$J$7/J8</f>
        <v>1.9513342773118396</v>
      </c>
      <c r="L8" s="7">
        <f t="shared" ref="L8:L19" si="2">K8/D8</f>
        <v>0.97566713865591981</v>
      </c>
      <c r="M8" s="7">
        <f t="shared" si="0"/>
        <v>275430</v>
      </c>
    </row>
    <row r="9" spans="1:13" x14ac:dyDescent="0.3">
      <c r="B9" s="1"/>
      <c r="C9" s="6">
        <v>3</v>
      </c>
      <c r="D9" s="10">
        <v>4</v>
      </c>
      <c r="E9" s="1">
        <v>74047</v>
      </c>
      <c r="F9" s="1">
        <v>73185</v>
      </c>
      <c r="G9" s="1">
        <v>73571</v>
      </c>
      <c r="H9" s="1">
        <v>79626</v>
      </c>
      <c r="I9" s="1">
        <v>73269</v>
      </c>
      <c r="J9" s="7">
        <f t="shared" si="1"/>
        <v>73185</v>
      </c>
      <c r="K9" s="7">
        <f t="shared" ref="K9:K19" si="3">$J$7/J9</f>
        <v>3.6718999795039968</v>
      </c>
      <c r="L9" s="7">
        <f t="shared" si="2"/>
        <v>0.91797499487599921</v>
      </c>
      <c r="M9" s="7">
        <f t="shared" si="0"/>
        <v>292740</v>
      </c>
    </row>
    <row r="10" spans="1:13" x14ac:dyDescent="0.3">
      <c r="B10" s="1"/>
      <c r="C10" s="6">
        <v>4</v>
      </c>
      <c r="D10" s="10">
        <v>6</v>
      </c>
      <c r="E10" s="1">
        <v>49833</v>
      </c>
      <c r="F10" s="1">
        <v>49944</v>
      </c>
      <c r="G10" s="1">
        <v>50642</v>
      </c>
      <c r="H10" s="1">
        <v>51033</v>
      </c>
      <c r="I10" s="1">
        <v>51032</v>
      </c>
      <c r="J10" s="7">
        <f t="shared" si="1"/>
        <v>49833</v>
      </c>
      <c r="K10" s="7">
        <f t="shared" si="3"/>
        <v>5.3925711877671425</v>
      </c>
      <c r="L10" s="7">
        <f t="shared" si="2"/>
        <v>0.89876186462785712</v>
      </c>
      <c r="M10" s="7">
        <f t="shared" si="0"/>
        <v>298998</v>
      </c>
    </row>
    <row r="11" spans="1:13" x14ac:dyDescent="0.3">
      <c r="B11" s="1"/>
      <c r="C11" s="6">
        <v>5</v>
      </c>
      <c r="D11" s="10">
        <v>8</v>
      </c>
      <c r="E11" s="1">
        <v>39165</v>
      </c>
      <c r="F11" s="1">
        <v>39116</v>
      </c>
      <c r="G11" s="1">
        <v>38764</v>
      </c>
      <c r="H11" s="1">
        <v>38487</v>
      </c>
      <c r="I11" s="1">
        <v>38005</v>
      </c>
      <c r="J11" s="7">
        <f t="shared" si="1"/>
        <v>38005</v>
      </c>
      <c r="K11" s="7">
        <f t="shared" si="3"/>
        <v>7.0708590974871726</v>
      </c>
      <c r="L11" s="7">
        <f t="shared" si="2"/>
        <v>0.88385738718589657</v>
      </c>
      <c r="M11" s="7">
        <f t="shared" si="0"/>
        <v>304040</v>
      </c>
    </row>
    <row r="12" spans="1:13" x14ac:dyDescent="0.3">
      <c r="B12" s="1"/>
      <c r="C12" s="6">
        <v>6</v>
      </c>
      <c r="D12" s="10">
        <v>10</v>
      </c>
      <c r="E12" s="1">
        <v>31006</v>
      </c>
      <c r="F12" s="1">
        <v>30981</v>
      </c>
      <c r="G12" s="1">
        <v>30847</v>
      </c>
      <c r="H12" s="1">
        <v>31391</v>
      </c>
      <c r="I12" s="1">
        <v>31074</v>
      </c>
      <c r="J12" s="7">
        <f t="shared" si="1"/>
        <v>30847</v>
      </c>
      <c r="K12" s="7">
        <f t="shared" si="3"/>
        <v>8.7116413265471522</v>
      </c>
      <c r="L12" s="7">
        <f t="shared" si="2"/>
        <v>0.87116413265471526</v>
      </c>
      <c r="M12" s="7">
        <f t="shared" si="0"/>
        <v>308470</v>
      </c>
    </row>
    <row r="13" spans="1:13" x14ac:dyDescent="0.3">
      <c r="B13" s="1"/>
      <c r="C13" s="6">
        <v>7</v>
      </c>
      <c r="D13" s="10">
        <v>12</v>
      </c>
      <c r="E13" s="1">
        <v>26840</v>
      </c>
      <c r="F13" s="1">
        <v>26826</v>
      </c>
      <c r="G13" s="1">
        <v>26895</v>
      </c>
      <c r="H13" s="1">
        <v>27041</v>
      </c>
      <c r="I13" s="1">
        <v>26602</v>
      </c>
      <c r="J13" s="7">
        <f t="shared" si="1"/>
        <v>26602</v>
      </c>
      <c r="K13" s="7">
        <f t="shared" si="3"/>
        <v>10.101796857379144</v>
      </c>
      <c r="L13" s="7">
        <f t="shared" si="2"/>
        <v>0.84181640478159536</v>
      </c>
      <c r="M13" s="7">
        <f t="shared" si="0"/>
        <v>319224</v>
      </c>
    </row>
    <row r="14" spans="1:13" x14ac:dyDescent="0.3">
      <c r="B14" s="1"/>
      <c r="C14" s="6">
        <v>8</v>
      </c>
      <c r="D14" s="10">
        <v>14</v>
      </c>
      <c r="E14" s="1">
        <v>24997</v>
      </c>
      <c r="F14" s="1">
        <v>24944</v>
      </c>
      <c r="G14" s="1">
        <v>25355</v>
      </c>
      <c r="H14" s="1">
        <v>25170</v>
      </c>
      <c r="I14" s="1">
        <v>24047</v>
      </c>
      <c r="J14" s="7">
        <f t="shared" si="1"/>
        <v>24047</v>
      </c>
      <c r="K14" s="7">
        <f t="shared" si="3"/>
        <v>11.175115399010272</v>
      </c>
      <c r="L14" s="7">
        <f t="shared" si="2"/>
        <v>0.79822252850073372</v>
      </c>
      <c r="M14" s="7">
        <f t="shared" si="0"/>
        <v>336658</v>
      </c>
    </row>
    <row r="15" spans="1:13" x14ac:dyDescent="0.3">
      <c r="C15" s="6">
        <v>9</v>
      </c>
      <c r="D15" s="10">
        <v>16</v>
      </c>
      <c r="E15" s="1">
        <v>21929</v>
      </c>
      <c r="F15" s="1">
        <v>23154</v>
      </c>
      <c r="G15" s="1">
        <v>21698</v>
      </c>
      <c r="H15" s="1">
        <v>23535</v>
      </c>
      <c r="I15" s="1">
        <v>22416</v>
      </c>
      <c r="J15" s="7">
        <f t="shared" si="1"/>
        <v>21698</v>
      </c>
      <c r="K15" s="7">
        <f t="shared" si="3"/>
        <v>12.38492026914923</v>
      </c>
      <c r="L15" s="7">
        <f t="shared" si="2"/>
        <v>0.77405751682182689</v>
      </c>
      <c r="M15" s="7">
        <f t="shared" si="0"/>
        <v>347168</v>
      </c>
    </row>
    <row r="16" spans="1:13" x14ac:dyDescent="0.3">
      <c r="C16" s="6">
        <v>10</v>
      </c>
      <c r="D16" s="10">
        <v>18</v>
      </c>
      <c r="E16" s="1">
        <v>20569</v>
      </c>
      <c r="F16" s="1">
        <v>20767</v>
      </c>
      <c r="G16" s="1">
        <v>21114</v>
      </c>
      <c r="H16" s="1">
        <v>21144</v>
      </c>
      <c r="I16" s="1">
        <v>20823</v>
      </c>
      <c r="J16" s="7">
        <f t="shared" si="1"/>
        <v>20569</v>
      </c>
      <c r="K16" s="7">
        <f t="shared" si="3"/>
        <v>13.064709028149156</v>
      </c>
      <c r="L16" s="7">
        <f t="shared" si="2"/>
        <v>0.72581716823050868</v>
      </c>
      <c r="M16" s="7">
        <f t="shared" si="0"/>
        <v>370242</v>
      </c>
    </row>
    <row r="17" spans="1:13" x14ac:dyDescent="0.3">
      <c r="C17" s="6">
        <v>11</v>
      </c>
      <c r="D17" s="10">
        <v>20</v>
      </c>
      <c r="E17" s="1">
        <v>20739</v>
      </c>
      <c r="F17" s="1">
        <v>20841</v>
      </c>
      <c r="G17" s="1">
        <v>19875</v>
      </c>
      <c r="H17" s="1">
        <v>20398</v>
      </c>
      <c r="I17" s="1">
        <v>20471</v>
      </c>
      <c r="J17" s="7">
        <f t="shared" si="1"/>
        <v>19875</v>
      </c>
      <c r="K17" s="7">
        <f t="shared" si="3"/>
        <v>13.520905660377359</v>
      </c>
      <c r="L17" s="7">
        <f t="shared" si="2"/>
        <v>0.6760452830188679</v>
      </c>
      <c r="M17" s="7">
        <f t="shared" si="0"/>
        <v>397500</v>
      </c>
    </row>
    <row r="18" spans="1:13" x14ac:dyDescent="0.3">
      <c r="C18" s="6">
        <v>12</v>
      </c>
      <c r="D18" s="10">
        <v>22</v>
      </c>
      <c r="E18" s="1">
        <v>19939</v>
      </c>
      <c r="F18" s="1">
        <v>19615</v>
      </c>
      <c r="G18" s="1">
        <v>19982</v>
      </c>
      <c r="H18" s="1">
        <v>19871</v>
      </c>
      <c r="I18" s="1">
        <v>19278</v>
      </c>
      <c r="J18" s="7">
        <f t="shared" si="1"/>
        <v>19278</v>
      </c>
      <c r="K18" s="7">
        <f t="shared" si="3"/>
        <v>13.93962029256147</v>
      </c>
      <c r="L18" s="7">
        <f t="shared" si="2"/>
        <v>0.63361910420733958</v>
      </c>
      <c r="M18" s="7">
        <f t="shared" si="0"/>
        <v>424116</v>
      </c>
    </row>
    <row r="19" spans="1:13" x14ac:dyDescent="0.3">
      <c r="C19" s="6">
        <v>13</v>
      </c>
      <c r="D19" s="10">
        <v>24</v>
      </c>
      <c r="E19" s="1">
        <v>19589</v>
      </c>
      <c r="F19" s="1">
        <v>19188</v>
      </c>
      <c r="G19" s="1">
        <v>18892</v>
      </c>
      <c r="H19" s="1">
        <v>19621</v>
      </c>
      <c r="I19" s="1">
        <v>19484</v>
      </c>
      <c r="J19" s="7">
        <f t="shared" si="1"/>
        <v>18892</v>
      </c>
      <c r="K19" s="7">
        <f t="shared" si="3"/>
        <v>14.224433622697438</v>
      </c>
      <c r="L19" s="7">
        <f t="shared" si="2"/>
        <v>0.59268473427905988</v>
      </c>
      <c r="M19" s="7">
        <f t="shared" si="0"/>
        <v>453408</v>
      </c>
    </row>
    <row r="20" spans="1:13" x14ac:dyDescent="0.3">
      <c r="D20" s="2"/>
    </row>
    <row r="21" spans="1:13" ht="16.8" x14ac:dyDescent="0.3">
      <c r="A21" s="17" t="s">
        <v>25</v>
      </c>
      <c r="B21" s="19"/>
      <c r="C21" s="3" t="s">
        <v>0</v>
      </c>
      <c r="D21" s="4" t="s">
        <v>1</v>
      </c>
      <c r="E21" s="5" t="s">
        <v>2</v>
      </c>
      <c r="F21" s="5" t="s">
        <v>3</v>
      </c>
      <c r="G21" s="5" t="s">
        <v>4</v>
      </c>
      <c r="H21" s="5" t="s">
        <v>5</v>
      </c>
      <c r="I21" s="5" t="s">
        <v>6</v>
      </c>
      <c r="J21" s="5" t="s">
        <v>7</v>
      </c>
      <c r="K21" s="5" t="s">
        <v>8</v>
      </c>
      <c r="L21" s="5" t="s">
        <v>9</v>
      </c>
      <c r="M21" s="5" t="s">
        <v>16</v>
      </c>
    </row>
    <row r="22" spans="1:13" x14ac:dyDescent="0.3">
      <c r="A22" s="15" t="s">
        <v>29</v>
      </c>
      <c r="B22" s="20"/>
      <c r="C22" s="6">
        <v>1</v>
      </c>
      <c r="D22" s="10">
        <v>1</v>
      </c>
      <c r="E22" s="1">
        <v>291981</v>
      </c>
      <c r="F22" s="1">
        <v>293327</v>
      </c>
      <c r="G22" s="1">
        <v>293060</v>
      </c>
      <c r="H22" s="1">
        <v>291742</v>
      </c>
      <c r="I22">
        <v>292207</v>
      </c>
      <c r="J22" s="7">
        <f>MIN(E22:I22)</f>
        <v>291742</v>
      </c>
      <c r="K22" s="7">
        <v>1</v>
      </c>
      <c r="L22" s="7">
        <v>1</v>
      </c>
      <c r="M22" s="7">
        <f t="shared" ref="M22:M34" si="4">D22*J22</f>
        <v>291742</v>
      </c>
    </row>
    <row r="23" spans="1:13" x14ac:dyDescent="0.3">
      <c r="A23" s="15" t="s">
        <v>14</v>
      </c>
      <c r="B23" s="20"/>
      <c r="C23" s="6">
        <v>2</v>
      </c>
      <c r="D23" s="10">
        <v>2</v>
      </c>
      <c r="E23" s="1">
        <v>149755</v>
      </c>
      <c r="F23" s="1">
        <v>148763</v>
      </c>
      <c r="G23" s="1">
        <v>149572</v>
      </c>
      <c r="H23" s="1">
        <v>148957</v>
      </c>
      <c r="I23" s="1">
        <v>151258</v>
      </c>
      <c r="J23" s="7">
        <f t="shared" ref="J23:J34" si="5">MIN(E23:I23)</f>
        <v>148763</v>
      </c>
      <c r="K23" s="7">
        <f>$J$22/J23</f>
        <v>1.9611193643580729</v>
      </c>
      <c r="L23" s="7">
        <f t="shared" ref="L23:L34" si="6">K23/D23</f>
        <v>0.98055968217903644</v>
      </c>
      <c r="M23" s="7">
        <f t="shared" si="4"/>
        <v>297526</v>
      </c>
    </row>
    <row r="24" spans="1:13" x14ac:dyDescent="0.3">
      <c r="B24" s="1"/>
      <c r="C24" s="6">
        <v>3</v>
      </c>
      <c r="D24" s="10">
        <v>4</v>
      </c>
      <c r="E24" s="1">
        <v>77464</v>
      </c>
      <c r="F24" s="1">
        <v>77862</v>
      </c>
      <c r="G24" s="1">
        <v>78611</v>
      </c>
      <c r="H24" s="1">
        <v>78213</v>
      </c>
      <c r="I24" s="1">
        <v>77265</v>
      </c>
      <c r="J24" s="7">
        <f t="shared" si="5"/>
        <v>77265</v>
      </c>
      <c r="K24" s="7">
        <f t="shared" ref="K24:K34" si="7">$J$22/J24</f>
        <v>3.7758622921115639</v>
      </c>
      <c r="L24" s="7">
        <f t="shared" si="6"/>
        <v>0.94396557302789097</v>
      </c>
      <c r="M24" s="7">
        <f t="shared" si="4"/>
        <v>309060</v>
      </c>
    </row>
    <row r="25" spans="1:13" x14ac:dyDescent="0.3">
      <c r="B25" s="1"/>
      <c r="C25" s="6">
        <v>4</v>
      </c>
      <c r="D25" s="10">
        <v>6</v>
      </c>
      <c r="E25" s="1">
        <v>53654</v>
      </c>
      <c r="F25" s="1">
        <v>53631</v>
      </c>
      <c r="G25" s="1">
        <v>53663</v>
      </c>
      <c r="H25" s="1">
        <v>54350</v>
      </c>
      <c r="I25" s="1">
        <v>53420</v>
      </c>
      <c r="J25" s="7">
        <f t="shared" si="5"/>
        <v>53420</v>
      </c>
      <c r="K25" s="7">
        <f t="shared" si="7"/>
        <v>5.4612879071508802</v>
      </c>
      <c r="L25" s="7">
        <f t="shared" si="6"/>
        <v>0.91021465119181333</v>
      </c>
      <c r="M25" s="7">
        <f t="shared" si="4"/>
        <v>320520</v>
      </c>
    </row>
    <row r="26" spans="1:13" x14ac:dyDescent="0.3">
      <c r="B26" s="1"/>
      <c r="C26" s="6">
        <v>5</v>
      </c>
      <c r="D26" s="10">
        <v>8</v>
      </c>
      <c r="E26" s="1">
        <v>41663</v>
      </c>
      <c r="F26" s="1">
        <v>41679</v>
      </c>
      <c r="G26" s="1">
        <v>41845</v>
      </c>
      <c r="H26" s="1">
        <v>42115</v>
      </c>
      <c r="I26" s="1">
        <v>42028</v>
      </c>
      <c r="J26" s="7">
        <f t="shared" si="5"/>
        <v>41663</v>
      </c>
      <c r="K26" s="7">
        <f t="shared" si="7"/>
        <v>7.002424213330773</v>
      </c>
      <c r="L26" s="7">
        <f t="shared" si="6"/>
        <v>0.87530302666634663</v>
      </c>
      <c r="M26" s="7">
        <f t="shared" si="4"/>
        <v>333304</v>
      </c>
    </row>
    <row r="27" spans="1:13" x14ac:dyDescent="0.3">
      <c r="B27" s="1"/>
      <c r="C27" s="6">
        <v>6</v>
      </c>
      <c r="D27" s="10">
        <v>10</v>
      </c>
      <c r="E27" s="1">
        <v>34519</v>
      </c>
      <c r="F27" s="1">
        <v>34899</v>
      </c>
      <c r="G27" s="1">
        <v>34475</v>
      </c>
      <c r="H27" s="1">
        <v>34519</v>
      </c>
      <c r="I27" s="1">
        <v>34368</v>
      </c>
      <c r="J27" s="7">
        <f t="shared" si="5"/>
        <v>34368</v>
      </c>
      <c r="K27" s="7">
        <f t="shared" si="7"/>
        <v>8.4887686219739287</v>
      </c>
      <c r="L27" s="7">
        <f t="shared" si="6"/>
        <v>0.84887686219739289</v>
      </c>
      <c r="M27" s="7">
        <f t="shared" si="4"/>
        <v>343680</v>
      </c>
    </row>
    <row r="28" spans="1:13" x14ac:dyDescent="0.3">
      <c r="B28" s="1"/>
      <c r="C28" s="6">
        <v>7</v>
      </c>
      <c r="D28" s="10">
        <v>12</v>
      </c>
      <c r="E28" s="1">
        <v>29717</v>
      </c>
      <c r="F28" s="1">
        <v>30168</v>
      </c>
      <c r="G28" s="1">
        <v>29746</v>
      </c>
      <c r="H28" s="1">
        <v>29638</v>
      </c>
      <c r="I28" s="1">
        <v>30024</v>
      </c>
      <c r="J28" s="7">
        <f t="shared" si="5"/>
        <v>29638</v>
      </c>
      <c r="K28" s="7">
        <f t="shared" si="7"/>
        <v>9.8435117079425059</v>
      </c>
      <c r="L28" s="7">
        <f t="shared" si="6"/>
        <v>0.82029264232854215</v>
      </c>
      <c r="M28" s="7">
        <f t="shared" si="4"/>
        <v>355656</v>
      </c>
    </row>
    <row r="29" spans="1:13" x14ac:dyDescent="0.3">
      <c r="B29" s="1"/>
      <c r="C29" s="6">
        <v>8</v>
      </c>
      <c r="D29" s="10">
        <v>14</v>
      </c>
      <c r="E29" s="1">
        <v>26462</v>
      </c>
      <c r="F29" s="1">
        <v>26338</v>
      </c>
      <c r="G29" s="1">
        <v>26529</v>
      </c>
      <c r="H29" s="1">
        <v>26314</v>
      </c>
      <c r="I29" s="1">
        <v>26255</v>
      </c>
      <c r="J29" s="7">
        <f t="shared" si="5"/>
        <v>26255</v>
      </c>
      <c r="K29" s="7">
        <f t="shared" si="7"/>
        <v>11.111864406779661</v>
      </c>
      <c r="L29" s="7">
        <f t="shared" si="6"/>
        <v>0.7937046004842615</v>
      </c>
      <c r="M29" s="7">
        <f t="shared" si="4"/>
        <v>367570</v>
      </c>
    </row>
    <row r="30" spans="1:13" x14ac:dyDescent="0.3">
      <c r="C30" s="6">
        <v>9</v>
      </c>
      <c r="D30" s="10">
        <v>16</v>
      </c>
      <c r="E30" s="1">
        <v>24038</v>
      </c>
      <c r="F30" s="1">
        <v>23656</v>
      </c>
      <c r="G30" s="1">
        <v>23778</v>
      </c>
      <c r="H30" s="1">
        <v>23814</v>
      </c>
      <c r="I30" s="1">
        <v>23677</v>
      </c>
      <c r="J30" s="7">
        <f t="shared" si="5"/>
        <v>23656</v>
      </c>
      <c r="K30" s="7">
        <f t="shared" si="7"/>
        <v>12.332685153872168</v>
      </c>
      <c r="L30" s="7">
        <f t="shared" si="6"/>
        <v>0.7707928221170105</v>
      </c>
      <c r="M30" s="7">
        <f t="shared" si="4"/>
        <v>378496</v>
      </c>
    </row>
    <row r="31" spans="1:13" x14ac:dyDescent="0.3">
      <c r="C31" s="6">
        <v>10</v>
      </c>
      <c r="D31" s="10">
        <v>18</v>
      </c>
      <c r="E31" s="1">
        <v>23308</v>
      </c>
      <c r="F31" s="1">
        <v>23210</v>
      </c>
      <c r="G31" s="1">
        <v>23412</v>
      </c>
      <c r="H31" s="1">
        <v>23339</v>
      </c>
      <c r="I31" s="1">
        <v>23267</v>
      </c>
      <c r="J31" s="7">
        <f t="shared" si="5"/>
        <v>23210</v>
      </c>
      <c r="K31" s="7">
        <f t="shared" si="7"/>
        <v>12.569668246445497</v>
      </c>
      <c r="L31" s="7">
        <f t="shared" si="6"/>
        <v>0.69831490258030537</v>
      </c>
      <c r="M31" s="7">
        <f t="shared" si="4"/>
        <v>417780</v>
      </c>
    </row>
    <row r="32" spans="1:13" x14ac:dyDescent="0.3">
      <c r="C32" s="6">
        <v>11</v>
      </c>
      <c r="D32" s="10">
        <v>20</v>
      </c>
      <c r="E32" s="1">
        <v>22578</v>
      </c>
      <c r="F32" s="1">
        <v>22641</v>
      </c>
      <c r="G32" s="1">
        <v>23022</v>
      </c>
      <c r="H32" s="1">
        <v>22681</v>
      </c>
      <c r="I32" s="1">
        <v>22358</v>
      </c>
      <c r="J32" s="7">
        <f t="shared" si="5"/>
        <v>22358</v>
      </c>
      <c r="K32" s="7">
        <f t="shared" si="7"/>
        <v>13.048662671079702</v>
      </c>
      <c r="L32" s="7">
        <f t="shared" si="6"/>
        <v>0.65243313355398513</v>
      </c>
      <c r="M32" s="7">
        <f t="shared" si="4"/>
        <v>447160</v>
      </c>
    </row>
    <row r="33" spans="1:13" x14ac:dyDescent="0.3">
      <c r="C33" s="6">
        <v>12</v>
      </c>
      <c r="D33" s="10">
        <v>22</v>
      </c>
      <c r="E33" s="1">
        <v>21734</v>
      </c>
      <c r="F33" s="1">
        <v>21911</v>
      </c>
      <c r="G33" s="1">
        <v>21684</v>
      </c>
      <c r="H33" s="1">
        <v>21712</v>
      </c>
      <c r="I33" s="1">
        <v>21754</v>
      </c>
      <c r="J33" s="7">
        <f t="shared" si="5"/>
        <v>21684</v>
      </c>
      <c r="K33" s="7">
        <f t="shared" si="7"/>
        <v>13.454251983028961</v>
      </c>
      <c r="L33" s="7">
        <f t="shared" si="6"/>
        <v>0.61155690831949816</v>
      </c>
      <c r="M33" s="7">
        <f t="shared" si="4"/>
        <v>477048</v>
      </c>
    </row>
    <row r="34" spans="1:13" x14ac:dyDescent="0.3">
      <c r="C34" s="6">
        <v>13</v>
      </c>
      <c r="D34" s="10">
        <v>24</v>
      </c>
      <c r="E34" s="1">
        <v>21890</v>
      </c>
      <c r="F34" s="1">
        <v>21460</v>
      </c>
      <c r="G34" s="1">
        <v>21080</v>
      </c>
      <c r="H34" s="1">
        <v>21100</v>
      </c>
      <c r="I34" s="1">
        <v>21065</v>
      </c>
      <c r="J34" s="7">
        <f t="shared" si="5"/>
        <v>21065</v>
      </c>
      <c r="K34" s="7">
        <f t="shared" si="7"/>
        <v>13.849608355091384</v>
      </c>
      <c r="L34" s="7">
        <f t="shared" si="6"/>
        <v>0.57706701479547429</v>
      </c>
      <c r="M34" s="7">
        <f t="shared" si="4"/>
        <v>505560</v>
      </c>
    </row>
    <row r="36" spans="1:13" ht="16.8" x14ac:dyDescent="0.3">
      <c r="A36" s="17" t="s">
        <v>30</v>
      </c>
      <c r="B36" s="18"/>
      <c r="C36" s="3" t="s">
        <v>0</v>
      </c>
      <c r="D36" s="4" t="s">
        <v>1</v>
      </c>
      <c r="E36" s="5" t="s">
        <v>2</v>
      </c>
      <c r="F36" s="5" t="s">
        <v>3</v>
      </c>
      <c r="G36" s="5" t="s">
        <v>4</v>
      </c>
      <c r="H36" s="5" t="s">
        <v>5</v>
      </c>
      <c r="I36" s="5" t="s">
        <v>6</v>
      </c>
      <c r="J36" s="5" t="s">
        <v>7</v>
      </c>
      <c r="K36" s="5" t="s">
        <v>8</v>
      </c>
      <c r="L36" s="5" t="s">
        <v>9</v>
      </c>
      <c r="M36" s="5" t="s">
        <v>16</v>
      </c>
    </row>
    <row r="37" spans="1:13" x14ac:dyDescent="0.3">
      <c r="A37" s="15" t="s">
        <v>26</v>
      </c>
      <c r="B37" s="16"/>
      <c r="C37" s="6">
        <v>1</v>
      </c>
      <c r="D37" s="10">
        <v>1</v>
      </c>
      <c r="E37" s="1">
        <v>258738</v>
      </c>
      <c r="F37" s="1">
        <v>254672</v>
      </c>
      <c r="G37" s="1">
        <v>257955</v>
      </c>
      <c r="H37" s="1">
        <v>253269</v>
      </c>
      <c r="I37" s="1">
        <v>256961</v>
      </c>
      <c r="J37" s="7">
        <f>MIN(E37:I37)</f>
        <v>253269</v>
      </c>
      <c r="K37" s="7">
        <v>1</v>
      </c>
      <c r="L37" s="7">
        <v>1</v>
      </c>
      <c r="M37" s="7">
        <f t="shared" ref="M37:M49" si="8">D37*J37</f>
        <v>253269</v>
      </c>
    </row>
    <row r="38" spans="1:13" x14ac:dyDescent="0.3">
      <c r="A38" s="15" t="s">
        <v>14</v>
      </c>
      <c r="B38" s="20"/>
      <c r="C38" s="6">
        <v>2</v>
      </c>
      <c r="D38" s="10">
        <v>2</v>
      </c>
      <c r="E38" s="1">
        <v>130992</v>
      </c>
      <c r="F38" s="1">
        <v>131520</v>
      </c>
      <c r="G38" s="1">
        <v>129257</v>
      </c>
      <c r="H38" s="1">
        <v>130761</v>
      </c>
      <c r="I38" s="1">
        <v>128866</v>
      </c>
      <c r="J38" s="7">
        <f t="shared" ref="J38:J49" si="9">MIN(E38:I38)</f>
        <v>128866</v>
      </c>
      <c r="K38" s="7">
        <f>$J$37/J38</f>
        <v>1.9653671255412599</v>
      </c>
      <c r="L38" s="7">
        <f t="shared" ref="L38:L49" si="10">K38/D38</f>
        <v>0.98268356277062996</v>
      </c>
      <c r="M38" s="7">
        <f t="shared" si="8"/>
        <v>257732</v>
      </c>
    </row>
    <row r="39" spans="1:13" x14ac:dyDescent="0.3">
      <c r="B39" s="1"/>
      <c r="C39" s="6">
        <v>3</v>
      </c>
      <c r="D39" s="10">
        <v>4</v>
      </c>
      <c r="E39" s="1">
        <v>67836</v>
      </c>
      <c r="F39" s="1">
        <v>67455</v>
      </c>
      <c r="G39" s="1">
        <v>67311</v>
      </c>
      <c r="H39" s="1">
        <v>66821</v>
      </c>
      <c r="I39" s="1">
        <v>67413</v>
      </c>
      <c r="J39" s="7">
        <f t="shared" si="9"/>
        <v>66821</v>
      </c>
      <c r="K39" s="7">
        <f t="shared" ref="K39:K49" si="11">$J$37/J39</f>
        <v>3.7902605468340793</v>
      </c>
      <c r="L39" s="7">
        <f t="shared" si="10"/>
        <v>0.94756513670851983</v>
      </c>
      <c r="M39" s="7">
        <f t="shared" si="8"/>
        <v>267284</v>
      </c>
    </row>
    <row r="40" spans="1:13" x14ac:dyDescent="0.3">
      <c r="B40" s="1"/>
      <c r="C40" s="6">
        <v>4</v>
      </c>
      <c r="D40" s="10">
        <v>6</v>
      </c>
      <c r="E40" s="1">
        <v>46434</v>
      </c>
      <c r="F40" s="1">
        <v>46839</v>
      </c>
      <c r="G40" s="1">
        <v>46798</v>
      </c>
      <c r="H40" s="1">
        <v>46627</v>
      </c>
      <c r="I40" s="1">
        <v>46530</v>
      </c>
      <c r="J40" s="7">
        <f t="shared" si="9"/>
        <v>46434</v>
      </c>
      <c r="K40" s="7">
        <f t="shared" si="11"/>
        <v>5.4543868716888486</v>
      </c>
      <c r="L40" s="7">
        <f t="shared" si="10"/>
        <v>0.9090644786148081</v>
      </c>
      <c r="M40" s="7">
        <f t="shared" si="8"/>
        <v>278604</v>
      </c>
    </row>
    <row r="41" spans="1:13" x14ac:dyDescent="0.3">
      <c r="B41" s="1"/>
      <c r="C41" s="6">
        <v>5</v>
      </c>
      <c r="D41" s="10">
        <v>8</v>
      </c>
      <c r="E41" s="1">
        <v>36431</v>
      </c>
      <c r="F41" s="1">
        <v>36652</v>
      </c>
      <c r="G41" s="1">
        <v>36590</v>
      </c>
      <c r="H41" s="1">
        <v>36357</v>
      </c>
      <c r="I41" s="1">
        <v>36477</v>
      </c>
      <c r="J41" s="7">
        <f t="shared" si="9"/>
        <v>36357</v>
      </c>
      <c r="K41" s="7">
        <f t="shared" si="11"/>
        <v>6.9661688258107102</v>
      </c>
      <c r="L41" s="7">
        <f t="shared" si="10"/>
        <v>0.87077110322633877</v>
      </c>
      <c r="M41" s="7">
        <f t="shared" si="8"/>
        <v>290856</v>
      </c>
    </row>
    <row r="42" spans="1:13" x14ac:dyDescent="0.3">
      <c r="B42" s="1"/>
      <c r="C42" s="6">
        <v>6</v>
      </c>
      <c r="D42" s="10">
        <v>10</v>
      </c>
      <c r="E42" s="1">
        <v>30244</v>
      </c>
      <c r="F42" s="1">
        <v>30495</v>
      </c>
      <c r="G42" s="1">
        <v>30595</v>
      </c>
      <c r="H42" s="1">
        <v>30204</v>
      </c>
      <c r="I42" s="1">
        <v>30152</v>
      </c>
      <c r="J42" s="7">
        <f t="shared" si="9"/>
        <v>30152</v>
      </c>
      <c r="K42" s="7">
        <f t="shared" si="11"/>
        <v>8.399741310692491</v>
      </c>
      <c r="L42" s="7">
        <f t="shared" si="10"/>
        <v>0.83997413106924912</v>
      </c>
      <c r="M42" s="7">
        <f t="shared" si="8"/>
        <v>301520</v>
      </c>
    </row>
    <row r="43" spans="1:13" x14ac:dyDescent="0.3">
      <c r="B43" s="1"/>
      <c r="C43" s="6">
        <v>7</v>
      </c>
      <c r="D43" s="10">
        <v>12</v>
      </c>
      <c r="E43" s="1">
        <v>26265</v>
      </c>
      <c r="F43" s="1">
        <v>26260</v>
      </c>
      <c r="G43" s="1">
        <v>26218</v>
      </c>
      <c r="H43" s="1">
        <v>26606</v>
      </c>
      <c r="I43" s="1">
        <v>26674</v>
      </c>
      <c r="J43" s="7">
        <f t="shared" si="9"/>
        <v>26218</v>
      </c>
      <c r="K43" s="7">
        <f t="shared" si="11"/>
        <v>9.6601190022122214</v>
      </c>
      <c r="L43" s="7">
        <f t="shared" si="10"/>
        <v>0.80500991685101841</v>
      </c>
      <c r="M43" s="7">
        <f t="shared" si="8"/>
        <v>314616</v>
      </c>
    </row>
    <row r="44" spans="1:13" x14ac:dyDescent="0.3">
      <c r="B44" s="1"/>
      <c r="C44" s="6">
        <v>8</v>
      </c>
      <c r="D44" s="10">
        <v>14</v>
      </c>
      <c r="E44" s="1">
        <v>23194</v>
      </c>
      <c r="F44" s="1">
        <v>23063</v>
      </c>
      <c r="G44" s="1">
        <v>23141</v>
      </c>
      <c r="H44" s="1">
        <v>23225</v>
      </c>
      <c r="I44" s="1">
        <v>23175</v>
      </c>
      <c r="J44" s="7">
        <f t="shared" si="9"/>
        <v>23063</v>
      </c>
      <c r="K44" s="7">
        <f t="shared" si="11"/>
        <v>10.981615574730087</v>
      </c>
      <c r="L44" s="7">
        <f t="shared" si="10"/>
        <v>0.78440111248072053</v>
      </c>
      <c r="M44" s="7">
        <f t="shared" si="8"/>
        <v>322882</v>
      </c>
    </row>
    <row r="45" spans="1:13" x14ac:dyDescent="0.3">
      <c r="C45" s="6">
        <v>9</v>
      </c>
      <c r="D45" s="10">
        <v>16</v>
      </c>
      <c r="E45" s="1">
        <v>20845</v>
      </c>
      <c r="F45" s="1">
        <v>21124</v>
      </c>
      <c r="G45" s="1">
        <v>21365</v>
      </c>
      <c r="H45" s="1">
        <v>21210</v>
      </c>
      <c r="I45" s="1">
        <v>20993</v>
      </c>
      <c r="J45" s="7">
        <f t="shared" si="9"/>
        <v>20845</v>
      </c>
      <c r="K45" s="7">
        <f t="shared" si="11"/>
        <v>12.15010793955385</v>
      </c>
      <c r="L45" s="7">
        <f t="shared" si="10"/>
        <v>0.75938174622211563</v>
      </c>
      <c r="M45" s="7">
        <f t="shared" si="8"/>
        <v>333520</v>
      </c>
    </row>
    <row r="46" spans="1:13" x14ac:dyDescent="0.3">
      <c r="C46" s="6">
        <v>10</v>
      </c>
      <c r="D46" s="10">
        <v>18</v>
      </c>
      <c r="E46" s="1">
        <v>20685</v>
      </c>
      <c r="F46" s="1">
        <v>20577</v>
      </c>
      <c r="G46" s="1">
        <v>20605</v>
      </c>
      <c r="H46" s="1">
        <v>20467</v>
      </c>
      <c r="I46" s="1">
        <v>20504</v>
      </c>
      <c r="J46" s="7">
        <f t="shared" si="9"/>
        <v>20467</v>
      </c>
      <c r="K46" s="7">
        <f t="shared" si="11"/>
        <v>12.374505301216592</v>
      </c>
      <c r="L46" s="7">
        <f t="shared" si="10"/>
        <v>0.68747251673425513</v>
      </c>
      <c r="M46" s="7">
        <f t="shared" si="8"/>
        <v>368406</v>
      </c>
    </row>
    <row r="47" spans="1:13" x14ac:dyDescent="0.3">
      <c r="C47" s="6">
        <v>11</v>
      </c>
      <c r="D47" s="10">
        <v>20</v>
      </c>
      <c r="E47" s="1">
        <v>19864</v>
      </c>
      <c r="F47" s="1">
        <v>19932</v>
      </c>
      <c r="G47" s="1">
        <v>20138</v>
      </c>
      <c r="H47" s="1">
        <v>19886</v>
      </c>
      <c r="I47" s="1">
        <v>19881</v>
      </c>
      <c r="J47" s="7">
        <f t="shared" si="9"/>
        <v>19864</v>
      </c>
      <c r="K47" s="7">
        <f t="shared" si="11"/>
        <v>12.750151026983488</v>
      </c>
      <c r="L47" s="7">
        <f t="shared" si="10"/>
        <v>0.63750755134917436</v>
      </c>
      <c r="M47" s="7">
        <f t="shared" si="8"/>
        <v>397280</v>
      </c>
    </row>
    <row r="48" spans="1:13" x14ac:dyDescent="0.3">
      <c r="C48" s="6">
        <v>12</v>
      </c>
      <c r="D48" s="10">
        <v>22</v>
      </c>
      <c r="E48" s="1">
        <v>19297</v>
      </c>
      <c r="F48" s="1">
        <v>19200</v>
      </c>
      <c r="G48" s="1">
        <v>19367</v>
      </c>
      <c r="H48" s="1">
        <v>19370</v>
      </c>
      <c r="I48" s="1">
        <v>19323</v>
      </c>
      <c r="J48" s="7">
        <f t="shared" si="9"/>
        <v>19200</v>
      </c>
      <c r="K48" s="7">
        <f t="shared" si="11"/>
        <v>13.19109375</v>
      </c>
      <c r="L48" s="7">
        <f t="shared" si="10"/>
        <v>0.59959517045454547</v>
      </c>
      <c r="M48" s="7">
        <f t="shared" si="8"/>
        <v>422400</v>
      </c>
    </row>
    <row r="49" spans="1:13" x14ac:dyDescent="0.3">
      <c r="C49" s="6">
        <v>13</v>
      </c>
      <c r="D49" s="10">
        <v>24</v>
      </c>
      <c r="E49" s="1">
        <v>18624</v>
      </c>
      <c r="F49" s="1">
        <v>18716</v>
      </c>
      <c r="G49" s="1">
        <v>18603</v>
      </c>
      <c r="H49" s="1">
        <v>18759</v>
      </c>
      <c r="I49" s="1">
        <v>18718</v>
      </c>
      <c r="J49" s="7">
        <f t="shared" si="9"/>
        <v>18603</v>
      </c>
      <c r="K49" s="7">
        <f t="shared" si="11"/>
        <v>13.614417029511369</v>
      </c>
      <c r="L49" s="7">
        <f t="shared" si="10"/>
        <v>0.56726737622964041</v>
      </c>
      <c r="M49" s="7">
        <f t="shared" si="8"/>
        <v>446472</v>
      </c>
    </row>
    <row r="51" spans="1:13" x14ac:dyDescent="0.3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4"/>
    </row>
    <row r="52" spans="1:13" x14ac:dyDescent="0.3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4"/>
    </row>
    <row r="53" spans="1:13" x14ac:dyDescent="0.3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4"/>
    </row>
    <row r="54" spans="1:13" x14ac:dyDescent="0.3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4"/>
    </row>
    <row r="55" spans="1:13" x14ac:dyDescent="0.3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4"/>
    </row>
    <row r="56" spans="1:13" x14ac:dyDescent="0.3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4"/>
    </row>
    <row r="57" spans="1:13" x14ac:dyDescent="0.3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4"/>
    </row>
    <row r="58" spans="1:13" x14ac:dyDescent="0.3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4"/>
    </row>
    <row r="59" spans="1:13" x14ac:dyDescent="0.3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4"/>
    </row>
    <row r="60" spans="1:13" x14ac:dyDescent="0.3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4"/>
    </row>
    <row r="61" spans="1:13" x14ac:dyDescent="0.3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4"/>
    </row>
    <row r="62" spans="1:13" x14ac:dyDescent="0.3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4"/>
    </row>
  </sheetData>
  <mergeCells count="9">
    <mergeCell ref="A36:B36"/>
    <mergeCell ref="A37:B37"/>
    <mergeCell ref="A38:B38"/>
    <mergeCell ref="A6:B6"/>
    <mergeCell ref="A7:B7"/>
    <mergeCell ref="A8:B8"/>
    <mergeCell ref="A21:B21"/>
    <mergeCell ref="A22:B22"/>
    <mergeCell ref="A23:B2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Работни листове</vt:lpstr>
      </vt:variant>
      <vt:variant>
        <vt:i4>2</vt:i4>
      </vt:variant>
    </vt:vector>
  </HeadingPairs>
  <TitlesOfParts>
    <vt:vector size="2" baseType="lpstr">
      <vt:lpstr>image</vt:lpstr>
      <vt:lpstr>rectangle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v__g</dc:creator>
  <cp:lastModifiedBy>User</cp:lastModifiedBy>
  <dcterms:created xsi:type="dcterms:W3CDTF">2020-05-01T10:52:35Z</dcterms:created>
  <dcterms:modified xsi:type="dcterms:W3CDTF">2020-06-03T08:35:36Z</dcterms:modified>
</cp:coreProperties>
</file>