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app\i6092467\final\"/>
    </mc:Choice>
  </mc:AlternateContent>
  <xr:revisionPtr revIDLastSave="0" documentId="13_ncr:1_{8414534F-4863-45C5-99E9-1F42BA8DE038}" xr6:coauthVersionLast="36" xr6:coauthVersionMax="36" xr10:uidLastSave="{00000000-0000-0000-0000-000000000000}"/>
  <bookViews>
    <workbookView xWindow="0" yWindow="0" windowWidth="23040" windowHeight="11088" xr2:uid="{00000000-000D-0000-FFFF-FFFF00000000}"/>
  </bookViews>
  <sheets>
    <sheet name="mgmt" sheetId="1" r:id="rId1"/>
    <sheet name="cat" sheetId="4" r:id="rId2"/>
  </sheets>
  <calcPr calcId="191029"/>
</workbook>
</file>

<file path=xl/calcChain.xml><?xml version="1.0" encoding="utf-8"?>
<calcChain xmlns="http://schemas.openxmlformats.org/spreadsheetml/2006/main">
  <c r="AV431" i="1" l="1"/>
  <c r="AV20" i="1" l="1"/>
  <c r="AV32" i="1"/>
  <c r="AV44" i="1"/>
  <c r="AV56" i="1"/>
  <c r="AV68" i="1"/>
  <c r="AV80" i="1"/>
  <c r="AV92" i="1"/>
  <c r="AV104" i="1"/>
  <c r="AV116" i="1"/>
  <c r="AV128" i="1"/>
  <c r="AV140" i="1"/>
  <c r="AV152" i="1"/>
  <c r="AV164" i="1"/>
  <c r="AV176" i="1"/>
  <c r="AV188" i="1"/>
  <c r="AV200" i="1"/>
  <c r="AV212" i="1"/>
  <c r="AV224" i="1"/>
  <c r="AV236" i="1"/>
  <c r="AV248" i="1"/>
  <c r="AV260" i="1"/>
  <c r="AV272" i="1"/>
  <c r="AV284" i="1"/>
  <c r="AV296" i="1"/>
  <c r="AV308" i="1"/>
  <c r="AV320" i="1"/>
  <c r="AV332" i="1"/>
  <c r="AV344" i="1"/>
  <c r="AV356" i="1"/>
  <c r="AV368" i="1"/>
  <c r="AV380" i="1"/>
  <c r="AV392" i="1"/>
  <c r="AV404" i="1"/>
  <c r="AV416" i="1"/>
  <c r="AV428" i="1"/>
  <c r="A3" i="1"/>
  <c r="AV3" i="1" s="1"/>
  <c r="A4" i="1"/>
  <c r="AV4" i="1" s="1"/>
  <c r="A5" i="1"/>
  <c r="AV5" i="1" s="1"/>
  <c r="A6" i="1"/>
  <c r="AV6" i="1" s="1"/>
  <c r="A7" i="1"/>
  <c r="AV7" i="1" s="1"/>
  <c r="A8" i="1"/>
  <c r="AV8" i="1" s="1"/>
  <c r="A9" i="1"/>
  <c r="AV9" i="1" s="1"/>
  <c r="A10" i="1"/>
  <c r="AV10" i="1" s="1"/>
  <c r="A11" i="1"/>
  <c r="AV11" i="1" s="1"/>
  <c r="A12" i="1"/>
  <c r="AV12" i="1" s="1"/>
  <c r="A13" i="1"/>
  <c r="AV13" i="1" s="1"/>
  <c r="A14" i="1"/>
  <c r="AV14" i="1" s="1"/>
  <c r="A15" i="1"/>
  <c r="A16" i="1"/>
  <c r="A17" i="1"/>
  <c r="AV17" i="1" s="1"/>
  <c r="A18" i="1"/>
  <c r="A19" i="1"/>
  <c r="AV19" i="1" s="1"/>
  <c r="A20" i="1"/>
  <c r="A21" i="1"/>
  <c r="AV21" i="1" s="1"/>
  <c r="A22" i="1"/>
  <c r="AV22" i="1" s="1"/>
  <c r="A23" i="1"/>
  <c r="AV23" i="1" s="1"/>
  <c r="A24" i="1"/>
  <c r="AV24" i="1" s="1"/>
  <c r="A25" i="1"/>
  <c r="AV25" i="1" s="1"/>
  <c r="A26" i="1"/>
  <c r="AV26" i="1" s="1"/>
  <c r="A27" i="1"/>
  <c r="A28" i="1"/>
  <c r="A29" i="1"/>
  <c r="AV29" i="1" s="1"/>
  <c r="A30" i="1"/>
  <c r="A31" i="1"/>
  <c r="AV31" i="1" s="1"/>
  <c r="A32" i="1"/>
  <c r="A33" i="1"/>
  <c r="AV33" i="1" s="1"/>
  <c r="A34" i="1"/>
  <c r="AV34" i="1" s="1"/>
  <c r="A35" i="1"/>
  <c r="AV35" i="1" s="1"/>
  <c r="A36" i="1"/>
  <c r="AV36" i="1" s="1"/>
  <c r="A37" i="1"/>
  <c r="AV37" i="1" s="1"/>
  <c r="A38" i="1"/>
  <c r="AV38" i="1" s="1"/>
  <c r="A39" i="1"/>
  <c r="A40" i="1"/>
  <c r="A41" i="1"/>
  <c r="AV41" i="1" s="1"/>
  <c r="A42" i="1"/>
  <c r="A43" i="1"/>
  <c r="AV43" i="1" s="1"/>
  <c r="A44" i="1"/>
  <c r="A45" i="1"/>
  <c r="AV45" i="1" s="1"/>
  <c r="A46" i="1"/>
  <c r="AV46" i="1" s="1"/>
  <c r="A47" i="1"/>
  <c r="AV47" i="1" s="1"/>
  <c r="A48" i="1"/>
  <c r="AV48" i="1" s="1"/>
  <c r="A49" i="1"/>
  <c r="AV49" i="1" s="1"/>
  <c r="A50" i="1"/>
  <c r="AV50" i="1" s="1"/>
  <c r="A51" i="1"/>
  <c r="A52" i="1"/>
  <c r="A53" i="1"/>
  <c r="AV53" i="1" s="1"/>
  <c r="A54" i="1"/>
  <c r="A55" i="1"/>
  <c r="AV55" i="1" s="1"/>
  <c r="A56" i="1"/>
  <c r="A57" i="1"/>
  <c r="AV57" i="1" s="1"/>
  <c r="A58" i="1"/>
  <c r="AV58" i="1" s="1"/>
  <c r="A59" i="1"/>
  <c r="AV59" i="1" s="1"/>
  <c r="A60" i="1"/>
  <c r="AV60" i="1" s="1"/>
  <c r="A61" i="1"/>
  <c r="AV61" i="1" s="1"/>
  <c r="A62" i="1"/>
  <c r="AV62" i="1" s="1"/>
  <c r="A63" i="1"/>
  <c r="A64" i="1"/>
  <c r="A65" i="1"/>
  <c r="AV65" i="1" s="1"/>
  <c r="A66" i="1"/>
  <c r="A67" i="1"/>
  <c r="AV67" i="1" s="1"/>
  <c r="A68" i="1"/>
  <c r="A69" i="1"/>
  <c r="AV69" i="1" s="1"/>
  <c r="A70" i="1"/>
  <c r="AV70" i="1" s="1"/>
  <c r="A71" i="1"/>
  <c r="AV71" i="1" s="1"/>
  <c r="A72" i="1"/>
  <c r="AV72" i="1" s="1"/>
  <c r="A73" i="1"/>
  <c r="AV73" i="1" s="1"/>
  <c r="A74" i="1"/>
  <c r="AV74" i="1" s="1"/>
  <c r="A75" i="1"/>
  <c r="A76" i="1"/>
  <c r="A77" i="1"/>
  <c r="AV77" i="1" s="1"/>
  <c r="A78" i="1"/>
  <c r="A79" i="1"/>
  <c r="AV79" i="1" s="1"/>
  <c r="A80" i="1"/>
  <c r="A81" i="1"/>
  <c r="AV81" i="1" s="1"/>
  <c r="A82" i="1"/>
  <c r="AV82" i="1" s="1"/>
  <c r="A83" i="1"/>
  <c r="AV83" i="1" s="1"/>
  <c r="A84" i="1"/>
  <c r="AV84" i="1" s="1"/>
  <c r="A85" i="1"/>
  <c r="AV85" i="1" s="1"/>
  <c r="A86" i="1"/>
  <c r="AV86" i="1" s="1"/>
  <c r="A87" i="1"/>
  <c r="AV87" i="1" s="1"/>
  <c r="A88" i="1"/>
  <c r="AV88" i="1" s="1"/>
  <c r="A89" i="1"/>
  <c r="AV89" i="1" s="1"/>
  <c r="A90" i="1"/>
  <c r="A91" i="1"/>
  <c r="AV91" i="1" s="1"/>
  <c r="A92" i="1"/>
  <c r="A93" i="1"/>
  <c r="AV93" i="1" s="1"/>
  <c r="A94" i="1"/>
  <c r="AV94" i="1" s="1"/>
  <c r="A95" i="1"/>
  <c r="AV95" i="1" s="1"/>
  <c r="A96" i="1"/>
  <c r="AV96" i="1" s="1"/>
  <c r="A97" i="1"/>
  <c r="AV97" i="1" s="1"/>
  <c r="A98" i="1"/>
  <c r="AV98" i="1" s="1"/>
  <c r="A99" i="1"/>
  <c r="AV99" i="1" s="1"/>
  <c r="A100" i="1"/>
  <c r="AV100" i="1" s="1"/>
  <c r="A101" i="1"/>
  <c r="AV101" i="1" s="1"/>
  <c r="A102" i="1"/>
  <c r="A103" i="1"/>
  <c r="AV103" i="1" s="1"/>
  <c r="A104" i="1"/>
  <c r="A105" i="1"/>
  <c r="AV105" i="1" s="1"/>
  <c r="A106" i="1"/>
  <c r="AV106" i="1" s="1"/>
  <c r="A107" i="1"/>
  <c r="AV107" i="1" s="1"/>
  <c r="A108" i="1"/>
  <c r="AV108" i="1" s="1"/>
  <c r="A109" i="1"/>
  <c r="AV109" i="1" s="1"/>
  <c r="A110" i="1"/>
  <c r="AV110" i="1" s="1"/>
  <c r="A111" i="1"/>
  <c r="AV111" i="1" s="1"/>
  <c r="A112" i="1"/>
  <c r="AV112" i="1" s="1"/>
  <c r="A113" i="1"/>
  <c r="AV113" i="1" s="1"/>
  <c r="A114" i="1"/>
  <c r="A115" i="1"/>
  <c r="AV115" i="1" s="1"/>
  <c r="A116" i="1"/>
  <c r="A117" i="1"/>
  <c r="AV117" i="1" s="1"/>
  <c r="A118" i="1"/>
  <c r="AV118" i="1" s="1"/>
  <c r="A119" i="1"/>
  <c r="AV119" i="1" s="1"/>
  <c r="A120" i="1"/>
  <c r="AV120" i="1" s="1"/>
  <c r="A121" i="1"/>
  <c r="AV121" i="1" s="1"/>
  <c r="A122" i="1"/>
  <c r="AV122" i="1" s="1"/>
  <c r="A123" i="1"/>
  <c r="AV123" i="1" s="1"/>
  <c r="A124" i="1"/>
  <c r="AV124" i="1" s="1"/>
  <c r="A125" i="1"/>
  <c r="AV125" i="1" s="1"/>
  <c r="A126" i="1"/>
  <c r="AV126" i="1" s="1"/>
  <c r="A127" i="1"/>
  <c r="AV127" i="1" s="1"/>
  <c r="A128" i="1"/>
  <c r="A129" i="1"/>
  <c r="AV129" i="1" s="1"/>
  <c r="A130" i="1"/>
  <c r="AV130" i="1" s="1"/>
  <c r="A131" i="1"/>
  <c r="AV131" i="1" s="1"/>
  <c r="A132" i="1"/>
  <c r="AV132" i="1" s="1"/>
  <c r="A133" i="1"/>
  <c r="AV133" i="1" s="1"/>
  <c r="A134" i="1"/>
  <c r="AV134" i="1" s="1"/>
  <c r="A135" i="1"/>
  <c r="AV135" i="1" s="1"/>
  <c r="A136" i="1"/>
  <c r="AV136" i="1" s="1"/>
  <c r="A137" i="1"/>
  <c r="AV137" i="1" s="1"/>
  <c r="A138" i="1"/>
  <c r="AV138" i="1" s="1"/>
  <c r="A139" i="1"/>
  <c r="AV139" i="1" s="1"/>
  <c r="A140" i="1"/>
  <c r="A141" i="1"/>
  <c r="AV141" i="1" s="1"/>
  <c r="A142" i="1"/>
  <c r="AV142" i="1" s="1"/>
  <c r="A143" i="1"/>
  <c r="AV143" i="1" s="1"/>
  <c r="A144" i="1"/>
  <c r="AV144" i="1" s="1"/>
  <c r="A145" i="1"/>
  <c r="AV145" i="1" s="1"/>
  <c r="A146" i="1"/>
  <c r="AV146" i="1" s="1"/>
  <c r="A147" i="1"/>
  <c r="AV147" i="1" s="1"/>
  <c r="A148" i="1"/>
  <c r="AV148" i="1" s="1"/>
  <c r="A149" i="1"/>
  <c r="AV149" i="1" s="1"/>
  <c r="A150" i="1"/>
  <c r="AV150" i="1" s="1"/>
  <c r="A151" i="1"/>
  <c r="AV151" i="1" s="1"/>
  <c r="A152" i="1"/>
  <c r="A153" i="1"/>
  <c r="AV153" i="1" s="1"/>
  <c r="A154" i="1"/>
  <c r="AV154" i="1" s="1"/>
  <c r="A155" i="1"/>
  <c r="AV155" i="1" s="1"/>
  <c r="A156" i="1"/>
  <c r="AV156" i="1" s="1"/>
  <c r="A157" i="1"/>
  <c r="AV157" i="1" s="1"/>
  <c r="A158" i="1"/>
  <c r="AV158" i="1" s="1"/>
  <c r="A159" i="1"/>
  <c r="AV159" i="1" s="1"/>
  <c r="A160" i="1"/>
  <c r="AV160" i="1" s="1"/>
  <c r="A161" i="1"/>
  <c r="AV161" i="1" s="1"/>
  <c r="A162" i="1"/>
  <c r="AV162" i="1" s="1"/>
  <c r="A163" i="1"/>
  <c r="AV163" i="1" s="1"/>
  <c r="A164" i="1"/>
  <c r="A165" i="1"/>
  <c r="AV165" i="1" s="1"/>
  <c r="A166" i="1"/>
  <c r="AV166" i="1" s="1"/>
  <c r="A167" i="1"/>
  <c r="AV167" i="1" s="1"/>
  <c r="A168" i="1"/>
  <c r="AV168" i="1" s="1"/>
  <c r="A169" i="1"/>
  <c r="AV169" i="1" s="1"/>
  <c r="A170" i="1"/>
  <c r="AV170" i="1" s="1"/>
  <c r="A171" i="1"/>
  <c r="AV171" i="1" s="1"/>
  <c r="A172" i="1"/>
  <c r="AV172" i="1" s="1"/>
  <c r="A173" i="1"/>
  <c r="AV173" i="1" s="1"/>
  <c r="A174" i="1"/>
  <c r="AV174" i="1" s="1"/>
  <c r="A175" i="1"/>
  <c r="AV175" i="1" s="1"/>
  <c r="A176" i="1"/>
  <c r="A177" i="1"/>
  <c r="AV177" i="1" s="1"/>
  <c r="A178" i="1"/>
  <c r="AV178" i="1" s="1"/>
  <c r="A179" i="1"/>
  <c r="AV179" i="1" s="1"/>
  <c r="A180" i="1"/>
  <c r="AV180" i="1" s="1"/>
  <c r="A181" i="1"/>
  <c r="AV181" i="1" s="1"/>
  <c r="A182" i="1"/>
  <c r="AV182" i="1" s="1"/>
  <c r="A183" i="1"/>
  <c r="AV183" i="1" s="1"/>
  <c r="A184" i="1"/>
  <c r="AV184" i="1" s="1"/>
  <c r="A185" i="1"/>
  <c r="AV185" i="1" s="1"/>
  <c r="A186" i="1"/>
  <c r="AV186" i="1" s="1"/>
  <c r="A187" i="1"/>
  <c r="AV187" i="1" s="1"/>
  <c r="A188" i="1"/>
  <c r="A189" i="1"/>
  <c r="AV189" i="1" s="1"/>
  <c r="A190" i="1"/>
  <c r="AV190" i="1" s="1"/>
  <c r="A191" i="1"/>
  <c r="AV191" i="1" s="1"/>
  <c r="A192" i="1"/>
  <c r="AV192" i="1" s="1"/>
  <c r="A193" i="1"/>
  <c r="AV193" i="1" s="1"/>
  <c r="A194" i="1"/>
  <c r="AV194" i="1" s="1"/>
  <c r="A195" i="1"/>
  <c r="AV195" i="1" s="1"/>
  <c r="A196" i="1"/>
  <c r="AV196" i="1" s="1"/>
  <c r="A197" i="1"/>
  <c r="AV197" i="1" s="1"/>
  <c r="A198" i="1"/>
  <c r="AV198" i="1" s="1"/>
  <c r="A199" i="1"/>
  <c r="AV199" i="1" s="1"/>
  <c r="A200" i="1"/>
  <c r="A201" i="1"/>
  <c r="AV201" i="1" s="1"/>
  <c r="A202" i="1"/>
  <c r="AV202" i="1" s="1"/>
  <c r="A203" i="1"/>
  <c r="AV203" i="1" s="1"/>
  <c r="A204" i="1"/>
  <c r="AV204" i="1" s="1"/>
  <c r="A205" i="1"/>
  <c r="AV205" i="1" s="1"/>
  <c r="A206" i="1"/>
  <c r="AV206" i="1" s="1"/>
  <c r="A207" i="1"/>
  <c r="AV207" i="1" s="1"/>
  <c r="A208" i="1"/>
  <c r="AV208" i="1" s="1"/>
  <c r="A209" i="1"/>
  <c r="AV209" i="1" s="1"/>
  <c r="A210" i="1"/>
  <c r="AV210" i="1" s="1"/>
  <c r="A211" i="1"/>
  <c r="AV211" i="1" s="1"/>
  <c r="A212" i="1"/>
  <c r="A213" i="1"/>
  <c r="AV213" i="1" s="1"/>
  <c r="A214" i="1"/>
  <c r="AV214" i="1" s="1"/>
  <c r="A215" i="1"/>
  <c r="AV215" i="1" s="1"/>
  <c r="A216" i="1"/>
  <c r="AV216" i="1" s="1"/>
  <c r="A217" i="1"/>
  <c r="AV217" i="1" s="1"/>
  <c r="A218" i="1"/>
  <c r="AV218" i="1" s="1"/>
  <c r="A219" i="1"/>
  <c r="AV219" i="1" s="1"/>
  <c r="A220" i="1"/>
  <c r="AV220" i="1" s="1"/>
  <c r="A221" i="1"/>
  <c r="AV221" i="1" s="1"/>
  <c r="A222" i="1"/>
  <c r="AV222" i="1" s="1"/>
  <c r="A223" i="1"/>
  <c r="AV223" i="1" s="1"/>
  <c r="A224" i="1"/>
  <c r="A225" i="1"/>
  <c r="AV225" i="1" s="1"/>
  <c r="A226" i="1"/>
  <c r="AV226" i="1" s="1"/>
  <c r="A227" i="1"/>
  <c r="AV227" i="1" s="1"/>
  <c r="A228" i="1"/>
  <c r="AV228" i="1" s="1"/>
  <c r="A229" i="1"/>
  <c r="AV229" i="1" s="1"/>
  <c r="A230" i="1"/>
  <c r="AV230" i="1" s="1"/>
  <c r="A231" i="1"/>
  <c r="AV231" i="1" s="1"/>
  <c r="A232" i="1"/>
  <c r="AV232" i="1" s="1"/>
  <c r="A233" i="1"/>
  <c r="AV233" i="1" s="1"/>
  <c r="A234" i="1"/>
  <c r="AV234" i="1" s="1"/>
  <c r="A235" i="1"/>
  <c r="AV235" i="1" s="1"/>
  <c r="A236" i="1"/>
  <c r="A237" i="1"/>
  <c r="AV237" i="1" s="1"/>
  <c r="A238" i="1"/>
  <c r="AV238" i="1" s="1"/>
  <c r="A239" i="1"/>
  <c r="AV239" i="1" s="1"/>
  <c r="A240" i="1"/>
  <c r="AV240" i="1" s="1"/>
  <c r="A241" i="1"/>
  <c r="AV241" i="1" s="1"/>
  <c r="A242" i="1"/>
  <c r="AV242" i="1" s="1"/>
  <c r="A243" i="1"/>
  <c r="AV243" i="1" s="1"/>
  <c r="A244" i="1"/>
  <c r="AV244" i="1" s="1"/>
  <c r="A245" i="1"/>
  <c r="AV245" i="1" s="1"/>
  <c r="A246" i="1"/>
  <c r="AV246" i="1" s="1"/>
  <c r="A247" i="1"/>
  <c r="AV247" i="1" s="1"/>
  <c r="A248" i="1"/>
  <c r="A249" i="1"/>
  <c r="AV249" i="1" s="1"/>
  <c r="A250" i="1"/>
  <c r="AV250" i="1" s="1"/>
  <c r="A251" i="1"/>
  <c r="AV251" i="1" s="1"/>
  <c r="A252" i="1"/>
  <c r="AV252" i="1" s="1"/>
  <c r="A253" i="1"/>
  <c r="AV253" i="1" s="1"/>
  <c r="A254" i="1"/>
  <c r="AV254" i="1" s="1"/>
  <c r="A255" i="1"/>
  <c r="AV255" i="1" s="1"/>
  <c r="A256" i="1"/>
  <c r="AV256" i="1" s="1"/>
  <c r="A257" i="1"/>
  <c r="AV257" i="1" s="1"/>
  <c r="A258" i="1"/>
  <c r="AV258" i="1" s="1"/>
  <c r="A259" i="1"/>
  <c r="AV259" i="1" s="1"/>
  <c r="A260" i="1"/>
  <c r="A261" i="1"/>
  <c r="AV261" i="1" s="1"/>
  <c r="A262" i="1"/>
  <c r="AV262" i="1" s="1"/>
  <c r="A263" i="1"/>
  <c r="AV263" i="1" s="1"/>
  <c r="A264" i="1"/>
  <c r="AV264" i="1" s="1"/>
  <c r="A265" i="1"/>
  <c r="AV265" i="1" s="1"/>
  <c r="A266" i="1"/>
  <c r="AV266" i="1" s="1"/>
  <c r="A267" i="1"/>
  <c r="AV267" i="1" s="1"/>
  <c r="A268" i="1"/>
  <c r="AV268" i="1" s="1"/>
  <c r="A269" i="1"/>
  <c r="AV269" i="1" s="1"/>
  <c r="A270" i="1"/>
  <c r="AV270" i="1" s="1"/>
  <c r="A271" i="1"/>
  <c r="AV271" i="1" s="1"/>
  <c r="A272" i="1"/>
  <c r="A273" i="1"/>
  <c r="AV273" i="1" s="1"/>
  <c r="A274" i="1"/>
  <c r="AV274" i="1" s="1"/>
  <c r="A275" i="1"/>
  <c r="AV275" i="1" s="1"/>
  <c r="A276" i="1"/>
  <c r="AV276" i="1" s="1"/>
  <c r="A277" i="1"/>
  <c r="AV277" i="1" s="1"/>
  <c r="A278" i="1"/>
  <c r="AV278" i="1" s="1"/>
  <c r="A279" i="1"/>
  <c r="AV279" i="1" s="1"/>
  <c r="A280" i="1"/>
  <c r="AV280" i="1" s="1"/>
  <c r="A281" i="1"/>
  <c r="AV281" i="1" s="1"/>
  <c r="A282" i="1"/>
  <c r="AV282" i="1" s="1"/>
  <c r="A283" i="1"/>
  <c r="AV283" i="1" s="1"/>
  <c r="A284" i="1"/>
  <c r="A285" i="1"/>
  <c r="AV285" i="1" s="1"/>
  <c r="A286" i="1"/>
  <c r="AV286" i="1" s="1"/>
  <c r="A287" i="1"/>
  <c r="AV287" i="1" s="1"/>
  <c r="A288" i="1"/>
  <c r="AV288" i="1" s="1"/>
  <c r="A289" i="1"/>
  <c r="AV289" i="1" s="1"/>
  <c r="A290" i="1"/>
  <c r="AV290" i="1" s="1"/>
  <c r="A291" i="1"/>
  <c r="AV291" i="1" s="1"/>
  <c r="A292" i="1"/>
  <c r="AV292" i="1" s="1"/>
  <c r="A293" i="1"/>
  <c r="AV293" i="1" s="1"/>
  <c r="A294" i="1"/>
  <c r="AV294" i="1" s="1"/>
  <c r="A295" i="1"/>
  <c r="AV295" i="1" s="1"/>
  <c r="A296" i="1"/>
  <c r="A297" i="1"/>
  <c r="AV297" i="1" s="1"/>
  <c r="A298" i="1"/>
  <c r="AV298" i="1" s="1"/>
  <c r="A299" i="1"/>
  <c r="AV299" i="1" s="1"/>
  <c r="A300" i="1"/>
  <c r="AV300" i="1" s="1"/>
  <c r="A301" i="1"/>
  <c r="AV301" i="1" s="1"/>
  <c r="A302" i="1"/>
  <c r="AV302" i="1" s="1"/>
  <c r="A303" i="1"/>
  <c r="AV303" i="1" s="1"/>
  <c r="A304" i="1"/>
  <c r="AV304" i="1" s="1"/>
  <c r="A305" i="1"/>
  <c r="AV305" i="1" s="1"/>
  <c r="A306" i="1"/>
  <c r="AV306" i="1" s="1"/>
  <c r="A307" i="1"/>
  <c r="AV307" i="1" s="1"/>
  <c r="A308" i="1"/>
  <c r="A309" i="1"/>
  <c r="AV309" i="1" s="1"/>
  <c r="A310" i="1"/>
  <c r="AV310" i="1" s="1"/>
  <c r="A311" i="1"/>
  <c r="AV311" i="1" s="1"/>
  <c r="A312" i="1"/>
  <c r="AV312" i="1" s="1"/>
  <c r="A313" i="1"/>
  <c r="AV313" i="1" s="1"/>
  <c r="A314" i="1"/>
  <c r="AV314" i="1" s="1"/>
  <c r="A315" i="1"/>
  <c r="AV315" i="1" s="1"/>
  <c r="A316" i="1"/>
  <c r="AV316" i="1" s="1"/>
  <c r="A317" i="1"/>
  <c r="AV317" i="1" s="1"/>
  <c r="A318" i="1"/>
  <c r="AV318" i="1" s="1"/>
  <c r="A319" i="1"/>
  <c r="AV319" i="1" s="1"/>
  <c r="A320" i="1"/>
  <c r="A321" i="1"/>
  <c r="AV321" i="1" s="1"/>
  <c r="A322" i="1"/>
  <c r="AV322" i="1" s="1"/>
  <c r="A323" i="1"/>
  <c r="AV323" i="1" s="1"/>
  <c r="A324" i="1"/>
  <c r="AV324" i="1" s="1"/>
  <c r="A325" i="1"/>
  <c r="AV325" i="1" s="1"/>
  <c r="A326" i="1"/>
  <c r="AV326" i="1" s="1"/>
  <c r="A327" i="1"/>
  <c r="AV327" i="1" s="1"/>
  <c r="A328" i="1"/>
  <c r="AV328" i="1" s="1"/>
  <c r="A329" i="1"/>
  <c r="AV329" i="1" s="1"/>
  <c r="A330" i="1"/>
  <c r="AV330" i="1" s="1"/>
  <c r="A331" i="1"/>
  <c r="AV331" i="1" s="1"/>
  <c r="A332" i="1"/>
  <c r="A333" i="1"/>
  <c r="AV333" i="1" s="1"/>
  <c r="A334" i="1"/>
  <c r="AV334" i="1" s="1"/>
  <c r="A335" i="1"/>
  <c r="AV335" i="1" s="1"/>
  <c r="A336" i="1"/>
  <c r="AV336" i="1" s="1"/>
  <c r="A337" i="1"/>
  <c r="AV337" i="1" s="1"/>
  <c r="A338" i="1"/>
  <c r="AV338" i="1" s="1"/>
  <c r="A339" i="1"/>
  <c r="AV339" i="1" s="1"/>
  <c r="A340" i="1"/>
  <c r="AV340" i="1" s="1"/>
  <c r="A341" i="1"/>
  <c r="AV341" i="1" s="1"/>
  <c r="A342" i="1"/>
  <c r="AV342" i="1" s="1"/>
  <c r="A343" i="1"/>
  <c r="AV343" i="1" s="1"/>
  <c r="A344" i="1"/>
  <c r="A345" i="1"/>
  <c r="AV345" i="1" s="1"/>
  <c r="A346" i="1"/>
  <c r="AV346" i="1" s="1"/>
  <c r="A347" i="1"/>
  <c r="AV347" i="1" s="1"/>
  <c r="A348" i="1"/>
  <c r="AV348" i="1" s="1"/>
  <c r="A349" i="1"/>
  <c r="AV349" i="1" s="1"/>
  <c r="A350" i="1"/>
  <c r="AV350" i="1" s="1"/>
  <c r="A351" i="1"/>
  <c r="AV351" i="1" s="1"/>
  <c r="A352" i="1"/>
  <c r="AV352" i="1" s="1"/>
  <c r="A353" i="1"/>
  <c r="AV353" i="1" s="1"/>
  <c r="A354" i="1"/>
  <c r="AV354" i="1" s="1"/>
  <c r="A355" i="1"/>
  <c r="AV355" i="1" s="1"/>
  <c r="A356" i="1"/>
  <c r="A357" i="1"/>
  <c r="AV357" i="1" s="1"/>
  <c r="A358" i="1"/>
  <c r="AV358" i="1" s="1"/>
  <c r="A359" i="1"/>
  <c r="AV359" i="1" s="1"/>
  <c r="A360" i="1"/>
  <c r="AV360" i="1" s="1"/>
  <c r="A361" i="1"/>
  <c r="AV361" i="1" s="1"/>
  <c r="A362" i="1"/>
  <c r="AV362" i="1" s="1"/>
  <c r="A363" i="1"/>
  <c r="AV363" i="1" s="1"/>
  <c r="A364" i="1"/>
  <c r="AV364" i="1" s="1"/>
  <c r="A365" i="1"/>
  <c r="AV365" i="1" s="1"/>
  <c r="A366" i="1"/>
  <c r="AV366" i="1" s="1"/>
  <c r="A367" i="1"/>
  <c r="AV367" i="1" s="1"/>
  <c r="A368" i="1"/>
  <c r="A369" i="1"/>
  <c r="AV369" i="1" s="1"/>
  <c r="A370" i="1"/>
  <c r="AV370" i="1" s="1"/>
  <c r="A371" i="1"/>
  <c r="AV371" i="1" s="1"/>
  <c r="A372" i="1"/>
  <c r="AV372" i="1" s="1"/>
  <c r="A373" i="1"/>
  <c r="AV373" i="1" s="1"/>
  <c r="A374" i="1"/>
  <c r="AV374" i="1" s="1"/>
  <c r="A375" i="1"/>
  <c r="AV375" i="1" s="1"/>
  <c r="A376" i="1"/>
  <c r="AV376" i="1" s="1"/>
  <c r="A377" i="1"/>
  <c r="AV377" i="1" s="1"/>
  <c r="A378" i="1"/>
  <c r="AV378" i="1" s="1"/>
  <c r="A379" i="1"/>
  <c r="AV379" i="1" s="1"/>
  <c r="A380" i="1"/>
  <c r="A381" i="1"/>
  <c r="AV381" i="1" s="1"/>
  <c r="A382" i="1"/>
  <c r="AV382" i="1" s="1"/>
  <c r="A383" i="1"/>
  <c r="AV383" i="1" s="1"/>
  <c r="A384" i="1"/>
  <c r="AV384" i="1" s="1"/>
  <c r="A385" i="1"/>
  <c r="AV385" i="1" s="1"/>
  <c r="A386" i="1"/>
  <c r="AV386" i="1" s="1"/>
  <c r="A387" i="1"/>
  <c r="AV387" i="1" s="1"/>
  <c r="A388" i="1"/>
  <c r="AV388" i="1" s="1"/>
  <c r="A389" i="1"/>
  <c r="AV389" i="1" s="1"/>
  <c r="A390" i="1"/>
  <c r="AV390" i="1" s="1"/>
  <c r="A391" i="1"/>
  <c r="AV391" i="1" s="1"/>
  <c r="A392" i="1"/>
  <c r="A393" i="1"/>
  <c r="AV393" i="1" s="1"/>
  <c r="A394" i="1"/>
  <c r="AV394" i="1" s="1"/>
  <c r="A395" i="1"/>
  <c r="AV395" i="1" s="1"/>
  <c r="A396" i="1"/>
  <c r="AV396" i="1" s="1"/>
  <c r="A397" i="1"/>
  <c r="AV397" i="1" s="1"/>
  <c r="A398" i="1"/>
  <c r="AV398" i="1" s="1"/>
  <c r="A399" i="1"/>
  <c r="AV399" i="1" s="1"/>
  <c r="A400" i="1"/>
  <c r="AV400" i="1" s="1"/>
  <c r="A401" i="1"/>
  <c r="AV401" i="1" s="1"/>
  <c r="A402" i="1"/>
  <c r="AV402" i="1" s="1"/>
  <c r="A403" i="1"/>
  <c r="AV403" i="1" s="1"/>
  <c r="A404" i="1"/>
  <c r="A405" i="1"/>
  <c r="AV405" i="1" s="1"/>
  <c r="A406" i="1"/>
  <c r="AV406" i="1" s="1"/>
  <c r="A407" i="1"/>
  <c r="AV407" i="1" s="1"/>
  <c r="A408" i="1"/>
  <c r="AV408" i="1" s="1"/>
  <c r="A409" i="1"/>
  <c r="AV409" i="1" s="1"/>
  <c r="A410" i="1"/>
  <c r="AV410" i="1" s="1"/>
  <c r="A411" i="1"/>
  <c r="AV411" i="1" s="1"/>
  <c r="A412" i="1"/>
  <c r="AV412" i="1" s="1"/>
  <c r="A413" i="1"/>
  <c r="AV413" i="1" s="1"/>
  <c r="A414" i="1"/>
  <c r="AV414" i="1" s="1"/>
  <c r="A415" i="1"/>
  <c r="AV415" i="1" s="1"/>
  <c r="A416" i="1"/>
  <c r="A417" i="1"/>
  <c r="AV417" i="1" s="1"/>
  <c r="A418" i="1"/>
  <c r="AV418" i="1" s="1"/>
  <c r="A419" i="1"/>
  <c r="AV419" i="1" s="1"/>
  <c r="A420" i="1"/>
  <c r="AV420" i="1" s="1"/>
  <c r="A421" i="1"/>
  <c r="AV421" i="1" s="1"/>
  <c r="A422" i="1"/>
  <c r="AV422" i="1" s="1"/>
  <c r="A423" i="1"/>
  <c r="AV423" i="1" s="1"/>
  <c r="A424" i="1"/>
  <c r="AV424" i="1" s="1"/>
  <c r="A425" i="1"/>
  <c r="AV425" i="1" s="1"/>
  <c r="A426" i="1"/>
  <c r="AV426" i="1" s="1"/>
  <c r="A427" i="1"/>
  <c r="AV427" i="1" s="1"/>
  <c r="A428" i="1"/>
  <c r="A429" i="1"/>
  <c r="AV429" i="1" s="1"/>
  <c r="A430" i="1"/>
  <c r="AV430" i="1" s="1"/>
  <c r="A4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AV15" i="1" s="1"/>
  <c r="C16" i="1"/>
  <c r="AV16" i="1" s="1"/>
  <c r="C17" i="1"/>
  <c r="C18" i="1"/>
  <c r="AV18" i="1" s="1"/>
  <c r="C19" i="1"/>
  <c r="C20" i="1"/>
  <c r="C21" i="1"/>
  <c r="C22" i="1"/>
  <c r="C23" i="1"/>
  <c r="C24" i="1"/>
  <c r="C25" i="1"/>
  <c r="C26" i="1"/>
  <c r="C27" i="1"/>
  <c r="AV27" i="1" s="1"/>
  <c r="C28" i="1"/>
  <c r="AV28" i="1" s="1"/>
  <c r="C29" i="1"/>
  <c r="C30" i="1"/>
  <c r="AV30" i="1" s="1"/>
  <c r="C31" i="1"/>
  <c r="C32" i="1"/>
  <c r="C33" i="1"/>
  <c r="C34" i="1"/>
  <c r="C35" i="1"/>
  <c r="C36" i="1"/>
  <c r="C37" i="1"/>
  <c r="C38" i="1"/>
  <c r="C39" i="1"/>
  <c r="AV39" i="1" s="1"/>
  <c r="C40" i="1"/>
  <c r="AV40" i="1" s="1"/>
  <c r="C41" i="1"/>
  <c r="C42" i="1"/>
  <c r="AV42" i="1" s="1"/>
  <c r="C43" i="1"/>
  <c r="C44" i="1"/>
  <c r="C45" i="1"/>
  <c r="C46" i="1"/>
  <c r="C47" i="1"/>
  <c r="C48" i="1"/>
  <c r="C49" i="1"/>
  <c r="C50" i="1"/>
  <c r="C51" i="1"/>
  <c r="AV51" i="1" s="1"/>
  <c r="C52" i="1"/>
  <c r="AV52" i="1" s="1"/>
  <c r="C53" i="1"/>
  <c r="C54" i="1"/>
  <c r="AV54" i="1" s="1"/>
  <c r="C55" i="1"/>
  <c r="C56" i="1"/>
  <c r="C57" i="1"/>
  <c r="C58" i="1"/>
  <c r="C59" i="1"/>
  <c r="C60" i="1"/>
  <c r="C61" i="1"/>
  <c r="C62" i="1"/>
  <c r="C63" i="1"/>
  <c r="AV63" i="1" s="1"/>
  <c r="C64" i="1"/>
  <c r="AV64" i="1" s="1"/>
  <c r="C65" i="1"/>
  <c r="C66" i="1"/>
  <c r="AV66" i="1" s="1"/>
  <c r="C67" i="1"/>
  <c r="C68" i="1"/>
  <c r="C69" i="1"/>
  <c r="C70" i="1"/>
  <c r="C71" i="1"/>
  <c r="C72" i="1"/>
  <c r="C73" i="1"/>
  <c r="C74" i="1"/>
  <c r="C75" i="1"/>
  <c r="AV75" i="1" s="1"/>
  <c r="C76" i="1"/>
  <c r="AV76" i="1" s="1"/>
  <c r="C77" i="1"/>
  <c r="C78" i="1"/>
  <c r="AV78" i="1" s="1"/>
  <c r="C79" i="1"/>
  <c r="C80" i="1"/>
  <c r="C81" i="1"/>
  <c r="C82" i="1"/>
  <c r="C83" i="1"/>
  <c r="C84" i="1"/>
  <c r="C85" i="1"/>
  <c r="C86" i="1"/>
  <c r="C87" i="1"/>
  <c r="C88" i="1"/>
  <c r="C89" i="1"/>
  <c r="C90" i="1"/>
  <c r="AV90" i="1" s="1"/>
  <c r="C91" i="1"/>
  <c r="C92" i="1"/>
  <c r="C93" i="1"/>
  <c r="C94" i="1"/>
  <c r="C95" i="1"/>
  <c r="C96" i="1"/>
  <c r="C97" i="1"/>
  <c r="C98" i="1"/>
  <c r="C99" i="1"/>
  <c r="C100" i="1"/>
  <c r="C101" i="1"/>
  <c r="C102" i="1"/>
  <c r="AV102" i="1" s="1"/>
  <c r="C103" i="1"/>
  <c r="C104" i="1"/>
  <c r="C105" i="1"/>
  <c r="C106" i="1"/>
  <c r="C107" i="1"/>
  <c r="C108" i="1"/>
  <c r="C109" i="1"/>
  <c r="C110" i="1"/>
  <c r="C111" i="1"/>
  <c r="C112" i="1"/>
  <c r="C113" i="1"/>
  <c r="C114" i="1"/>
  <c r="AV114" i="1" s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2" i="1"/>
  <c r="X2" i="1"/>
  <c r="V2" i="1"/>
  <c r="T2" i="1"/>
  <c r="K2" i="1"/>
  <c r="C2" i="1"/>
  <c r="A2" i="1"/>
  <c r="AV2" i="1" s="1"/>
  <c r="AV1" i="1"/>
</calcChain>
</file>

<file path=xl/sharedStrings.xml><?xml version="1.0" encoding="utf-8"?>
<sst xmlns="http://schemas.openxmlformats.org/spreadsheetml/2006/main" count="110" uniqueCount="72">
  <si>
    <t>Age</t>
  </si>
  <si>
    <t>BMI</t>
  </si>
  <si>
    <t>Sex</t>
  </si>
  <si>
    <t>Height</t>
  </si>
  <si>
    <t>Weight</t>
  </si>
  <si>
    <t>AlvaradoScore</t>
  </si>
  <si>
    <t>PediatricAppendicitisScore</t>
  </si>
  <si>
    <t>AppendixOnSono</t>
  </si>
  <si>
    <t>AppendixDiameter</t>
  </si>
  <si>
    <t>MigratoryPain</t>
  </si>
  <si>
    <t>LowerAbdominalPainRight</t>
  </si>
  <si>
    <t>ReboundTenderness</t>
  </si>
  <si>
    <t>CoughingPain</t>
  </si>
  <si>
    <t>PsoasSign</t>
  </si>
  <si>
    <t>Nausea</t>
  </si>
  <si>
    <t>AppetiteLoss</t>
  </si>
  <si>
    <t>BodyTemp</t>
  </si>
  <si>
    <t>WBCCount</t>
  </si>
  <si>
    <t>NeutrophilPerc</t>
  </si>
  <si>
    <t>KetonesInUrine</t>
  </si>
  <si>
    <t>ErythrocytesInUrine</t>
  </si>
  <si>
    <t>WBCInUrine</t>
  </si>
  <si>
    <t>CRPEntry</t>
  </si>
  <si>
    <t>Dysuria</t>
  </si>
  <si>
    <t>Stool</t>
  </si>
  <si>
    <t>Peritonitis</t>
  </si>
  <si>
    <t>FreeFluids</t>
  </si>
  <si>
    <t>AppendixWallLayers</t>
  </si>
  <si>
    <t>Kokarde</t>
  </si>
  <si>
    <t>TissuePerfusion</t>
  </si>
  <si>
    <t>SurroundingTissueReaction</t>
  </si>
  <si>
    <t>PathLymphNodes</t>
  </si>
  <si>
    <t>MesentricLymphadenitis</t>
  </si>
  <si>
    <t>BowelWallThick</t>
  </si>
  <si>
    <t>Ileus</t>
  </si>
  <si>
    <t>FecalImpaction</t>
  </si>
  <si>
    <t>Meteorism</t>
  </si>
  <si>
    <t>Enteritis</t>
  </si>
  <si>
    <t>TreatmentGroupBinar</t>
  </si>
  <si>
    <t>Label</t>
  </si>
  <si>
    <t>WBC Age &lt; 0.038</t>
  </si>
  <si>
    <t>WBC Age &lt; 0.15</t>
  </si>
  <si>
    <t>WBC Age &lt; 6</t>
  </si>
  <si>
    <t>WBC Age &lt; 18</t>
  </si>
  <si>
    <t>CRP</t>
  </si>
  <si>
    <t>low</t>
  </si>
  <si>
    <t>underweight</t>
  </si>
  <si>
    <t>normal</t>
  </si>
  <si>
    <t>mid</t>
  </si>
  <si>
    <t>ideal</t>
  </si>
  <si>
    <t>minor</t>
  </si>
  <si>
    <t>high</t>
  </si>
  <si>
    <t>pre-obese</t>
  </si>
  <si>
    <t>moderate</t>
  </si>
  <si>
    <t>obese1</t>
  </si>
  <si>
    <t>marked</t>
  </si>
  <si>
    <t>obese2</t>
  </si>
  <si>
    <t>severe</t>
  </si>
  <si>
    <t>obese3</t>
  </si>
  <si>
    <t>Body mass index standards for children - PMC (nih.gov)</t>
  </si>
  <si>
    <t>JOURNAL CLUB: The Pediatric Appendix: Defining Normal | AJR (ajronline.org)</t>
  </si>
  <si>
    <t>Table - PMC (nih.gov)</t>
  </si>
  <si>
    <t>White Blood Cell Count - Health Encyclopedia - University of Rochester Medical Center</t>
  </si>
  <si>
    <t>Blood differential test (ucsfbenioffchildrens.org)</t>
  </si>
  <si>
    <t>CRP Normal Range: How Much is Dangerous - MyHealth (redcliffelabs.com)</t>
  </si>
  <si>
    <t>Age_CAT</t>
  </si>
  <si>
    <t>BMI_CAT</t>
  </si>
  <si>
    <t>AppendixDiameter_CAT</t>
  </si>
  <si>
    <t>BodyTemp_CAT</t>
  </si>
  <si>
    <t>WBCCount_CAT</t>
  </si>
  <si>
    <t>NeutrophilPerc_CAT</t>
  </si>
  <si>
    <t>CRPEntry_CAT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</si>
</sst>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csfbenioffchildrens.org/medical-tests/blood-differential-test" TargetMode="External"/><Relationship Id="rId3" Type="http://schemas.openxmlformats.org/officeDocument/2006/relationships/hyperlink" Target="https://www.ncbi.nlm.nih.gov/pmc/articles/PMC2819918/table/t1-pch05273/?report=objectonly" TargetMode="External"/><Relationship Id="rId7" Type="http://schemas.openxmlformats.org/officeDocument/2006/relationships/hyperlink" Target="https://www.urmc.rochester.edu/encyclopedia/content.aspx?contenttypeid=167&amp;contentid=white_cell_count" TargetMode="External"/><Relationship Id="rId2" Type="http://schemas.openxmlformats.org/officeDocument/2006/relationships/hyperlink" Target="https://ajronline.org/doi/10.2214/AJR.13.11030" TargetMode="External"/><Relationship Id="rId1" Type="http://schemas.openxmlformats.org/officeDocument/2006/relationships/hyperlink" Target="https://www.ncbi.nlm.nih.gov/pmc/articles/PMC1114291/" TargetMode="External"/><Relationship Id="rId6" Type="http://schemas.openxmlformats.org/officeDocument/2006/relationships/hyperlink" Target="https://www.urmc.rochester.edu/encyclopedia/content.aspx?contenttypeid=167&amp;contentid=white_cell_count" TargetMode="External"/><Relationship Id="rId5" Type="http://schemas.openxmlformats.org/officeDocument/2006/relationships/hyperlink" Target="https://www.urmc.rochester.edu/encyclopedia/content.aspx?contenttypeid=167&amp;contentid=white_cell_count" TargetMode="External"/><Relationship Id="rId4" Type="http://schemas.openxmlformats.org/officeDocument/2006/relationships/hyperlink" Target="https://www.urmc.rochester.edu/encyclopedia/content.aspx?contenttypeid=167&amp;contentid=white_cell_count" TargetMode="External"/><Relationship Id="rId9" Type="http://schemas.openxmlformats.org/officeDocument/2006/relationships/hyperlink" Target="https://redcliffelabs.com/myhealth/lab-test/crp-normal-range-how-much-crp-level-is-dangerous-c-reactive-protein-level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31"/>
  <sheetViews>
    <sheetView tabSelected="1" topLeftCell="AM1" workbookViewId="0">
      <selection activeCell="AV424" sqref="AV1:AV1048576"/>
    </sheetView>
  </sheetViews>
  <sheetFormatPr defaultRowHeight="14.4" x14ac:dyDescent="0.3"/>
  <sheetData>
    <row r="1" spans="1:48" x14ac:dyDescent="0.3">
      <c r="A1" t="s">
        <v>65</v>
      </c>
      <c r="B1" t="s">
        <v>0</v>
      </c>
      <c r="C1" t="s">
        <v>66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68</v>
      </c>
      <c r="U1" t="s">
        <v>16</v>
      </c>
      <c r="V1" t="s">
        <v>69</v>
      </c>
      <c r="W1" t="s">
        <v>17</v>
      </c>
      <c r="X1" t="s">
        <v>70</v>
      </c>
      <c r="Y1" t="s">
        <v>18</v>
      </c>
      <c r="Z1" t="s">
        <v>19</v>
      </c>
      <c r="AA1" t="s">
        <v>20</v>
      </c>
      <c r="AB1" t="s">
        <v>21</v>
      </c>
      <c r="AC1" t="s">
        <v>71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V1" t="str">
        <f>_xlfn.TEXTJOIN(",", FALSE, A1,C1,E1,H1:K1,M1:T1,V1,X1,Z1:AC1,AE1:AT1)</f>
        <v>Age_CAT,BMI_CAT,Sex,AlvaradoScore,PediatricAppendicitisScore,AppendixOnSono,AppendixDiameter_CAT,MigratoryPain,LowerAbdominalPainRight,ReboundTenderness,CoughingPain,PsoasSign,Nausea,AppetiteLoss,BodyTemp_CAT,WBCCount_CAT,NeutrophilPerc_CAT,KetonesInUrine,ErythrocytesInUrine,WBCInUrine,CRPEntry_CAT,Dysuria,Stool,Peritonitis,FreeFluids,AppendixWallLayers,Kokarde,TissuePerfusion,SurroundingTissueReaction,PathLymphNodes,MesentricLymphadenitis,BowelWallThick,Ileus,FecalImpaction,Meteorism,Enteritis,TreatmentGroupBinar</v>
      </c>
    </row>
    <row r="2" spans="1:48" x14ac:dyDescent="0.3">
      <c r="A2" t="str">
        <f>VLOOKUP(B2, cat!$A$1:$B$4, 2, TRUE)</f>
        <v>high</v>
      </c>
      <c r="B2">
        <v>12.5311430527036</v>
      </c>
      <c r="C2" t="str">
        <f>VLOOKUP(D2, cat!$D$1:$E$7, 2, TRUE)</f>
        <v>underweight</v>
      </c>
      <c r="D2">
        <v>16.494600688263901</v>
      </c>
      <c r="E2">
        <v>0</v>
      </c>
      <c r="F2">
        <v>159</v>
      </c>
      <c r="G2">
        <v>41.7</v>
      </c>
      <c r="H2">
        <v>7</v>
      </c>
      <c r="I2">
        <v>5</v>
      </c>
      <c r="J2">
        <v>1</v>
      </c>
      <c r="K2" t="str">
        <f>VLOOKUP(L2, cat!$G$1:$H$4, 2, TRUE)</f>
        <v>mid</v>
      </c>
      <c r="L2">
        <v>5.5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 t="str">
        <f>VLOOKUP(U2, cat!$J$1:$K$4, 2, TRUE)</f>
        <v>high</v>
      </c>
      <c r="U2">
        <v>38.700000000000003</v>
      </c>
      <c r="V2" t="str">
        <f>IF(B2 &lt; 0.038, VLOOKUP(W2, cat!$M$1:$N$4, 2, TRUE), IF(B2 &lt; 0.15, VLOOKUP(W2, cat!$P$1:$Q$4, 2, TRUE), IF(B2 &lt; 6, VLOOKUP(W2, cat!$S$1:$T$4, 2, TRUE), VLOOKUP(W2, cat!$V$1:$W$4, 2, TRUE))))</f>
        <v>high</v>
      </c>
      <c r="W2">
        <v>13.3</v>
      </c>
      <c r="X2" t="str">
        <f>VLOOKUP(Y2, cat!$Y$1:$Z$4, 2, TRUE)</f>
        <v>high</v>
      </c>
      <c r="Y2">
        <v>66</v>
      </c>
      <c r="Z2">
        <v>1</v>
      </c>
      <c r="AA2">
        <v>1</v>
      </c>
      <c r="AB2">
        <v>0</v>
      </c>
      <c r="AC2" t="str">
        <f>VLOOKUP(AD2, cat!$AB$1:$AC$4, 2, TRUE)</f>
        <v>moderate</v>
      </c>
      <c r="AD2">
        <v>76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1</v>
      </c>
      <c r="AR2">
        <v>0</v>
      </c>
      <c r="AS2">
        <v>0</v>
      </c>
      <c r="AT2">
        <v>0</v>
      </c>
      <c r="AV2" t="str">
        <f t="shared" ref="AV2:AV65" si="0">_xlfn.TEXTJOIN(",", FALSE, A2,C2,E2,H2:K2,M2:T2,V2,X2,Z2:AC2,AE2:AT2)</f>
        <v>high,underweight,0,7,5,1,mid,0,1,0,0,0,1,0,high,high,high,1,1,0,moderate,0,0,0,0,1,0,1,1,1,1,1,0,1,0,0,0</v>
      </c>
    </row>
    <row r="3" spans="1:48" x14ac:dyDescent="0.3">
      <c r="A3" t="str">
        <f>VLOOKUP(B3, cat!$A$1:$B$4, 2, TRUE)</f>
        <v>high</v>
      </c>
      <c r="B3">
        <v>12.4106776180698</v>
      </c>
      <c r="C3" t="str">
        <f>VLOOKUP(D3, cat!$D$1:$E$7, 2, TRUE)</f>
        <v>underweight</v>
      </c>
      <c r="D3">
        <v>12.595221606648201</v>
      </c>
      <c r="E3">
        <v>1</v>
      </c>
      <c r="F3">
        <v>152</v>
      </c>
      <c r="G3">
        <v>29.1</v>
      </c>
      <c r="H3">
        <v>8</v>
      </c>
      <c r="I3">
        <v>8</v>
      </c>
      <c r="J3">
        <v>1</v>
      </c>
      <c r="K3" t="str">
        <f>VLOOKUP(L3, cat!$G$1:$H$4, 2, TRUE)</f>
        <v>high</v>
      </c>
      <c r="L3">
        <v>8.1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 t="str">
        <f>VLOOKUP(U3, cat!$J$1:$K$4, 2, TRUE)</f>
        <v>high</v>
      </c>
      <c r="U3">
        <v>38.799999999999997</v>
      </c>
      <c r="V3" t="str">
        <f>IF(B3 &lt; 0.038, VLOOKUP(W3, cat!$M$1:$N$4, 2, TRUE), IF(B3 &lt; 0.15, VLOOKUP(W3, cat!$P$1:$Q$4, 2, TRUE), IF(B3 &lt; 6, VLOOKUP(W3, cat!$S$1:$T$4, 2, TRUE), VLOOKUP(W3, cat!$V$1:$W$4, 2, TRUE))))</f>
        <v>high</v>
      </c>
      <c r="W3">
        <v>14.9</v>
      </c>
      <c r="X3" t="str">
        <f>VLOOKUP(Y3, cat!$Y$1:$Z$4, 2, TRUE)</f>
        <v>high</v>
      </c>
      <c r="Y3">
        <v>93.2</v>
      </c>
      <c r="Z3">
        <v>0</v>
      </c>
      <c r="AA3">
        <v>0</v>
      </c>
      <c r="AB3">
        <v>0</v>
      </c>
      <c r="AC3" t="str">
        <f>VLOOKUP(AD3, cat!$AB$1:$AC$4, 2, TRUE)</f>
        <v>moderate</v>
      </c>
      <c r="AD3">
        <v>10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1</v>
      </c>
      <c r="AR3">
        <v>1</v>
      </c>
      <c r="AS3">
        <v>1</v>
      </c>
      <c r="AT3">
        <v>1</v>
      </c>
      <c r="AV3" t="str">
        <f t="shared" si="0"/>
        <v>high,underweight,1,8,8,1,high,0,1,1,1,0,1,0,high,high,high,0,0,0,moderate,0,0,0,0,0,1,1,1,1,1,1,0,1,1,1,1</v>
      </c>
    </row>
    <row r="4" spans="1:48" x14ac:dyDescent="0.3">
      <c r="A4" t="str">
        <f>VLOOKUP(B4, cat!$A$1:$B$4, 2, TRUE)</f>
        <v>mid</v>
      </c>
      <c r="B4">
        <v>10.537987679671501</v>
      </c>
      <c r="C4" t="str">
        <f>VLOOKUP(D4, cat!$D$1:$E$7, 2, TRUE)</f>
        <v>underweight</v>
      </c>
      <c r="D4">
        <v>15.9912468964356</v>
      </c>
      <c r="E4">
        <v>0</v>
      </c>
      <c r="F4">
        <v>133.5</v>
      </c>
      <c r="G4">
        <v>28.5</v>
      </c>
      <c r="H4">
        <v>3</v>
      </c>
      <c r="I4">
        <v>3</v>
      </c>
      <c r="J4">
        <v>1</v>
      </c>
      <c r="K4" t="str">
        <f>VLOOKUP(L4, cat!$G$1:$H$4, 2, TRUE)</f>
        <v>mid</v>
      </c>
      <c r="L4">
        <v>6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 t="str">
        <f>VLOOKUP(U4, cat!$J$1:$K$4, 2, TRUE)</f>
        <v>mid</v>
      </c>
      <c r="U4">
        <v>37.200000000000003</v>
      </c>
      <c r="V4" t="str">
        <f>IF(B4 &lt; 0.038, VLOOKUP(W4, cat!$M$1:$N$4, 2, TRUE), IF(B4 &lt; 0.15, VLOOKUP(W4, cat!$P$1:$Q$4, 2, TRUE), IF(B4 &lt; 6, VLOOKUP(W4, cat!$S$1:$T$4, 2, TRUE), VLOOKUP(W4, cat!$V$1:$W$4, 2, TRUE))))</f>
        <v>mid</v>
      </c>
      <c r="W4">
        <v>6.6</v>
      </c>
      <c r="X4" t="str">
        <f>VLOOKUP(Y4, cat!$Y$1:$Z$4, 2, TRUE)</f>
        <v>mid</v>
      </c>
      <c r="Y4">
        <v>55.3</v>
      </c>
      <c r="Z4">
        <v>0</v>
      </c>
      <c r="AA4">
        <v>0</v>
      </c>
      <c r="AB4">
        <v>0</v>
      </c>
      <c r="AC4" t="str">
        <f>VLOOKUP(AD4, cat!$AB$1:$AC$4, 2, TRUE)</f>
        <v>moderate</v>
      </c>
      <c r="AD4">
        <v>13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V4" t="str">
        <f t="shared" si="0"/>
        <v>mid,underweight,0,3,3,1,mid,0,1,0,0,0,0,1,mid,mid,mid,0,0,0,moderate,0,0,0,0,1,1,1,0,0,0,0,0,0,1,0,0</v>
      </c>
    </row>
    <row r="5" spans="1:48" x14ac:dyDescent="0.3">
      <c r="A5" t="str">
        <f>VLOOKUP(B5, cat!$A$1:$B$4, 2, TRUE)</f>
        <v>mid</v>
      </c>
      <c r="B5">
        <v>10.425735797399</v>
      </c>
      <c r="C5" t="str">
        <f>VLOOKUP(D5, cat!$D$1:$E$7, 2, TRUE)</f>
        <v>underweight</v>
      </c>
      <c r="D5">
        <v>16.1850253330831</v>
      </c>
      <c r="E5">
        <v>0</v>
      </c>
      <c r="F5">
        <v>146</v>
      </c>
      <c r="G5">
        <v>34.5</v>
      </c>
      <c r="H5">
        <v>4</v>
      </c>
      <c r="I5">
        <v>3</v>
      </c>
      <c r="J5">
        <v>1</v>
      </c>
      <c r="K5" t="str">
        <f>VLOOKUP(L5, cat!$G$1:$H$4, 2, TRUE)</f>
        <v>mid</v>
      </c>
      <c r="L5">
        <v>6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 t="str">
        <f>VLOOKUP(U5, cat!$J$1:$K$4, 2, TRUE)</f>
        <v>mid</v>
      </c>
      <c r="U5">
        <v>37</v>
      </c>
      <c r="V5" t="str">
        <f>IF(B5 &lt; 0.038, VLOOKUP(W5, cat!$M$1:$N$4, 2, TRUE), IF(B5 &lt; 0.15, VLOOKUP(W5, cat!$P$1:$Q$4, 2, TRUE), IF(B5 &lt; 6, VLOOKUP(W5, cat!$S$1:$T$4, 2, TRUE), VLOOKUP(W5, cat!$V$1:$W$4, 2, TRUE))))</f>
        <v>high</v>
      </c>
      <c r="W5">
        <v>12.4</v>
      </c>
      <c r="X5" t="str">
        <f>VLOOKUP(Y5, cat!$Y$1:$Z$4, 2, TRUE)</f>
        <v>mid</v>
      </c>
      <c r="Y5">
        <v>57.9</v>
      </c>
      <c r="Z5">
        <v>0</v>
      </c>
      <c r="AA5">
        <v>0</v>
      </c>
      <c r="AB5">
        <v>0</v>
      </c>
      <c r="AC5" t="str">
        <f>VLOOKUP(AD5, cat!$AB$1:$AC$4, 2, TRUE)</f>
        <v>minor</v>
      </c>
      <c r="AD5">
        <v>6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V5" t="str">
        <f t="shared" si="0"/>
        <v>mid,underweight,0,4,3,1,mid,0,1,0,0,0,0,0,mid,high,mid,0,0,0,minor,0,0,1,0,1,1,1,0,0,0,0,0,0,0,0,0</v>
      </c>
    </row>
    <row r="6" spans="1:48" x14ac:dyDescent="0.3">
      <c r="A6" t="str">
        <f>VLOOKUP(B6, cat!$A$1:$B$4, 2, TRUE)</f>
        <v>high</v>
      </c>
      <c r="B6">
        <v>13.270362765229301</v>
      </c>
      <c r="C6" t="str">
        <f>VLOOKUP(D6, cat!$D$1:$E$7, 2, TRUE)</f>
        <v>ideal</v>
      </c>
      <c r="D6">
        <v>20.449137418203499</v>
      </c>
      <c r="E6">
        <v>1</v>
      </c>
      <c r="F6">
        <v>164</v>
      </c>
      <c r="G6">
        <v>55</v>
      </c>
      <c r="H6">
        <v>2</v>
      </c>
      <c r="I6">
        <v>2</v>
      </c>
      <c r="J6">
        <v>1</v>
      </c>
      <c r="K6" t="str">
        <f>VLOOKUP(L6, cat!$G$1:$H$4, 2, TRUE)</f>
        <v>mid</v>
      </c>
      <c r="L6">
        <v>6.5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 t="str">
        <f>VLOOKUP(U6, cat!$J$1:$K$4, 2, TRUE)</f>
        <v>mid</v>
      </c>
      <c r="U6">
        <v>37.200000000000003</v>
      </c>
      <c r="V6" t="str">
        <f>IF(B6 &lt; 0.038, VLOOKUP(W6, cat!$M$1:$N$4, 2, TRUE), IF(B6 &lt; 0.15, VLOOKUP(W6, cat!$P$1:$Q$4, 2, TRUE), IF(B6 &lt; 6, VLOOKUP(W6, cat!$S$1:$T$4, 2, TRUE), VLOOKUP(W6, cat!$V$1:$W$4, 2, TRUE))))</f>
        <v>low</v>
      </c>
      <c r="W6">
        <v>4.2</v>
      </c>
      <c r="X6" t="str">
        <f>VLOOKUP(Y6, cat!$Y$1:$Z$4, 2, TRUE)</f>
        <v>mid</v>
      </c>
      <c r="Y6">
        <v>50.6</v>
      </c>
      <c r="Z6">
        <v>0</v>
      </c>
      <c r="AA6">
        <v>0</v>
      </c>
      <c r="AB6">
        <v>0</v>
      </c>
      <c r="AC6" t="str">
        <f>VLOOKUP(AD6, cat!$AB$1:$AC$4, 2, TRUE)</f>
        <v>normal</v>
      </c>
      <c r="AD6">
        <v>2</v>
      </c>
      <c r="AE6">
        <v>0</v>
      </c>
      <c r="AF6">
        <v>2</v>
      </c>
      <c r="AG6">
        <v>0</v>
      </c>
      <c r="AH6">
        <v>0</v>
      </c>
      <c r="AI6">
        <v>1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V6" t="str">
        <f t="shared" si="0"/>
        <v>high,ideal,1,2,2,1,mid,0,1,0,0,1,0,0,mid,low,mid,0,0,0,normal,0,2,0,0,1,0,0,1,0,0,0,0,0,1,0,0</v>
      </c>
    </row>
    <row r="7" spans="1:48" x14ac:dyDescent="0.3">
      <c r="A7" t="str">
        <f>VLOOKUP(B7, cat!$A$1:$B$4, 2, TRUE)</f>
        <v>mid</v>
      </c>
      <c r="B7">
        <v>7.40041067761807</v>
      </c>
      <c r="C7" t="str">
        <f>VLOOKUP(D7, cat!$D$1:$E$7, 2, TRUE)</f>
        <v>underweight</v>
      </c>
      <c r="D7">
        <v>15.2</v>
      </c>
      <c r="E7">
        <v>0</v>
      </c>
      <c r="F7">
        <v>123</v>
      </c>
      <c r="G7">
        <v>23</v>
      </c>
      <c r="H7">
        <v>9</v>
      </c>
      <c r="I7">
        <v>7</v>
      </c>
      <c r="J7">
        <v>1</v>
      </c>
      <c r="K7" t="str">
        <f>VLOOKUP(L7, cat!$G$1:$H$4, 2, TRUE)</f>
        <v>mid</v>
      </c>
      <c r="L7">
        <v>7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 t="str">
        <f>VLOOKUP(U7, cat!$J$1:$K$4, 2, TRUE)</f>
        <v>high</v>
      </c>
      <c r="U7">
        <v>38</v>
      </c>
      <c r="V7" t="str">
        <f>IF(B7 &lt; 0.038, VLOOKUP(W7, cat!$M$1:$N$4, 2, TRUE), IF(B7 &lt; 0.15, VLOOKUP(W7, cat!$P$1:$Q$4, 2, TRUE), IF(B7 &lt; 6, VLOOKUP(W7, cat!$S$1:$T$4, 2, TRUE), VLOOKUP(W7, cat!$V$1:$W$4, 2, TRUE))))</f>
        <v>high</v>
      </c>
      <c r="W7">
        <v>15</v>
      </c>
      <c r="X7" t="str">
        <f>VLOOKUP(Y7, cat!$Y$1:$Z$4, 2, TRUE)</f>
        <v>high</v>
      </c>
      <c r="Y7">
        <v>84.5</v>
      </c>
      <c r="Z7">
        <v>0</v>
      </c>
      <c r="AA7">
        <v>0</v>
      </c>
      <c r="AB7">
        <v>0</v>
      </c>
      <c r="AC7" t="str">
        <f>VLOOKUP(AD7, cat!$AB$1:$AC$4, 2, TRUE)</f>
        <v>minor</v>
      </c>
      <c r="AD7">
        <v>6</v>
      </c>
      <c r="AE7">
        <v>0</v>
      </c>
      <c r="AF7">
        <v>2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V7" t="str">
        <f t="shared" si="0"/>
        <v>mid,underweight,0,9,7,1,mid,1,1,1,0,0,0,1,high,high,high,0,0,0,minor,0,2,0,1,0,0,0,0,0,0,0,0,0,1,0,0</v>
      </c>
    </row>
    <row r="8" spans="1:48" x14ac:dyDescent="0.3">
      <c r="A8" t="str">
        <f>VLOOKUP(B8, cat!$A$1:$B$4, 2, TRUE)</f>
        <v>high</v>
      </c>
      <c r="B8">
        <v>13.2156057494867</v>
      </c>
      <c r="C8" t="str">
        <f>VLOOKUP(D8, cat!$D$1:$E$7, 2, TRUE)</f>
        <v>ideal</v>
      </c>
      <c r="D8">
        <v>23.597004206422501</v>
      </c>
      <c r="E8">
        <v>1</v>
      </c>
      <c r="F8">
        <v>171</v>
      </c>
      <c r="G8">
        <v>69</v>
      </c>
      <c r="H8">
        <v>3</v>
      </c>
      <c r="I8">
        <v>3</v>
      </c>
      <c r="J8">
        <v>1</v>
      </c>
      <c r="K8" t="str">
        <f>VLOOKUP(L8, cat!$G$1:$H$4, 2, TRUE)</f>
        <v>mid</v>
      </c>
      <c r="L8">
        <v>6.2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 t="str">
        <f>VLOOKUP(U8, cat!$J$1:$K$4, 2, TRUE)</f>
        <v>mid</v>
      </c>
      <c r="U8">
        <v>36.200000000000003</v>
      </c>
      <c r="V8" t="str">
        <f>IF(B8 &lt; 0.038, VLOOKUP(W8, cat!$M$1:$N$4, 2, TRUE), IF(B8 &lt; 0.15, VLOOKUP(W8, cat!$P$1:$Q$4, 2, TRUE), IF(B8 &lt; 6, VLOOKUP(W8, cat!$S$1:$T$4, 2, TRUE), VLOOKUP(W8, cat!$V$1:$W$4, 2, TRUE))))</f>
        <v>mid</v>
      </c>
      <c r="W8">
        <v>6.7</v>
      </c>
      <c r="X8" t="str">
        <f>VLOOKUP(Y8, cat!$Y$1:$Z$4, 2, TRUE)</f>
        <v>mid</v>
      </c>
      <c r="Y8">
        <v>52.7</v>
      </c>
      <c r="Z8">
        <v>0</v>
      </c>
      <c r="AA8">
        <v>0</v>
      </c>
      <c r="AB8">
        <v>0</v>
      </c>
      <c r="AC8" t="str">
        <f>VLOOKUP(AD8, cat!$AB$1:$AC$4, 2, TRUE)</f>
        <v>minor</v>
      </c>
      <c r="AD8">
        <v>3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V8" t="str">
        <f t="shared" si="0"/>
        <v>high,ideal,1,3,3,1,mid,1,1,0,0,1,0,0,mid,mid,mid,0,0,0,minor,1,1,0,0,0,0,0,0,0,0,0,0,0,1,0,0</v>
      </c>
    </row>
    <row r="9" spans="1:48" x14ac:dyDescent="0.3">
      <c r="A9" t="str">
        <f>VLOOKUP(B9, cat!$A$1:$B$4, 2, TRUE)</f>
        <v>high</v>
      </c>
      <c r="B9">
        <v>13.1060917180014</v>
      </c>
      <c r="C9" t="str">
        <f>VLOOKUP(D9, cat!$D$1:$E$7, 2, TRUE)</f>
        <v>ideal</v>
      </c>
      <c r="D9">
        <v>22.0703125</v>
      </c>
      <c r="E9">
        <v>1</v>
      </c>
      <c r="F9">
        <v>160</v>
      </c>
      <c r="G9">
        <v>56.5</v>
      </c>
      <c r="H9">
        <v>3</v>
      </c>
      <c r="I9">
        <v>2</v>
      </c>
      <c r="J9">
        <v>0</v>
      </c>
      <c r="K9" t="str">
        <f>VLOOKUP(L9, cat!$G$1:$H$4, 2, TRUE)</f>
        <v>mid</v>
      </c>
      <c r="L9">
        <v>5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 t="str">
        <f>VLOOKUP(U9, cat!$J$1:$K$4, 2, TRUE)</f>
        <v>mid</v>
      </c>
      <c r="U9">
        <v>36.5</v>
      </c>
      <c r="V9" t="str">
        <f>IF(B9 &lt; 0.038, VLOOKUP(W9, cat!$M$1:$N$4, 2, TRUE), IF(B9 &lt; 0.15, VLOOKUP(W9, cat!$P$1:$Q$4, 2, TRUE), IF(B9 &lt; 6, VLOOKUP(W9, cat!$S$1:$T$4, 2, TRUE), VLOOKUP(W9, cat!$V$1:$W$4, 2, TRUE))))</f>
        <v>mid</v>
      </c>
      <c r="W9">
        <v>7</v>
      </c>
      <c r="X9" t="str">
        <f>VLOOKUP(Y9, cat!$Y$1:$Z$4, 2, TRUE)</f>
        <v>mid</v>
      </c>
      <c r="Y9">
        <v>53.9</v>
      </c>
      <c r="Z9">
        <v>3</v>
      </c>
      <c r="AA9">
        <v>0</v>
      </c>
      <c r="AB9">
        <v>1</v>
      </c>
      <c r="AC9" t="str">
        <f>VLOOKUP(AD9, cat!$AB$1:$AC$4, 2, TRUE)</f>
        <v>normal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V9" t="str">
        <f t="shared" si="0"/>
        <v>high,ideal,1,3,2,0,mid,0,1,0,0,1,0,0,mid,mid,mid,3,0,1,normal,0,0,0,0,0,0,1,1,1,1,1,0,1,1,1,1</v>
      </c>
    </row>
    <row r="10" spans="1:48" x14ac:dyDescent="0.3">
      <c r="A10" t="str">
        <f>VLOOKUP(B10, cat!$A$1:$B$4, 2, TRUE)</f>
        <v>mid</v>
      </c>
      <c r="B10">
        <v>11.436002737850799</v>
      </c>
      <c r="C10" t="str">
        <f>VLOOKUP(D10, cat!$D$1:$E$7, 2, TRUE)</f>
        <v>underweight</v>
      </c>
      <c r="D10">
        <v>17.941817249775699</v>
      </c>
      <c r="E10">
        <v>0</v>
      </c>
      <c r="F10">
        <v>153</v>
      </c>
      <c r="G10">
        <v>42</v>
      </c>
      <c r="H10">
        <v>6</v>
      </c>
      <c r="I10">
        <v>6</v>
      </c>
      <c r="J10">
        <v>1</v>
      </c>
      <c r="K10" t="str">
        <f>VLOOKUP(L10, cat!$G$1:$H$4, 2, TRUE)</f>
        <v>high</v>
      </c>
      <c r="L10">
        <v>10.199999999999999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 t="str">
        <f>VLOOKUP(U10, cat!$J$1:$K$4, 2, TRUE)</f>
        <v>high</v>
      </c>
      <c r="U10">
        <v>37.799999999999997</v>
      </c>
      <c r="V10" t="str">
        <f>IF(B10 &lt; 0.038, VLOOKUP(W10, cat!$M$1:$N$4, 2, TRUE), IF(B10 &lt; 0.15, VLOOKUP(W10, cat!$P$1:$Q$4, 2, TRUE), IF(B10 &lt; 6, VLOOKUP(W10, cat!$S$1:$T$4, 2, TRUE), VLOOKUP(W10, cat!$V$1:$W$4, 2, TRUE))))</f>
        <v>high</v>
      </c>
      <c r="W10">
        <v>13.4</v>
      </c>
      <c r="X10" t="str">
        <f>VLOOKUP(Y10, cat!$Y$1:$Z$4, 2, TRUE)</f>
        <v>mid</v>
      </c>
      <c r="Y10">
        <v>58.6</v>
      </c>
      <c r="Z10">
        <v>0</v>
      </c>
      <c r="AA10">
        <v>0</v>
      </c>
      <c r="AB10">
        <v>0</v>
      </c>
      <c r="AC10" t="str">
        <f>VLOOKUP(AD10, cat!$AB$1:$AC$4, 2, TRUE)</f>
        <v>moderate</v>
      </c>
      <c r="AD10">
        <v>18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V10" t="str">
        <f t="shared" si="0"/>
        <v>mid,underweight,0,6,6,1,high,1,1,0,1,1,0,0,high,high,mid,0,0,0,moderate,1,1,0,0,1,0,0,1,0,0,0,0,0,1,0,0</v>
      </c>
    </row>
    <row r="11" spans="1:48" x14ac:dyDescent="0.3">
      <c r="A11" t="str">
        <f>VLOOKUP(B11, cat!$A$1:$B$4, 2, TRUE)</f>
        <v>high</v>
      </c>
      <c r="B11">
        <v>15.123887748117699</v>
      </c>
      <c r="C11" t="str">
        <f>VLOOKUP(D11, cat!$D$1:$E$7, 2, TRUE)</f>
        <v>ideal</v>
      </c>
      <c r="D11">
        <v>23.6022554128939</v>
      </c>
      <c r="E11">
        <v>1</v>
      </c>
      <c r="F11">
        <v>160.5</v>
      </c>
      <c r="G11">
        <v>60.8</v>
      </c>
      <c r="H11">
        <v>8</v>
      </c>
      <c r="I11">
        <v>6</v>
      </c>
      <c r="J11">
        <v>1</v>
      </c>
      <c r="K11" t="str">
        <f>VLOOKUP(L11, cat!$G$1:$H$4, 2, TRUE)</f>
        <v>high</v>
      </c>
      <c r="L11">
        <v>7.3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 t="str">
        <f>VLOOKUP(U11, cat!$J$1:$K$4, 2, TRUE)</f>
        <v>high</v>
      </c>
      <c r="U11">
        <v>38.700000000000003</v>
      </c>
      <c r="V11" t="str">
        <f>IF(B11 &lt; 0.038, VLOOKUP(W11, cat!$M$1:$N$4, 2, TRUE), IF(B11 &lt; 0.15, VLOOKUP(W11, cat!$P$1:$Q$4, 2, TRUE), IF(B11 &lt; 6, VLOOKUP(W11, cat!$S$1:$T$4, 2, TRUE), VLOOKUP(W11, cat!$V$1:$W$4, 2, TRUE))))</f>
        <v>high</v>
      </c>
      <c r="W11">
        <v>13</v>
      </c>
      <c r="X11" t="str">
        <f>VLOOKUP(Y11, cat!$Y$1:$Z$4, 2, TRUE)</f>
        <v>high</v>
      </c>
      <c r="Y11">
        <v>73</v>
      </c>
      <c r="Z11">
        <v>0</v>
      </c>
      <c r="AA11">
        <v>0</v>
      </c>
      <c r="AB11">
        <v>0</v>
      </c>
      <c r="AC11" t="str">
        <f>VLOOKUP(AD11, cat!$AB$1:$AC$4, 2, TRUE)</f>
        <v>moderate</v>
      </c>
      <c r="AD11">
        <v>19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V11" t="str">
        <f t="shared" si="0"/>
        <v>high,ideal,1,8,6,1,high,1,1,1,0,0,1,0,high,high,high,0,0,0,moderate,0,1,0,1,0,0,0,0,1,1,0,0,0,0,0,0</v>
      </c>
    </row>
    <row r="12" spans="1:48" x14ac:dyDescent="0.3">
      <c r="A12" t="str">
        <f>VLOOKUP(B12, cat!$A$1:$B$4, 2, TRUE)</f>
        <v>high</v>
      </c>
      <c r="B12">
        <v>13.160848733744</v>
      </c>
      <c r="C12" t="str">
        <f>VLOOKUP(D12, cat!$D$1:$E$7, 2, TRUE)</f>
        <v>underweight</v>
      </c>
      <c r="D12">
        <v>17.856244655701399</v>
      </c>
      <c r="E12">
        <v>0</v>
      </c>
      <c r="F12">
        <v>141</v>
      </c>
      <c r="G12">
        <v>35.5</v>
      </c>
      <c r="H12">
        <v>9</v>
      </c>
      <c r="I12">
        <v>6</v>
      </c>
      <c r="J12">
        <v>1</v>
      </c>
      <c r="K12" t="str">
        <f>VLOOKUP(L12, cat!$G$1:$H$4, 2, TRUE)</f>
        <v>high</v>
      </c>
      <c r="L12">
        <v>8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 t="str">
        <f>VLOOKUP(U12, cat!$J$1:$K$4, 2, TRUE)</f>
        <v>high</v>
      </c>
      <c r="U12">
        <v>38.5</v>
      </c>
      <c r="V12" t="str">
        <f>IF(B12 &lt; 0.038, VLOOKUP(W12, cat!$M$1:$N$4, 2, TRUE), IF(B12 &lt; 0.15, VLOOKUP(W12, cat!$P$1:$Q$4, 2, TRUE), IF(B12 &lt; 6, VLOOKUP(W12, cat!$S$1:$T$4, 2, TRUE), VLOOKUP(W12, cat!$V$1:$W$4, 2, TRUE))))</f>
        <v>high</v>
      </c>
      <c r="W12">
        <v>16</v>
      </c>
      <c r="X12" t="str">
        <f>VLOOKUP(Y12, cat!$Y$1:$Z$4, 2, TRUE)</f>
        <v>high</v>
      </c>
      <c r="Y12">
        <v>70.400000000000006</v>
      </c>
      <c r="Z12">
        <v>1</v>
      </c>
      <c r="AA12">
        <v>0</v>
      </c>
      <c r="AB12">
        <v>0</v>
      </c>
      <c r="AC12" t="str">
        <f>VLOOKUP(AD12, cat!$AB$1:$AC$4, 2, TRUE)</f>
        <v>moderate</v>
      </c>
      <c r="AD12">
        <v>71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V12" t="str">
        <f t="shared" si="0"/>
        <v>high,underweight,0,9,6,1,high,1,1,1,0,0,1,0,high,high,high,1,0,0,moderate,0,1,0,1,1,1,1,0,0,0,0,0,0,0,0,1</v>
      </c>
    </row>
    <row r="13" spans="1:48" x14ac:dyDescent="0.3">
      <c r="A13" t="str">
        <f>VLOOKUP(B13, cat!$A$1:$B$4, 2, TRUE)</f>
        <v>mid</v>
      </c>
      <c r="B13">
        <v>11.6933607118412</v>
      </c>
      <c r="C13" t="str">
        <f>VLOOKUP(D13, cat!$D$1:$E$7, 2, TRUE)</f>
        <v>ideal</v>
      </c>
      <c r="D13">
        <v>19.269691347613399</v>
      </c>
      <c r="E13">
        <v>0</v>
      </c>
      <c r="F13">
        <v>154</v>
      </c>
      <c r="G13">
        <v>45.7</v>
      </c>
      <c r="H13">
        <v>6</v>
      </c>
      <c r="I13">
        <v>5</v>
      </c>
      <c r="J13">
        <v>1</v>
      </c>
      <c r="K13" t="str">
        <f>VLOOKUP(L13, cat!$G$1:$H$4, 2, TRUE)</f>
        <v>mid</v>
      </c>
      <c r="L13">
        <v>6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 t="str">
        <f>VLOOKUP(U13, cat!$J$1:$K$4, 2, TRUE)</f>
        <v>high</v>
      </c>
      <c r="U13">
        <v>38.700000000000003</v>
      </c>
      <c r="V13" t="str">
        <f>IF(B13 &lt; 0.038, VLOOKUP(W13, cat!$M$1:$N$4, 2, TRUE), IF(B13 &lt; 0.15, VLOOKUP(W13, cat!$P$1:$Q$4, 2, TRUE), IF(B13 &lt; 6, VLOOKUP(W13, cat!$S$1:$T$4, 2, TRUE), VLOOKUP(W13, cat!$V$1:$W$4, 2, TRUE))))</f>
        <v>high</v>
      </c>
      <c r="W13">
        <v>12</v>
      </c>
      <c r="X13" t="str">
        <f>VLOOKUP(Y13, cat!$Y$1:$Z$4, 2, TRUE)</f>
        <v>high</v>
      </c>
      <c r="Y13">
        <v>84</v>
      </c>
      <c r="Z13">
        <v>0</v>
      </c>
      <c r="AA13">
        <v>0</v>
      </c>
      <c r="AB13">
        <v>0</v>
      </c>
      <c r="AC13" t="str">
        <f>VLOOKUP(AD13, cat!$AB$1:$AC$4, 2, TRUE)</f>
        <v>moderate</v>
      </c>
      <c r="AD13">
        <v>47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0</v>
      </c>
      <c r="AV13" t="str">
        <f t="shared" si="0"/>
        <v>mid,ideal,0,6,5,1,mid,0,1,0,0,0,0,0,high,high,high,0,0,0,moderate,0,1,0,0,1,0,0,0,1,1,1,0,0,1,1,0</v>
      </c>
    </row>
    <row r="14" spans="1:48" x14ac:dyDescent="0.3">
      <c r="A14" t="str">
        <f>VLOOKUP(B14, cat!$A$1:$B$4, 2, TRUE)</f>
        <v>mid</v>
      </c>
      <c r="B14">
        <v>9.5578370978781706</v>
      </c>
      <c r="C14" t="str">
        <f>VLOOKUP(D14, cat!$D$1:$E$7, 2, TRUE)</f>
        <v>underweight</v>
      </c>
      <c r="D14">
        <v>15.9434405049539</v>
      </c>
      <c r="E14">
        <v>1</v>
      </c>
      <c r="F14">
        <v>133.69999999999999</v>
      </c>
      <c r="G14">
        <v>28.5</v>
      </c>
      <c r="H14">
        <v>2</v>
      </c>
      <c r="I14">
        <v>2</v>
      </c>
      <c r="J14">
        <v>1</v>
      </c>
      <c r="K14" t="str">
        <f>VLOOKUP(L14, cat!$G$1:$H$4, 2, TRUE)</f>
        <v>mid</v>
      </c>
      <c r="L14">
        <v>6.6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 t="str">
        <f>VLOOKUP(U14, cat!$J$1:$K$4, 2, TRUE)</f>
        <v>mid</v>
      </c>
      <c r="U14">
        <v>37.200000000000003</v>
      </c>
      <c r="V14" t="str">
        <f>IF(B14 &lt; 0.038, VLOOKUP(W14, cat!$M$1:$N$4, 2, TRUE), IF(B14 &lt; 0.15, VLOOKUP(W14, cat!$P$1:$Q$4, 2, TRUE), IF(B14 &lt; 6, VLOOKUP(W14, cat!$S$1:$T$4, 2, TRUE), VLOOKUP(W14, cat!$V$1:$W$4, 2, TRUE))))</f>
        <v>mid</v>
      </c>
      <c r="W14">
        <v>9.4</v>
      </c>
      <c r="X14" t="str">
        <f>VLOOKUP(Y14, cat!$Y$1:$Z$4, 2, TRUE)</f>
        <v>mid</v>
      </c>
      <c r="Y14">
        <v>40</v>
      </c>
      <c r="Z14">
        <v>0</v>
      </c>
      <c r="AA14">
        <v>0</v>
      </c>
      <c r="AB14">
        <v>0</v>
      </c>
      <c r="AC14" t="str">
        <f>VLOOKUP(AD14, cat!$AB$1:$AC$4, 2, TRUE)</f>
        <v>normal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V14" t="str">
        <f t="shared" si="0"/>
        <v>mid,underweight,1,2,2,1,mid,0,1,0,0,0,0,0,mid,mid,mid,0,0,0,normal,0,2,0,0,1,0,0,0,0,0,0,0,0,1,0,0</v>
      </c>
    </row>
    <row r="15" spans="1:48" x14ac:dyDescent="0.3">
      <c r="A15" t="str">
        <f>VLOOKUP(B15, cat!$A$1:$B$4, 2, TRUE)</f>
        <v>mid</v>
      </c>
      <c r="B15">
        <v>9.4565366187542796</v>
      </c>
      <c r="C15" t="str">
        <f>VLOOKUP(D15, cat!$D$1:$E$7, 2, TRUE)</f>
        <v>underweight</v>
      </c>
      <c r="D15">
        <v>14.2192906574394</v>
      </c>
      <c r="E15">
        <v>0</v>
      </c>
      <c r="F15">
        <v>136</v>
      </c>
      <c r="G15">
        <v>26.3</v>
      </c>
      <c r="H15">
        <v>4</v>
      </c>
      <c r="I15">
        <v>2</v>
      </c>
      <c r="J15">
        <v>1</v>
      </c>
      <c r="K15" t="str">
        <f>VLOOKUP(L15, cat!$G$1:$H$4, 2, TRUE)</f>
        <v>mid</v>
      </c>
      <c r="L15">
        <v>7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 t="str">
        <f>VLOOKUP(U15, cat!$J$1:$K$4, 2, TRUE)</f>
        <v>high</v>
      </c>
      <c r="U15">
        <v>37.799999999999997</v>
      </c>
      <c r="V15" t="str">
        <f>IF(B15 &lt; 0.038, VLOOKUP(W15, cat!$M$1:$N$4, 2, TRUE), IF(B15 &lt; 0.15, VLOOKUP(W15, cat!$P$1:$Q$4, 2, TRUE), IF(B15 &lt; 6, VLOOKUP(W15, cat!$S$1:$T$4, 2, TRUE), VLOOKUP(W15, cat!$V$1:$W$4, 2, TRUE))))</f>
        <v>mid</v>
      </c>
      <c r="W15">
        <v>7.3</v>
      </c>
      <c r="X15" t="str">
        <f>VLOOKUP(Y15, cat!$Y$1:$Z$4, 2, TRUE)</f>
        <v>high</v>
      </c>
      <c r="Y15">
        <v>79.099999999999994</v>
      </c>
      <c r="Z15">
        <v>3</v>
      </c>
      <c r="AA15">
        <v>1</v>
      </c>
      <c r="AB15">
        <v>0</v>
      </c>
      <c r="AC15" t="str">
        <f>VLOOKUP(AD15, cat!$AB$1:$AC$4, 2, TRUE)</f>
        <v>normal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V15" t="str">
        <f t="shared" si="0"/>
        <v>mid,underweight,0,4,2,1,mid,0,0,0,0,0,1,0,high,mid,high,3,1,0,normal,0,1,0,1,1,0,0,1,1,1,0,0,0,0,0,0</v>
      </c>
    </row>
    <row r="16" spans="1:48" x14ac:dyDescent="0.3">
      <c r="A16" t="str">
        <f>VLOOKUP(B16, cat!$A$1:$B$4, 2, TRUE)</f>
        <v>high</v>
      </c>
      <c r="B16">
        <v>14.483230663928801</v>
      </c>
      <c r="C16" t="str">
        <f>VLOOKUP(D16, cat!$D$1:$E$7, 2, TRUE)</f>
        <v>ideal</v>
      </c>
      <c r="D16">
        <v>22.662993572084499</v>
      </c>
      <c r="E16">
        <v>1</v>
      </c>
      <c r="F16">
        <v>165</v>
      </c>
      <c r="G16">
        <v>61.7</v>
      </c>
      <c r="H16">
        <v>4</v>
      </c>
      <c r="I16">
        <v>6</v>
      </c>
      <c r="J16">
        <v>1</v>
      </c>
      <c r="K16" t="str">
        <f>VLOOKUP(L16, cat!$G$1:$H$4, 2, TRUE)</f>
        <v>mid</v>
      </c>
      <c r="L16">
        <v>6.8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 t="str">
        <f>VLOOKUP(U16, cat!$J$1:$K$4, 2, TRUE)</f>
        <v>mid</v>
      </c>
      <c r="U16">
        <v>37.200000000000003</v>
      </c>
      <c r="V16" t="str">
        <f>IF(B16 &lt; 0.038, VLOOKUP(W16, cat!$M$1:$N$4, 2, TRUE), IF(B16 &lt; 0.15, VLOOKUP(W16, cat!$P$1:$Q$4, 2, TRUE), IF(B16 &lt; 6, VLOOKUP(W16, cat!$S$1:$T$4, 2, TRUE), VLOOKUP(W16, cat!$V$1:$W$4, 2, TRUE))))</f>
        <v>mid</v>
      </c>
      <c r="W16">
        <v>9</v>
      </c>
      <c r="X16" t="str">
        <f>VLOOKUP(Y16, cat!$Y$1:$Z$4, 2, TRUE)</f>
        <v>mid</v>
      </c>
      <c r="Y16">
        <v>57.3</v>
      </c>
      <c r="Z16">
        <v>0</v>
      </c>
      <c r="AA16">
        <v>0</v>
      </c>
      <c r="AB16">
        <v>0</v>
      </c>
      <c r="AC16" t="str">
        <f>VLOOKUP(AD16, cat!$AB$1:$AC$4, 2, TRUE)</f>
        <v>normal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V16" t="str">
        <f t="shared" si="0"/>
        <v>high,ideal,1,4,6,1,mid,1,1,0,1,1,1,0,mid,mid,mid,0,0,0,normal,0,1,0,0,0,0,0,0,0,0,0,0,0,0,0,0</v>
      </c>
    </row>
    <row r="17" spans="1:48" x14ac:dyDescent="0.3">
      <c r="A17" t="str">
        <f>VLOOKUP(B17, cat!$A$1:$B$4, 2, TRUE)</f>
        <v>high</v>
      </c>
      <c r="B17">
        <v>15.345653661875399</v>
      </c>
      <c r="C17" t="str">
        <f>VLOOKUP(D17, cat!$D$1:$E$7, 2, TRUE)</f>
        <v>underweight</v>
      </c>
      <c r="D17">
        <v>15.615704937537201</v>
      </c>
      <c r="E17">
        <v>0</v>
      </c>
      <c r="F17">
        <v>164</v>
      </c>
      <c r="G17">
        <v>42</v>
      </c>
      <c r="H17">
        <v>5</v>
      </c>
      <c r="I17">
        <v>3</v>
      </c>
      <c r="J17">
        <v>1</v>
      </c>
      <c r="K17" t="str">
        <f>VLOOKUP(L17, cat!$G$1:$H$4, 2, TRUE)</f>
        <v>high</v>
      </c>
      <c r="L17">
        <v>10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 t="str">
        <f>VLOOKUP(U17, cat!$J$1:$K$4, 2, TRUE)</f>
        <v>mid</v>
      </c>
      <c r="U17">
        <v>36.799999999999997</v>
      </c>
      <c r="V17" t="str">
        <f>IF(B17 &lt; 0.038, VLOOKUP(W17, cat!$M$1:$N$4, 2, TRUE), IF(B17 &lt; 0.15, VLOOKUP(W17, cat!$P$1:$Q$4, 2, TRUE), IF(B17 &lt; 6, VLOOKUP(W17, cat!$S$1:$T$4, 2, TRUE), VLOOKUP(W17, cat!$V$1:$W$4, 2, TRUE))))</f>
        <v>mid</v>
      </c>
      <c r="W17">
        <v>10.1</v>
      </c>
      <c r="X17" t="str">
        <f>VLOOKUP(Y17, cat!$Y$1:$Z$4, 2, TRUE)</f>
        <v>high</v>
      </c>
      <c r="Y17">
        <v>65.400000000000006</v>
      </c>
      <c r="Z17">
        <v>2</v>
      </c>
      <c r="AA17">
        <v>0</v>
      </c>
      <c r="AB17">
        <v>0</v>
      </c>
      <c r="AC17" t="str">
        <f>VLOOKUP(AD17, cat!$AB$1:$AC$4, 2, TRUE)</f>
        <v>moderate</v>
      </c>
      <c r="AD17">
        <v>42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V17" t="str">
        <f t="shared" si="0"/>
        <v>high,underweight,0,5,3,1,high,0,1,0,0,0,0,0,mid,mid,high,2,0,0,moderate,0,0,0,0,0,0,0,0,0,0,1,0,0,0,0,0</v>
      </c>
    </row>
    <row r="18" spans="1:48" x14ac:dyDescent="0.3">
      <c r="A18" t="str">
        <f>VLOOKUP(B18, cat!$A$1:$B$4, 2, TRUE)</f>
        <v>high</v>
      </c>
      <c r="B18">
        <v>15.6605065023956</v>
      </c>
      <c r="C18" t="str">
        <f>VLOOKUP(D18, cat!$D$1:$E$7, 2, TRUE)</f>
        <v>ideal</v>
      </c>
      <c r="D18">
        <v>19.7079638090119</v>
      </c>
      <c r="E18">
        <v>0</v>
      </c>
      <c r="F18">
        <v>183</v>
      </c>
      <c r="G18">
        <v>66</v>
      </c>
      <c r="H18">
        <v>5</v>
      </c>
      <c r="I18">
        <v>4</v>
      </c>
      <c r="J18">
        <v>1</v>
      </c>
      <c r="K18" t="str">
        <f>VLOOKUP(L18, cat!$G$1:$H$4, 2, TRUE)</f>
        <v>mid</v>
      </c>
      <c r="L18">
        <v>6.8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 t="str">
        <f>VLOOKUP(U18, cat!$J$1:$K$4, 2, TRUE)</f>
        <v>mid</v>
      </c>
      <c r="U18">
        <v>37.1</v>
      </c>
      <c r="V18" t="str">
        <f>IF(B18 &lt; 0.038, VLOOKUP(W18, cat!$M$1:$N$4, 2, TRUE), IF(B18 &lt; 0.15, VLOOKUP(W18, cat!$P$1:$Q$4, 2, TRUE), IF(B18 &lt; 6, VLOOKUP(W18, cat!$S$1:$T$4, 2, TRUE), VLOOKUP(W18, cat!$V$1:$W$4, 2, TRUE))))</f>
        <v>high</v>
      </c>
      <c r="W18">
        <v>15.9</v>
      </c>
      <c r="X18" t="str">
        <f>VLOOKUP(Y18, cat!$Y$1:$Z$4, 2, TRUE)</f>
        <v>high</v>
      </c>
      <c r="Y18">
        <v>76.5</v>
      </c>
      <c r="Z18">
        <v>0</v>
      </c>
      <c r="AA18">
        <v>0</v>
      </c>
      <c r="AB18">
        <v>0</v>
      </c>
      <c r="AC18" t="str">
        <f>VLOOKUP(AD18, cat!$AB$1:$AC$4, 2, TRUE)</f>
        <v>normal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0</v>
      </c>
      <c r="AV18" t="str">
        <f t="shared" si="0"/>
        <v>high,ideal,0,5,4,1,mid,0,1,0,0,0,0,0,mid,high,high,0,0,0,normal,0,0,0,0,0,0,0,1,1,1,1,0,1,1,1,0</v>
      </c>
    </row>
    <row r="19" spans="1:48" x14ac:dyDescent="0.3">
      <c r="A19" t="str">
        <f>VLOOKUP(B19, cat!$A$1:$B$4, 2, TRUE)</f>
        <v>high</v>
      </c>
      <c r="B19">
        <v>12.3887748117728</v>
      </c>
      <c r="C19" t="str">
        <f>VLOOKUP(D19, cat!$D$1:$E$7, 2, TRUE)</f>
        <v>underweight</v>
      </c>
      <c r="D19">
        <v>16.340807060504002</v>
      </c>
      <c r="E19">
        <v>1</v>
      </c>
      <c r="F19">
        <v>158.4</v>
      </c>
      <c r="G19">
        <v>41</v>
      </c>
      <c r="H19">
        <v>6</v>
      </c>
      <c r="I19">
        <v>5</v>
      </c>
      <c r="J19">
        <v>1</v>
      </c>
      <c r="K19" t="str">
        <f>VLOOKUP(L19, cat!$G$1:$H$4, 2, TRUE)</f>
        <v>high</v>
      </c>
      <c r="L19">
        <v>9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 t="str">
        <f>VLOOKUP(U19, cat!$J$1:$K$4, 2, TRUE)</f>
        <v>mid</v>
      </c>
      <c r="U19">
        <v>37</v>
      </c>
      <c r="V19" t="str">
        <f>IF(B19 &lt; 0.038, VLOOKUP(W19, cat!$M$1:$N$4, 2, TRUE), IF(B19 &lt; 0.15, VLOOKUP(W19, cat!$P$1:$Q$4, 2, TRUE), IF(B19 &lt; 6, VLOOKUP(W19, cat!$S$1:$T$4, 2, TRUE), VLOOKUP(W19, cat!$V$1:$W$4, 2, TRUE))))</f>
        <v>high</v>
      </c>
      <c r="W19">
        <v>13.1</v>
      </c>
      <c r="X19" t="str">
        <f>VLOOKUP(Y19, cat!$Y$1:$Z$4, 2, TRUE)</f>
        <v>high</v>
      </c>
      <c r="Y19">
        <v>71</v>
      </c>
      <c r="Z19">
        <v>3</v>
      </c>
      <c r="AA19">
        <v>0</v>
      </c>
      <c r="AB19">
        <v>0</v>
      </c>
      <c r="AC19" t="str">
        <f>VLOOKUP(AD19, cat!$AB$1:$AC$4, 2, TRUE)</f>
        <v>moderate</v>
      </c>
      <c r="AD19">
        <v>14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0</v>
      </c>
      <c r="AV19" t="str">
        <f t="shared" si="0"/>
        <v>high,underweight,1,6,5,1,high,0,1,1,1,0,0,0,mid,high,high,3,0,0,moderate,0,0,0,0,0,0,1,1,1,1,1,0,1,1,1,0</v>
      </c>
    </row>
    <row r="20" spans="1:48" x14ac:dyDescent="0.3">
      <c r="A20" t="str">
        <f>VLOOKUP(B20, cat!$A$1:$B$4, 2, TRUE)</f>
        <v>high</v>
      </c>
      <c r="B20">
        <v>12.188911704312099</v>
      </c>
      <c r="C20" t="str">
        <f>VLOOKUP(D20, cat!$D$1:$E$7, 2, TRUE)</f>
        <v>ideal</v>
      </c>
      <c r="D20">
        <v>18.5910367469641</v>
      </c>
      <c r="E20">
        <v>0</v>
      </c>
      <c r="F20">
        <v>159</v>
      </c>
      <c r="G20">
        <v>47</v>
      </c>
      <c r="H20">
        <v>5</v>
      </c>
      <c r="I20">
        <v>3</v>
      </c>
      <c r="J20">
        <v>1</v>
      </c>
      <c r="K20" t="str">
        <f>VLOOKUP(L20, cat!$G$1:$H$4, 2, TRUE)</f>
        <v>high</v>
      </c>
      <c r="L20">
        <v>7.4</v>
      </c>
      <c r="M20">
        <v>0</v>
      </c>
      <c r="N20">
        <v>1</v>
      </c>
      <c r="O20">
        <v>1</v>
      </c>
      <c r="P20">
        <v>0</v>
      </c>
      <c r="Q20">
        <v>1</v>
      </c>
      <c r="R20">
        <v>0</v>
      </c>
      <c r="S20">
        <v>0</v>
      </c>
      <c r="T20" t="str">
        <f>VLOOKUP(U20, cat!$J$1:$K$4, 2, TRUE)</f>
        <v>mid</v>
      </c>
      <c r="U20">
        <v>37</v>
      </c>
      <c r="V20" t="str">
        <f>IF(B20 &lt; 0.038, VLOOKUP(W20, cat!$M$1:$N$4, 2, TRUE), IF(B20 &lt; 0.15, VLOOKUP(W20, cat!$P$1:$Q$4, 2, TRUE), IF(B20 &lt; 6, VLOOKUP(W20, cat!$S$1:$T$4, 2, TRUE), VLOOKUP(W20, cat!$V$1:$W$4, 2, TRUE))))</f>
        <v>high</v>
      </c>
      <c r="W20">
        <v>11.7</v>
      </c>
      <c r="X20" t="str">
        <f>VLOOKUP(Y20, cat!$Y$1:$Z$4, 2, TRUE)</f>
        <v>high</v>
      </c>
      <c r="Y20">
        <v>67.2</v>
      </c>
      <c r="Z20">
        <v>0</v>
      </c>
      <c r="AA20">
        <v>0</v>
      </c>
      <c r="AB20">
        <v>0</v>
      </c>
      <c r="AC20" t="str">
        <f>VLOOKUP(AD20, cat!$AB$1:$AC$4, 2, TRUE)</f>
        <v>normal</v>
      </c>
      <c r="AD20">
        <v>2</v>
      </c>
      <c r="AE20">
        <v>0</v>
      </c>
      <c r="AF20">
        <v>2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0</v>
      </c>
      <c r="AV20" t="str">
        <f t="shared" si="0"/>
        <v>high,ideal,0,5,3,1,high,0,1,1,0,1,0,0,mid,high,high,0,0,0,normal,0,2,1,0,0,0,0,1,1,1,1,0,1,1,1,0</v>
      </c>
    </row>
    <row r="21" spans="1:48" x14ac:dyDescent="0.3">
      <c r="A21" t="str">
        <f>VLOOKUP(B21, cat!$A$1:$B$4, 2, TRUE)</f>
        <v>mid</v>
      </c>
      <c r="B21">
        <v>6.2833675564681704</v>
      </c>
      <c r="C21" t="str">
        <f>VLOOKUP(D21, cat!$D$1:$E$7, 2, TRUE)</f>
        <v>underweight</v>
      </c>
      <c r="D21">
        <v>14.979338842975199</v>
      </c>
      <c r="E21">
        <v>0</v>
      </c>
      <c r="F21">
        <v>132</v>
      </c>
      <c r="G21">
        <v>26.1</v>
      </c>
      <c r="H21">
        <v>3</v>
      </c>
      <c r="I21">
        <v>3</v>
      </c>
      <c r="J21">
        <v>1</v>
      </c>
      <c r="K21" t="str">
        <f>VLOOKUP(L21, cat!$G$1:$H$4, 2, TRUE)</f>
        <v>mid</v>
      </c>
      <c r="L21">
        <v>5.8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 t="str">
        <f>VLOOKUP(U21, cat!$J$1:$K$4, 2, TRUE)</f>
        <v>high</v>
      </c>
      <c r="U21">
        <v>38.200000000000003</v>
      </c>
      <c r="V21" t="str">
        <f>IF(B21 &lt; 0.038, VLOOKUP(W21, cat!$M$1:$N$4, 2, TRUE), IF(B21 &lt; 0.15, VLOOKUP(W21, cat!$P$1:$Q$4, 2, TRUE), IF(B21 &lt; 6, VLOOKUP(W21, cat!$S$1:$T$4, 2, TRUE), VLOOKUP(W21, cat!$V$1:$W$4, 2, TRUE))))</f>
        <v>mid</v>
      </c>
      <c r="W21">
        <v>7.9</v>
      </c>
      <c r="X21" t="str">
        <f>VLOOKUP(Y21, cat!$Y$1:$Z$4, 2, TRUE)</f>
        <v>high</v>
      </c>
      <c r="Y21">
        <v>66</v>
      </c>
      <c r="Z21">
        <v>0</v>
      </c>
      <c r="AA21">
        <v>0</v>
      </c>
      <c r="AB21">
        <v>0</v>
      </c>
      <c r="AC21" t="str">
        <f>VLOOKUP(AD21, cat!$AB$1:$AC$4, 2, TRUE)</f>
        <v>moderate</v>
      </c>
      <c r="AD21">
        <v>38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1</v>
      </c>
      <c r="AS21">
        <v>1</v>
      </c>
      <c r="AT21">
        <v>0</v>
      </c>
      <c r="AV21" t="str">
        <f t="shared" si="0"/>
        <v>mid,underweight,0,3,3,1,mid,0,1,0,0,0,0,0,high,mid,high,0,0,0,moderate,0,0,0,1,0,0,0,1,1,1,1,0,1,1,1,0</v>
      </c>
    </row>
    <row r="22" spans="1:48" x14ac:dyDescent="0.3">
      <c r="A22" t="str">
        <f>VLOOKUP(B22, cat!$A$1:$B$4, 2, TRUE)</f>
        <v>high</v>
      </c>
      <c r="B22">
        <v>14.245037645448299</v>
      </c>
      <c r="C22" t="str">
        <f>VLOOKUP(D22, cat!$D$1:$E$7, 2, TRUE)</f>
        <v>ideal</v>
      </c>
      <c r="D22">
        <v>22.432302515622499</v>
      </c>
      <c r="E22">
        <v>0</v>
      </c>
      <c r="F22">
        <v>158</v>
      </c>
      <c r="G22">
        <v>56</v>
      </c>
      <c r="H22">
        <v>5</v>
      </c>
      <c r="I22">
        <v>7</v>
      </c>
      <c r="J22">
        <v>1</v>
      </c>
      <c r="K22" t="str">
        <f>VLOOKUP(L22, cat!$G$1:$H$4, 2, TRUE)</f>
        <v>mid</v>
      </c>
      <c r="L22">
        <v>7.1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 t="str">
        <f>VLOOKUP(U22, cat!$J$1:$K$4, 2, TRUE)</f>
        <v>mid</v>
      </c>
      <c r="U22">
        <v>36.799999999999997</v>
      </c>
      <c r="V22" t="str">
        <f>IF(B22 &lt; 0.038, VLOOKUP(W22, cat!$M$1:$N$4, 2, TRUE), IF(B22 &lt; 0.15, VLOOKUP(W22, cat!$P$1:$Q$4, 2, TRUE), IF(B22 &lt; 6, VLOOKUP(W22, cat!$S$1:$T$4, 2, TRUE), VLOOKUP(W22, cat!$V$1:$W$4, 2, TRUE))))</f>
        <v>mid</v>
      </c>
      <c r="W22">
        <v>8.9</v>
      </c>
      <c r="X22" t="str">
        <f>VLOOKUP(Y22, cat!$Y$1:$Z$4, 2, TRUE)</f>
        <v>high</v>
      </c>
      <c r="Y22">
        <v>86.4</v>
      </c>
      <c r="Z22">
        <v>1</v>
      </c>
      <c r="AA22">
        <v>0</v>
      </c>
      <c r="AB22">
        <v>0</v>
      </c>
      <c r="AC22" t="str">
        <f>VLOOKUP(AD22, cat!$AB$1:$AC$4, 2, TRUE)</f>
        <v>minor</v>
      </c>
      <c r="AD22">
        <v>4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1</v>
      </c>
      <c r="AR22">
        <v>1</v>
      </c>
      <c r="AS22">
        <v>1</v>
      </c>
      <c r="AT22">
        <v>0</v>
      </c>
      <c r="AV22" t="str">
        <f t="shared" si="0"/>
        <v>high,ideal,0,5,7,1,mid,0,1,0,0,0,1,1,mid,mid,high,1,0,0,minor,0,1,0,0,0,1,0,1,1,1,0,0,1,1,1,0</v>
      </c>
    </row>
    <row r="23" spans="1:48" x14ac:dyDescent="0.3">
      <c r="A23" t="str">
        <f>VLOOKUP(B23, cat!$A$1:$B$4, 2, TRUE)</f>
        <v>mid</v>
      </c>
      <c r="B23">
        <v>7.2114989733059502</v>
      </c>
      <c r="C23" t="str">
        <f>VLOOKUP(D23, cat!$D$1:$E$7, 2, TRUE)</f>
        <v>underweight</v>
      </c>
      <c r="D23">
        <v>16.569100588642701</v>
      </c>
      <c r="E23">
        <v>0</v>
      </c>
      <c r="F23">
        <v>121.6</v>
      </c>
      <c r="G23">
        <v>24.5</v>
      </c>
      <c r="H23">
        <v>5</v>
      </c>
      <c r="I23">
        <v>4</v>
      </c>
      <c r="J23">
        <v>1</v>
      </c>
      <c r="K23" t="str">
        <f>VLOOKUP(L23, cat!$G$1:$H$4, 2, TRUE)</f>
        <v>mid</v>
      </c>
      <c r="L23">
        <v>7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 t="str">
        <f>VLOOKUP(U23, cat!$J$1:$K$4, 2, TRUE)</f>
        <v>mid</v>
      </c>
      <c r="U23">
        <v>37.200000000000003</v>
      </c>
      <c r="V23" t="str">
        <f>IF(B23 &lt; 0.038, VLOOKUP(W23, cat!$M$1:$N$4, 2, TRUE), IF(B23 &lt; 0.15, VLOOKUP(W23, cat!$P$1:$Q$4, 2, TRUE), IF(B23 &lt; 6, VLOOKUP(W23, cat!$S$1:$T$4, 2, TRUE), VLOOKUP(W23, cat!$V$1:$W$4, 2, TRUE))))</f>
        <v>high</v>
      </c>
      <c r="W23">
        <v>12</v>
      </c>
      <c r="X23" t="str">
        <f>VLOOKUP(Y23, cat!$Y$1:$Z$4, 2, TRUE)</f>
        <v>high</v>
      </c>
      <c r="Y23">
        <v>79.7</v>
      </c>
      <c r="Z23">
        <v>0</v>
      </c>
      <c r="AA23">
        <v>0</v>
      </c>
      <c r="AB23">
        <v>0</v>
      </c>
      <c r="AC23" t="str">
        <f>VLOOKUP(AD23, cat!$AB$1:$AC$4, 2, TRUE)</f>
        <v>minor</v>
      </c>
      <c r="AD23">
        <v>3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1</v>
      </c>
      <c r="AV23" t="str">
        <f t="shared" si="0"/>
        <v>mid,underweight,0,5,4,1,mid,0,1,0,0,0,0,0,mid,high,high,0,0,0,minor,0,0,1,1,0,1,1,1,1,1,1,0,1,1,1,1</v>
      </c>
    </row>
    <row r="24" spans="1:48" x14ac:dyDescent="0.3">
      <c r="A24" t="str">
        <f>VLOOKUP(B24, cat!$A$1:$B$4, 2, TRUE)</f>
        <v>high</v>
      </c>
      <c r="B24">
        <v>14.0451745379877</v>
      </c>
      <c r="C24" t="str">
        <f>VLOOKUP(D24, cat!$D$1:$E$7, 2, TRUE)</f>
        <v>ideal</v>
      </c>
      <c r="D24">
        <v>19.060249893173999</v>
      </c>
      <c r="E24">
        <v>1</v>
      </c>
      <c r="F24">
        <v>150.19999999999999</v>
      </c>
      <c r="G24">
        <v>43</v>
      </c>
      <c r="H24">
        <v>5</v>
      </c>
      <c r="I24">
        <v>4</v>
      </c>
      <c r="J24">
        <v>1</v>
      </c>
      <c r="K24" t="str">
        <f>VLOOKUP(L24, cat!$G$1:$H$4, 2, TRUE)</f>
        <v>mid</v>
      </c>
      <c r="L24">
        <v>5</v>
      </c>
      <c r="M24">
        <v>0</v>
      </c>
      <c r="N24">
        <v>1</v>
      </c>
      <c r="O24">
        <v>0</v>
      </c>
      <c r="P24">
        <v>0</v>
      </c>
      <c r="Q24">
        <v>1</v>
      </c>
      <c r="R24">
        <v>1</v>
      </c>
      <c r="S24">
        <v>1</v>
      </c>
      <c r="T24" t="str">
        <f>VLOOKUP(U24, cat!$J$1:$K$4, 2, TRUE)</f>
        <v>high</v>
      </c>
      <c r="U24">
        <v>37.299999999999997</v>
      </c>
      <c r="V24" t="str">
        <f>IF(B24 &lt; 0.038, VLOOKUP(W24, cat!$M$1:$N$4, 2, TRUE), IF(B24 &lt; 0.15, VLOOKUP(W24, cat!$P$1:$Q$4, 2, TRUE), IF(B24 &lt; 6, VLOOKUP(W24, cat!$S$1:$T$4, 2, TRUE), VLOOKUP(W24, cat!$V$1:$W$4, 2, TRUE))))</f>
        <v>mid</v>
      </c>
      <c r="W24">
        <v>9.6999999999999993</v>
      </c>
      <c r="X24" t="str">
        <f>VLOOKUP(Y24, cat!$Y$1:$Z$4, 2, TRUE)</f>
        <v>high</v>
      </c>
      <c r="Y24">
        <v>62.4</v>
      </c>
      <c r="Z24">
        <v>0</v>
      </c>
      <c r="AA24">
        <v>0</v>
      </c>
      <c r="AB24">
        <v>0</v>
      </c>
      <c r="AC24" t="str">
        <f>VLOOKUP(AD24, cat!$AB$1:$AC$4, 2, TRUE)</f>
        <v>normal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1</v>
      </c>
      <c r="AT24">
        <v>1</v>
      </c>
      <c r="AV24" t="str">
        <f t="shared" si="0"/>
        <v>high,ideal,1,5,4,1,mid,0,1,0,0,1,1,1,high,mid,high,0,0,0,normal,0,0,0,1,0,0,1,1,1,1,1,0,1,1,1,1</v>
      </c>
    </row>
    <row r="25" spans="1:48" x14ac:dyDescent="0.3">
      <c r="A25" t="str">
        <f>VLOOKUP(B25, cat!$A$1:$B$4, 2, TRUE)</f>
        <v>mid</v>
      </c>
      <c r="B25">
        <v>9.6016427104722801</v>
      </c>
      <c r="C25" t="str">
        <f>VLOOKUP(D25, cat!$D$1:$E$7, 2, TRUE)</f>
        <v>underweight</v>
      </c>
      <c r="D25">
        <v>17.6047728495281</v>
      </c>
      <c r="E25">
        <v>0</v>
      </c>
      <c r="F25">
        <v>143</v>
      </c>
      <c r="G25">
        <v>36</v>
      </c>
      <c r="H25">
        <v>6</v>
      </c>
      <c r="I25">
        <v>5</v>
      </c>
      <c r="J25">
        <v>1</v>
      </c>
      <c r="K25" t="str">
        <f>VLOOKUP(L25, cat!$G$1:$H$4, 2, TRUE)</f>
        <v>high</v>
      </c>
      <c r="L25">
        <v>8.5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 t="str">
        <f>VLOOKUP(U25, cat!$J$1:$K$4, 2, TRUE)</f>
        <v>mid</v>
      </c>
      <c r="U25">
        <v>37.200000000000003</v>
      </c>
      <c r="V25" t="str">
        <f>IF(B25 &lt; 0.038, VLOOKUP(W25, cat!$M$1:$N$4, 2, TRUE), IF(B25 &lt; 0.15, VLOOKUP(W25, cat!$P$1:$Q$4, 2, TRUE), IF(B25 &lt; 6, VLOOKUP(W25, cat!$S$1:$T$4, 2, TRUE), VLOOKUP(W25, cat!$V$1:$W$4, 2, TRUE))))</f>
        <v>high</v>
      </c>
      <c r="W25">
        <v>14.2</v>
      </c>
      <c r="X25" t="str">
        <f>VLOOKUP(Y25, cat!$Y$1:$Z$4, 2, TRUE)</f>
        <v>high</v>
      </c>
      <c r="Y25">
        <v>71.3</v>
      </c>
      <c r="Z25">
        <v>0</v>
      </c>
      <c r="AA25">
        <v>0</v>
      </c>
      <c r="AB25">
        <v>0</v>
      </c>
      <c r="AC25" t="str">
        <f>VLOOKUP(AD25, cat!$AB$1:$AC$4, 2, TRUE)</f>
        <v>minor</v>
      </c>
      <c r="AD25">
        <v>5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1</v>
      </c>
      <c r="AK25">
        <v>2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1</v>
      </c>
      <c r="AR25">
        <v>1</v>
      </c>
      <c r="AS25">
        <v>1</v>
      </c>
      <c r="AT25">
        <v>1</v>
      </c>
      <c r="AV25" t="str">
        <f t="shared" si="0"/>
        <v>mid,underweight,0,6,5,1,high,0,1,1,1,0,1,1,mid,high,high,0,0,0,minor,0,0,1,1,0,1,2,1,1,1,1,0,1,1,1,1</v>
      </c>
    </row>
    <row r="26" spans="1:48" x14ac:dyDescent="0.3">
      <c r="A26" t="str">
        <f>VLOOKUP(B26, cat!$A$1:$B$4, 2, TRUE)</f>
        <v>mid</v>
      </c>
      <c r="B26">
        <v>8.5831622176591402</v>
      </c>
      <c r="C26" t="str">
        <f>VLOOKUP(D26, cat!$D$1:$E$7, 2, TRUE)</f>
        <v>ideal</v>
      </c>
      <c r="D26">
        <v>18.798571728628399</v>
      </c>
      <c r="E26">
        <v>0</v>
      </c>
      <c r="F26">
        <v>138</v>
      </c>
      <c r="G26">
        <v>35.799999999999997</v>
      </c>
      <c r="H26">
        <v>3</v>
      </c>
      <c r="I26">
        <v>2</v>
      </c>
      <c r="J26">
        <v>1</v>
      </c>
      <c r="K26" t="str">
        <f>VLOOKUP(L26, cat!$G$1:$H$4, 2, TRUE)</f>
        <v>mid</v>
      </c>
      <c r="L26">
        <v>6.7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 t="str">
        <f>VLOOKUP(U26, cat!$J$1:$K$4, 2, TRUE)</f>
        <v>high</v>
      </c>
      <c r="U26">
        <v>37.4</v>
      </c>
      <c r="V26" t="str">
        <f>IF(B26 &lt; 0.038, VLOOKUP(W26, cat!$M$1:$N$4, 2, TRUE), IF(B26 &lt; 0.15, VLOOKUP(W26, cat!$P$1:$Q$4, 2, TRUE), IF(B26 &lt; 6, VLOOKUP(W26, cat!$S$1:$T$4, 2, TRUE), VLOOKUP(W26, cat!$V$1:$W$4, 2, TRUE))))</f>
        <v>mid</v>
      </c>
      <c r="W26">
        <v>6.3</v>
      </c>
      <c r="X26" t="str">
        <f>VLOOKUP(Y26, cat!$Y$1:$Z$4, 2, TRUE)</f>
        <v>mid</v>
      </c>
      <c r="Y26">
        <v>44.4</v>
      </c>
      <c r="Z26">
        <v>0</v>
      </c>
      <c r="AA26">
        <v>0</v>
      </c>
      <c r="AB26">
        <v>0</v>
      </c>
      <c r="AC26" t="str">
        <f>VLOOKUP(AD26, cat!$AB$1:$AC$4, 2, TRUE)</f>
        <v>normal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0</v>
      </c>
      <c r="AV26" t="str">
        <f t="shared" si="0"/>
        <v>mid,ideal,0,3,2,1,mid,0,1,0,0,0,0,0,high,mid,mid,0,0,0,normal,1,0,0,0,0,0,1,1,1,1,1,0,1,1,1,0</v>
      </c>
    </row>
    <row r="27" spans="1:48" x14ac:dyDescent="0.3">
      <c r="A27" t="str">
        <f>VLOOKUP(B27, cat!$A$1:$B$4, 2, TRUE)</f>
        <v>mid</v>
      </c>
      <c r="B27">
        <v>11.4798083504449</v>
      </c>
      <c r="C27" t="str">
        <f>VLOOKUP(D27, cat!$D$1:$E$7, 2, TRUE)</f>
        <v>underweight</v>
      </c>
      <c r="D27">
        <v>17.350000000000001</v>
      </c>
      <c r="E27">
        <v>0</v>
      </c>
      <c r="F27">
        <v>141</v>
      </c>
      <c r="G27">
        <v>34.5</v>
      </c>
      <c r="H27">
        <v>8</v>
      </c>
      <c r="I27">
        <v>8</v>
      </c>
      <c r="J27">
        <v>1</v>
      </c>
      <c r="K27" t="str">
        <f>VLOOKUP(L27, cat!$G$1:$H$4, 2, TRUE)</f>
        <v>mid</v>
      </c>
      <c r="L27">
        <v>6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 t="str">
        <f>VLOOKUP(U27, cat!$J$1:$K$4, 2, TRUE)</f>
        <v>high</v>
      </c>
      <c r="U27">
        <v>39</v>
      </c>
      <c r="V27" t="str">
        <f>IF(B27 &lt; 0.038, VLOOKUP(W27, cat!$M$1:$N$4, 2, TRUE), IF(B27 &lt; 0.15, VLOOKUP(W27, cat!$P$1:$Q$4, 2, TRUE), IF(B27 &lt; 6, VLOOKUP(W27, cat!$S$1:$T$4, 2, TRUE), VLOOKUP(W27, cat!$V$1:$W$4, 2, TRUE))))</f>
        <v>high</v>
      </c>
      <c r="W27">
        <v>17.7</v>
      </c>
      <c r="X27" t="str">
        <f>VLOOKUP(Y27, cat!$Y$1:$Z$4, 2, TRUE)</f>
        <v>high</v>
      </c>
      <c r="Y27">
        <v>70.7</v>
      </c>
      <c r="Z27">
        <v>0</v>
      </c>
      <c r="AA27">
        <v>0</v>
      </c>
      <c r="AB27">
        <v>0</v>
      </c>
      <c r="AC27" t="str">
        <f>VLOOKUP(AD27, cat!$AB$1:$AC$4, 2, TRUE)</f>
        <v>normal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0</v>
      </c>
      <c r="AV27" t="str">
        <f t="shared" si="0"/>
        <v>mid,underweight,0,8,8,1,mid,1,1,1,1,1,1,0,high,high,high,0,0,0,normal,0,0,0,0,0,1,0,1,1,1,0,0,1,1,1,0</v>
      </c>
    </row>
    <row r="28" spans="1:48" x14ac:dyDescent="0.3">
      <c r="A28" t="str">
        <f>VLOOKUP(B28, cat!$A$1:$B$4, 2, TRUE)</f>
        <v>high</v>
      </c>
      <c r="B28">
        <v>15.1348391512663</v>
      </c>
      <c r="C28" t="str">
        <f>VLOOKUP(D28, cat!$D$1:$E$7, 2, TRUE)</f>
        <v>ideal</v>
      </c>
      <c r="D28">
        <v>21.7784352399737</v>
      </c>
      <c r="E28">
        <v>0</v>
      </c>
      <c r="F28">
        <v>156</v>
      </c>
      <c r="G28">
        <v>53</v>
      </c>
      <c r="H28">
        <v>3</v>
      </c>
      <c r="I28">
        <v>3</v>
      </c>
      <c r="J28">
        <v>1</v>
      </c>
      <c r="K28" t="str">
        <f>VLOOKUP(L28, cat!$G$1:$H$4, 2, TRUE)</f>
        <v>mid</v>
      </c>
      <c r="L28">
        <v>6.7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 t="str">
        <f>VLOOKUP(U28, cat!$J$1:$K$4, 2, TRUE)</f>
        <v>mid</v>
      </c>
      <c r="U28">
        <v>36</v>
      </c>
      <c r="V28" t="str">
        <f>IF(B28 &lt; 0.038, VLOOKUP(W28, cat!$M$1:$N$4, 2, TRUE), IF(B28 &lt; 0.15, VLOOKUP(W28, cat!$P$1:$Q$4, 2, TRUE), IF(B28 &lt; 6, VLOOKUP(W28, cat!$S$1:$T$4, 2, TRUE), VLOOKUP(W28, cat!$V$1:$W$4, 2, TRUE))))</f>
        <v>mid</v>
      </c>
      <c r="W28">
        <v>7.8</v>
      </c>
      <c r="X28" t="str">
        <f>VLOOKUP(Y28, cat!$Y$1:$Z$4, 2, TRUE)</f>
        <v>mid</v>
      </c>
      <c r="Y28">
        <v>50.3</v>
      </c>
      <c r="Z28">
        <v>0</v>
      </c>
      <c r="AA28">
        <v>0</v>
      </c>
      <c r="AB28">
        <v>0</v>
      </c>
      <c r="AC28" t="str">
        <f>VLOOKUP(AD28, cat!$AB$1:$AC$4, 2, TRUE)</f>
        <v>normal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0</v>
      </c>
      <c r="AV28" t="str">
        <f t="shared" si="0"/>
        <v>high,ideal,0,3,3,1,mid,0,1,0,0,0,0,1,mid,mid,mid,0,0,0,normal,0,1,1,0,0,0,0,0,1,1,0,0,1,1,1,0</v>
      </c>
    </row>
    <row r="29" spans="1:48" x14ac:dyDescent="0.3">
      <c r="A29" t="str">
        <f>VLOOKUP(B29, cat!$A$1:$B$4, 2, TRUE)</f>
        <v>high</v>
      </c>
      <c r="B29">
        <v>15.214236824093099</v>
      </c>
      <c r="C29" t="str">
        <f>VLOOKUP(D29, cat!$D$1:$E$7, 2, TRUE)</f>
        <v>obese2</v>
      </c>
      <c r="D29">
        <v>35.379812695109301</v>
      </c>
      <c r="E29">
        <v>1</v>
      </c>
      <c r="F29">
        <v>155</v>
      </c>
      <c r="G29">
        <v>85</v>
      </c>
      <c r="H29">
        <v>7</v>
      </c>
      <c r="I29">
        <v>8</v>
      </c>
      <c r="J29">
        <v>1</v>
      </c>
      <c r="K29" t="str">
        <f>VLOOKUP(L29, cat!$G$1:$H$4, 2, TRUE)</f>
        <v>high</v>
      </c>
      <c r="L29">
        <v>8.5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 t="str">
        <f>VLOOKUP(U29, cat!$J$1:$K$4, 2, TRUE)</f>
        <v>mid</v>
      </c>
      <c r="U29">
        <v>36.799999999999997</v>
      </c>
      <c r="V29" t="str">
        <f>IF(B29 &lt; 0.038, VLOOKUP(W29, cat!$M$1:$N$4, 2, TRUE), IF(B29 &lt; 0.15, VLOOKUP(W29, cat!$P$1:$Q$4, 2, TRUE), IF(B29 &lt; 6, VLOOKUP(W29, cat!$S$1:$T$4, 2, TRUE), VLOOKUP(W29, cat!$V$1:$W$4, 2, TRUE))))</f>
        <v>high</v>
      </c>
      <c r="W29">
        <v>12.4</v>
      </c>
      <c r="X29" t="str">
        <f>VLOOKUP(Y29, cat!$Y$1:$Z$4, 2, TRUE)</f>
        <v>high</v>
      </c>
      <c r="Y29">
        <v>68.400000000000006</v>
      </c>
      <c r="Z29">
        <v>0</v>
      </c>
      <c r="AA29">
        <v>1</v>
      </c>
      <c r="AB29">
        <v>0</v>
      </c>
      <c r="AC29" t="str">
        <f>VLOOKUP(AD29, cat!$AB$1:$AC$4, 2, TRUE)</f>
        <v>minor</v>
      </c>
      <c r="AD29">
        <v>7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1</v>
      </c>
      <c r="AR29">
        <v>1</v>
      </c>
      <c r="AS29">
        <v>1</v>
      </c>
      <c r="AT29">
        <v>0</v>
      </c>
      <c r="AV29" t="str">
        <f t="shared" si="0"/>
        <v>high,obese2,1,7,8,1,high,1,1,0,1,1,1,1,mid,high,high,0,1,0,minor,0,0,0,0,0,0,1,1,1,1,0,0,1,1,1,0</v>
      </c>
    </row>
    <row r="30" spans="1:48" x14ac:dyDescent="0.3">
      <c r="A30" t="str">
        <f>VLOOKUP(B30, cat!$A$1:$B$4, 2, TRUE)</f>
        <v>high</v>
      </c>
      <c r="B30">
        <v>12.4435318275154</v>
      </c>
      <c r="C30" t="str">
        <f>VLOOKUP(D30, cat!$D$1:$E$7, 2, TRUE)</f>
        <v>ideal</v>
      </c>
      <c r="D30">
        <v>22.387383827286101</v>
      </c>
      <c r="E30">
        <v>1</v>
      </c>
      <c r="F30">
        <v>171.7</v>
      </c>
      <c r="G30">
        <v>66</v>
      </c>
      <c r="H30">
        <v>6</v>
      </c>
      <c r="I30">
        <v>4</v>
      </c>
      <c r="J30">
        <v>1</v>
      </c>
      <c r="K30" t="str">
        <f>VLOOKUP(L30, cat!$G$1:$H$4, 2, TRUE)</f>
        <v>mid</v>
      </c>
      <c r="L30">
        <v>7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 t="str">
        <f>VLOOKUP(U30, cat!$J$1:$K$4, 2, TRUE)</f>
        <v>mid</v>
      </c>
      <c r="U30">
        <v>37.200000000000003</v>
      </c>
      <c r="V30" t="str">
        <f>IF(B30 &lt; 0.038, VLOOKUP(W30, cat!$M$1:$N$4, 2, TRUE), IF(B30 &lt; 0.15, VLOOKUP(W30, cat!$P$1:$Q$4, 2, TRUE), IF(B30 &lt; 6, VLOOKUP(W30, cat!$S$1:$T$4, 2, TRUE), VLOOKUP(W30, cat!$V$1:$W$4, 2, TRUE))))</f>
        <v>mid</v>
      </c>
      <c r="W30">
        <v>10.6</v>
      </c>
      <c r="X30" t="str">
        <f>VLOOKUP(Y30, cat!$Y$1:$Z$4, 2, TRUE)</f>
        <v>high</v>
      </c>
      <c r="Y30">
        <v>68.2</v>
      </c>
      <c r="Z30">
        <v>0</v>
      </c>
      <c r="AA30">
        <v>0</v>
      </c>
      <c r="AB30">
        <v>0</v>
      </c>
      <c r="AC30" t="str">
        <f>VLOOKUP(AD30, cat!$AB$1:$AC$4, 2, TRUE)</f>
        <v>normal</v>
      </c>
      <c r="AD30">
        <v>2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0</v>
      </c>
      <c r="AV30" t="str">
        <f t="shared" si="0"/>
        <v>high,ideal,1,6,4,1,mid,0,1,1,0,1,1,0,mid,mid,high,0,0,0,normal,0,0,0,1,0,0,1,1,1,0,1,0,1,1,1,0</v>
      </c>
    </row>
    <row r="31" spans="1:48" x14ac:dyDescent="0.3">
      <c r="A31" t="str">
        <f>VLOOKUP(B31, cat!$A$1:$B$4, 2, TRUE)</f>
        <v>high</v>
      </c>
      <c r="B31">
        <v>15.709787816564001</v>
      </c>
      <c r="C31" t="str">
        <f>VLOOKUP(D31, cat!$D$1:$E$7, 2, TRUE)</f>
        <v>ideal</v>
      </c>
      <c r="D31">
        <v>19.841269841269799</v>
      </c>
      <c r="E31">
        <v>1</v>
      </c>
      <c r="F31">
        <v>168</v>
      </c>
      <c r="G31">
        <v>56</v>
      </c>
      <c r="H31">
        <v>6</v>
      </c>
      <c r="I31">
        <v>7</v>
      </c>
      <c r="J31">
        <v>1</v>
      </c>
      <c r="K31" t="str">
        <f>VLOOKUP(L31, cat!$G$1:$H$4, 2, TRUE)</f>
        <v>mid</v>
      </c>
      <c r="L31">
        <v>6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 t="str">
        <f>VLOOKUP(U31, cat!$J$1:$K$4, 2, TRUE)</f>
        <v>mid</v>
      </c>
      <c r="U31">
        <v>37</v>
      </c>
      <c r="V31" t="str">
        <f>IF(B31 &lt; 0.038, VLOOKUP(W31, cat!$M$1:$N$4, 2, TRUE), IF(B31 &lt; 0.15, VLOOKUP(W31, cat!$P$1:$Q$4, 2, TRUE), IF(B31 &lt; 6, VLOOKUP(W31, cat!$S$1:$T$4, 2, TRUE), VLOOKUP(W31, cat!$V$1:$W$4, 2, TRUE))))</f>
        <v>mid</v>
      </c>
      <c r="W31">
        <v>9.1999999999999993</v>
      </c>
      <c r="X31" t="str">
        <f>VLOOKUP(Y31, cat!$Y$1:$Z$4, 2, TRUE)</f>
        <v>high</v>
      </c>
      <c r="Y31">
        <v>70.2</v>
      </c>
      <c r="Z31">
        <v>0</v>
      </c>
      <c r="AA31">
        <v>0</v>
      </c>
      <c r="AB31">
        <v>1</v>
      </c>
      <c r="AC31" t="str">
        <f>VLOOKUP(AD31, cat!$AB$1:$AC$4, 2, TRUE)</f>
        <v>normal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V31" t="str">
        <f t="shared" si="0"/>
        <v>high,ideal,1,6,7,1,mid,1,1,1,1,1,1,1,mid,mid,high,0,0,1,normal,0,0,0,1,0,0,0,0,0,1,0,0,1,1,0,0</v>
      </c>
    </row>
    <row r="32" spans="1:48" x14ac:dyDescent="0.3">
      <c r="A32" t="str">
        <f>VLOOKUP(B32, cat!$A$1:$B$4, 2, TRUE)</f>
        <v>mid</v>
      </c>
      <c r="B32">
        <v>9.7631759069130695</v>
      </c>
      <c r="C32" t="str">
        <f>VLOOKUP(D32, cat!$D$1:$E$7, 2, TRUE)</f>
        <v>underweight</v>
      </c>
      <c r="D32">
        <v>14.1842200551886</v>
      </c>
      <c r="E32">
        <v>0</v>
      </c>
      <c r="F32">
        <v>141.5</v>
      </c>
      <c r="G32">
        <v>28.4</v>
      </c>
      <c r="H32">
        <v>4</v>
      </c>
      <c r="I32">
        <v>4</v>
      </c>
      <c r="J32">
        <v>1</v>
      </c>
      <c r="K32" t="str">
        <f>VLOOKUP(L32, cat!$G$1:$H$4, 2, TRUE)</f>
        <v>mid</v>
      </c>
      <c r="L32">
        <v>6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 t="str">
        <f>VLOOKUP(U32, cat!$J$1:$K$4, 2, TRUE)</f>
        <v>mid</v>
      </c>
      <c r="U32">
        <v>36</v>
      </c>
      <c r="V32" t="str">
        <f>IF(B32 &lt; 0.038, VLOOKUP(W32, cat!$M$1:$N$4, 2, TRUE), IF(B32 &lt; 0.15, VLOOKUP(W32, cat!$P$1:$Q$4, 2, TRUE), IF(B32 &lt; 6, VLOOKUP(W32, cat!$S$1:$T$4, 2, TRUE), VLOOKUP(W32, cat!$V$1:$W$4, 2, TRUE))))</f>
        <v>mid</v>
      </c>
      <c r="W32">
        <v>6.9</v>
      </c>
      <c r="X32" t="str">
        <f>VLOOKUP(Y32, cat!$Y$1:$Z$4, 2, TRUE)</f>
        <v>mid</v>
      </c>
      <c r="Y32">
        <v>43.5</v>
      </c>
      <c r="Z32">
        <v>0</v>
      </c>
      <c r="AA32">
        <v>0</v>
      </c>
      <c r="AB32">
        <v>0</v>
      </c>
      <c r="AC32" t="str">
        <f>VLOOKUP(AD32, cat!$AB$1:$AC$4, 2, TRUE)</f>
        <v>normal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0</v>
      </c>
      <c r="AV32" t="str">
        <f t="shared" si="0"/>
        <v>mid,underweight,0,4,4,1,mid,1,1,0,0,1,0,1,mid,mid,mid,0,0,0,normal,0,0,0,0,0,0,0,1,1,1,0,0,1,1,1,0</v>
      </c>
    </row>
    <row r="33" spans="1:48" x14ac:dyDescent="0.3">
      <c r="A33" t="str">
        <f>VLOOKUP(B33, cat!$A$1:$B$4, 2, TRUE)</f>
        <v>high</v>
      </c>
      <c r="B33">
        <v>12.511978097193699</v>
      </c>
      <c r="C33" t="str">
        <f>VLOOKUP(D33, cat!$D$1:$E$7, 2, TRUE)</f>
        <v>ideal</v>
      </c>
      <c r="D33">
        <v>18.592207144395701</v>
      </c>
      <c r="E33">
        <v>0</v>
      </c>
      <c r="F33">
        <v>148.5</v>
      </c>
      <c r="G33">
        <v>41</v>
      </c>
      <c r="H33">
        <v>7</v>
      </c>
      <c r="I33">
        <v>6</v>
      </c>
      <c r="J33">
        <v>1</v>
      </c>
      <c r="K33" t="str">
        <f>VLOOKUP(L33, cat!$G$1:$H$4, 2, TRUE)</f>
        <v>mid</v>
      </c>
      <c r="L33">
        <v>7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 t="str">
        <f>VLOOKUP(U33, cat!$J$1:$K$4, 2, TRUE)</f>
        <v>high</v>
      </c>
      <c r="U33">
        <v>38</v>
      </c>
      <c r="V33" t="str">
        <f>IF(B33 &lt; 0.038, VLOOKUP(W33, cat!$M$1:$N$4, 2, TRUE), IF(B33 &lt; 0.15, VLOOKUP(W33, cat!$P$1:$Q$4, 2, TRUE), IF(B33 &lt; 6, VLOOKUP(W33, cat!$S$1:$T$4, 2, TRUE), VLOOKUP(W33, cat!$V$1:$W$4, 2, TRUE))))</f>
        <v>high</v>
      </c>
      <c r="W33">
        <v>10.9</v>
      </c>
      <c r="X33" t="str">
        <f>VLOOKUP(Y33, cat!$Y$1:$Z$4, 2, TRUE)</f>
        <v>high</v>
      </c>
      <c r="Y33">
        <v>80</v>
      </c>
      <c r="Z33">
        <v>2</v>
      </c>
      <c r="AA33">
        <v>0</v>
      </c>
      <c r="AB33">
        <v>0</v>
      </c>
      <c r="AC33" t="str">
        <f>VLOOKUP(AD33, cat!$AB$1:$AC$4, 2, TRUE)</f>
        <v>minor</v>
      </c>
      <c r="AD33">
        <v>8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0</v>
      </c>
      <c r="AV33" t="str">
        <f t="shared" si="0"/>
        <v>high,ideal,0,7,6,1,mid,0,1,0,0,0,1,0,high,high,high,2,0,0,minor,0,1,0,0,1,1,0,0,1,1,1,0,0,1,1,0</v>
      </c>
    </row>
    <row r="34" spans="1:48" x14ac:dyDescent="0.3">
      <c r="A34" t="str">
        <f>VLOOKUP(B34, cat!$A$1:$B$4, 2, TRUE)</f>
        <v>high</v>
      </c>
      <c r="B34">
        <v>12.0164271047228</v>
      </c>
      <c r="C34" t="str">
        <f>VLOOKUP(D34, cat!$D$1:$E$7, 2, TRUE)</f>
        <v>ideal</v>
      </c>
      <c r="D34">
        <v>20.1698137716843</v>
      </c>
      <c r="E34">
        <v>0</v>
      </c>
      <c r="F34">
        <v>145.5</v>
      </c>
      <c r="G34">
        <v>42.7</v>
      </c>
      <c r="H34">
        <v>7</v>
      </c>
      <c r="I34">
        <v>5</v>
      </c>
      <c r="J34">
        <v>1</v>
      </c>
      <c r="K34" t="str">
        <f>VLOOKUP(L34, cat!$G$1:$H$4, 2, TRUE)</f>
        <v>mid</v>
      </c>
      <c r="L34">
        <v>6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 t="str">
        <f>VLOOKUP(U34, cat!$J$1:$K$4, 2, TRUE)</f>
        <v>high</v>
      </c>
      <c r="U34">
        <v>37.4</v>
      </c>
      <c r="V34" t="str">
        <f>IF(B34 &lt; 0.038, VLOOKUP(W34, cat!$M$1:$N$4, 2, TRUE), IF(B34 &lt; 0.15, VLOOKUP(W34, cat!$P$1:$Q$4, 2, TRUE), IF(B34 &lt; 6, VLOOKUP(W34, cat!$S$1:$T$4, 2, TRUE), VLOOKUP(W34, cat!$V$1:$W$4, 2, TRUE))))</f>
        <v>high</v>
      </c>
      <c r="W34">
        <v>18.899999999999999</v>
      </c>
      <c r="X34" t="str">
        <f>VLOOKUP(Y34, cat!$Y$1:$Z$4, 2, TRUE)</f>
        <v>high</v>
      </c>
      <c r="Y34">
        <v>85</v>
      </c>
      <c r="Z34">
        <v>0</v>
      </c>
      <c r="AA34">
        <v>0</v>
      </c>
      <c r="AB34">
        <v>0</v>
      </c>
      <c r="AC34" t="str">
        <f>VLOOKUP(AD34, cat!$AB$1:$AC$4, 2, TRUE)</f>
        <v>moderate</v>
      </c>
      <c r="AD34">
        <v>16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0</v>
      </c>
      <c r="AV34" t="str">
        <f t="shared" si="0"/>
        <v>high,ideal,0,7,5,1,mid,0,1,0,0,0,1,0,high,high,high,0,0,0,moderate,0,0,0,0,0,1,0,1,1,1,1,0,1,1,1,0</v>
      </c>
    </row>
    <row r="35" spans="1:48" x14ac:dyDescent="0.3">
      <c r="A35" t="str">
        <f>VLOOKUP(B35, cat!$A$1:$B$4, 2, TRUE)</f>
        <v>high</v>
      </c>
      <c r="B35">
        <v>12.870636550307999</v>
      </c>
      <c r="C35" t="str">
        <f>VLOOKUP(D35, cat!$D$1:$E$7, 2, TRUE)</f>
        <v>pre-obese</v>
      </c>
      <c r="D35">
        <v>29.937747096478802</v>
      </c>
      <c r="E35">
        <v>0</v>
      </c>
      <c r="F35">
        <v>168.5</v>
      </c>
      <c r="G35">
        <v>85</v>
      </c>
      <c r="H35">
        <v>8</v>
      </c>
      <c r="I35">
        <v>6</v>
      </c>
      <c r="J35">
        <v>1</v>
      </c>
      <c r="K35" t="str">
        <f>VLOOKUP(L35, cat!$G$1:$H$4, 2, TRUE)</f>
        <v>mid</v>
      </c>
      <c r="L35">
        <v>6.3</v>
      </c>
      <c r="M35">
        <v>1</v>
      </c>
      <c r="N35">
        <v>1</v>
      </c>
      <c r="O35">
        <v>0</v>
      </c>
      <c r="P35">
        <v>0</v>
      </c>
      <c r="Q35">
        <v>0</v>
      </c>
      <c r="R35">
        <v>1</v>
      </c>
      <c r="S35">
        <v>1</v>
      </c>
      <c r="T35" t="str">
        <f>VLOOKUP(U35, cat!$J$1:$K$4, 2, TRUE)</f>
        <v>mid</v>
      </c>
      <c r="U35">
        <v>36</v>
      </c>
      <c r="V35" t="str">
        <f>IF(B35 &lt; 0.038, VLOOKUP(W35, cat!$M$1:$N$4, 2, TRUE), IF(B35 &lt; 0.15, VLOOKUP(W35, cat!$P$1:$Q$4, 2, TRUE), IF(B35 &lt; 6, VLOOKUP(W35, cat!$S$1:$T$4, 2, TRUE), VLOOKUP(W35, cat!$V$1:$W$4, 2, TRUE))))</f>
        <v>high</v>
      </c>
      <c r="W35">
        <v>12.3</v>
      </c>
      <c r="X35" t="str">
        <f>VLOOKUP(Y35, cat!$Y$1:$Z$4, 2, TRUE)</f>
        <v>high</v>
      </c>
      <c r="Y35">
        <v>77.5</v>
      </c>
      <c r="Z35">
        <v>1</v>
      </c>
      <c r="AA35">
        <v>0</v>
      </c>
      <c r="AB35">
        <v>0</v>
      </c>
      <c r="AC35" t="str">
        <f>VLOOKUP(AD35, cat!$AB$1:$AC$4, 2, TRUE)</f>
        <v>minor</v>
      </c>
      <c r="AD35">
        <v>6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0</v>
      </c>
      <c r="AV35" t="str">
        <f t="shared" si="0"/>
        <v>high,pre-obese,0,8,6,1,mid,1,1,0,0,0,1,1,mid,high,high,1,0,0,minor,0,0,0,1,0,1,1,1,1,1,1,0,1,1,1,0</v>
      </c>
    </row>
    <row r="36" spans="1:48" x14ac:dyDescent="0.3">
      <c r="A36" t="str">
        <f>VLOOKUP(B36, cat!$A$1:$B$4, 2, TRUE)</f>
        <v>high</v>
      </c>
      <c r="B36">
        <v>13.4647501711157</v>
      </c>
      <c r="C36" t="str">
        <f>VLOOKUP(D36, cat!$D$1:$E$7, 2, TRUE)</f>
        <v>underweight</v>
      </c>
      <c r="D36">
        <v>14.7053674591226</v>
      </c>
      <c r="E36">
        <v>0</v>
      </c>
      <c r="F36">
        <v>169</v>
      </c>
      <c r="G36">
        <v>42</v>
      </c>
      <c r="H36">
        <v>8</v>
      </c>
      <c r="I36">
        <v>8</v>
      </c>
      <c r="J36">
        <v>1</v>
      </c>
      <c r="K36" t="str">
        <f>VLOOKUP(L36, cat!$G$1:$H$4, 2, TRUE)</f>
        <v>mid</v>
      </c>
      <c r="L36">
        <v>6.5</v>
      </c>
      <c r="M36">
        <v>0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 t="str">
        <f>VLOOKUP(U36, cat!$J$1:$K$4, 2, TRUE)</f>
        <v>mid</v>
      </c>
      <c r="U36">
        <v>36.5</v>
      </c>
      <c r="V36" t="str">
        <f>IF(B36 &lt; 0.038, VLOOKUP(W36, cat!$M$1:$N$4, 2, TRUE), IF(B36 &lt; 0.15, VLOOKUP(W36, cat!$P$1:$Q$4, 2, TRUE), IF(B36 &lt; 6, VLOOKUP(W36, cat!$S$1:$T$4, 2, TRUE), VLOOKUP(W36, cat!$V$1:$W$4, 2, TRUE))))</f>
        <v>high</v>
      </c>
      <c r="W36">
        <v>18.2</v>
      </c>
      <c r="X36" t="str">
        <f>VLOOKUP(Y36, cat!$Y$1:$Z$4, 2, TRUE)</f>
        <v>high</v>
      </c>
      <c r="Y36">
        <v>89.7</v>
      </c>
      <c r="Z36">
        <v>0</v>
      </c>
      <c r="AA36">
        <v>0</v>
      </c>
      <c r="AB36">
        <v>3</v>
      </c>
      <c r="AC36" t="str">
        <f>VLOOKUP(AD36, cat!$AB$1:$AC$4, 2, TRUE)</f>
        <v>normal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2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1</v>
      </c>
      <c r="AS36">
        <v>1</v>
      </c>
      <c r="AT36">
        <v>0</v>
      </c>
      <c r="AV36" t="str">
        <f t="shared" si="0"/>
        <v>high,underweight,0,8,8,1,mid,0,1,1,1,0,1,1,mid,high,high,0,0,3,normal,0,0,0,1,0,1,2,1,1,1,1,0,1,1,1,0</v>
      </c>
    </row>
    <row r="37" spans="1:48" x14ac:dyDescent="0.3">
      <c r="A37" t="str">
        <f>VLOOKUP(B37, cat!$A$1:$B$4, 2, TRUE)</f>
        <v>mid</v>
      </c>
      <c r="B37">
        <v>9.9219712525667294</v>
      </c>
      <c r="C37" t="str">
        <f>VLOOKUP(D37, cat!$D$1:$E$7, 2, TRUE)</f>
        <v>underweight</v>
      </c>
      <c r="D37">
        <v>15.0860262688426</v>
      </c>
      <c r="E37">
        <v>1</v>
      </c>
      <c r="F37">
        <v>144.5</v>
      </c>
      <c r="G37">
        <v>31.5</v>
      </c>
      <c r="H37">
        <v>8</v>
      </c>
      <c r="I37">
        <v>6</v>
      </c>
      <c r="J37">
        <v>1</v>
      </c>
      <c r="K37" t="str">
        <f>VLOOKUP(L37, cat!$G$1:$H$4, 2, TRUE)</f>
        <v>high</v>
      </c>
      <c r="L37">
        <v>9.6999999999999993</v>
      </c>
      <c r="M37">
        <v>0</v>
      </c>
      <c r="N37">
        <v>1</v>
      </c>
      <c r="O37">
        <v>0</v>
      </c>
      <c r="P37">
        <v>0</v>
      </c>
      <c r="Q37">
        <v>0</v>
      </c>
      <c r="R37">
        <v>1</v>
      </c>
      <c r="S37">
        <v>1</v>
      </c>
      <c r="T37" t="str">
        <f>VLOOKUP(U37, cat!$J$1:$K$4, 2, TRUE)</f>
        <v>high</v>
      </c>
      <c r="U37">
        <v>37.799999999999997</v>
      </c>
      <c r="V37" t="str">
        <f>IF(B37 &lt; 0.038, VLOOKUP(W37, cat!$M$1:$N$4, 2, TRUE), IF(B37 &lt; 0.15, VLOOKUP(W37, cat!$P$1:$Q$4, 2, TRUE), IF(B37 &lt; 6, VLOOKUP(W37, cat!$S$1:$T$4, 2, TRUE), VLOOKUP(W37, cat!$V$1:$W$4, 2, TRUE))))</f>
        <v>high</v>
      </c>
      <c r="W37">
        <v>13.4</v>
      </c>
      <c r="X37" t="str">
        <f>VLOOKUP(Y37, cat!$Y$1:$Z$4, 2, TRUE)</f>
        <v>high</v>
      </c>
      <c r="Y37">
        <v>81.7</v>
      </c>
      <c r="Z37">
        <v>3</v>
      </c>
      <c r="AA37">
        <v>0</v>
      </c>
      <c r="AB37">
        <v>0</v>
      </c>
      <c r="AC37" t="str">
        <f>VLOOKUP(AD37, cat!$AB$1:$AC$4, 2, TRUE)</f>
        <v>moderate</v>
      </c>
      <c r="AD37">
        <v>14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0</v>
      </c>
      <c r="AV37" t="str">
        <f t="shared" si="0"/>
        <v>mid,underweight,1,8,6,1,high,0,1,0,0,0,1,1,high,high,high,3,0,0,moderate,0,0,0,0,0,1,1,1,1,1,1,0,1,1,1,0</v>
      </c>
    </row>
    <row r="38" spans="1:48" x14ac:dyDescent="0.3">
      <c r="A38" t="str">
        <f>VLOOKUP(B38, cat!$A$1:$B$4, 2, TRUE)</f>
        <v>mid</v>
      </c>
      <c r="B38">
        <v>11.846680355920601</v>
      </c>
      <c r="C38" t="str">
        <f>VLOOKUP(D38, cat!$D$1:$E$7, 2, TRUE)</f>
        <v>ideal</v>
      </c>
      <c r="D38">
        <v>22.308149910767401</v>
      </c>
      <c r="E38">
        <v>1</v>
      </c>
      <c r="F38">
        <v>164</v>
      </c>
      <c r="G38">
        <v>60</v>
      </c>
      <c r="H38">
        <v>5</v>
      </c>
      <c r="I38">
        <v>6</v>
      </c>
      <c r="J38">
        <v>1</v>
      </c>
      <c r="K38" t="str">
        <f>VLOOKUP(L38, cat!$G$1:$H$4, 2, TRUE)</f>
        <v>mid</v>
      </c>
      <c r="L38">
        <v>6.3</v>
      </c>
      <c r="M38">
        <v>1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 t="str">
        <f>VLOOKUP(U38, cat!$J$1:$K$4, 2, TRUE)</f>
        <v>high</v>
      </c>
      <c r="U38">
        <v>37.4</v>
      </c>
      <c r="V38" t="str">
        <f>IF(B38 &lt; 0.038, VLOOKUP(W38, cat!$M$1:$N$4, 2, TRUE), IF(B38 &lt; 0.15, VLOOKUP(W38, cat!$P$1:$Q$4, 2, TRUE), IF(B38 &lt; 6, VLOOKUP(W38, cat!$S$1:$T$4, 2, TRUE), VLOOKUP(W38, cat!$V$1:$W$4, 2, TRUE))))</f>
        <v>mid</v>
      </c>
      <c r="W38">
        <v>5.4</v>
      </c>
      <c r="X38" t="str">
        <f>VLOOKUP(Y38, cat!$Y$1:$Z$4, 2, TRUE)</f>
        <v>mid</v>
      </c>
      <c r="Y38">
        <v>49.8</v>
      </c>
      <c r="Z38">
        <v>0</v>
      </c>
      <c r="AA38">
        <v>1</v>
      </c>
      <c r="AB38">
        <v>0</v>
      </c>
      <c r="AC38" t="str">
        <f>VLOOKUP(AD38, cat!$AB$1:$AC$4, 2, TRUE)</f>
        <v>normal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1</v>
      </c>
      <c r="AR38">
        <v>1</v>
      </c>
      <c r="AS38">
        <v>1</v>
      </c>
      <c r="AT38">
        <v>0</v>
      </c>
      <c r="AV38" t="str">
        <f t="shared" si="0"/>
        <v>mid,ideal,1,5,6,1,mid,1,1,0,1,0,1,0,high,mid,mid,0,1,0,normal,0,1,0,0,0,0,1,1,1,1,0,0,1,1,1,0</v>
      </c>
    </row>
    <row r="39" spans="1:48" x14ac:dyDescent="0.3">
      <c r="A39" t="str">
        <f>VLOOKUP(B39, cat!$A$1:$B$4, 2, TRUE)</f>
        <v>mid</v>
      </c>
      <c r="B39">
        <v>10.2970568104038</v>
      </c>
      <c r="C39" t="str">
        <f>VLOOKUP(D39, cat!$D$1:$E$7, 2, TRUE)</f>
        <v>ideal</v>
      </c>
      <c r="D39">
        <v>18.8673820698776</v>
      </c>
      <c r="E39">
        <v>0</v>
      </c>
      <c r="F39">
        <v>149.19999999999999</v>
      </c>
      <c r="G39">
        <v>42</v>
      </c>
      <c r="H39">
        <v>3</v>
      </c>
      <c r="I39">
        <v>4</v>
      </c>
      <c r="J39">
        <v>1</v>
      </c>
      <c r="K39" t="str">
        <f>VLOOKUP(L39, cat!$G$1:$H$4, 2, TRUE)</f>
        <v>mid</v>
      </c>
      <c r="L39">
        <v>6.7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 t="str">
        <f>VLOOKUP(U39, cat!$J$1:$K$4, 2, TRUE)</f>
        <v>mid</v>
      </c>
      <c r="U39">
        <v>37.200000000000003</v>
      </c>
      <c r="V39" t="str">
        <f>IF(B39 &lt; 0.038, VLOOKUP(W39, cat!$M$1:$N$4, 2, TRUE), IF(B39 &lt; 0.15, VLOOKUP(W39, cat!$P$1:$Q$4, 2, TRUE), IF(B39 &lt; 6, VLOOKUP(W39, cat!$S$1:$T$4, 2, TRUE), VLOOKUP(W39, cat!$V$1:$W$4, 2, TRUE))))</f>
        <v>mid</v>
      </c>
      <c r="W39">
        <v>9.1</v>
      </c>
      <c r="X39" t="str">
        <f>VLOOKUP(Y39, cat!$Y$1:$Z$4, 2, TRUE)</f>
        <v>high</v>
      </c>
      <c r="Y39">
        <v>66.3</v>
      </c>
      <c r="Z39">
        <v>0</v>
      </c>
      <c r="AA39">
        <v>0</v>
      </c>
      <c r="AB39">
        <v>0</v>
      </c>
      <c r="AC39" t="str">
        <f>VLOOKUP(AD39, cat!$AB$1:$AC$4, 2, TRUE)</f>
        <v>moderate</v>
      </c>
      <c r="AD39">
        <v>13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0</v>
      </c>
      <c r="AV39" t="str">
        <f t="shared" si="0"/>
        <v>mid,ideal,0,3,4,1,mid,0,1,1,1,0,0,0,mid,mid,high,0,0,0,moderate,0,0,0,0,0,0,0,1,1,1,1,0,1,1,1,0</v>
      </c>
    </row>
    <row r="40" spans="1:48" x14ac:dyDescent="0.3">
      <c r="A40" t="str">
        <f>VLOOKUP(B40, cat!$A$1:$B$4, 2, TRUE)</f>
        <v>mid</v>
      </c>
      <c r="B40">
        <v>10.3381245722108</v>
      </c>
      <c r="C40" t="str">
        <f>VLOOKUP(D40, cat!$D$1:$E$7, 2, TRUE)</f>
        <v>underweight</v>
      </c>
      <c r="D40">
        <v>15.9788166544923</v>
      </c>
      <c r="E40">
        <v>0</v>
      </c>
      <c r="F40">
        <v>148</v>
      </c>
      <c r="G40">
        <v>35</v>
      </c>
      <c r="H40">
        <v>4</v>
      </c>
      <c r="I40">
        <v>4</v>
      </c>
      <c r="J40">
        <v>1</v>
      </c>
      <c r="K40" t="str">
        <f>VLOOKUP(L40, cat!$G$1:$H$4, 2, TRUE)</f>
        <v>mid</v>
      </c>
      <c r="L40">
        <v>6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1</v>
      </c>
      <c r="T40" t="str">
        <f>VLOOKUP(U40, cat!$J$1:$K$4, 2, TRUE)</f>
        <v>mid</v>
      </c>
      <c r="U40">
        <v>37</v>
      </c>
      <c r="V40" t="str">
        <f>IF(B40 &lt; 0.038, VLOOKUP(W40, cat!$M$1:$N$4, 2, TRUE), IF(B40 &lt; 0.15, VLOOKUP(W40, cat!$P$1:$Q$4, 2, TRUE), IF(B40 &lt; 6, VLOOKUP(W40, cat!$S$1:$T$4, 2, TRUE), VLOOKUP(W40, cat!$V$1:$W$4, 2, TRUE))))</f>
        <v>mid</v>
      </c>
      <c r="W40">
        <v>8.1999999999999993</v>
      </c>
      <c r="X40" t="str">
        <f>VLOOKUP(Y40, cat!$Y$1:$Z$4, 2, TRUE)</f>
        <v>mid</v>
      </c>
      <c r="Y40">
        <v>48.4</v>
      </c>
      <c r="Z40">
        <v>1</v>
      </c>
      <c r="AA40">
        <v>0</v>
      </c>
      <c r="AB40">
        <v>0</v>
      </c>
      <c r="AC40" t="str">
        <f>VLOOKUP(AD40, cat!$AB$1:$AC$4, 2, TRUE)</f>
        <v>normal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0</v>
      </c>
      <c r="AP40">
        <v>0</v>
      </c>
      <c r="AQ40">
        <v>1</v>
      </c>
      <c r="AR40">
        <v>1</v>
      </c>
      <c r="AS40">
        <v>1</v>
      </c>
      <c r="AT40">
        <v>0</v>
      </c>
      <c r="AV40" t="str">
        <f t="shared" si="0"/>
        <v>mid,underweight,0,4,4,1,mid,0,1,0,0,0,1,1,mid,mid,mid,1,0,0,normal,0,2,0,0,0,1,0,1,1,1,0,0,1,1,1,0</v>
      </c>
    </row>
    <row r="41" spans="1:48" x14ac:dyDescent="0.3">
      <c r="A41" t="str">
        <f>VLOOKUP(B41, cat!$A$1:$B$4, 2, TRUE)</f>
        <v>mid</v>
      </c>
      <c r="B41">
        <v>9.1937029431895994</v>
      </c>
      <c r="C41" t="str">
        <f>VLOOKUP(D41, cat!$D$1:$E$7, 2, TRUE)</f>
        <v>underweight</v>
      </c>
      <c r="D41">
        <v>15.4320987654321</v>
      </c>
      <c r="E41">
        <v>1</v>
      </c>
      <c r="F41">
        <v>144</v>
      </c>
      <c r="G41">
        <v>32</v>
      </c>
      <c r="H41">
        <v>10</v>
      </c>
      <c r="I41">
        <v>9</v>
      </c>
      <c r="J41">
        <v>1</v>
      </c>
      <c r="K41" t="str">
        <f>VLOOKUP(L41, cat!$G$1:$H$4, 2, TRUE)</f>
        <v>high</v>
      </c>
      <c r="L41">
        <v>7.5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 t="str">
        <f>VLOOKUP(U41, cat!$J$1:$K$4, 2, TRUE)</f>
        <v>high</v>
      </c>
      <c r="U41">
        <v>37.799999999999997</v>
      </c>
      <c r="V41" t="str">
        <f>IF(B41 &lt; 0.038, VLOOKUP(W41, cat!$M$1:$N$4, 2, TRUE), IF(B41 &lt; 0.15, VLOOKUP(W41, cat!$P$1:$Q$4, 2, TRUE), IF(B41 &lt; 6, VLOOKUP(W41, cat!$S$1:$T$4, 2, TRUE), VLOOKUP(W41, cat!$V$1:$W$4, 2, TRUE))))</f>
        <v>high</v>
      </c>
      <c r="W41">
        <v>13.6</v>
      </c>
      <c r="X41" t="str">
        <f>VLOOKUP(Y41, cat!$Y$1:$Z$4, 2, TRUE)</f>
        <v>high</v>
      </c>
      <c r="Y41">
        <v>79.2</v>
      </c>
      <c r="Z41">
        <v>0</v>
      </c>
      <c r="AA41">
        <v>1</v>
      </c>
      <c r="AB41">
        <v>0</v>
      </c>
      <c r="AC41" t="str">
        <f>VLOOKUP(AD41, cat!$AB$1:$AC$4, 2, TRUE)</f>
        <v>normal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0</v>
      </c>
      <c r="AV41" t="str">
        <f t="shared" si="0"/>
        <v>mid,underweight,1,10,9,1,high,1,1,1,1,1,1,1,high,high,high,0,1,0,normal,0,2,0,0,0,0,0,1,1,1,0,0,1,1,1,0</v>
      </c>
    </row>
    <row r="42" spans="1:48" x14ac:dyDescent="0.3">
      <c r="A42" t="str">
        <f>VLOOKUP(B42, cat!$A$1:$B$4, 2, TRUE)</f>
        <v>mid</v>
      </c>
      <c r="B42">
        <v>11.2689938398357</v>
      </c>
      <c r="C42" t="str">
        <f>VLOOKUP(D42, cat!$D$1:$E$7, 2, TRUE)</f>
        <v>underweight</v>
      </c>
      <c r="D42">
        <v>15.984628525430301</v>
      </c>
      <c r="E42">
        <v>1</v>
      </c>
      <c r="F42">
        <v>156.19999999999999</v>
      </c>
      <c r="G42">
        <v>39</v>
      </c>
      <c r="H42">
        <v>4</v>
      </c>
      <c r="I42">
        <v>2</v>
      </c>
      <c r="J42">
        <v>1</v>
      </c>
      <c r="K42" t="str">
        <f>VLOOKUP(L42, cat!$G$1:$H$4, 2, TRUE)</f>
        <v>high</v>
      </c>
      <c r="L42">
        <v>9.1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 t="str">
        <f>VLOOKUP(U42, cat!$J$1:$K$4, 2, TRUE)</f>
        <v>high</v>
      </c>
      <c r="U42">
        <v>37.5</v>
      </c>
      <c r="V42" t="str">
        <f>IF(B42 &lt; 0.038, VLOOKUP(W42, cat!$M$1:$N$4, 2, TRUE), IF(B42 &lt; 0.15, VLOOKUP(W42, cat!$P$1:$Q$4, 2, TRUE), IF(B42 &lt; 6, VLOOKUP(W42, cat!$S$1:$T$4, 2, TRUE), VLOOKUP(W42, cat!$V$1:$W$4, 2, TRUE))))</f>
        <v>mid</v>
      </c>
      <c r="W42">
        <v>8.9</v>
      </c>
      <c r="X42" t="str">
        <f>VLOOKUP(Y42, cat!$Y$1:$Z$4, 2, TRUE)</f>
        <v>mid</v>
      </c>
      <c r="Y42">
        <v>57.7</v>
      </c>
      <c r="Z42">
        <v>3</v>
      </c>
      <c r="AA42">
        <v>0</v>
      </c>
      <c r="AB42">
        <v>2</v>
      </c>
      <c r="AC42" t="str">
        <f>VLOOKUP(AD42, cat!$AB$1:$AC$4, 2, TRUE)</f>
        <v>normal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1</v>
      </c>
      <c r="AS42">
        <v>1</v>
      </c>
      <c r="AT42">
        <v>0</v>
      </c>
      <c r="AV42" t="str">
        <f t="shared" si="0"/>
        <v>mid,underweight,1,4,2,1,high,0,1,0,0,0,0,0,high,mid,mid,3,0,2,normal,0,0,0,1,0,0,1,1,1,1,1,0,1,1,1,0</v>
      </c>
    </row>
    <row r="43" spans="1:48" x14ac:dyDescent="0.3">
      <c r="A43" t="str">
        <f>VLOOKUP(B43, cat!$A$1:$B$4, 2, TRUE)</f>
        <v>mid</v>
      </c>
      <c r="B43">
        <v>10.735112936345001</v>
      </c>
      <c r="C43" t="str">
        <f>VLOOKUP(D43, cat!$D$1:$E$7, 2, TRUE)</f>
        <v>pre-obese</v>
      </c>
      <c r="D43">
        <v>26.9750422218052</v>
      </c>
      <c r="E43">
        <v>0</v>
      </c>
      <c r="F43">
        <v>146</v>
      </c>
      <c r="G43">
        <v>57.5</v>
      </c>
      <c r="H43">
        <v>5</v>
      </c>
      <c r="I43">
        <v>3</v>
      </c>
      <c r="J43">
        <v>1</v>
      </c>
      <c r="K43" t="str">
        <f>VLOOKUP(L43, cat!$G$1:$H$4, 2, TRUE)</f>
        <v>high</v>
      </c>
      <c r="L43">
        <v>8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 t="str">
        <f>VLOOKUP(U43, cat!$J$1:$K$4, 2, TRUE)</f>
        <v>high</v>
      </c>
      <c r="U43">
        <v>37.299999999999997</v>
      </c>
      <c r="V43" t="str">
        <f>IF(B43 &lt; 0.038, VLOOKUP(W43, cat!$M$1:$N$4, 2, TRUE), IF(B43 &lt; 0.15, VLOOKUP(W43, cat!$P$1:$Q$4, 2, TRUE), IF(B43 &lt; 6, VLOOKUP(W43, cat!$S$1:$T$4, 2, TRUE), VLOOKUP(W43, cat!$V$1:$W$4, 2, TRUE))))</f>
        <v>mid</v>
      </c>
      <c r="W43">
        <v>10.199999999999999</v>
      </c>
      <c r="X43" t="str">
        <f>VLOOKUP(Y43, cat!$Y$1:$Z$4, 2, TRUE)</f>
        <v>high</v>
      </c>
      <c r="Y43">
        <v>74.900000000000006</v>
      </c>
      <c r="Z43">
        <v>1</v>
      </c>
      <c r="AA43">
        <v>0</v>
      </c>
      <c r="AB43">
        <v>1</v>
      </c>
      <c r="AC43" t="str">
        <f>VLOOKUP(AD43, cat!$AB$1:$AC$4, 2, TRUE)</f>
        <v>moderate</v>
      </c>
      <c r="AD43">
        <v>45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1</v>
      </c>
      <c r="AS43">
        <v>1</v>
      </c>
      <c r="AT43">
        <v>0</v>
      </c>
      <c r="AV43" t="str">
        <f t="shared" si="0"/>
        <v>mid,pre-obese,0,5,3,1,high,0,1,0,0,0,0,0,high,mid,high,1,0,1,moderate,0,0,1,0,0,1,0,1,1,1,1,0,1,1,1,0</v>
      </c>
    </row>
    <row r="44" spans="1:48" x14ac:dyDescent="0.3">
      <c r="A44" t="str">
        <f>VLOOKUP(B44, cat!$A$1:$B$4, 2, TRUE)</f>
        <v>mid</v>
      </c>
      <c r="B44">
        <v>5.5277207392197099</v>
      </c>
      <c r="C44" t="str">
        <f>VLOOKUP(D44, cat!$D$1:$E$7, 2, TRUE)</f>
        <v>underweight</v>
      </c>
      <c r="D44">
        <v>12.9991381786843</v>
      </c>
      <c r="E44">
        <v>1</v>
      </c>
      <c r="F44">
        <v>118</v>
      </c>
      <c r="G44">
        <v>18.100000000000001</v>
      </c>
      <c r="H44">
        <v>9</v>
      </c>
      <c r="I44">
        <v>10</v>
      </c>
      <c r="J44">
        <v>1</v>
      </c>
      <c r="K44" t="str">
        <f>VLOOKUP(L44, cat!$G$1:$H$4, 2, TRUE)</f>
        <v>mid</v>
      </c>
      <c r="L44">
        <v>6.5</v>
      </c>
      <c r="M44">
        <v>1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 t="str">
        <f>VLOOKUP(U44, cat!$J$1:$K$4, 2, TRUE)</f>
        <v>high</v>
      </c>
      <c r="U44">
        <v>38.5</v>
      </c>
      <c r="V44" t="str">
        <f>IF(B44 &lt; 0.038, VLOOKUP(W44, cat!$M$1:$N$4, 2, TRUE), IF(B44 &lt; 0.15, VLOOKUP(W44, cat!$P$1:$Q$4, 2, TRUE), IF(B44 &lt; 6, VLOOKUP(W44, cat!$S$1:$T$4, 2, TRUE), VLOOKUP(W44, cat!$V$1:$W$4, 2, TRUE))))</f>
        <v>mid</v>
      </c>
      <c r="W44">
        <v>15</v>
      </c>
      <c r="X44" t="str">
        <f>VLOOKUP(Y44, cat!$Y$1:$Z$4, 2, TRUE)</f>
        <v>high</v>
      </c>
      <c r="Y44">
        <v>87.2</v>
      </c>
      <c r="Z44">
        <v>0</v>
      </c>
      <c r="AA44">
        <v>0</v>
      </c>
      <c r="AB44">
        <v>0</v>
      </c>
      <c r="AC44" t="str">
        <f>VLOOKUP(AD44, cat!$AB$1:$AC$4, 2, TRUE)</f>
        <v>moderate</v>
      </c>
      <c r="AD44">
        <v>33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0</v>
      </c>
      <c r="AQ44">
        <v>1</v>
      </c>
      <c r="AR44">
        <v>1</v>
      </c>
      <c r="AS44">
        <v>1</v>
      </c>
      <c r="AT44">
        <v>0</v>
      </c>
      <c r="AV44" t="str">
        <f t="shared" si="0"/>
        <v>mid,underweight,1,9,10,1,mid,1,1,0,1,0,1,1,high,mid,high,0,0,0,moderate,0,0,0,0,0,0,0,1,1,1,1,0,1,1,1,0</v>
      </c>
    </row>
    <row r="45" spans="1:48" x14ac:dyDescent="0.3">
      <c r="A45" t="str">
        <f>VLOOKUP(B45, cat!$A$1:$B$4, 2, TRUE)</f>
        <v>mid</v>
      </c>
      <c r="B45">
        <v>11.835728952772101</v>
      </c>
      <c r="C45" t="str">
        <f>VLOOKUP(D45, cat!$D$1:$E$7, 2, TRUE)</f>
        <v>underweight</v>
      </c>
      <c r="D45">
        <v>17.7458448753463</v>
      </c>
      <c r="E45">
        <v>0</v>
      </c>
      <c r="F45">
        <v>152</v>
      </c>
      <c r="G45">
        <v>41</v>
      </c>
      <c r="H45">
        <v>6</v>
      </c>
      <c r="I45">
        <v>7</v>
      </c>
      <c r="J45">
        <v>1</v>
      </c>
      <c r="K45" t="str">
        <f>VLOOKUP(L45, cat!$G$1:$H$4, 2, TRUE)</f>
        <v>high</v>
      </c>
      <c r="L45">
        <v>8.6999999999999993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 t="str">
        <f>VLOOKUP(U45, cat!$J$1:$K$4, 2, TRUE)</f>
        <v>high</v>
      </c>
      <c r="U45">
        <v>38.799999999999997</v>
      </c>
      <c r="V45" t="str">
        <f>IF(B45 &lt; 0.038, VLOOKUP(W45, cat!$M$1:$N$4, 2, TRUE), IF(B45 &lt; 0.15, VLOOKUP(W45, cat!$P$1:$Q$4, 2, TRUE), IF(B45 &lt; 6, VLOOKUP(W45, cat!$S$1:$T$4, 2, TRUE), VLOOKUP(W45, cat!$V$1:$W$4, 2, TRUE))))</f>
        <v>high</v>
      </c>
      <c r="W45">
        <v>11.6</v>
      </c>
      <c r="X45" t="str">
        <f>VLOOKUP(Y45, cat!$Y$1:$Z$4, 2, TRUE)</f>
        <v>high</v>
      </c>
      <c r="Y45">
        <v>62.2</v>
      </c>
      <c r="Z45">
        <v>0</v>
      </c>
      <c r="AA45">
        <v>0</v>
      </c>
      <c r="AB45">
        <v>0</v>
      </c>
      <c r="AC45" t="str">
        <f>VLOOKUP(AD45, cat!$AB$1:$AC$4, 2, TRUE)</f>
        <v>moderate</v>
      </c>
      <c r="AD45">
        <v>17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2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1</v>
      </c>
      <c r="AR45">
        <v>1</v>
      </c>
      <c r="AS45">
        <v>1</v>
      </c>
      <c r="AT45">
        <v>0</v>
      </c>
      <c r="AV45" t="str">
        <f t="shared" si="0"/>
        <v>mid,underweight,0,6,7,1,high,1,1,0,1,0,0,0,high,high,high,0,0,0,moderate,0,0,1,0,1,1,2,1,1,1,1,0,1,1,1,0</v>
      </c>
    </row>
    <row r="46" spans="1:48" x14ac:dyDescent="0.3">
      <c r="A46" t="str">
        <f>VLOOKUP(B46, cat!$A$1:$B$4, 2, TRUE)</f>
        <v>mid</v>
      </c>
      <c r="B46">
        <v>9.2648870636550296</v>
      </c>
      <c r="C46" t="str">
        <f>VLOOKUP(D46, cat!$D$1:$E$7, 2, TRUE)</f>
        <v>ideal</v>
      </c>
      <c r="D46">
        <v>18.6779372852337</v>
      </c>
      <c r="E46">
        <v>0</v>
      </c>
      <c r="F46">
        <v>144.5</v>
      </c>
      <c r="G46">
        <v>39</v>
      </c>
      <c r="H46">
        <v>7</v>
      </c>
      <c r="I46">
        <v>6</v>
      </c>
      <c r="J46">
        <v>1</v>
      </c>
      <c r="K46" t="str">
        <f>VLOOKUP(L46, cat!$G$1:$H$4, 2, TRUE)</f>
        <v>high</v>
      </c>
      <c r="L46">
        <v>11.8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 t="str">
        <f>VLOOKUP(U46, cat!$J$1:$K$4, 2, TRUE)</f>
        <v>mid</v>
      </c>
      <c r="U46">
        <v>36.799999999999997</v>
      </c>
      <c r="V46" t="str">
        <f>IF(B46 &lt; 0.038, VLOOKUP(W46, cat!$M$1:$N$4, 2, TRUE), IF(B46 &lt; 0.15, VLOOKUP(W46, cat!$P$1:$Q$4, 2, TRUE), IF(B46 &lt; 6, VLOOKUP(W46, cat!$S$1:$T$4, 2, TRUE), VLOOKUP(W46, cat!$V$1:$W$4, 2, TRUE))))</f>
        <v>high</v>
      </c>
      <c r="W46">
        <v>15.1</v>
      </c>
      <c r="X46" t="str">
        <f>VLOOKUP(Y46, cat!$Y$1:$Z$4, 2, TRUE)</f>
        <v>high</v>
      </c>
      <c r="Y46">
        <v>91.8</v>
      </c>
      <c r="Z46">
        <v>0</v>
      </c>
      <c r="AA46">
        <v>0</v>
      </c>
      <c r="AB46">
        <v>0</v>
      </c>
      <c r="AC46" t="str">
        <f>VLOOKUP(AD46, cat!$AB$1:$AC$4, 2, TRUE)</f>
        <v>minor</v>
      </c>
      <c r="AD46">
        <v>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1</v>
      </c>
      <c r="AS46">
        <v>1</v>
      </c>
      <c r="AT46">
        <v>0</v>
      </c>
      <c r="AV46" t="str">
        <f t="shared" si="0"/>
        <v>mid,ideal,0,7,6,1,high,1,1,0,0,0,1,0,mid,high,high,0,0,0,minor,0,0,0,0,0,1,1,1,1,1,1,0,1,1,1,0</v>
      </c>
    </row>
    <row r="47" spans="1:48" x14ac:dyDescent="0.3">
      <c r="A47" t="str">
        <f>VLOOKUP(B47, cat!$A$1:$B$4, 2, TRUE)</f>
        <v>high</v>
      </c>
      <c r="B47">
        <v>12.815879534565401</v>
      </c>
      <c r="C47" t="str">
        <f>VLOOKUP(D47, cat!$D$1:$E$7, 2, TRUE)</f>
        <v>underweight</v>
      </c>
      <c r="D47">
        <v>16.665915949732</v>
      </c>
      <c r="E47">
        <v>0</v>
      </c>
      <c r="F47">
        <v>149</v>
      </c>
      <c r="G47">
        <v>37</v>
      </c>
      <c r="H47">
        <v>7</v>
      </c>
      <c r="I47">
        <v>4</v>
      </c>
      <c r="J47">
        <v>1</v>
      </c>
      <c r="K47" t="str">
        <f>VLOOKUP(L47, cat!$G$1:$H$4, 2, TRUE)</f>
        <v>high</v>
      </c>
      <c r="L47">
        <v>8.8000000000000007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 t="str">
        <f>VLOOKUP(U47, cat!$J$1:$K$4, 2, TRUE)</f>
        <v>high</v>
      </c>
      <c r="U47">
        <v>37.5</v>
      </c>
      <c r="V47" t="str">
        <f>IF(B47 &lt; 0.038, VLOOKUP(W47, cat!$M$1:$N$4, 2, TRUE), IF(B47 &lt; 0.15, VLOOKUP(W47, cat!$P$1:$Q$4, 2, TRUE), IF(B47 &lt; 6, VLOOKUP(W47, cat!$S$1:$T$4, 2, TRUE), VLOOKUP(W47, cat!$V$1:$W$4, 2, TRUE))))</f>
        <v>high</v>
      </c>
      <c r="W47">
        <v>14.8</v>
      </c>
      <c r="X47" t="str">
        <f>VLOOKUP(Y47, cat!$Y$1:$Z$4, 2, TRUE)</f>
        <v>high</v>
      </c>
      <c r="Y47">
        <v>83.3</v>
      </c>
      <c r="Z47">
        <v>3</v>
      </c>
      <c r="AA47">
        <v>0</v>
      </c>
      <c r="AB47">
        <v>0</v>
      </c>
      <c r="AC47" t="str">
        <f>VLOOKUP(AD47, cat!$AB$1:$AC$4, 2, TRUE)</f>
        <v>moderate</v>
      </c>
      <c r="AD47">
        <v>10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0</v>
      </c>
      <c r="AV47" t="str">
        <f t="shared" si="0"/>
        <v>high,underweight,0,7,4,1,high,0,1,0,0,0,0,0,high,high,high,3,0,0,moderate,0,0,0,0,0,1,1,1,1,1,1,0,1,1,1,0</v>
      </c>
    </row>
    <row r="48" spans="1:48" x14ac:dyDescent="0.3">
      <c r="A48" t="str">
        <f>VLOOKUP(B48, cat!$A$1:$B$4, 2, TRUE)</f>
        <v>mid</v>
      </c>
      <c r="B48">
        <v>5.8562628336755704</v>
      </c>
      <c r="C48" t="str">
        <f>VLOOKUP(D48, cat!$D$1:$E$7, 2, TRUE)</f>
        <v>underweight</v>
      </c>
      <c r="D48">
        <v>17.769376181474499</v>
      </c>
      <c r="E48">
        <v>0</v>
      </c>
      <c r="F48">
        <v>115</v>
      </c>
      <c r="G48">
        <v>23.5</v>
      </c>
      <c r="H48">
        <v>6</v>
      </c>
      <c r="I48">
        <v>6</v>
      </c>
      <c r="J48">
        <v>1</v>
      </c>
      <c r="K48" t="str">
        <f>VLOOKUP(L48, cat!$G$1:$H$4, 2, TRUE)</f>
        <v>high</v>
      </c>
      <c r="L48">
        <v>8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 t="str">
        <f>VLOOKUP(U48, cat!$J$1:$K$4, 2, TRUE)</f>
        <v>high</v>
      </c>
      <c r="U48">
        <v>38.700000000000003</v>
      </c>
      <c r="V48" t="str">
        <f>IF(B48 &lt; 0.038, VLOOKUP(W48, cat!$M$1:$N$4, 2, TRUE), IF(B48 &lt; 0.15, VLOOKUP(W48, cat!$P$1:$Q$4, 2, TRUE), IF(B48 &lt; 6, VLOOKUP(W48, cat!$S$1:$T$4, 2, TRUE), VLOOKUP(W48, cat!$V$1:$W$4, 2, TRUE))))</f>
        <v>mid</v>
      </c>
      <c r="W48">
        <v>13.9</v>
      </c>
      <c r="X48" t="str">
        <f>VLOOKUP(Y48, cat!$Y$1:$Z$4, 2, TRUE)</f>
        <v>high</v>
      </c>
      <c r="Y48">
        <v>71.900000000000006</v>
      </c>
      <c r="Z48">
        <v>0</v>
      </c>
      <c r="AA48">
        <v>0</v>
      </c>
      <c r="AB48">
        <v>0</v>
      </c>
      <c r="AC48" t="str">
        <f>VLOOKUP(AD48, cat!$AB$1:$AC$4, 2, TRUE)</f>
        <v>moderate</v>
      </c>
      <c r="AD48">
        <v>39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0</v>
      </c>
      <c r="AV48" t="str">
        <f t="shared" si="0"/>
        <v>mid,underweight,0,6,6,1,high,0,1,0,0,0,0,1,high,mid,high,0,0,0,moderate,0,0,0,1,0,0,1,1,1,1,1,0,1,1,1,0</v>
      </c>
    </row>
    <row r="49" spans="1:48" x14ac:dyDescent="0.3">
      <c r="A49" t="str">
        <f>VLOOKUP(B49, cat!$A$1:$B$4, 2, TRUE)</f>
        <v>mid</v>
      </c>
      <c r="B49">
        <v>10.009582477755</v>
      </c>
      <c r="C49" t="str">
        <f>VLOOKUP(D49, cat!$D$1:$E$7, 2, TRUE)</f>
        <v>ideal</v>
      </c>
      <c r="D49">
        <v>18.935174871909101</v>
      </c>
      <c r="E49">
        <v>0</v>
      </c>
      <c r="F49">
        <v>134</v>
      </c>
      <c r="G49">
        <v>34</v>
      </c>
      <c r="H49">
        <v>5</v>
      </c>
      <c r="I49">
        <v>5</v>
      </c>
      <c r="J49">
        <v>1</v>
      </c>
      <c r="K49" t="str">
        <f>VLOOKUP(L49, cat!$G$1:$H$4, 2, TRUE)</f>
        <v>mid</v>
      </c>
      <c r="L49">
        <v>6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 t="str">
        <f>VLOOKUP(U49, cat!$J$1:$K$4, 2, TRUE)</f>
        <v>high</v>
      </c>
      <c r="U49">
        <v>37.299999999999997</v>
      </c>
      <c r="V49" t="str">
        <f>IF(B49 &lt; 0.038, VLOOKUP(W49, cat!$M$1:$N$4, 2, TRUE), IF(B49 &lt; 0.15, VLOOKUP(W49, cat!$P$1:$Q$4, 2, TRUE), IF(B49 &lt; 6, VLOOKUP(W49, cat!$S$1:$T$4, 2, TRUE), VLOOKUP(W49, cat!$V$1:$W$4, 2, TRUE))))</f>
        <v>high</v>
      </c>
      <c r="W49">
        <v>12</v>
      </c>
      <c r="X49" t="str">
        <f>VLOOKUP(Y49, cat!$Y$1:$Z$4, 2, TRUE)</f>
        <v>high</v>
      </c>
      <c r="Y49">
        <v>71.900000000000006</v>
      </c>
      <c r="Z49">
        <v>0</v>
      </c>
      <c r="AA49">
        <v>0</v>
      </c>
      <c r="AB49">
        <v>0</v>
      </c>
      <c r="AC49" t="str">
        <f>VLOOKUP(AD49, cat!$AB$1:$AC$4, 2, TRUE)</f>
        <v>normal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1</v>
      </c>
      <c r="AK49">
        <v>2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0</v>
      </c>
      <c r="AV49" t="str">
        <f t="shared" si="0"/>
        <v>mid,ideal,0,5,5,1,mid,0,1,0,1,0,0,0,high,high,high,0,0,0,normal,0,0,1,1,0,1,2,1,1,1,1,0,1,1,1,0</v>
      </c>
    </row>
    <row r="50" spans="1:48" x14ac:dyDescent="0.3">
      <c r="A50" t="str">
        <f>VLOOKUP(B50, cat!$A$1:$B$4, 2, TRUE)</f>
        <v>mid</v>
      </c>
      <c r="B50">
        <v>5.8069815195071897</v>
      </c>
      <c r="C50" t="str">
        <f>VLOOKUP(D50, cat!$D$1:$E$7, 2, TRUE)</f>
        <v>underweight</v>
      </c>
      <c r="D50">
        <v>14.6882282324695</v>
      </c>
      <c r="E50">
        <v>0</v>
      </c>
      <c r="F50">
        <v>119</v>
      </c>
      <c r="G50">
        <v>20.8</v>
      </c>
      <c r="H50">
        <v>6</v>
      </c>
      <c r="I50">
        <v>5</v>
      </c>
      <c r="J50">
        <v>1</v>
      </c>
      <c r="K50" t="str">
        <f>VLOOKUP(L50, cat!$G$1:$H$4, 2, TRUE)</f>
        <v>mid</v>
      </c>
      <c r="L50">
        <v>6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 t="str">
        <f>VLOOKUP(U50, cat!$J$1:$K$4, 2, TRUE)</f>
        <v>mid</v>
      </c>
      <c r="U50">
        <v>37.1</v>
      </c>
      <c r="V50" t="str">
        <f>IF(B50 &lt; 0.038, VLOOKUP(W50, cat!$M$1:$N$4, 2, TRUE), IF(B50 &lt; 0.15, VLOOKUP(W50, cat!$P$1:$Q$4, 2, TRUE), IF(B50 &lt; 6, VLOOKUP(W50, cat!$S$1:$T$4, 2, TRUE), VLOOKUP(W50, cat!$V$1:$W$4, 2, TRUE))))</f>
        <v>high</v>
      </c>
      <c r="W50">
        <v>22.8</v>
      </c>
      <c r="X50" t="str">
        <f>VLOOKUP(Y50, cat!$Y$1:$Z$4, 2, TRUE)</f>
        <v>high</v>
      </c>
      <c r="Y50">
        <v>83</v>
      </c>
      <c r="Z50">
        <v>0</v>
      </c>
      <c r="AA50">
        <v>0</v>
      </c>
      <c r="AB50">
        <v>0</v>
      </c>
      <c r="AC50" t="str">
        <f>VLOOKUP(AD50, cat!$AB$1:$AC$4, 2, TRUE)</f>
        <v>normal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0</v>
      </c>
      <c r="AV50" t="str">
        <f t="shared" si="0"/>
        <v>mid,underweight,0,6,5,1,mid,0,1,0,0,0,1,0,mid,high,high,0,0,0,normal,0,0,1,1,0,1,1,1,1,1,1,0,1,1,1,0</v>
      </c>
    </row>
    <row r="51" spans="1:48" x14ac:dyDescent="0.3">
      <c r="A51" t="str">
        <f>VLOOKUP(B51, cat!$A$1:$B$4, 2, TRUE)</f>
        <v>mid</v>
      </c>
      <c r="B51">
        <v>5.0321697467488002</v>
      </c>
      <c r="C51" t="str">
        <f>VLOOKUP(D51, cat!$D$1:$E$7, 2, TRUE)</f>
        <v>underweight</v>
      </c>
      <c r="D51">
        <v>14.517958412098301</v>
      </c>
      <c r="E51">
        <v>0</v>
      </c>
      <c r="F51">
        <v>115</v>
      </c>
      <c r="G51">
        <v>19.2</v>
      </c>
      <c r="H51">
        <v>6</v>
      </c>
      <c r="I51">
        <v>5</v>
      </c>
      <c r="J51">
        <v>1</v>
      </c>
      <c r="K51" t="str">
        <f>VLOOKUP(L51, cat!$G$1:$H$4, 2, TRUE)</f>
        <v>mid</v>
      </c>
      <c r="L51">
        <v>6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 t="str">
        <f>VLOOKUP(U51, cat!$J$1:$K$4, 2, TRUE)</f>
        <v>high</v>
      </c>
      <c r="U51">
        <v>40</v>
      </c>
      <c r="V51" t="str">
        <f>IF(B51 &lt; 0.038, VLOOKUP(W51, cat!$M$1:$N$4, 2, TRUE), IF(B51 &lt; 0.15, VLOOKUP(W51, cat!$P$1:$Q$4, 2, TRUE), IF(B51 &lt; 6, VLOOKUP(W51, cat!$S$1:$T$4, 2, TRUE), VLOOKUP(W51, cat!$V$1:$W$4, 2, TRUE))))</f>
        <v>mid</v>
      </c>
      <c r="W51">
        <v>13.7</v>
      </c>
      <c r="X51" t="str">
        <f>VLOOKUP(Y51, cat!$Y$1:$Z$4, 2, TRUE)</f>
        <v>high</v>
      </c>
      <c r="Y51">
        <v>79</v>
      </c>
      <c r="Z51">
        <v>0</v>
      </c>
      <c r="AA51">
        <v>0</v>
      </c>
      <c r="AB51">
        <v>0</v>
      </c>
      <c r="AC51" t="str">
        <f>VLOOKUP(AD51, cat!$AB$1:$AC$4, 2, TRUE)</f>
        <v>moderate</v>
      </c>
      <c r="AD51">
        <v>15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1</v>
      </c>
      <c r="AS51">
        <v>1</v>
      </c>
      <c r="AT51">
        <v>0</v>
      </c>
      <c r="AV51" t="str">
        <f t="shared" si="0"/>
        <v>mid,underweight,0,6,5,1,mid,0,1,0,0,0,0,0,high,mid,high,0,0,0,moderate,0,1,0,0,0,0,0,1,1,1,1,0,1,1,1,0</v>
      </c>
    </row>
    <row r="52" spans="1:48" x14ac:dyDescent="0.3">
      <c r="A52" t="str">
        <f>VLOOKUP(B52, cat!$A$1:$B$4, 2, TRUE)</f>
        <v>high</v>
      </c>
      <c r="B52">
        <v>13.82340862423</v>
      </c>
      <c r="C52" t="str">
        <f>VLOOKUP(D52, cat!$D$1:$E$7, 2, TRUE)</f>
        <v>pre-obese</v>
      </c>
      <c r="D52">
        <v>27.1111111111111</v>
      </c>
      <c r="E52">
        <v>1</v>
      </c>
      <c r="F52">
        <v>150</v>
      </c>
      <c r="G52">
        <v>61</v>
      </c>
      <c r="H52">
        <v>5</v>
      </c>
      <c r="I52">
        <v>6</v>
      </c>
      <c r="J52">
        <v>1</v>
      </c>
      <c r="K52" t="str">
        <f>VLOOKUP(L52, cat!$G$1:$H$4, 2, TRUE)</f>
        <v>mid</v>
      </c>
      <c r="L52">
        <v>5.5</v>
      </c>
      <c r="M52">
        <v>0</v>
      </c>
      <c r="N52">
        <v>1</v>
      </c>
      <c r="O52">
        <v>1</v>
      </c>
      <c r="P52">
        <v>1</v>
      </c>
      <c r="Q52">
        <v>0</v>
      </c>
      <c r="R52">
        <v>1</v>
      </c>
      <c r="S52">
        <v>1</v>
      </c>
      <c r="T52" t="str">
        <f>VLOOKUP(U52, cat!$J$1:$K$4, 2, TRUE)</f>
        <v>mid</v>
      </c>
      <c r="U52">
        <v>36.799999999999997</v>
      </c>
      <c r="V52" t="str">
        <f>IF(B52 &lt; 0.038, VLOOKUP(W52, cat!$M$1:$N$4, 2, TRUE), IF(B52 &lt; 0.15, VLOOKUP(W52, cat!$P$1:$Q$4, 2, TRUE), IF(B52 &lt; 6, VLOOKUP(W52, cat!$S$1:$T$4, 2, TRUE), VLOOKUP(W52, cat!$V$1:$W$4, 2, TRUE))))</f>
        <v>mid</v>
      </c>
      <c r="W52">
        <v>7.7</v>
      </c>
      <c r="X52" t="str">
        <f>VLOOKUP(Y52, cat!$Y$1:$Z$4, 2, TRUE)</f>
        <v>high</v>
      </c>
      <c r="Y52">
        <v>61.5</v>
      </c>
      <c r="Z52">
        <v>0</v>
      </c>
      <c r="AA52">
        <v>0</v>
      </c>
      <c r="AB52">
        <v>1</v>
      </c>
      <c r="AC52" t="str">
        <f>VLOOKUP(AD52, cat!$AB$1:$AC$4, 2, TRUE)</f>
        <v>minor</v>
      </c>
      <c r="AD52">
        <v>7</v>
      </c>
      <c r="AE52">
        <v>0</v>
      </c>
      <c r="AF52">
        <v>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0</v>
      </c>
      <c r="AV52" t="str">
        <f t="shared" si="0"/>
        <v>high,pre-obese,1,5,6,1,mid,0,1,1,1,0,1,1,mid,mid,high,0,0,1,minor,0,2,0,0,0,0,0,0,1,1,0,0,1,1,1,0</v>
      </c>
    </row>
    <row r="53" spans="1:48" x14ac:dyDescent="0.3">
      <c r="A53" t="str">
        <f>VLOOKUP(B53, cat!$A$1:$B$4, 2, TRUE)</f>
        <v>mid</v>
      </c>
      <c r="B53">
        <v>9.0212183436002693</v>
      </c>
      <c r="C53" t="str">
        <f>VLOOKUP(D53, cat!$D$1:$E$7, 2, TRUE)</f>
        <v>underweight</v>
      </c>
      <c r="D53">
        <v>18.349533822654202</v>
      </c>
      <c r="E53">
        <v>0</v>
      </c>
      <c r="F53">
        <v>142</v>
      </c>
      <c r="G53">
        <v>37</v>
      </c>
      <c r="H53">
        <v>8</v>
      </c>
      <c r="I53">
        <v>9</v>
      </c>
      <c r="J53">
        <v>1</v>
      </c>
      <c r="K53" t="str">
        <f>VLOOKUP(L53, cat!$G$1:$H$4, 2, TRUE)</f>
        <v>high</v>
      </c>
      <c r="L53">
        <v>8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1</v>
      </c>
      <c r="T53" t="str">
        <f>VLOOKUP(U53, cat!$J$1:$K$4, 2, TRUE)</f>
        <v>high</v>
      </c>
      <c r="U53">
        <v>39.799999999999997</v>
      </c>
      <c r="V53" t="str">
        <f>IF(B53 &lt; 0.038, VLOOKUP(W53, cat!$M$1:$N$4, 2, TRUE), IF(B53 &lt; 0.15, VLOOKUP(W53, cat!$P$1:$Q$4, 2, TRUE), IF(B53 &lt; 6, VLOOKUP(W53, cat!$S$1:$T$4, 2, TRUE), VLOOKUP(W53, cat!$V$1:$W$4, 2, TRUE))))</f>
        <v>high</v>
      </c>
      <c r="W53">
        <v>12</v>
      </c>
      <c r="X53" t="str">
        <f>VLOOKUP(Y53, cat!$Y$1:$Z$4, 2, TRUE)</f>
        <v>high</v>
      </c>
      <c r="Y53">
        <v>79.900000000000006</v>
      </c>
      <c r="Z53">
        <v>1</v>
      </c>
      <c r="AA53">
        <v>0</v>
      </c>
      <c r="AB53">
        <v>0</v>
      </c>
      <c r="AC53" t="str">
        <f>VLOOKUP(AD53, cat!$AB$1:$AC$4, 2, TRUE)</f>
        <v>moderate</v>
      </c>
      <c r="AD53">
        <v>33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2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1</v>
      </c>
      <c r="AT53">
        <v>0</v>
      </c>
      <c r="AV53" t="str">
        <f t="shared" si="0"/>
        <v>mid,underweight,0,8,9,1,high,0,1,0,1,0,1,1,high,high,high,1,0,0,moderate,0,0,0,1,0,1,2,1,1,1,1,0,1,1,1,0</v>
      </c>
    </row>
    <row r="54" spans="1:48" x14ac:dyDescent="0.3">
      <c r="A54" t="str">
        <f>VLOOKUP(B54, cat!$A$1:$B$4, 2, TRUE)</f>
        <v>high</v>
      </c>
      <c r="B54">
        <v>12.9253935660506</v>
      </c>
      <c r="C54" t="str">
        <f>VLOOKUP(D54, cat!$D$1:$E$7, 2, TRUE)</f>
        <v>ideal</v>
      </c>
      <c r="D54">
        <v>23.623981682569902</v>
      </c>
      <c r="E54">
        <v>0</v>
      </c>
      <c r="F54">
        <v>159.5</v>
      </c>
      <c r="G54">
        <v>60.1</v>
      </c>
      <c r="H54">
        <v>10</v>
      </c>
      <c r="I54">
        <v>9</v>
      </c>
      <c r="J54">
        <v>1</v>
      </c>
      <c r="K54" t="str">
        <f>VLOOKUP(L54, cat!$G$1:$H$4, 2, TRUE)</f>
        <v>mid</v>
      </c>
      <c r="L54">
        <v>7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 t="str">
        <f>VLOOKUP(U54, cat!$J$1:$K$4, 2, TRUE)</f>
        <v>high</v>
      </c>
      <c r="U54">
        <v>37.4</v>
      </c>
      <c r="V54" t="str">
        <f>IF(B54 &lt; 0.038, VLOOKUP(W54, cat!$M$1:$N$4, 2, TRUE), IF(B54 &lt; 0.15, VLOOKUP(W54, cat!$P$1:$Q$4, 2, TRUE), IF(B54 &lt; 6, VLOOKUP(W54, cat!$S$1:$T$4, 2, TRUE), VLOOKUP(W54, cat!$V$1:$W$4, 2, TRUE))))</f>
        <v>high</v>
      </c>
      <c r="W54">
        <v>11.3</v>
      </c>
      <c r="X54" t="str">
        <f>VLOOKUP(Y54, cat!$Y$1:$Z$4, 2, TRUE)</f>
        <v>high</v>
      </c>
      <c r="Y54">
        <v>84.2</v>
      </c>
      <c r="Z54">
        <v>3</v>
      </c>
      <c r="AA54">
        <v>1</v>
      </c>
      <c r="AB54">
        <v>0</v>
      </c>
      <c r="AC54" t="str">
        <f>VLOOKUP(AD54, cat!$AB$1:$AC$4, 2, TRUE)</f>
        <v>minor</v>
      </c>
      <c r="AD54">
        <v>7</v>
      </c>
      <c r="AE54">
        <v>0</v>
      </c>
      <c r="AF54">
        <v>1</v>
      </c>
      <c r="AG54">
        <v>0</v>
      </c>
      <c r="AH54">
        <v>1</v>
      </c>
      <c r="AI54">
        <v>1</v>
      </c>
      <c r="AJ54">
        <v>1</v>
      </c>
      <c r="AK54">
        <v>2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0</v>
      </c>
      <c r="AV54" t="str">
        <f t="shared" si="0"/>
        <v>high,ideal,0,10,9,1,mid,1,1,1,1,1,1,1,high,high,high,3,1,0,minor,0,1,0,1,1,1,2,1,1,1,1,1,1,1,1,0</v>
      </c>
    </row>
    <row r="55" spans="1:48" x14ac:dyDescent="0.3">
      <c r="A55" t="str">
        <f>VLOOKUP(B55, cat!$A$1:$B$4, 2, TRUE)</f>
        <v>mid</v>
      </c>
      <c r="B55">
        <v>8.9746748802190304</v>
      </c>
      <c r="C55" t="str">
        <f>VLOOKUP(D55, cat!$D$1:$E$7, 2, TRUE)</f>
        <v>underweight</v>
      </c>
      <c r="D55">
        <v>16.114557305085501</v>
      </c>
      <c r="E55">
        <v>1</v>
      </c>
      <c r="F55">
        <v>125.3</v>
      </c>
      <c r="G55">
        <v>25.3</v>
      </c>
      <c r="H55">
        <v>7</v>
      </c>
      <c r="I55">
        <v>5</v>
      </c>
      <c r="J55">
        <v>1</v>
      </c>
      <c r="K55" t="str">
        <f>VLOOKUP(L55, cat!$G$1:$H$4, 2, TRUE)</f>
        <v>mid</v>
      </c>
      <c r="L55">
        <v>6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 t="str">
        <f>VLOOKUP(U55, cat!$J$1:$K$4, 2, TRUE)</f>
        <v>high</v>
      </c>
      <c r="U55">
        <v>38.880000000000003</v>
      </c>
      <c r="V55" t="str">
        <f>IF(B55 &lt; 0.038, VLOOKUP(W55, cat!$M$1:$N$4, 2, TRUE), IF(B55 &lt; 0.15, VLOOKUP(W55, cat!$P$1:$Q$4, 2, TRUE), IF(B55 &lt; 6, VLOOKUP(W55, cat!$S$1:$T$4, 2, TRUE), VLOOKUP(W55, cat!$V$1:$W$4, 2, TRUE))))</f>
        <v>high</v>
      </c>
      <c r="W55">
        <v>13.9</v>
      </c>
      <c r="X55" t="str">
        <f>VLOOKUP(Y55, cat!$Y$1:$Z$4, 2, TRUE)</f>
        <v>high</v>
      </c>
      <c r="Y55">
        <v>84.5</v>
      </c>
      <c r="Z55">
        <v>3</v>
      </c>
      <c r="AA55">
        <v>0</v>
      </c>
      <c r="AB55">
        <v>0</v>
      </c>
      <c r="AC55" t="str">
        <f>VLOOKUP(AD55, cat!$AB$1:$AC$4, 2, TRUE)</f>
        <v>moderate</v>
      </c>
      <c r="AD55">
        <v>13</v>
      </c>
      <c r="AE55">
        <v>0</v>
      </c>
      <c r="AF55">
        <v>2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0</v>
      </c>
      <c r="AV55" t="str">
        <f t="shared" si="0"/>
        <v>mid,underweight,1,7,5,1,mid,0,1,0,0,0,0,0,high,high,high,3,0,0,moderate,0,2,0,1,0,0,0,1,1,1,1,0,1,1,1,0</v>
      </c>
    </row>
    <row r="56" spans="1:48" x14ac:dyDescent="0.3">
      <c r="A56" t="str">
        <f>VLOOKUP(B56, cat!$A$1:$B$4, 2, TRUE)</f>
        <v>mid</v>
      </c>
      <c r="B56">
        <v>10.8993839835729</v>
      </c>
      <c r="C56" t="str">
        <f>VLOOKUP(D56, cat!$D$1:$E$7, 2, TRUE)</f>
        <v>ideal</v>
      </c>
      <c r="D56">
        <v>22.074811536296501</v>
      </c>
      <c r="E56">
        <v>1</v>
      </c>
      <c r="F56">
        <v>150.5</v>
      </c>
      <c r="G56">
        <v>50</v>
      </c>
      <c r="H56">
        <v>5</v>
      </c>
      <c r="I56">
        <v>4</v>
      </c>
      <c r="J56">
        <v>1</v>
      </c>
      <c r="K56" t="str">
        <f>VLOOKUP(L56, cat!$G$1:$H$4, 2, TRUE)</f>
        <v>mid</v>
      </c>
      <c r="L56">
        <v>7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tr">
        <f>VLOOKUP(U56, cat!$J$1:$K$4, 2, TRUE)</f>
        <v>mid</v>
      </c>
      <c r="U56">
        <v>36.799999999999997</v>
      </c>
      <c r="V56" t="str">
        <f>IF(B56 &lt; 0.038, VLOOKUP(W56, cat!$M$1:$N$4, 2, TRUE), IF(B56 &lt; 0.15, VLOOKUP(W56, cat!$P$1:$Q$4, 2, TRUE), IF(B56 &lt; 6, VLOOKUP(W56, cat!$S$1:$T$4, 2, TRUE), VLOOKUP(W56, cat!$V$1:$W$4, 2, TRUE))))</f>
        <v>mid</v>
      </c>
      <c r="W56">
        <v>10.199999999999999</v>
      </c>
      <c r="X56" t="str">
        <f>VLOOKUP(Y56, cat!$Y$1:$Z$4, 2, TRUE)</f>
        <v>high</v>
      </c>
      <c r="Y56">
        <v>63.4</v>
      </c>
      <c r="Z56">
        <v>0</v>
      </c>
      <c r="AA56">
        <v>0</v>
      </c>
      <c r="AB56">
        <v>0</v>
      </c>
      <c r="AC56" t="str">
        <f>VLOOKUP(AD56, cat!$AB$1:$AC$4, 2, TRUE)</f>
        <v>normal</v>
      </c>
      <c r="AD56">
        <v>0</v>
      </c>
      <c r="AE56">
        <v>0</v>
      </c>
      <c r="AF56">
        <v>2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0</v>
      </c>
      <c r="AV56" t="str">
        <f t="shared" si="0"/>
        <v>mid,ideal,1,5,4,1,mid,1,1,0,0,0,0,0,mid,mid,high,0,0,0,normal,0,2,0,1,1,0,0,1,1,1,1,0,1,1,1,0</v>
      </c>
    </row>
    <row r="57" spans="1:48" x14ac:dyDescent="0.3">
      <c r="A57" t="str">
        <f>VLOOKUP(B57, cat!$A$1:$B$4, 2, TRUE)</f>
        <v>high</v>
      </c>
      <c r="B57">
        <v>12.9171800136893</v>
      </c>
      <c r="C57" t="str">
        <f>VLOOKUP(D57, cat!$D$1:$E$7, 2, TRUE)</f>
        <v>ideal</v>
      </c>
      <c r="D57">
        <v>19.142469119834399</v>
      </c>
      <c r="E57">
        <v>1</v>
      </c>
      <c r="F57">
        <v>164.5</v>
      </c>
      <c r="G57">
        <v>51.8</v>
      </c>
      <c r="H57">
        <v>3</v>
      </c>
      <c r="I57">
        <v>5</v>
      </c>
      <c r="J57">
        <v>1</v>
      </c>
      <c r="K57" t="str">
        <f>VLOOKUP(L57, cat!$G$1:$H$4, 2, TRUE)</f>
        <v>mid</v>
      </c>
      <c r="L57">
        <v>7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1</v>
      </c>
      <c r="T57" t="str">
        <f>VLOOKUP(U57, cat!$J$1:$K$4, 2, TRUE)</f>
        <v>mid</v>
      </c>
      <c r="U57">
        <v>37.200000000000003</v>
      </c>
      <c r="V57" t="str">
        <f>IF(B57 &lt; 0.038, VLOOKUP(W57, cat!$M$1:$N$4, 2, TRUE), IF(B57 &lt; 0.15, VLOOKUP(W57, cat!$P$1:$Q$4, 2, TRUE), IF(B57 &lt; 6, VLOOKUP(W57, cat!$S$1:$T$4, 2, TRUE), VLOOKUP(W57, cat!$V$1:$W$4, 2, TRUE))))</f>
        <v>mid</v>
      </c>
      <c r="W57">
        <v>6.4</v>
      </c>
      <c r="X57" t="str">
        <f>VLOOKUP(Y57, cat!$Y$1:$Z$4, 2, TRUE)</f>
        <v>low</v>
      </c>
      <c r="Y57">
        <v>38.700000000000003</v>
      </c>
      <c r="Z57">
        <v>0</v>
      </c>
      <c r="AA57">
        <v>0</v>
      </c>
      <c r="AB57">
        <v>0</v>
      </c>
      <c r="AC57" t="str">
        <f>VLOOKUP(AD57, cat!$AB$1:$AC$4, 2, TRUE)</f>
        <v>normal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0</v>
      </c>
      <c r="AV57" t="str">
        <f t="shared" si="0"/>
        <v>high,ideal,1,3,5,1,mid,0,1,0,1,0,0,1,mid,mid,low,0,0,0,normal,0,0,0,0,0,0,1,1,1,1,1,0,1,1,1,0</v>
      </c>
    </row>
    <row r="58" spans="1:48" x14ac:dyDescent="0.3">
      <c r="A58" t="str">
        <f>VLOOKUP(B58, cat!$A$1:$B$4, 2, TRUE)</f>
        <v>high</v>
      </c>
      <c r="B58">
        <v>12.9637234770705</v>
      </c>
      <c r="C58" t="str">
        <f>VLOOKUP(D58, cat!$D$1:$E$7, 2, TRUE)</f>
        <v>ideal</v>
      </c>
      <c r="D58">
        <v>19.234377932069801</v>
      </c>
      <c r="E58">
        <v>0</v>
      </c>
      <c r="F58">
        <v>146</v>
      </c>
      <c r="G58">
        <v>41</v>
      </c>
      <c r="H58">
        <v>6</v>
      </c>
      <c r="I58">
        <v>5</v>
      </c>
      <c r="J58">
        <v>1</v>
      </c>
      <c r="K58" t="str">
        <f>VLOOKUP(L58, cat!$G$1:$H$4, 2, TRUE)</f>
        <v>high</v>
      </c>
      <c r="L58">
        <v>9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 t="str">
        <f>VLOOKUP(U58, cat!$J$1:$K$4, 2, TRUE)</f>
        <v>mid</v>
      </c>
      <c r="U58">
        <v>37.200000000000003</v>
      </c>
      <c r="V58" t="str">
        <f>IF(B58 &lt; 0.038, VLOOKUP(W58, cat!$M$1:$N$4, 2, TRUE), IF(B58 &lt; 0.15, VLOOKUP(W58, cat!$P$1:$Q$4, 2, TRUE), IF(B58 &lt; 6, VLOOKUP(W58, cat!$S$1:$T$4, 2, TRUE), VLOOKUP(W58, cat!$V$1:$W$4, 2, TRUE))))</f>
        <v>high</v>
      </c>
      <c r="W58">
        <v>16.2</v>
      </c>
      <c r="X58" t="str">
        <f>VLOOKUP(Y58, cat!$Y$1:$Z$4, 2, TRUE)</f>
        <v>high</v>
      </c>
      <c r="Y58">
        <v>87.6</v>
      </c>
      <c r="Z58">
        <v>0</v>
      </c>
      <c r="AA58">
        <v>0</v>
      </c>
      <c r="AB58">
        <v>0</v>
      </c>
      <c r="AC58" t="str">
        <f>VLOOKUP(AD58, cat!$AB$1:$AC$4, 2, TRUE)</f>
        <v>moderate</v>
      </c>
      <c r="AD58">
        <v>38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2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0</v>
      </c>
      <c r="AV58" t="str">
        <f t="shared" si="0"/>
        <v>high,ideal,0,6,5,1,high,0,1,0,0,0,1,0,mid,high,high,0,0,0,moderate,0,0,0,0,1,1,2,1,1,1,1,0,1,1,1,0</v>
      </c>
    </row>
    <row r="59" spans="1:48" x14ac:dyDescent="0.3">
      <c r="A59" t="str">
        <f>VLOOKUP(B59, cat!$A$1:$B$4, 2, TRUE)</f>
        <v>mid</v>
      </c>
      <c r="B59">
        <v>9.0020533880903493</v>
      </c>
      <c r="C59" t="str">
        <f>VLOOKUP(D59, cat!$D$1:$E$7, 2, TRUE)</f>
        <v>underweight</v>
      </c>
      <c r="D59">
        <v>14.1776937618147</v>
      </c>
      <c r="E59">
        <v>0</v>
      </c>
      <c r="F59">
        <v>138</v>
      </c>
      <c r="G59">
        <v>27</v>
      </c>
      <c r="H59">
        <v>7</v>
      </c>
      <c r="I59">
        <v>5</v>
      </c>
      <c r="J59">
        <v>1</v>
      </c>
      <c r="K59" t="str">
        <f>VLOOKUP(L59, cat!$G$1:$H$4, 2, TRUE)</f>
        <v>low</v>
      </c>
      <c r="L59">
        <v>4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>
        <v>0</v>
      </c>
      <c r="T59" t="str">
        <f>VLOOKUP(U59, cat!$J$1:$K$4, 2, TRUE)</f>
        <v>mid</v>
      </c>
      <c r="U59">
        <v>37.200000000000003</v>
      </c>
      <c r="V59" t="str">
        <f>IF(B59 &lt; 0.038, VLOOKUP(W59, cat!$M$1:$N$4, 2, TRUE), IF(B59 &lt; 0.15, VLOOKUP(W59, cat!$P$1:$Q$4, 2, TRUE), IF(B59 &lt; 6, VLOOKUP(W59, cat!$S$1:$T$4, 2, TRUE), VLOOKUP(W59, cat!$V$1:$W$4, 2, TRUE))))</f>
        <v>high</v>
      </c>
      <c r="W59">
        <v>18.399999999999999</v>
      </c>
      <c r="X59" t="str">
        <f>VLOOKUP(Y59, cat!$Y$1:$Z$4, 2, TRUE)</f>
        <v>high</v>
      </c>
      <c r="Y59">
        <v>82.9</v>
      </c>
      <c r="Z59">
        <v>0</v>
      </c>
      <c r="AA59">
        <v>0</v>
      </c>
      <c r="AB59">
        <v>0</v>
      </c>
      <c r="AC59" t="str">
        <f>VLOOKUP(AD59, cat!$AB$1:$AC$4, 2, TRUE)</f>
        <v>normal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1</v>
      </c>
      <c r="AT59">
        <v>1</v>
      </c>
      <c r="AV59" t="str">
        <f t="shared" si="0"/>
        <v>mid,underweight,0,7,5,1,low,0,1,1,0,0,1,0,mid,high,high,0,0,0,normal,0,0,1,0,0,0,0,1,1,1,1,0,1,1,1,1</v>
      </c>
    </row>
    <row r="60" spans="1:48" x14ac:dyDescent="0.3">
      <c r="A60" t="str">
        <f>VLOOKUP(B60, cat!$A$1:$B$4, 2, TRUE)</f>
        <v>high</v>
      </c>
      <c r="B60">
        <v>14.926762491444199</v>
      </c>
      <c r="C60" t="str">
        <f>VLOOKUP(D60, cat!$D$1:$E$7, 2, TRUE)</f>
        <v>ideal</v>
      </c>
      <c r="D60">
        <v>21.031104056652701</v>
      </c>
      <c r="E60">
        <v>0</v>
      </c>
      <c r="F60">
        <v>181</v>
      </c>
      <c r="G60">
        <v>68.900000000000006</v>
      </c>
      <c r="H60">
        <v>4</v>
      </c>
      <c r="I60">
        <v>5</v>
      </c>
      <c r="J60">
        <v>1</v>
      </c>
      <c r="K60" t="str">
        <f>VLOOKUP(L60, cat!$G$1:$H$4, 2, TRUE)</f>
        <v>mid</v>
      </c>
      <c r="L60">
        <v>6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 t="str">
        <f>VLOOKUP(U60, cat!$J$1:$K$4, 2, TRUE)</f>
        <v>mid</v>
      </c>
      <c r="U60">
        <v>36.4</v>
      </c>
      <c r="V60" t="str">
        <f>IF(B60 &lt; 0.038, VLOOKUP(W60, cat!$M$1:$N$4, 2, TRUE), IF(B60 &lt; 0.15, VLOOKUP(W60, cat!$P$1:$Q$4, 2, TRUE), IF(B60 &lt; 6, VLOOKUP(W60, cat!$S$1:$T$4, 2, TRUE), VLOOKUP(W60, cat!$V$1:$W$4, 2, TRUE))))</f>
        <v>mid</v>
      </c>
      <c r="W60">
        <v>9.6999999999999993</v>
      </c>
      <c r="X60" t="str">
        <f>VLOOKUP(Y60, cat!$Y$1:$Z$4, 2, TRUE)</f>
        <v>high</v>
      </c>
      <c r="Y60">
        <v>61.3</v>
      </c>
      <c r="Z60">
        <v>0</v>
      </c>
      <c r="AA60">
        <v>0</v>
      </c>
      <c r="AB60">
        <v>0</v>
      </c>
      <c r="AC60" t="str">
        <f>VLOOKUP(AD60, cat!$AB$1:$AC$4, 2, TRUE)</f>
        <v>moderate</v>
      </c>
      <c r="AD60">
        <v>24</v>
      </c>
      <c r="AE60">
        <v>0</v>
      </c>
      <c r="AF60">
        <v>2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0</v>
      </c>
      <c r="AV60" t="str">
        <f t="shared" si="0"/>
        <v>high,ideal,0,4,5,1,mid,1,1,1,1,0,0,0,mid,mid,high,0,0,0,moderate,0,2,0,1,0,0,1,1,1,1,1,0,1,1,1,0</v>
      </c>
    </row>
    <row r="61" spans="1:48" x14ac:dyDescent="0.3">
      <c r="A61" t="str">
        <f>VLOOKUP(B61, cat!$A$1:$B$4, 2, TRUE)</f>
        <v>high</v>
      </c>
      <c r="B61">
        <v>13.8097193702943</v>
      </c>
      <c r="C61" t="str">
        <f>VLOOKUP(D61, cat!$D$1:$E$7, 2, TRUE)</f>
        <v>underweight</v>
      </c>
      <c r="D61">
        <v>16.384697454656301</v>
      </c>
      <c r="E61">
        <v>1</v>
      </c>
      <c r="F61">
        <v>162</v>
      </c>
      <c r="G61">
        <v>43</v>
      </c>
      <c r="H61">
        <v>6</v>
      </c>
      <c r="I61">
        <v>6</v>
      </c>
      <c r="J61">
        <v>1</v>
      </c>
      <c r="K61" t="str">
        <f>VLOOKUP(L61, cat!$G$1:$H$4, 2, TRUE)</f>
        <v>high</v>
      </c>
      <c r="L61">
        <v>8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 t="str">
        <f>VLOOKUP(U61, cat!$J$1:$K$4, 2, TRUE)</f>
        <v>high</v>
      </c>
      <c r="U61">
        <v>38</v>
      </c>
      <c r="V61" t="str">
        <f>IF(B61 &lt; 0.038, VLOOKUP(W61, cat!$M$1:$N$4, 2, TRUE), IF(B61 &lt; 0.15, VLOOKUP(W61, cat!$P$1:$Q$4, 2, TRUE), IF(B61 &lt; 6, VLOOKUP(W61, cat!$S$1:$T$4, 2, TRUE), VLOOKUP(W61, cat!$V$1:$W$4, 2, TRUE))))</f>
        <v>mid</v>
      </c>
      <c r="W61">
        <v>8.4</v>
      </c>
      <c r="X61" t="str">
        <f>VLOOKUP(Y61, cat!$Y$1:$Z$4, 2, TRUE)</f>
        <v>high</v>
      </c>
      <c r="Y61">
        <v>80.3</v>
      </c>
      <c r="Z61">
        <v>0</v>
      </c>
      <c r="AA61">
        <v>0</v>
      </c>
      <c r="AB61">
        <v>0</v>
      </c>
      <c r="AC61" t="str">
        <f>VLOOKUP(AD61, cat!$AB$1:$AC$4, 2, TRUE)</f>
        <v>moderate</v>
      </c>
      <c r="AD61">
        <v>30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2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V61" t="str">
        <f t="shared" si="0"/>
        <v>high,underweight,1,6,6,1,high,1,1,0,0,0,1,0,high,mid,high,0,0,0,moderate,0,0,0,1,1,1,2,1,0,0,1,0,0,0,0,0</v>
      </c>
    </row>
    <row r="62" spans="1:48" x14ac:dyDescent="0.3">
      <c r="A62" t="str">
        <f>VLOOKUP(B62, cat!$A$1:$B$4, 2, TRUE)</f>
        <v>mid</v>
      </c>
      <c r="B62">
        <v>10.735112936345001</v>
      </c>
      <c r="C62" t="str">
        <f>VLOOKUP(D62, cat!$D$1:$E$7, 2, TRUE)</f>
        <v>underweight</v>
      </c>
      <c r="D62">
        <v>15.8163265306122</v>
      </c>
      <c r="E62">
        <v>1</v>
      </c>
      <c r="F62">
        <v>140</v>
      </c>
      <c r="G62">
        <v>31</v>
      </c>
      <c r="H62">
        <v>5</v>
      </c>
      <c r="I62">
        <v>4</v>
      </c>
      <c r="J62">
        <v>1</v>
      </c>
      <c r="K62" t="str">
        <f>VLOOKUP(L62, cat!$G$1:$H$4, 2, TRUE)</f>
        <v>high</v>
      </c>
      <c r="L62">
        <v>10</v>
      </c>
      <c r="M62">
        <v>1</v>
      </c>
      <c r="N62">
        <v>1</v>
      </c>
      <c r="O62">
        <v>0</v>
      </c>
      <c r="P62">
        <v>0</v>
      </c>
      <c r="Q62">
        <v>1</v>
      </c>
      <c r="R62">
        <v>1</v>
      </c>
      <c r="S62">
        <v>0</v>
      </c>
      <c r="T62" t="str">
        <f>VLOOKUP(U62, cat!$J$1:$K$4, 2, TRUE)</f>
        <v>mid</v>
      </c>
      <c r="U62">
        <v>37.200000000000003</v>
      </c>
      <c r="V62" t="str">
        <f>IF(B62 &lt; 0.038, VLOOKUP(W62, cat!$M$1:$N$4, 2, TRUE), IF(B62 &lt; 0.15, VLOOKUP(W62, cat!$P$1:$Q$4, 2, TRUE), IF(B62 &lt; 6, VLOOKUP(W62, cat!$S$1:$T$4, 2, TRUE), VLOOKUP(W62, cat!$V$1:$W$4, 2, TRUE))))</f>
        <v>mid</v>
      </c>
      <c r="W62">
        <v>8.6</v>
      </c>
      <c r="X62" t="str">
        <f>VLOOKUP(Y62, cat!$Y$1:$Z$4, 2, TRUE)</f>
        <v>mid</v>
      </c>
      <c r="Y62">
        <v>40.6</v>
      </c>
      <c r="Z62">
        <v>2</v>
      </c>
      <c r="AA62">
        <v>0</v>
      </c>
      <c r="AB62">
        <v>0</v>
      </c>
      <c r="AC62" t="str">
        <f>VLOOKUP(AD62, cat!$AB$1:$AC$4, 2, TRUE)</f>
        <v>normal</v>
      </c>
      <c r="AD62">
        <v>0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1</v>
      </c>
      <c r="AR62">
        <v>1</v>
      </c>
      <c r="AS62">
        <v>1</v>
      </c>
      <c r="AT62">
        <v>0</v>
      </c>
      <c r="AV62" t="str">
        <f t="shared" si="0"/>
        <v>mid,underweight,1,5,4,1,high,1,1,0,0,1,1,0,mid,mid,mid,2,0,0,normal,0,1,0,1,0,1,1,0,1,1,1,0,1,1,1,0</v>
      </c>
    </row>
    <row r="63" spans="1:48" x14ac:dyDescent="0.3">
      <c r="A63" t="str">
        <f>VLOOKUP(B63, cat!$A$1:$B$4, 2, TRUE)</f>
        <v>mid</v>
      </c>
      <c r="B63">
        <v>7.7097878165639999</v>
      </c>
      <c r="C63" t="str">
        <f>VLOOKUP(D63, cat!$D$1:$E$7, 2, TRUE)</f>
        <v>ideal</v>
      </c>
      <c r="D63">
        <v>21.301775147929</v>
      </c>
      <c r="E63">
        <v>1</v>
      </c>
      <c r="F63">
        <v>130</v>
      </c>
      <c r="G63">
        <v>36</v>
      </c>
      <c r="H63">
        <v>5</v>
      </c>
      <c r="I63">
        <v>3</v>
      </c>
      <c r="J63">
        <v>1</v>
      </c>
      <c r="K63" t="str">
        <f>VLOOKUP(L63, cat!$G$1:$H$4, 2, TRUE)</f>
        <v>high</v>
      </c>
      <c r="L63">
        <v>8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0</v>
      </c>
      <c r="T63" t="str">
        <f>VLOOKUP(U63, cat!$J$1:$K$4, 2, TRUE)</f>
        <v>mid</v>
      </c>
      <c r="U63">
        <v>36.799999999999997</v>
      </c>
      <c r="V63" t="str">
        <f>IF(B63 &lt; 0.038, VLOOKUP(W63, cat!$M$1:$N$4, 2, TRUE), IF(B63 &lt; 0.15, VLOOKUP(W63, cat!$P$1:$Q$4, 2, TRUE), IF(B63 &lt; 6, VLOOKUP(W63, cat!$S$1:$T$4, 2, TRUE), VLOOKUP(W63, cat!$V$1:$W$4, 2, TRUE))))</f>
        <v>high</v>
      </c>
      <c r="W63">
        <v>15.4</v>
      </c>
      <c r="X63" t="str">
        <f>VLOOKUP(Y63, cat!$Y$1:$Z$4, 2, TRUE)</f>
        <v>high</v>
      </c>
      <c r="Y63">
        <v>64.5</v>
      </c>
      <c r="Z63">
        <v>0</v>
      </c>
      <c r="AA63">
        <v>2</v>
      </c>
      <c r="AB63">
        <v>3</v>
      </c>
      <c r="AC63" t="str">
        <f>VLOOKUP(AD63, cat!$AB$1:$AC$4, 2, TRUE)</f>
        <v>moderate</v>
      </c>
      <c r="AD63">
        <v>106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1</v>
      </c>
      <c r="AS63">
        <v>1</v>
      </c>
      <c r="AT63">
        <v>0</v>
      </c>
      <c r="AV63" t="str">
        <f t="shared" si="0"/>
        <v>mid,ideal,1,5,3,1,high,0,1,1,0,1,0,0,mid,high,high,0,2,3,moderate,0,0,0,0,0,0,1,1,1,1,1,0,1,1,1,0</v>
      </c>
    </row>
    <row r="64" spans="1:48" x14ac:dyDescent="0.3">
      <c r="A64" t="str">
        <f>VLOOKUP(B64, cat!$A$1:$B$4, 2, TRUE)</f>
        <v>high</v>
      </c>
      <c r="B64">
        <v>12.243668720054799</v>
      </c>
      <c r="C64" t="str">
        <f>VLOOKUP(D64, cat!$D$1:$E$7, 2, TRUE)</f>
        <v>underweight</v>
      </c>
      <c r="D64">
        <v>15.5922935623051</v>
      </c>
      <c r="E64">
        <v>0</v>
      </c>
      <c r="F64">
        <v>153</v>
      </c>
      <c r="G64">
        <v>36.5</v>
      </c>
      <c r="H64">
        <v>5</v>
      </c>
      <c r="I64">
        <v>5</v>
      </c>
      <c r="J64">
        <v>1</v>
      </c>
      <c r="K64" t="str">
        <f>VLOOKUP(L64, cat!$G$1:$H$4, 2, TRUE)</f>
        <v>mid</v>
      </c>
      <c r="L64">
        <v>6.6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 t="str">
        <f>VLOOKUP(U64, cat!$J$1:$K$4, 2, TRUE)</f>
        <v>mid</v>
      </c>
      <c r="U64">
        <v>36.799999999999997</v>
      </c>
      <c r="V64" t="str">
        <f>IF(B64 &lt; 0.038, VLOOKUP(W64, cat!$M$1:$N$4, 2, TRUE), IF(B64 &lt; 0.15, VLOOKUP(W64, cat!$P$1:$Q$4, 2, TRUE), IF(B64 &lt; 6, VLOOKUP(W64, cat!$S$1:$T$4, 2, TRUE), VLOOKUP(W64, cat!$V$1:$W$4, 2, TRUE))))</f>
        <v>low</v>
      </c>
      <c r="W64">
        <v>4.0999999999999996</v>
      </c>
      <c r="X64" t="str">
        <f>VLOOKUP(Y64, cat!$Y$1:$Z$4, 2, TRUE)</f>
        <v>mid</v>
      </c>
      <c r="Y64">
        <v>49.6</v>
      </c>
      <c r="Z64">
        <v>3</v>
      </c>
      <c r="AA64">
        <v>0</v>
      </c>
      <c r="AB64">
        <v>0</v>
      </c>
      <c r="AC64" t="str">
        <f>VLOOKUP(AD64, cat!$AB$1:$AC$4, 2, TRUE)</f>
        <v>normal</v>
      </c>
      <c r="AD64">
        <v>2</v>
      </c>
      <c r="AE64">
        <v>0</v>
      </c>
      <c r="AF64">
        <v>1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0</v>
      </c>
      <c r="AV64" t="str">
        <f t="shared" si="0"/>
        <v>high,underweight,0,5,5,1,mid,0,1,1,1,1,1,0,mid,low,mid,3,0,0,normal,0,1,0,1,0,1,1,1,1,1,1,0,1,1,1,0</v>
      </c>
    </row>
    <row r="65" spans="1:48" x14ac:dyDescent="0.3">
      <c r="A65" t="str">
        <f>VLOOKUP(B65, cat!$A$1:$B$4, 2, TRUE)</f>
        <v>high</v>
      </c>
      <c r="B65">
        <v>14.2915811088296</v>
      </c>
      <c r="C65" t="str">
        <f>VLOOKUP(D65, cat!$D$1:$E$7, 2, TRUE)</f>
        <v>underweight</v>
      </c>
      <c r="D65">
        <v>18.320338605480099</v>
      </c>
      <c r="E65">
        <v>1</v>
      </c>
      <c r="F65">
        <v>167.5</v>
      </c>
      <c r="G65">
        <v>51.4</v>
      </c>
      <c r="H65">
        <v>6</v>
      </c>
      <c r="I65">
        <v>4</v>
      </c>
      <c r="J65">
        <v>1</v>
      </c>
      <c r="K65" t="str">
        <f>VLOOKUP(L65, cat!$G$1:$H$4, 2, TRUE)</f>
        <v>high</v>
      </c>
      <c r="L65">
        <v>9</v>
      </c>
      <c r="M65">
        <v>0</v>
      </c>
      <c r="N65">
        <v>1</v>
      </c>
      <c r="O65">
        <v>1</v>
      </c>
      <c r="P65">
        <v>0</v>
      </c>
      <c r="Q65">
        <v>1</v>
      </c>
      <c r="R65">
        <v>1</v>
      </c>
      <c r="S65">
        <v>0</v>
      </c>
      <c r="T65" t="str">
        <f>VLOOKUP(U65, cat!$J$1:$K$4, 2, TRUE)</f>
        <v>mid</v>
      </c>
      <c r="U65">
        <v>37.200000000000003</v>
      </c>
      <c r="V65" t="str">
        <f>IF(B65 &lt; 0.038, VLOOKUP(W65, cat!$M$1:$N$4, 2, TRUE), IF(B65 &lt; 0.15, VLOOKUP(W65, cat!$P$1:$Q$4, 2, TRUE), IF(B65 &lt; 6, VLOOKUP(W65, cat!$S$1:$T$4, 2, TRUE), VLOOKUP(W65, cat!$V$1:$W$4, 2, TRUE))))</f>
        <v>high</v>
      </c>
      <c r="W65">
        <v>11.2</v>
      </c>
      <c r="X65" t="str">
        <f>VLOOKUP(Y65, cat!$Y$1:$Z$4, 2, TRUE)</f>
        <v>high</v>
      </c>
      <c r="Y65">
        <v>74.7</v>
      </c>
      <c r="Z65">
        <v>0</v>
      </c>
      <c r="AA65">
        <v>0</v>
      </c>
      <c r="AB65">
        <v>0</v>
      </c>
      <c r="AC65" t="str">
        <f>VLOOKUP(AD65, cat!$AB$1:$AC$4, 2, TRUE)</f>
        <v>moderate</v>
      </c>
      <c r="AD65">
        <v>15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0</v>
      </c>
      <c r="AV65" t="str">
        <f t="shared" si="0"/>
        <v>high,underweight,1,6,4,1,high,0,1,1,0,1,1,0,mid,high,high,0,0,0,moderate,0,1,0,0,0,0,0,0,0,0,0,0,1,1,0,0</v>
      </c>
    </row>
    <row r="66" spans="1:48" x14ac:dyDescent="0.3">
      <c r="A66" t="str">
        <f>VLOOKUP(B66, cat!$A$1:$B$4, 2, TRUE)</f>
        <v>mid</v>
      </c>
      <c r="B66">
        <v>10.7871321013005</v>
      </c>
      <c r="C66" t="str">
        <f>VLOOKUP(D66, cat!$D$1:$E$7, 2, TRUE)</f>
        <v>underweight</v>
      </c>
      <c r="D66">
        <v>14.335295005281401</v>
      </c>
      <c r="E66">
        <v>1</v>
      </c>
      <c r="F66">
        <v>141</v>
      </c>
      <c r="G66">
        <v>28.5</v>
      </c>
      <c r="H66">
        <v>6</v>
      </c>
      <c r="I66">
        <v>4</v>
      </c>
      <c r="J66">
        <v>1</v>
      </c>
      <c r="K66" t="str">
        <f>VLOOKUP(L66, cat!$G$1:$H$4, 2, TRUE)</f>
        <v>mid</v>
      </c>
      <c r="L66">
        <v>7</v>
      </c>
      <c r="M66">
        <v>0</v>
      </c>
      <c r="N66">
        <v>1</v>
      </c>
      <c r="O66">
        <v>0</v>
      </c>
      <c r="P66">
        <v>0</v>
      </c>
      <c r="Q66">
        <v>1</v>
      </c>
      <c r="R66">
        <v>1</v>
      </c>
      <c r="S66">
        <v>0</v>
      </c>
      <c r="T66" t="str">
        <f>VLOOKUP(U66, cat!$J$1:$K$4, 2, TRUE)</f>
        <v>high</v>
      </c>
      <c r="U66">
        <v>37.5</v>
      </c>
      <c r="V66" t="str">
        <f>IF(B66 &lt; 0.038, VLOOKUP(W66, cat!$M$1:$N$4, 2, TRUE), IF(B66 &lt; 0.15, VLOOKUP(W66, cat!$P$1:$Q$4, 2, TRUE), IF(B66 &lt; 6, VLOOKUP(W66, cat!$S$1:$T$4, 2, TRUE), VLOOKUP(W66, cat!$V$1:$W$4, 2, TRUE))))</f>
        <v>high</v>
      </c>
      <c r="W66">
        <v>10.8</v>
      </c>
      <c r="X66" t="str">
        <f>VLOOKUP(Y66, cat!$Y$1:$Z$4, 2, TRUE)</f>
        <v>high</v>
      </c>
      <c r="Y66">
        <v>66</v>
      </c>
      <c r="Z66">
        <v>0</v>
      </c>
      <c r="AA66">
        <v>0</v>
      </c>
      <c r="AB66">
        <v>0</v>
      </c>
      <c r="AC66" t="str">
        <f>VLOOKUP(AD66, cat!$AB$1:$AC$4, 2, TRUE)</f>
        <v>normal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1</v>
      </c>
      <c r="AS66">
        <v>1</v>
      </c>
      <c r="AT66">
        <v>1</v>
      </c>
      <c r="AV66" t="str">
        <f t="shared" ref="AV66:AV129" si="1">_xlfn.TEXTJOIN(",", FALSE, A66,C66,E66,H66:K66,M66:T66,V66,X66,Z66:AC66,AE66:AT66)</f>
        <v>mid,underweight,1,6,4,1,mid,0,1,0,0,1,1,0,high,high,high,0,0,0,normal,0,0,1,0,0,1,1,1,1,1,1,0,1,1,1,1</v>
      </c>
    </row>
    <row r="67" spans="1:48" x14ac:dyDescent="0.3">
      <c r="A67" t="str">
        <f>VLOOKUP(B67, cat!$A$1:$B$4, 2, TRUE)</f>
        <v>mid</v>
      </c>
      <c r="B67">
        <v>8.6735112936344994</v>
      </c>
      <c r="C67" t="str">
        <f>VLOOKUP(D67, cat!$D$1:$E$7, 2, TRUE)</f>
        <v>underweight</v>
      </c>
      <c r="D67">
        <v>15.9912468964356</v>
      </c>
      <c r="E67">
        <v>1</v>
      </c>
      <c r="F67">
        <v>133.5</v>
      </c>
      <c r="G67">
        <v>28.5</v>
      </c>
      <c r="H67">
        <v>6</v>
      </c>
      <c r="I67">
        <v>4</v>
      </c>
      <c r="J67">
        <v>1</v>
      </c>
      <c r="K67" t="str">
        <f>VLOOKUP(L67, cat!$G$1:$H$4, 2, TRUE)</f>
        <v>high</v>
      </c>
      <c r="L67">
        <v>8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tr">
        <f>VLOOKUP(U67, cat!$J$1:$K$4, 2, TRUE)</f>
        <v>high</v>
      </c>
      <c r="U67">
        <v>38.200000000000003</v>
      </c>
      <c r="V67" t="str">
        <f>IF(B67 &lt; 0.038, VLOOKUP(W67, cat!$M$1:$N$4, 2, TRUE), IF(B67 &lt; 0.15, VLOOKUP(W67, cat!$P$1:$Q$4, 2, TRUE), IF(B67 &lt; 6, VLOOKUP(W67, cat!$S$1:$T$4, 2, TRUE), VLOOKUP(W67, cat!$V$1:$W$4, 2, TRUE))))</f>
        <v>high</v>
      </c>
      <c r="W67">
        <v>12.5</v>
      </c>
      <c r="X67" t="str">
        <f>VLOOKUP(Y67, cat!$Y$1:$Z$4, 2, TRUE)</f>
        <v>high</v>
      </c>
      <c r="Y67">
        <v>72.2</v>
      </c>
      <c r="Z67">
        <v>0</v>
      </c>
      <c r="AA67">
        <v>0</v>
      </c>
      <c r="AB67">
        <v>0</v>
      </c>
      <c r="AC67" t="str">
        <f>VLOOKUP(AD67, cat!$AB$1:$AC$4, 2, TRUE)</f>
        <v>moderate</v>
      </c>
      <c r="AD67">
        <v>20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1</v>
      </c>
      <c r="AS67">
        <v>1</v>
      </c>
      <c r="AT67">
        <v>0</v>
      </c>
      <c r="AV67" t="str">
        <f t="shared" si="1"/>
        <v>mid,underweight,1,6,4,1,high,0,1,1,0,0,0,0,high,high,high,0,0,0,moderate,0,0,0,1,0,1,1,1,1,1,1,0,1,1,1,0</v>
      </c>
    </row>
    <row r="68" spans="1:48" x14ac:dyDescent="0.3">
      <c r="A68" t="str">
        <f>VLOOKUP(B68, cat!$A$1:$B$4, 2, TRUE)</f>
        <v>high</v>
      </c>
      <c r="B68">
        <v>16.772073921971302</v>
      </c>
      <c r="C68" t="str">
        <f>VLOOKUP(D68, cat!$D$1:$E$7, 2, TRUE)</f>
        <v>pre-obese</v>
      </c>
      <c r="D68">
        <v>25.402816083611601</v>
      </c>
      <c r="E68">
        <v>1</v>
      </c>
      <c r="F68">
        <v>166</v>
      </c>
      <c r="G68">
        <v>70</v>
      </c>
      <c r="H68">
        <v>5</v>
      </c>
      <c r="I68">
        <v>4</v>
      </c>
      <c r="J68">
        <v>1</v>
      </c>
      <c r="K68" t="str">
        <f>VLOOKUP(L68, cat!$G$1:$H$4, 2, TRUE)</f>
        <v>mid</v>
      </c>
      <c r="L68">
        <v>6.5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 t="str">
        <f>VLOOKUP(U68, cat!$J$1:$K$4, 2, TRUE)</f>
        <v>mid</v>
      </c>
      <c r="U68">
        <v>37</v>
      </c>
      <c r="V68" t="str">
        <f>IF(B68 &lt; 0.038, VLOOKUP(W68, cat!$M$1:$N$4, 2, TRUE), IF(B68 &lt; 0.15, VLOOKUP(W68, cat!$P$1:$Q$4, 2, TRUE), IF(B68 &lt; 6, VLOOKUP(W68, cat!$S$1:$T$4, 2, TRUE), VLOOKUP(W68, cat!$V$1:$W$4, 2, TRUE))))</f>
        <v>high</v>
      </c>
      <c r="W68">
        <v>17.399999999999999</v>
      </c>
      <c r="X68" t="str">
        <f>VLOOKUP(Y68, cat!$Y$1:$Z$4, 2, TRUE)</f>
        <v>high</v>
      </c>
      <c r="Y68">
        <v>81</v>
      </c>
      <c r="Z68">
        <v>0</v>
      </c>
      <c r="AA68">
        <v>0</v>
      </c>
      <c r="AB68">
        <v>0</v>
      </c>
      <c r="AC68" t="str">
        <f>VLOOKUP(AD68, cat!$AB$1:$AC$4, 2, TRUE)</f>
        <v>minor</v>
      </c>
      <c r="AD68">
        <v>6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0</v>
      </c>
      <c r="AV68" t="str">
        <f t="shared" si="1"/>
        <v>high,pre-obese,1,5,4,1,mid,0,1,0,0,0,0,0,mid,high,high,0,0,0,minor,0,0,0,1,0,0,1,1,1,1,1,0,1,1,1,0</v>
      </c>
    </row>
    <row r="69" spans="1:48" x14ac:dyDescent="0.3">
      <c r="A69" t="str">
        <f>VLOOKUP(B69, cat!$A$1:$B$4, 2, TRUE)</f>
        <v>mid</v>
      </c>
      <c r="B69">
        <v>11.770020533880899</v>
      </c>
      <c r="C69" t="str">
        <f>VLOOKUP(D69, cat!$D$1:$E$7, 2, TRUE)</f>
        <v>underweight</v>
      </c>
      <c r="D69">
        <v>13.331024930747899</v>
      </c>
      <c r="E69">
        <v>0</v>
      </c>
      <c r="F69">
        <v>152</v>
      </c>
      <c r="G69">
        <v>30.8</v>
      </c>
      <c r="H69">
        <v>6</v>
      </c>
      <c r="I69">
        <v>5</v>
      </c>
      <c r="J69">
        <v>1</v>
      </c>
      <c r="K69" t="str">
        <f>VLOOKUP(L69, cat!$G$1:$H$4, 2, TRUE)</f>
        <v>high</v>
      </c>
      <c r="L69">
        <v>11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 t="str">
        <f>VLOOKUP(U69, cat!$J$1:$K$4, 2, TRUE)</f>
        <v>mid</v>
      </c>
      <c r="U69">
        <v>37.200000000000003</v>
      </c>
      <c r="V69" t="str">
        <f>IF(B69 &lt; 0.038, VLOOKUP(W69, cat!$M$1:$N$4, 2, TRUE), IF(B69 &lt; 0.15, VLOOKUP(W69, cat!$P$1:$Q$4, 2, TRUE), IF(B69 &lt; 6, VLOOKUP(W69, cat!$S$1:$T$4, 2, TRUE), VLOOKUP(W69, cat!$V$1:$W$4, 2, TRUE))))</f>
        <v>high</v>
      </c>
      <c r="W69">
        <v>12.9</v>
      </c>
      <c r="X69" t="str">
        <f>VLOOKUP(Y69, cat!$Y$1:$Z$4, 2, TRUE)</f>
        <v>high</v>
      </c>
      <c r="Y69">
        <v>75.2</v>
      </c>
      <c r="Z69">
        <v>0</v>
      </c>
      <c r="AA69">
        <v>3</v>
      </c>
      <c r="AB69">
        <v>0</v>
      </c>
      <c r="AC69" t="str">
        <f>VLOOKUP(AD69, cat!$AB$1:$AC$4, 2, TRUE)</f>
        <v>minor</v>
      </c>
      <c r="AD69">
        <v>8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0</v>
      </c>
      <c r="AQ69">
        <v>1</v>
      </c>
      <c r="AR69">
        <v>1</v>
      </c>
      <c r="AS69">
        <v>1</v>
      </c>
      <c r="AT69">
        <v>0</v>
      </c>
      <c r="AV69" t="str">
        <f t="shared" si="1"/>
        <v>mid,underweight,0,6,5,1,high,0,1,0,0,0,1,0,mid,high,high,0,3,0,minor,0,1,1,1,0,1,1,1,1,1,1,0,1,1,1,0</v>
      </c>
    </row>
    <row r="70" spans="1:48" x14ac:dyDescent="0.3">
      <c r="A70" t="str">
        <f>VLOOKUP(B70, cat!$A$1:$B$4, 2, TRUE)</f>
        <v>mid</v>
      </c>
      <c r="B70">
        <v>5.13894592744695</v>
      </c>
      <c r="C70" t="str">
        <f>VLOOKUP(D70, cat!$D$1:$E$7, 2, TRUE)</f>
        <v>underweight</v>
      </c>
      <c r="D70">
        <v>13.5570741770893</v>
      </c>
      <c r="E70">
        <v>0</v>
      </c>
      <c r="F70">
        <v>116.5</v>
      </c>
      <c r="G70">
        <v>18.399999999999999</v>
      </c>
      <c r="H70">
        <v>4</v>
      </c>
      <c r="I70">
        <v>3</v>
      </c>
      <c r="J70">
        <v>1</v>
      </c>
      <c r="K70" t="str">
        <f>VLOOKUP(L70, cat!$G$1:$H$4, 2, TRUE)</f>
        <v>mid</v>
      </c>
      <c r="L70">
        <v>6.9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 t="str">
        <f>VLOOKUP(U70, cat!$J$1:$K$4, 2, TRUE)</f>
        <v>high</v>
      </c>
      <c r="U70">
        <v>38.6</v>
      </c>
      <c r="V70" t="str">
        <f>IF(B70 &lt; 0.038, VLOOKUP(W70, cat!$M$1:$N$4, 2, TRUE), IF(B70 &lt; 0.15, VLOOKUP(W70, cat!$P$1:$Q$4, 2, TRUE), IF(B70 &lt; 6, VLOOKUP(W70, cat!$S$1:$T$4, 2, TRUE), VLOOKUP(W70, cat!$V$1:$W$4, 2, TRUE))))</f>
        <v>low</v>
      </c>
      <c r="W70">
        <v>4.3</v>
      </c>
      <c r="X70" t="str">
        <f>VLOOKUP(Y70, cat!$Y$1:$Z$4, 2, TRUE)</f>
        <v>high</v>
      </c>
      <c r="Y70">
        <v>78.3</v>
      </c>
      <c r="Z70">
        <v>2</v>
      </c>
      <c r="AA70">
        <v>0</v>
      </c>
      <c r="AB70">
        <v>0</v>
      </c>
      <c r="AC70" t="str">
        <f>VLOOKUP(AD70, cat!$AB$1:$AC$4, 2, TRUE)</f>
        <v>normal</v>
      </c>
      <c r="AD70">
        <v>1</v>
      </c>
      <c r="AE70">
        <v>0</v>
      </c>
      <c r="AF70">
        <v>2</v>
      </c>
      <c r="AG70">
        <v>1</v>
      </c>
      <c r="AH70">
        <v>1</v>
      </c>
      <c r="AI70">
        <v>0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0</v>
      </c>
      <c r="AV70" t="str">
        <f t="shared" si="1"/>
        <v>mid,underweight,0,4,3,1,mid,0,0,0,0,0,1,0,high,low,high,2,0,0,normal,0,2,1,1,0,1,1,1,1,1,1,1,1,1,1,0</v>
      </c>
    </row>
    <row r="71" spans="1:48" x14ac:dyDescent="0.3">
      <c r="A71" t="str">
        <f>VLOOKUP(B71, cat!$A$1:$B$4, 2, TRUE)</f>
        <v>mid</v>
      </c>
      <c r="B71">
        <v>9.2375085557837107</v>
      </c>
      <c r="C71" t="str">
        <f>VLOOKUP(D71, cat!$D$1:$E$7, 2, TRUE)</f>
        <v>ideal</v>
      </c>
      <c r="D71">
        <v>20.6769968410144</v>
      </c>
      <c r="E71">
        <v>0</v>
      </c>
      <c r="F71">
        <v>141.5</v>
      </c>
      <c r="G71">
        <v>41.4</v>
      </c>
      <c r="H71">
        <v>3</v>
      </c>
      <c r="I71">
        <v>2</v>
      </c>
      <c r="J71">
        <v>1</v>
      </c>
      <c r="K71" t="str">
        <f>VLOOKUP(L71, cat!$G$1:$H$4, 2, TRUE)</f>
        <v>mid</v>
      </c>
      <c r="L71">
        <v>6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 t="str">
        <f>VLOOKUP(U71, cat!$J$1:$K$4, 2, TRUE)</f>
        <v>mid</v>
      </c>
      <c r="U71">
        <v>36.799999999999997</v>
      </c>
      <c r="V71" t="str">
        <f>IF(B71 &lt; 0.038, VLOOKUP(W71, cat!$M$1:$N$4, 2, TRUE), IF(B71 &lt; 0.15, VLOOKUP(W71, cat!$P$1:$Q$4, 2, TRUE), IF(B71 &lt; 6, VLOOKUP(W71, cat!$S$1:$T$4, 2, TRUE), VLOOKUP(W71, cat!$V$1:$W$4, 2, TRUE))))</f>
        <v>mid</v>
      </c>
      <c r="W71">
        <v>8.1999999999999993</v>
      </c>
      <c r="X71" t="str">
        <f>VLOOKUP(Y71, cat!$Y$1:$Z$4, 2, TRUE)</f>
        <v>high</v>
      </c>
      <c r="Y71">
        <v>68.900000000000006</v>
      </c>
      <c r="Z71">
        <v>2</v>
      </c>
      <c r="AA71">
        <v>0</v>
      </c>
      <c r="AB71">
        <v>0</v>
      </c>
      <c r="AC71" t="str">
        <f>VLOOKUP(AD71, cat!$AB$1:$AC$4, 2, TRUE)</f>
        <v>normal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1</v>
      </c>
      <c r="AS71">
        <v>1</v>
      </c>
      <c r="AT71">
        <v>0</v>
      </c>
      <c r="AV71" t="str">
        <f t="shared" si="1"/>
        <v>mid,ideal,0,3,2,1,mid,0,1,0,0,0,0,0,mid,mid,high,2,0,0,normal,0,0,0,0,0,0,1,0,1,1,1,0,0,1,1,0</v>
      </c>
    </row>
    <row r="72" spans="1:48" x14ac:dyDescent="0.3">
      <c r="A72" t="str">
        <f>VLOOKUP(B72, cat!$A$1:$B$4, 2, TRUE)</f>
        <v>mid</v>
      </c>
      <c r="B72">
        <v>6.0041067761807003</v>
      </c>
      <c r="C72" t="str">
        <f>VLOOKUP(D72, cat!$D$1:$E$7, 2, TRUE)</f>
        <v>underweight</v>
      </c>
      <c r="D72">
        <v>11.8976799524093</v>
      </c>
      <c r="E72">
        <v>0</v>
      </c>
      <c r="F72">
        <v>123</v>
      </c>
      <c r="G72">
        <v>18</v>
      </c>
      <c r="H72">
        <v>8</v>
      </c>
      <c r="I72">
        <v>7</v>
      </c>
      <c r="J72">
        <v>1</v>
      </c>
      <c r="K72" t="str">
        <f>VLOOKUP(L72, cat!$G$1:$H$4, 2, TRUE)</f>
        <v>mid</v>
      </c>
      <c r="L72">
        <v>5.8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>
        <v>1</v>
      </c>
      <c r="T72" t="str">
        <f>VLOOKUP(U72, cat!$J$1:$K$4, 2, TRUE)</f>
        <v>high</v>
      </c>
      <c r="U72">
        <v>39.200000000000003</v>
      </c>
      <c r="V72" t="str">
        <f>IF(B72 &lt; 0.038, VLOOKUP(W72, cat!$M$1:$N$4, 2, TRUE), IF(B72 &lt; 0.15, VLOOKUP(W72, cat!$P$1:$Q$4, 2, TRUE), IF(B72 &lt; 6, VLOOKUP(W72, cat!$S$1:$T$4, 2, TRUE), VLOOKUP(W72, cat!$V$1:$W$4, 2, TRUE))))</f>
        <v>high</v>
      </c>
      <c r="W72">
        <v>19.399999999999999</v>
      </c>
      <c r="X72" t="str">
        <f>VLOOKUP(Y72, cat!$Y$1:$Z$4, 2, TRUE)</f>
        <v>high</v>
      </c>
      <c r="Y72">
        <v>76.8</v>
      </c>
      <c r="Z72">
        <v>0</v>
      </c>
      <c r="AA72">
        <v>0</v>
      </c>
      <c r="AB72">
        <v>0</v>
      </c>
      <c r="AC72" t="str">
        <f>VLOOKUP(AD72, cat!$AB$1:$AC$4, 2, TRUE)</f>
        <v>moderate</v>
      </c>
      <c r="AD72">
        <v>51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1</v>
      </c>
      <c r="AR72">
        <v>1</v>
      </c>
      <c r="AS72">
        <v>1</v>
      </c>
      <c r="AT72">
        <v>0</v>
      </c>
      <c r="AV72" t="str">
        <f t="shared" si="1"/>
        <v>mid,underweight,0,8,7,1,mid,0,1,0,0,0,1,1,high,high,high,0,0,0,moderate,1,1,0,1,0,0,0,1,1,1,1,0,1,1,1,0</v>
      </c>
    </row>
    <row r="73" spans="1:48" x14ac:dyDescent="0.3">
      <c r="A73" t="str">
        <f>VLOOKUP(B73, cat!$A$1:$B$4, 2, TRUE)</f>
        <v>high</v>
      </c>
      <c r="B73">
        <v>13.2922655715264</v>
      </c>
      <c r="C73" t="str">
        <f>VLOOKUP(D73, cat!$D$1:$E$7, 2, TRUE)</f>
        <v>pre-obese</v>
      </c>
      <c r="D73">
        <v>29.0234375</v>
      </c>
      <c r="E73">
        <v>0</v>
      </c>
      <c r="F73">
        <v>160</v>
      </c>
      <c r="G73">
        <v>74.3</v>
      </c>
      <c r="H73">
        <v>6</v>
      </c>
      <c r="I73">
        <v>4</v>
      </c>
      <c r="J73">
        <v>1</v>
      </c>
      <c r="K73" t="str">
        <f>VLOOKUP(L73, cat!$G$1:$H$4, 2, TRUE)</f>
        <v>high</v>
      </c>
      <c r="L73">
        <v>11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0</v>
      </c>
      <c r="T73" t="str">
        <f>VLOOKUP(U73, cat!$J$1:$K$4, 2, TRUE)</f>
        <v>mid</v>
      </c>
      <c r="U73">
        <v>36.799999999999997</v>
      </c>
      <c r="V73" t="str">
        <f>IF(B73 &lt; 0.038, VLOOKUP(W73, cat!$M$1:$N$4, 2, TRUE), IF(B73 &lt; 0.15, VLOOKUP(W73, cat!$P$1:$Q$4, 2, TRUE), IF(B73 &lt; 6, VLOOKUP(W73, cat!$S$1:$T$4, 2, TRUE), VLOOKUP(W73, cat!$V$1:$W$4, 2, TRUE))))</f>
        <v>high</v>
      </c>
      <c r="W73">
        <v>13</v>
      </c>
      <c r="X73" t="str">
        <f>VLOOKUP(Y73, cat!$Y$1:$Z$4, 2, TRUE)</f>
        <v>mid</v>
      </c>
      <c r="Y73">
        <v>45.8</v>
      </c>
      <c r="Z73">
        <v>0</v>
      </c>
      <c r="AA73">
        <v>0</v>
      </c>
      <c r="AB73">
        <v>0</v>
      </c>
      <c r="AC73" t="str">
        <f>VLOOKUP(AD73, cat!$AB$1:$AC$4, 2, TRUE)</f>
        <v>moderate</v>
      </c>
      <c r="AD73">
        <v>46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1</v>
      </c>
      <c r="AM73">
        <v>1</v>
      </c>
      <c r="AN73">
        <v>1</v>
      </c>
      <c r="AO73">
        <v>1</v>
      </c>
      <c r="AP73">
        <v>0</v>
      </c>
      <c r="AQ73">
        <v>1</v>
      </c>
      <c r="AR73">
        <v>1</v>
      </c>
      <c r="AS73">
        <v>1</v>
      </c>
      <c r="AT73">
        <v>0</v>
      </c>
      <c r="AV73" t="str">
        <f t="shared" si="1"/>
        <v>high,pre-obese,0,6,4,1,high,0,1,1,0,1,1,0,mid,high,mid,0,0,0,moderate,0,0,0,0,0,1,0,1,1,1,1,0,1,1,1,0</v>
      </c>
    </row>
    <row r="74" spans="1:48" x14ac:dyDescent="0.3">
      <c r="A74" t="str">
        <f>VLOOKUP(B74, cat!$A$1:$B$4, 2, TRUE)</f>
        <v>high</v>
      </c>
      <c r="B74">
        <v>12.5694729637235</v>
      </c>
      <c r="C74" t="str">
        <f>VLOOKUP(D74, cat!$D$1:$E$7, 2, TRUE)</f>
        <v>underweight</v>
      </c>
      <c r="D74">
        <v>17.301038062283698</v>
      </c>
      <c r="E74">
        <v>1</v>
      </c>
      <c r="F74">
        <v>170</v>
      </c>
      <c r="G74">
        <v>50</v>
      </c>
      <c r="H74">
        <v>6</v>
      </c>
      <c r="I74">
        <v>5</v>
      </c>
      <c r="J74">
        <v>1</v>
      </c>
      <c r="K74" t="str">
        <f>VLOOKUP(L74, cat!$G$1:$H$4, 2, TRUE)</f>
        <v>mid</v>
      </c>
      <c r="L74">
        <v>6.3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 t="str">
        <f>VLOOKUP(U74, cat!$J$1:$K$4, 2, TRUE)</f>
        <v>high</v>
      </c>
      <c r="U74">
        <v>37.299999999999997</v>
      </c>
      <c r="V74" t="str">
        <f>IF(B74 &lt; 0.038, VLOOKUP(W74, cat!$M$1:$N$4, 2, TRUE), IF(B74 &lt; 0.15, VLOOKUP(W74, cat!$P$1:$Q$4, 2, TRUE), IF(B74 &lt; 6, VLOOKUP(W74, cat!$S$1:$T$4, 2, TRUE), VLOOKUP(W74, cat!$V$1:$W$4, 2, TRUE))))</f>
        <v>high</v>
      </c>
      <c r="W74">
        <v>13.4</v>
      </c>
      <c r="X74" t="str">
        <f>VLOOKUP(Y74, cat!$Y$1:$Z$4, 2, TRUE)</f>
        <v>high</v>
      </c>
      <c r="Y74">
        <v>84.4</v>
      </c>
      <c r="Z74">
        <v>0</v>
      </c>
      <c r="AA74">
        <v>0</v>
      </c>
      <c r="AB74">
        <v>0</v>
      </c>
      <c r="AC74" t="str">
        <f>VLOOKUP(AD74, cat!$AB$1:$AC$4, 2, TRUE)</f>
        <v>normal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1</v>
      </c>
      <c r="AP74">
        <v>0</v>
      </c>
      <c r="AQ74">
        <v>1</v>
      </c>
      <c r="AR74">
        <v>1</v>
      </c>
      <c r="AS74">
        <v>1</v>
      </c>
      <c r="AT74">
        <v>0</v>
      </c>
      <c r="AV74" t="str">
        <f t="shared" si="1"/>
        <v>high,underweight,1,6,5,1,mid,0,1,0,0,0,1,0,high,high,high,0,0,0,normal,0,0,0,0,0,1,0,1,1,1,1,0,1,1,1,0</v>
      </c>
    </row>
    <row r="75" spans="1:48" x14ac:dyDescent="0.3">
      <c r="A75" t="str">
        <f>VLOOKUP(B75, cat!$A$1:$B$4, 2, TRUE)</f>
        <v>high</v>
      </c>
      <c r="B75">
        <v>12.558521560574899</v>
      </c>
      <c r="C75" t="str">
        <f>VLOOKUP(D75, cat!$D$1:$E$7, 2, TRUE)</f>
        <v>ideal</v>
      </c>
      <c r="D75">
        <v>24.816326530612201</v>
      </c>
      <c r="E75">
        <v>0</v>
      </c>
      <c r="F75">
        <v>175</v>
      </c>
      <c r="G75">
        <v>76</v>
      </c>
      <c r="H75">
        <v>4</v>
      </c>
      <c r="I75">
        <v>3</v>
      </c>
      <c r="J75">
        <v>1</v>
      </c>
      <c r="K75" t="str">
        <f>VLOOKUP(L75, cat!$G$1:$H$4, 2, TRUE)</f>
        <v>mid</v>
      </c>
      <c r="L75">
        <v>7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 t="str">
        <f>VLOOKUP(U75, cat!$J$1:$K$4, 2, TRUE)</f>
        <v>high</v>
      </c>
      <c r="U75">
        <v>37.4</v>
      </c>
      <c r="V75" t="str">
        <f>IF(B75 &lt; 0.038, VLOOKUP(W75, cat!$M$1:$N$4, 2, TRUE), IF(B75 &lt; 0.15, VLOOKUP(W75, cat!$P$1:$Q$4, 2, TRUE), IF(B75 &lt; 6, VLOOKUP(W75, cat!$S$1:$T$4, 2, TRUE), VLOOKUP(W75, cat!$V$1:$W$4, 2, TRUE))))</f>
        <v>mid</v>
      </c>
      <c r="W75">
        <v>7</v>
      </c>
      <c r="X75" t="str">
        <f>VLOOKUP(Y75, cat!$Y$1:$Z$4, 2, TRUE)</f>
        <v>high</v>
      </c>
      <c r="Y75">
        <v>79</v>
      </c>
      <c r="Z75">
        <v>0</v>
      </c>
      <c r="AA75">
        <v>0</v>
      </c>
      <c r="AB75">
        <v>0</v>
      </c>
      <c r="AC75" t="str">
        <f>VLOOKUP(AD75, cat!$AB$1:$AC$4, 2, TRUE)</f>
        <v>minor</v>
      </c>
      <c r="AD75">
        <v>5</v>
      </c>
      <c r="AE75">
        <v>0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1</v>
      </c>
      <c r="AR75">
        <v>1</v>
      </c>
      <c r="AS75">
        <v>1</v>
      </c>
      <c r="AT75">
        <v>0</v>
      </c>
      <c r="AV75" t="str">
        <f t="shared" si="1"/>
        <v>high,ideal,0,4,3,1,mid,1,1,0,0,0,0,0,high,mid,high,0,0,0,minor,0,1,0,1,0,0,0,0,1,1,1,0,1,1,1,0</v>
      </c>
    </row>
    <row r="76" spans="1:48" x14ac:dyDescent="0.3">
      <c r="A76" t="str">
        <f>VLOOKUP(B76, cat!$A$1:$B$4, 2, TRUE)</f>
        <v>high</v>
      </c>
      <c r="B76">
        <v>12.0903490759754</v>
      </c>
      <c r="C76" t="str">
        <f>VLOOKUP(D76, cat!$D$1:$E$7, 2, TRUE)</f>
        <v>underweight</v>
      </c>
      <c r="D76">
        <v>15.0761275495547</v>
      </c>
      <c r="E76">
        <v>0</v>
      </c>
      <c r="F76">
        <v>147.5</v>
      </c>
      <c r="G76">
        <v>32.799999999999997</v>
      </c>
      <c r="H76">
        <v>6</v>
      </c>
      <c r="I76">
        <v>4</v>
      </c>
      <c r="J76">
        <v>1</v>
      </c>
      <c r="K76" t="str">
        <f>VLOOKUP(L76, cat!$G$1:$H$4, 2, TRUE)</f>
        <v>high</v>
      </c>
      <c r="L76">
        <v>8.6</v>
      </c>
      <c r="M76">
        <v>0</v>
      </c>
      <c r="N76">
        <v>1</v>
      </c>
      <c r="O76">
        <v>1</v>
      </c>
      <c r="P76">
        <v>0</v>
      </c>
      <c r="Q76">
        <v>1</v>
      </c>
      <c r="R76">
        <v>0</v>
      </c>
      <c r="S76">
        <v>0</v>
      </c>
      <c r="T76" t="str">
        <f>VLOOKUP(U76, cat!$J$1:$K$4, 2, TRUE)</f>
        <v>high</v>
      </c>
      <c r="U76">
        <v>37.299999999999997</v>
      </c>
      <c r="V76" t="str">
        <f>IF(B76 &lt; 0.038, VLOOKUP(W76, cat!$M$1:$N$4, 2, TRUE), IF(B76 &lt; 0.15, VLOOKUP(W76, cat!$P$1:$Q$4, 2, TRUE), IF(B76 &lt; 6, VLOOKUP(W76, cat!$S$1:$T$4, 2, TRUE), VLOOKUP(W76, cat!$V$1:$W$4, 2, TRUE))))</f>
        <v>high</v>
      </c>
      <c r="W76">
        <v>13.6</v>
      </c>
      <c r="X76" t="str">
        <f>VLOOKUP(Y76, cat!$Y$1:$Z$4, 2, TRUE)</f>
        <v>high</v>
      </c>
      <c r="Y76">
        <v>80.099999999999994</v>
      </c>
      <c r="Z76">
        <v>0</v>
      </c>
      <c r="AA76">
        <v>1</v>
      </c>
      <c r="AB76">
        <v>0</v>
      </c>
      <c r="AC76" t="str">
        <f>VLOOKUP(AD76, cat!$AB$1:$AC$4, 2, TRUE)</f>
        <v>moderate</v>
      </c>
      <c r="AD76">
        <v>23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1</v>
      </c>
      <c r="AR76">
        <v>1</v>
      </c>
      <c r="AS76">
        <v>1</v>
      </c>
      <c r="AT76">
        <v>0</v>
      </c>
      <c r="AV76" t="str">
        <f t="shared" si="1"/>
        <v>high,underweight,0,6,4,1,high,0,1,1,0,1,0,0,high,high,high,0,1,0,moderate,0,0,0,0,0,1,0,1,1,1,1,0,1,1,1,0</v>
      </c>
    </row>
    <row r="77" spans="1:48" x14ac:dyDescent="0.3">
      <c r="A77" t="str">
        <f>VLOOKUP(B77, cat!$A$1:$B$4, 2, TRUE)</f>
        <v>high</v>
      </c>
      <c r="B77">
        <v>12.5092402464066</v>
      </c>
      <c r="C77" t="str">
        <f>VLOOKUP(D77, cat!$D$1:$E$7, 2, TRUE)</f>
        <v>underweight</v>
      </c>
      <c r="D77">
        <v>16.762251409825101</v>
      </c>
      <c r="E77">
        <v>0</v>
      </c>
      <c r="F77">
        <v>144.5</v>
      </c>
      <c r="G77">
        <v>35</v>
      </c>
      <c r="H77">
        <v>5</v>
      </c>
      <c r="I77">
        <v>4</v>
      </c>
      <c r="J77">
        <v>1</v>
      </c>
      <c r="K77" t="str">
        <f>VLOOKUP(L77, cat!$G$1:$H$4, 2, TRUE)</f>
        <v>high</v>
      </c>
      <c r="L77">
        <v>7.8</v>
      </c>
      <c r="M77">
        <v>0</v>
      </c>
      <c r="N77">
        <v>1</v>
      </c>
      <c r="O77">
        <v>1</v>
      </c>
      <c r="P77">
        <v>0</v>
      </c>
      <c r="Q77">
        <v>0</v>
      </c>
      <c r="R77">
        <v>1</v>
      </c>
      <c r="S77">
        <v>1</v>
      </c>
      <c r="T77" t="str">
        <f>VLOOKUP(U77, cat!$J$1:$K$4, 2, TRUE)</f>
        <v>mid</v>
      </c>
      <c r="U77">
        <v>37</v>
      </c>
      <c r="V77" t="str">
        <f>IF(B77 &lt; 0.038, VLOOKUP(W77, cat!$M$1:$N$4, 2, TRUE), IF(B77 &lt; 0.15, VLOOKUP(W77, cat!$P$1:$Q$4, 2, TRUE), IF(B77 &lt; 6, VLOOKUP(W77, cat!$S$1:$T$4, 2, TRUE), VLOOKUP(W77, cat!$V$1:$W$4, 2, TRUE))))</f>
        <v>mid</v>
      </c>
      <c r="W77">
        <v>8.3000000000000007</v>
      </c>
      <c r="X77" t="str">
        <f>VLOOKUP(Y77, cat!$Y$1:$Z$4, 2, TRUE)</f>
        <v>high</v>
      </c>
      <c r="Y77">
        <v>67.099999999999994</v>
      </c>
      <c r="Z77">
        <v>0</v>
      </c>
      <c r="AA77">
        <v>0</v>
      </c>
      <c r="AB77">
        <v>0</v>
      </c>
      <c r="AC77" t="str">
        <f>VLOOKUP(AD77, cat!$AB$1:$AC$4, 2, TRUE)</f>
        <v>moderate</v>
      </c>
      <c r="AD77">
        <v>13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1</v>
      </c>
      <c r="AN77">
        <v>1</v>
      </c>
      <c r="AO77">
        <v>0</v>
      </c>
      <c r="AP77">
        <v>0</v>
      </c>
      <c r="AQ77">
        <v>1</v>
      </c>
      <c r="AR77">
        <v>1</v>
      </c>
      <c r="AS77">
        <v>1</v>
      </c>
      <c r="AT77">
        <v>0</v>
      </c>
      <c r="AV77" t="str">
        <f t="shared" si="1"/>
        <v>high,underweight,0,5,4,1,high,0,1,1,0,0,1,1,mid,mid,high,0,0,0,moderate,0,0,0,0,0,0,0,1,1,1,0,0,1,1,1,0</v>
      </c>
    </row>
    <row r="78" spans="1:48" x14ac:dyDescent="0.3">
      <c r="A78" t="str">
        <f>VLOOKUP(B78, cat!$A$1:$B$4, 2, TRUE)</f>
        <v>high</v>
      </c>
      <c r="B78">
        <v>15.734428473648199</v>
      </c>
      <c r="C78" t="str">
        <f>VLOOKUP(D78, cat!$D$1:$E$7, 2, TRUE)</f>
        <v>underweight</v>
      </c>
      <c r="D78">
        <v>18.463577831081899</v>
      </c>
      <c r="E78">
        <v>0</v>
      </c>
      <c r="F78">
        <v>178</v>
      </c>
      <c r="G78">
        <v>58.5</v>
      </c>
      <c r="H78">
        <v>3</v>
      </c>
      <c r="I78">
        <v>3</v>
      </c>
      <c r="J78">
        <v>1</v>
      </c>
      <c r="K78" t="str">
        <f>VLOOKUP(L78, cat!$G$1:$H$4, 2, TRUE)</f>
        <v>high</v>
      </c>
      <c r="L78">
        <v>8.3000000000000007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 t="str">
        <f>VLOOKUP(U78, cat!$J$1:$K$4, 2, TRUE)</f>
        <v>mid</v>
      </c>
      <c r="U78">
        <v>37.200000000000003</v>
      </c>
      <c r="V78" t="str">
        <f>IF(B78 &lt; 0.038, VLOOKUP(W78, cat!$M$1:$N$4, 2, TRUE), IF(B78 &lt; 0.15, VLOOKUP(W78, cat!$P$1:$Q$4, 2, TRUE), IF(B78 &lt; 6, VLOOKUP(W78, cat!$S$1:$T$4, 2, TRUE), VLOOKUP(W78, cat!$V$1:$W$4, 2, TRUE))))</f>
        <v>mid</v>
      </c>
      <c r="W78">
        <v>8.8000000000000007</v>
      </c>
      <c r="X78" t="str">
        <f>VLOOKUP(Y78, cat!$Y$1:$Z$4, 2, TRUE)</f>
        <v>mid</v>
      </c>
      <c r="Y78">
        <v>50.7</v>
      </c>
      <c r="Z78">
        <v>0</v>
      </c>
      <c r="AA78">
        <v>1</v>
      </c>
      <c r="AB78">
        <v>1</v>
      </c>
      <c r="AC78" t="str">
        <f>VLOOKUP(AD78, cat!$AB$1:$AC$4, 2, TRUE)</f>
        <v>moderate</v>
      </c>
      <c r="AD78">
        <v>45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V78" t="str">
        <f t="shared" si="1"/>
        <v>high,underweight,0,3,3,1,high,0,1,0,0,0,1,0,mid,mid,mid,0,1,1,moderate,0,0,0,0,0,0,0,0,0,0,0,0,0,1,0,0</v>
      </c>
    </row>
    <row r="79" spans="1:48" x14ac:dyDescent="0.3">
      <c r="A79" t="str">
        <f>VLOOKUP(B79, cat!$A$1:$B$4, 2, TRUE)</f>
        <v>mid</v>
      </c>
      <c r="B79">
        <v>11.8685831622177</v>
      </c>
      <c r="C79" t="str">
        <f>VLOOKUP(D79, cat!$D$1:$E$7, 2, TRUE)</f>
        <v>underweight</v>
      </c>
      <c r="D79">
        <v>16.885224332266102</v>
      </c>
      <c r="E79">
        <v>1</v>
      </c>
      <c r="F79">
        <v>151</v>
      </c>
      <c r="G79">
        <v>38.5</v>
      </c>
      <c r="H79">
        <v>4</v>
      </c>
      <c r="I79">
        <v>4</v>
      </c>
      <c r="J79">
        <v>1</v>
      </c>
      <c r="K79" t="str">
        <f>VLOOKUP(L79, cat!$G$1:$H$4, 2, TRUE)</f>
        <v>mid</v>
      </c>
      <c r="L79">
        <v>7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 t="str">
        <f>VLOOKUP(U79, cat!$J$1:$K$4, 2, TRUE)</f>
        <v>high</v>
      </c>
      <c r="U79">
        <v>39.200000000000003</v>
      </c>
      <c r="V79" t="str">
        <f>IF(B79 &lt; 0.038, VLOOKUP(W79, cat!$M$1:$N$4, 2, TRUE), IF(B79 &lt; 0.15, VLOOKUP(W79, cat!$P$1:$Q$4, 2, TRUE), IF(B79 &lt; 6, VLOOKUP(W79, cat!$S$1:$T$4, 2, TRUE), VLOOKUP(W79, cat!$V$1:$W$4, 2, TRUE))))</f>
        <v>mid</v>
      </c>
      <c r="W79">
        <v>9.6999999999999993</v>
      </c>
      <c r="X79" t="str">
        <f>VLOOKUP(Y79, cat!$Y$1:$Z$4, 2, TRUE)</f>
        <v>high</v>
      </c>
      <c r="Y79">
        <v>70.8</v>
      </c>
      <c r="Z79">
        <v>0</v>
      </c>
      <c r="AA79">
        <v>0</v>
      </c>
      <c r="AB79">
        <v>0</v>
      </c>
      <c r="AC79" t="str">
        <f>VLOOKUP(AD79, cat!$AB$1:$AC$4, 2, TRUE)</f>
        <v>minor</v>
      </c>
      <c r="AD79">
        <v>6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1</v>
      </c>
      <c r="AR79">
        <v>1</v>
      </c>
      <c r="AS79">
        <v>1</v>
      </c>
      <c r="AT79">
        <v>0</v>
      </c>
      <c r="AV79" t="str">
        <f t="shared" si="1"/>
        <v>mid,underweight,1,4,4,1,mid,0,1,0,0,1,1,0,high,mid,high,0,0,0,minor,0,0,0,0,0,0,1,0,1,1,1,0,1,1,1,0</v>
      </c>
    </row>
    <row r="80" spans="1:48" x14ac:dyDescent="0.3">
      <c r="A80" t="str">
        <f>VLOOKUP(B80, cat!$A$1:$B$4, 2, TRUE)</f>
        <v>high</v>
      </c>
      <c r="B80">
        <v>16.438056125941099</v>
      </c>
      <c r="C80" t="str">
        <f>VLOOKUP(D80, cat!$D$1:$E$7, 2, TRUE)</f>
        <v>ideal</v>
      </c>
      <c r="D80">
        <v>23.6194968814623</v>
      </c>
      <c r="E80">
        <v>0</v>
      </c>
      <c r="F80">
        <v>173.5</v>
      </c>
      <c r="G80">
        <v>71.099999999999994</v>
      </c>
      <c r="H80">
        <v>7</v>
      </c>
      <c r="I80">
        <v>6</v>
      </c>
      <c r="J80">
        <v>1</v>
      </c>
      <c r="K80" t="str">
        <f>VLOOKUP(L80, cat!$G$1:$H$4, 2, TRUE)</f>
        <v>high</v>
      </c>
      <c r="L80">
        <v>7.3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 t="str">
        <f>VLOOKUP(U80, cat!$J$1:$K$4, 2, TRUE)</f>
        <v>high</v>
      </c>
      <c r="U80">
        <v>38.200000000000003</v>
      </c>
      <c r="V80" t="str">
        <f>IF(B80 &lt; 0.038, VLOOKUP(W80, cat!$M$1:$N$4, 2, TRUE), IF(B80 &lt; 0.15, VLOOKUP(W80, cat!$P$1:$Q$4, 2, TRUE), IF(B80 &lt; 6, VLOOKUP(W80, cat!$S$1:$T$4, 2, TRUE), VLOOKUP(W80, cat!$V$1:$W$4, 2, TRUE))))</f>
        <v>high</v>
      </c>
      <c r="W80">
        <v>21.7</v>
      </c>
      <c r="X80" t="str">
        <f>VLOOKUP(Y80, cat!$Y$1:$Z$4, 2, TRUE)</f>
        <v>high</v>
      </c>
      <c r="Y80">
        <v>84.2</v>
      </c>
      <c r="Z80">
        <v>0</v>
      </c>
      <c r="AA80">
        <v>1</v>
      </c>
      <c r="AB80">
        <v>0</v>
      </c>
      <c r="AC80" t="str">
        <f>VLOOKUP(AD80, cat!$AB$1:$AC$4, 2, TRUE)</f>
        <v>moderate</v>
      </c>
      <c r="AD80">
        <v>19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1</v>
      </c>
      <c r="AR80">
        <v>1</v>
      </c>
      <c r="AS80">
        <v>1</v>
      </c>
      <c r="AT80">
        <v>0</v>
      </c>
      <c r="AV80" t="str">
        <f t="shared" si="1"/>
        <v>high,ideal,0,7,6,1,high,1,1,0,0,0,0,0,high,high,high,0,1,0,moderate,0,1,0,0,0,0,0,1,1,1,1,0,1,1,1,0</v>
      </c>
    </row>
    <row r="81" spans="1:48" x14ac:dyDescent="0.3">
      <c r="A81" t="str">
        <f>VLOOKUP(B81, cat!$A$1:$B$4, 2, TRUE)</f>
        <v>mid</v>
      </c>
      <c r="B81">
        <v>8.7145790554414795</v>
      </c>
      <c r="C81" t="str">
        <f>VLOOKUP(D81, cat!$D$1:$E$7, 2, TRUE)</f>
        <v>ideal</v>
      </c>
      <c r="D81">
        <v>19.250009498359901</v>
      </c>
      <c r="E81">
        <v>1</v>
      </c>
      <c r="F81">
        <v>140.5</v>
      </c>
      <c r="G81">
        <v>38</v>
      </c>
      <c r="H81">
        <v>6</v>
      </c>
      <c r="I81">
        <v>5</v>
      </c>
      <c r="J81">
        <v>1</v>
      </c>
      <c r="K81" t="str">
        <f>VLOOKUP(L81, cat!$G$1:$H$4, 2, TRUE)</f>
        <v>high</v>
      </c>
      <c r="L81">
        <v>8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 t="str">
        <f>VLOOKUP(U81, cat!$J$1:$K$4, 2, TRUE)</f>
        <v>high</v>
      </c>
      <c r="U81">
        <v>38</v>
      </c>
      <c r="V81" t="str">
        <f>IF(B81 &lt; 0.038, VLOOKUP(W81, cat!$M$1:$N$4, 2, TRUE), IF(B81 &lt; 0.15, VLOOKUP(W81, cat!$P$1:$Q$4, 2, TRUE), IF(B81 &lt; 6, VLOOKUP(W81, cat!$S$1:$T$4, 2, TRUE), VLOOKUP(W81, cat!$V$1:$W$4, 2, TRUE))))</f>
        <v>high</v>
      </c>
      <c r="W81">
        <v>19.5</v>
      </c>
      <c r="X81" t="str">
        <f>VLOOKUP(Y81, cat!$Y$1:$Z$4, 2, TRUE)</f>
        <v>high</v>
      </c>
      <c r="Y81">
        <v>83</v>
      </c>
      <c r="Z81">
        <v>3</v>
      </c>
      <c r="AA81">
        <v>0</v>
      </c>
      <c r="AB81">
        <v>0</v>
      </c>
      <c r="AC81" t="str">
        <f>VLOOKUP(AD81, cat!$AB$1:$AC$4, 2, TRUE)</f>
        <v>minor</v>
      </c>
      <c r="AD81">
        <v>7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1</v>
      </c>
      <c r="AR81">
        <v>1</v>
      </c>
      <c r="AS81">
        <v>1</v>
      </c>
      <c r="AT81">
        <v>0</v>
      </c>
      <c r="AV81" t="str">
        <f t="shared" si="1"/>
        <v>mid,ideal,1,6,5,1,high,0,1,0,0,0,0,0,high,high,high,3,0,0,minor,0,2,0,0,0,0,1,1,1,1,1,0,1,1,1,0</v>
      </c>
    </row>
    <row r="82" spans="1:48" x14ac:dyDescent="0.3">
      <c r="A82" t="str">
        <f>VLOOKUP(B82, cat!$A$1:$B$4, 2, TRUE)</f>
        <v>mid</v>
      </c>
      <c r="B82">
        <v>9.7905544147843901</v>
      </c>
      <c r="C82" t="str">
        <f>VLOOKUP(D82, cat!$D$1:$E$7, 2, TRUE)</f>
        <v>ideal</v>
      </c>
      <c r="D82">
        <v>18.862230270107101</v>
      </c>
      <c r="E82">
        <v>1</v>
      </c>
      <c r="F82">
        <v>141</v>
      </c>
      <c r="G82">
        <v>37.5</v>
      </c>
      <c r="H82">
        <v>6</v>
      </c>
      <c r="I82">
        <v>5</v>
      </c>
      <c r="J82">
        <v>1</v>
      </c>
      <c r="K82" t="str">
        <f>VLOOKUP(L82, cat!$G$1:$H$4, 2, TRUE)</f>
        <v>high</v>
      </c>
      <c r="L82">
        <v>8.3000000000000007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 t="str">
        <f>VLOOKUP(U82, cat!$J$1:$K$4, 2, TRUE)</f>
        <v>high</v>
      </c>
      <c r="U82">
        <v>39.4</v>
      </c>
      <c r="V82" t="str">
        <f>IF(B82 &lt; 0.038, VLOOKUP(W82, cat!$M$1:$N$4, 2, TRUE), IF(B82 &lt; 0.15, VLOOKUP(W82, cat!$P$1:$Q$4, 2, TRUE), IF(B82 &lt; 6, VLOOKUP(W82, cat!$S$1:$T$4, 2, TRUE), VLOOKUP(W82, cat!$V$1:$W$4, 2, TRUE))))</f>
        <v>high</v>
      </c>
      <c r="W82">
        <v>11.7</v>
      </c>
      <c r="X82" t="str">
        <f>VLOOKUP(Y82, cat!$Y$1:$Z$4, 2, TRUE)</f>
        <v>high</v>
      </c>
      <c r="Y82">
        <v>77.400000000000006</v>
      </c>
      <c r="Z82">
        <v>0</v>
      </c>
      <c r="AA82">
        <v>0</v>
      </c>
      <c r="AB82">
        <v>0</v>
      </c>
      <c r="AC82" t="str">
        <f>VLOOKUP(AD82, cat!$AB$1:$AC$4, 2, TRUE)</f>
        <v>moderate</v>
      </c>
      <c r="AD82">
        <v>50</v>
      </c>
      <c r="AE82">
        <v>0</v>
      </c>
      <c r="AF82">
        <v>2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1</v>
      </c>
      <c r="AR82">
        <v>1</v>
      </c>
      <c r="AS82">
        <v>1</v>
      </c>
      <c r="AT82">
        <v>0</v>
      </c>
      <c r="AV82" t="str">
        <f t="shared" si="1"/>
        <v>mid,ideal,1,6,5,1,high,0,1,0,0,0,0,0,high,high,high,0,0,0,moderate,0,2,0,1,0,0,0,1,1,1,1,0,1,1,1,0</v>
      </c>
    </row>
    <row r="83" spans="1:48" x14ac:dyDescent="0.3">
      <c r="A83" t="str">
        <f>VLOOKUP(B83, cat!$A$1:$B$4, 2, TRUE)</f>
        <v>high</v>
      </c>
      <c r="B83">
        <v>13.700205338809001</v>
      </c>
      <c r="C83" t="str">
        <f>VLOOKUP(D83, cat!$D$1:$E$7, 2, TRUE)</f>
        <v>ideal</v>
      </c>
      <c r="D83">
        <v>21.773842357381302</v>
      </c>
      <c r="E83">
        <v>0</v>
      </c>
      <c r="F83">
        <v>166</v>
      </c>
      <c r="G83">
        <v>60</v>
      </c>
      <c r="H83">
        <v>6</v>
      </c>
      <c r="I83">
        <v>4</v>
      </c>
      <c r="J83">
        <v>1</v>
      </c>
      <c r="K83" t="str">
        <f>VLOOKUP(L83, cat!$G$1:$H$4, 2, TRUE)</f>
        <v>high</v>
      </c>
      <c r="L83">
        <v>11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1</v>
      </c>
      <c r="T83" t="str">
        <f>VLOOKUP(U83, cat!$J$1:$K$4, 2, TRUE)</f>
        <v>high</v>
      </c>
      <c r="U83">
        <v>37.9</v>
      </c>
      <c r="V83" t="str">
        <f>IF(B83 &lt; 0.038, VLOOKUP(W83, cat!$M$1:$N$4, 2, TRUE), IF(B83 &lt; 0.15, VLOOKUP(W83, cat!$P$1:$Q$4, 2, TRUE), IF(B83 &lt; 6, VLOOKUP(W83, cat!$S$1:$T$4, 2, TRUE), VLOOKUP(W83, cat!$V$1:$W$4, 2, TRUE))))</f>
        <v>high</v>
      </c>
      <c r="W83">
        <v>12.5</v>
      </c>
      <c r="X83" t="str">
        <f>VLOOKUP(Y83, cat!$Y$1:$Z$4, 2, TRUE)</f>
        <v>high</v>
      </c>
      <c r="Y83">
        <v>73.2</v>
      </c>
      <c r="Z83">
        <v>0</v>
      </c>
      <c r="AA83">
        <v>0</v>
      </c>
      <c r="AB83">
        <v>0</v>
      </c>
      <c r="AC83" t="str">
        <f>VLOOKUP(AD83, cat!$AB$1:$AC$4, 2, TRUE)</f>
        <v>moderate</v>
      </c>
      <c r="AD83">
        <v>21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1</v>
      </c>
      <c r="AR83">
        <v>1</v>
      </c>
      <c r="AS83">
        <v>1</v>
      </c>
      <c r="AT83">
        <v>0</v>
      </c>
      <c r="AV83" t="str">
        <f t="shared" si="1"/>
        <v>high,ideal,0,6,4,1,high,0,1,0,0,0,0,1,high,high,high,0,0,0,moderate,0,0,0,1,0,1,1,1,1,1,1,0,1,1,1,0</v>
      </c>
    </row>
    <row r="84" spans="1:48" x14ac:dyDescent="0.3">
      <c r="A84" t="str">
        <f>VLOOKUP(B84, cat!$A$1:$B$4, 2, TRUE)</f>
        <v>mid</v>
      </c>
      <c r="B84">
        <v>9.6810403832991092</v>
      </c>
      <c r="C84" t="str">
        <f>VLOOKUP(D84, cat!$D$1:$E$7, 2, TRUE)</f>
        <v>underweight</v>
      </c>
      <c r="D84">
        <v>17.6047728495281</v>
      </c>
      <c r="E84">
        <v>1</v>
      </c>
      <c r="F84">
        <v>143</v>
      </c>
      <c r="G84">
        <v>36</v>
      </c>
      <c r="H84">
        <v>4</v>
      </c>
      <c r="I84">
        <v>2</v>
      </c>
      <c r="J84">
        <v>1</v>
      </c>
      <c r="K84" t="str">
        <f>VLOOKUP(L84, cat!$G$1:$H$4, 2, TRUE)</f>
        <v>high</v>
      </c>
      <c r="L84">
        <v>9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 t="str">
        <f>VLOOKUP(U84, cat!$J$1:$K$4, 2, TRUE)</f>
        <v>high</v>
      </c>
      <c r="U84">
        <v>37.4</v>
      </c>
      <c r="V84" t="str">
        <f>IF(B84 &lt; 0.038, VLOOKUP(W84, cat!$M$1:$N$4, 2, TRUE), IF(B84 &lt; 0.15, VLOOKUP(W84, cat!$P$1:$Q$4, 2, TRUE), IF(B84 &lt; 6, VLOOKUP(W84, cat!$S$1:$T$4, 2, TRUE), VLOOKUP(W84, cat!$V$1:$W$4, 2, TRUE))))</f>
        <v>mid</v>
      </c>
      <c r="W84">
        <v>6.1</v>
      </c>
      <c r="X84" t="str">
        <f>VLOOKUP(Y84, cat!$Y$1:$Z$4, 2, TRUE)</f>
        <v>mid</v>
      </c>
      <c r="Y84">
        <v>49.3</v>
      </c>
      <c r="Z84">
        <v>3</v>
      </c>
      <c r="AA84">
        <v>1</v>
      </c>
      <c r="AB84">
        <v>2</v>
      </c>
      <c r="AC84" t="str">
        <f>VLOOKUP(AD84, cat!$AB$1:$AC$4, 2, TRUE)</f>
        <v>moderate</v>
      </c>
      <c r="AD84">
        <v>51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0</v>
      </c>
      <c r="AQ84">
        <v>1</v>
      </c>
      <c r="AR84">
        <v>1</v>
      </c>
      <c r="AS84">
        <v>1</v>
      </c>
      <c r="AT84">
        <v>0</v>
      </c>
      <c r="AV84" t="str">
        <f t="shared" si="1"/>
        <v>mid,underweight,1,4,2,1,high,0,1,0,0,0,0,0,high,mid,mid,3,1,2,moderate,0,0,0,1,0,1,1,1,1,1,1,0,1,1,1,0</v>
      </c>
    </row>
    <row r="85" spans="1:48" x14ac:dyDescent="0.3">
      <c r="A85" t="str">
        <f>VLOOKUP(B85, cat!$A$1:$B$4, 2, TRUE)</f>
        <v>high</v>
      </c>
      <c r="B85">
        <v>12.4791238877481</v>
      </c>
      <c r="C85" t="str">
        <f>VLOOKUP(D85, cat!$D$1:$E$7, 2, TRUE)</f>
        <v>underweight</v>
      </c>
      <c r="D85">
        <v>18.491124260355001</v>
      </c>
      <c r="E85">
        <v>1</v>
      </c>
      <c r="F85">
        <v>156</v>
      </c>
      <c r="G85">
        <v>45</v>
      </c>
      <c r="H85">
        <v>8</v>
      </c>
      <c r="I85">
        <v>6</v>
      </c>
      <c r="J85">
        <v>1</v>
      </c>
      <c r="K85" t="str">
        <f>VLOOKUP(L85, cat!$G$1:$H$4, 2, TRUE)</f>
        <v>high</v>
      </c>
      <c r="L85">
        <v>10</v>
      </c>
      <c r="M85">
        <v>0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 t="str">
        <f>VLOOKUP(U85, cat!$J$1:$K$4, 2, TRUE)</f>
        <v>high</v>
      </c>
      <c r="U85">
        <v>38.200000000000003</v>
      </c>
      <c r="V85" t="str">
        <f>IF(B85 &lt; 0.038, VLOOKUP(W85, cat!$M$1:$N$4, 2, TRUE), IF(B85 &lt; 0.15, VLOOKUP(W85, cat!$P$1:$Q$4, 2, TRUE), IF(B85 &lt; 6, VLOOKUP(W85, cat!$S$1:$T$4, 2, TRUE), VLOOKUP(W85, cat!$V$1:$W$4, 2, TRUE))))</f>
        <v>high</v>
      </c>
      <c r="W85">
        <v>14</v>
      </c>
      <c r="X85" t="str">
        <f>VLOOKUP(Y85, cat!$Y$1:$Z$4, 2, TRUE)</f>
        <v>high</v>
      </c>
      <c r="Y85">
        <v>84.6</v>
      </c>
      <c r="Z85">
        <v>3</v>
      </c>
      <c r="AA85">
        <v>0</v>
      </c>
      <c r="AB85">
        <v>0</v>
      </c>
      <c r="AC85" t="str">
        <f>VLOOKUP(AD85, cat!$AB$1:$AC$4, 2, TRUE)</f>
        <v>moderate</v>
      </c>
      <c r="AD85">
        <v>157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1</v>
      </c>
      <c r="AK85">
        <v>2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V85" t="str">
        <f t="shared" si="1"/>
        <v>high,underweight,1,8,6,1,high,0,1,0,0,0,1,0,high,high,high,3,0,0,moderate,0,0,1,1,0,1,2,1,1,1,1,1,1,1,1,1</v>
      </c>
    </row>
    <row r="86" spans="1:48" x14ac:dyDescent="0.3">
      <c r="A86" t="str">
        <f>VLOOKUP(B86, cat!$A$1:$B$4, 2, TRUE)</f>
        <v>mid</v>
      </c>
      <c r="B86">
        <v>11.4387405886379</v>
      </c>
      <c r="C86" t="str">
        <f>VLOOKUP(D86, cat!$D$1:$E$7, 2, TRUE)</f>
        <v>ideal</v>
      </c>
      <c r="D86">
        <v>24.3295122016698</v>
      </c>
      <c r="E86">
        <v>0</v>
      </c>
      <c r="F86">
        <v>154.4</v>
      </c>
      <c r="G86">
        <v>58</v>
      </c>
      <c r="H86">
        <v>6</v>
      </c>
      <c r="I86">
        <v>7</v>
      </c>
      <c r="J86">
        <v>1</v>
      </c>
      <c r="K86" t="str">
        <f>VLOOKUP(L86, cat!$G$1:$H$4, 2, TRUE)</f>
        <v>high</v>
      </c>
      <c r="L86">
        <v>12</v>
      </c>
      <c r="M86">
        <v>1</v>
      </c>
      <c r="N86">
        <v>1</v>
      </c>
      <c r="O86">
        <v>0</v>
      </c>
      <c r="P86">
        <v>1</v>
      </c>
      <c r="Q86">
        <v>0</v>
      </c>
      <c r="R86">
        <v>0</v>
      </c>
      <c r="S86">
        <v>1</v>
      </c>
      <c r="T86" t="str">
        <f>VLOOKUP(U86, cat!$J$1:$K$4, 2, TRUE)</f>
        <v>mid</v>
      </c>
      <c r="U86">
        <v>37</v>
      </c>
      <c r="V86" t="str">
        <f>IF(B86 &lt; 0.038, VLOOKUP(W86, cat!$M$1:$N$4, 2, TRUE), IF(B86 &lt; 0.15, VLOOKUP(W86, cat!$P$1:$Q$4, 2, TRUE), IF(B86 &lt; 6, VLOOKUP(W86, cat!$S$1:$T$4, 2, TRUE), VLOOKUP(W86, cat!$V$1:$W$4, 2, TRUE))))</f>
        <v>high</v>
      </c>
      <c r="W86">
        <v>18.2</v>
      </c>
      <c r="X86" t="str">
        <f>VLOOKUP(Y86, cat!$Y$1:$Z$4, 2, TRUE)</f>
        <v>mid</v>
      </c>
      <c r="Y86">
        <v>58.6</v>
      </c>
      <c r="Z86">
        <v>0</v>
      </c>
      <c r="AA86">
        <v>0</v>
      </c>
      <c r="AB86">
        <v>1</v>
      </c>
      <c r="AC86" t="str">
        <f>VLOOKUP(AD86, cat!$AB$1:$AC$4, 2, TRUE)</f>
        <v>minor</v>
      </c>
      <c r="AD86">
        <v>5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V86" t="str">
        <f t="shared" si="1"/>
        <v>mid,ideal,0,6,7,1,high,1,1,0,1,0,0,1,mid,high,mid,0,0,1,minor,0,0,0,1,0,0,0,1,0,0,0,0,0,0,0,0</v>
      </c>
    </row>
    <row r="87" spans="1:48" x14ac:dyDescent="0.3">
      <c r="A87" t="str">
        <f>VLOOKUP(B87, cat!$A$1:$B$4, 2, TRUE)</f>
        <v>mid</v>
      </c>
      <c r="B87">
        <v>11.8986995208761</v>
      </c>
      <c r="C87" t="str">
        <f>VLOOKUP(D87, cat!$D$1:$E$7, 2, TRUE)</f>
        <v>underweight</v>
      </c>
      <c r="D87">
        <v>16.836734693877599</v>
      </c>
      <c r="E87">
        <v>0</v>
      </c>
      <c r="F87">
        <v>140</v>
      </c>
      <c r="G87">
        <v>33</v>
      </c>
      <c r="H87">
        <v>10</v>
      </c>
      <c r="I87">
        <v>10</v>
      </c>
      <c r="J87">
        <v>1</v>
      </c>
      <c r="K87" t="str">
        <f>VLOOKUP(L87, cat!$G$1:$H$4, 2, TRUE)</f>
        <v>mid</v>
      </c>
      <c r="L87">
        <v>6.6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 t="str">
        <f>VLOOKUP(U87, cat!$J$1:$K$4, 2, TRUE)</f>
        <v>high</v>
      </c>
      <c r="U87">
        <v>38.200000000000003</v>
      </c>
      <c r="V87" t="str">
        <f>IF(B87 &lt; 0.038, VLOOKUP(W87, cat!$M$1:$N$4, 2, TRUE), IF(B87 &lt; 0.15, VLOOKUP(W87, cat!$P$1:$Q$4, 2, TRUE), IF(B87 &lt; 6, VLOOKUP(W87, cat!$S$1:$T$4, 2, TRUE), VLOOKUP(W87, cat!$V$1:$W$4, 2, TRUE))))</f>
        <v>high</v>
      </c>
      <c r="W87">
        <v>12.4</v>
      </c>
      <c r="X87" t="str">
        <f>VLOOKUP(Y87, cat!$Y$1:$Z$4, 2, TRUE)</f>
        <v>high</v>
      </c>
      <c r="Y87">
        <v>77.2</v>
      </c>
      <c r="Z87">
        <v>3</v>
      </c>
      <c r="AA87">
        <v>0</v>
      </c>
      <c r="AB87">
        <v>0</v>
      </c>
      <c r="AC87" t="str">
        <f>VLOOKUP(AD87, cat!$AB$1:$AC$4, 2, TRUE)</f>
        <v>moderate</v>
      </c>
      <c r="AD87">
        <v>16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V87" t="str">
        <f t="shared" si="1"/>
        <v>mid,underweight,0,10,10,1,mid,1,1,1,1,1,1,1,high,high,high,3,0,0,moderate,0,0,1,0,0,1,1,1,1,1,0,0,0,0,0,0</v>
      </c>
    </row>
    <row r="88" spans="1:48" x14ac:dyDescent="0.3">
      <c r="A88" t="str">
        <f>VLOOKUP(B88, cat!$A$1:$B$4, 2, TRUE)</f>
        <v>high</v>
      </c>
      <c r="B88">
        <v>16.2327173169062</v>
      </c>
      <c r="C88" t="str">
        <f>VLOOKUP(D88, cat!$D$1:$E$7, 2, TRUE)</f>
        <v>underweight</v>
      </c>
      <c r="D88">
        <v>17.8359096313912</v>
      </c>
      <c r="E88">
        <v>0</v>
      </c>
      <c r="F88">
        <v>174</v>
      </c>
      <c r="G88">
        <v>54</v>
      </c>
      <c r="H88">
        <v>8</v>
      </c>
      <c r="I88">
        <v>9</v>
      </c>
      <c r="J88">
        <v>1</v>
      </c>
      <c r="K88" t="str">
        <f>VLOOKUP(L88, cat!$G$1:$H$4, 2, TRUE)</f>
        <v>high</v>
      </c>
      <c r="L88">
        <v>10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1</v>
      </c>
      <c r="T88" t="str">
        <f>VLOOKUP(U88, cat!$J$1:$K$4, 2, TRUE)</f>
        <v>high</v>
      </c>
      <c r="U88">
        <v>38</v>
      </c>
      <c r="V88" t="str">
        <f>IF(B88 &lt; 0.038, VLOOKUP(W88, cat!$M$1:$N$4, 2, TRUE), IF(B88 &lt; 0.15, VLOOKUP(W88, cat!$P$1:$Q$4, 2, TRUE), IF(B88 &lt; 6, VLOOKUP(W88, cat!$S$1:$T$4, 2, TRUE), VLOOKUP(W88, cat!$V$1:$W$4, 2, TRUE))))</f>
        <v>high</v>
      </c>
      <c r="W88">
        <v>13</v>
      </c>
      <c r="X88" t="str">
        <f>VLOOKUP(Y88, cat!$Y$1:$Z$4, 2, TRUE)</f>
        <v>high</v>
      </c>
      <c r="Y88">
        <v>71.900000000000006</v>
      </c>
      <c r="Z88">
        <v>3</v>
      </c>
      <c r="AA88">
        <v>3</v>
      </c>
      <c r="AB88">
        <v>0</v>
      </c>
      <c r="AC88" t="str">
        <f>VLOOKUP(AD88, cat!$AB$1:$AC$4, 2, TRUE)</f>
        <v>moderate</v>
      </c>
      <c r="AD88">
        <v>74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V88" t="str">
        <f t="shared" si="1"/>
        <v>high,underweight,0,8,9,1,high,0,1,0,1,0,1,1,high,high,high,3,3,0,moderate,0,0,0,1,0,1,1,1,1,1,0,0,0,0,0,0</v>
      </c>
    </row>
    <row r="89" spans="1:48" x14ac:dyDescent="0.3">
      <c r="A89" t="str">
        <f>VLOOKUP(B89, cat!$A$1:$B$4, 2, TRUE)</f>
        <v>mid</v>
      </c>
      <c r="B89">
        <v>7.2114989733059502</v>
      </c>
      <c r="C89" t="str">
        <f>VLOOKUP(D89, cat!$D$1:$E$7, 2, TRUE)</f>
        <v>underweight</v>
      </c>
      <c r="D89">
        <v>15.378700499807801</v>
      </c>
      <c r="E89">
        <v>0</v>
      </c>
      <c r="F89">
        <v>127.5</v>
      </c>
      <c r="G89">
        <v>25</v>
      </c>
      <c r="H89">
        <v>3</v>
      </c>
      <c r="I89">
        <v>2</v>
      </c>
      <c r="J89">
        <v>1</v>
      </c>
      <c r="K89" t="str">
        <f>VLOOKUP(L89, cat!$G$1:$H$4, 2, TRUE)</f>
        <v>high</v>
      </c>
      <c r="L89">
        <v>9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 t="str">
        <f>VLOOKUP(U89, cat!$J$1:$K$4, 2, TRUE)</f>
        <v>mid</v>
      </c>
      <c r="U89">
        <v>36.799999999999997</v>
      </c>
      <c r="V89" t="str">
        <f>IF(B89 &lt; 0.038, VLOOKUP(W89, cat!$M$1:$N$4, 2, TRUE), IF(B89 &lt; 0.15, VLOOKUP(W89, cat!$P$1:$Q$4, 2, TRUE), IF(B89 &lt; 6, VLOOKUP(W89, cat!$S$1:$T$4, 2, TRUE), VLOOKUP(W89, cat!$V$1:$W$4, 2, TRUE))))</f>
        <v>mid</v>
      </c>
      <c r="W89">
        <v>7.1</v>
      </c>
      <c r="X89" t="str">
        <f>VLOOKUP(Y89, cat!$Y$1:$Z$4, 2, TRUE)</f>
        <v>high</v>
      </c>
      <c r="Y89">
        <v>72.900000000000006</v>
      </c>
      <c r="Z89">
        <v>3</v>
      </c>
      <c r="AA89">
        <v>0</v>
      </c>
      <c r="AB89">
        <v>0</v>
      </c>
      <c r="AC89" t="str">
        <f>VLOOKUP(AD89, cat!$AB$1:$AC$4, 2, TRUE)</f>
        <v>normal</v>
      </c>
      <c r="AD89">
        <v>0</v>
      </c>
      <c r="AE89">
        <v>1</v>
      </c>
      <c r="AF89">
        <v>2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1</v>
      </c>
      <c r="AR89">
        <v>1</v>
      </c>
      <c r="AS89">
        <v>1</v>
      </c>
      <c r="AT89">
        <v>0</v>
      </c>
      <c r="AV89" t="str">
        <f t="shared" si="1"/>
        <v>mid,underweight,0,3,2,1,high,0,1,0,0,0,0,0,mid,mid,high,3,0,0,normal,1,2,0,1,0,0,0,1,1,1,1,0,1,1,1,0</v>
      </c>
    </row>
    <row r="90" spans="1:48" x14ac:dyDescent="0.3">
      <c r="A90" t="str">
        <f>VLOOKUP(B90, cat!$A$1:$B$4, 2, TRUE)</f>
        <v>mid</v>
      </c>
      <c r="B90">
        <v>8.2546201232032796</v>
      </c>
      <c r="C90" t="str">
        <f>VLOOKUP(D90, cat!$D$1:$E$7, 2, TRUE)</f>
        <v>underweight</v>
      </c>
      <c r="D90">
        <v>17.625432525951599</v>
      </c>
      <c r="E90">
        <v>0</v>
      </c>
      <c r="F90">
        <v>136</v>
      </c>
      <c r="G90">
        <v>32.6</v>
      </c>
      <c r="H90">
        <v>5</v>
      </c>
      <c r="I90">
        <v>4</v>
      </c>
      <c r="J90">
        <v>1</v>
      </c>
      <c r="K90" t="str">
        <f>VLOOKUP(L90, cat!$G$1:$H$4, 2, TRUE)</f>
        <v>mid</v>
      </c>
      <c r="L90">
        <v>6.4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 t="str">
        <f>VLOOKUP(U90, cat!$J$1:$K$4, 2, TRUE)</f>
        <v>mid</v>
      </c>
      <c r="U90">
        <v>36.6</v>
      </c>
      <c r="V90" t="str">
        <f>IF(B90 &lt; 0.038, VLOOKUP(W90, cat!$M$1:$N$4, 2, TRUE), IF(B90 &lt; 0.15, VLOOKUP(W90, cat!$P$1:$Q$4, 2, TRUE), IF(B90 &lt; 6, VLOOKUP(W90, cat!$S$1:$T$4, 2, TRUE), VLOOKUP(W90, cat!$V$1:$W$4, 2, TRUE))))</f>
        <v>mid</v>
      </c>
      <c r="W90">
        <v>9.8000000000000007</v>
      </c>
      <c r="X90" t="str">
        <f>VLOOKUP(Y90, cat!$Y$1:$Z$4, 2, TRUE)</f>
        <v>high</v>
      </c>
      <c r="Y90">
        <v>63</v>
      </c>
      <c r="Z90">
        <v>0</v>
      </c>
      <c r="AA90">
        <v>0</v>
      </c>
      <c r="AB90">
        <v>0</v>
      </c>
      <c r="AC90" t="str">
        <f>VLOOKUP(AD90, cat!$AB$1:$AC$4, 2, TRUE)</f>
        <v>normal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1</v>
      </c>
      <c r="AN90">
        <v>1</v>
      </c>
      <c r="AO90">
        <v>0</v>
      </c>
      <c r="AP90">
        <v>0</v>
      </c>
      <c r="AQ90">
        <v>1</v>
      </c>
      <c r="AR90">
        <v>1</v>
      </c>
      <c r="AS90">
        <v>1</v>
      </c>
      <c r="AT90">
        <v>0</v>
      </c>
      <c r="AV90" t="str">
        <f t="shared" si="1"/>
        <v>mid,underweight,0,5,4,1,mid,0,1,1,0,1,1,1,mid,mid,high,0,0,0,normal,0,2,0,0,0,0,0,1,1,1,0,0,1,1,1,0</v>
      </c>
    </row>
    <row r="91" spans="1:48" x14ac:dyDescent="0.3">
      <c r="A91" t="str">
        <f>VLOOKUP(B91, cat!$A$1:$B$4, 2, TRUE)</f>
        <v>mid</v>
      </c>
      <c r="B91">
        <v>11.8275154004107</v>
      </c>
      <c r="C91" t="str">
        <f>VLOOKUP(D91, cat!$D$1:$E$7, 2, TRUE)</f>
        <v>underweight</v>
      </c>
      <c r="D91">
        <v>17.258382642998001</v>
      </c>
      <c r="E91">
        <v>1</v>
      </c>
      <c r="F91">
        <v>156</v>
      </c>
      <c r="G91">
        <v>42</v>
      </c>
      <c r="H91">
        <v>9</v>
      </c>
      <c r="I91">
        <v>5</v>
      </c>
      <c r="J91">
        <v>1</v>
      </c>
      <c r="K91" t="str">
        <f>VLOOKUP(L91, cat!$G$1:$H$4, 2, TRUE)</f>
        <v>high</v>
      </c>
      <c r="L91">
        <v>8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v>0</v>
      </c>
      <c r="T91" t="str">
        <f>VLOOKUP(U91, cat!$J$1:$K$4, 2, TRUE)</f>
        <v>high</v>
      </c>
      <c r="U91">
        <v>37.799999999999997</v>
      </c>
      <c r="V91" t="str">
        <f>IF(B91 &lt; 0.038, VLOOKUP(W91, cat!$M$1:$N$4, 2, TRUE), IF(B91 &lt; 0.15, VLOOKUP(W91, cat!$P$1:$Q$4, 2, TRUE), IF(B91 &lt; 6, VLOOKUP(W91, cat!$S$1:$T$4, 2, TRUE), VLOOKUP(W91, cat!$V$1:$W$4, 2, TRUE))))</f>
        <v>mid</v>
      </c>
      <c r="W91">
        <v>10.4</v>
      </c>
      <c r="X91" t="str">
        <f>VLOOKUP(Y91, cat!$Y$1:$Z$4, 2, TRUE)</f>
        <v>high</v>
      </c>
      <c r="Y91">
        <v>70.599999999999994</v>
      </c>
      <c r="Z91">
        <v>1</v>
      </c>
      <c r="AA91">
        <v>0</v>
      </c>
      <c r="AB91">
        <v>3</v>
      </c>
      <c r="AC91" t="str">
        <f>VLOOKUP(AD91, cat!$AB$1:$AC$4, 2, TRUE)</f>
        <v>moderate</v>
      </c>
      <c r="AD91">
        <v>27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1</v>
      </c>
      <c r="AS91">
        <v>1</v>
      </c>
      <c r="AT91">
        <v>0</v>
      </c>
      <c r="AV91" t="str">
        <f t="shared" si="1"/>
        <v>mid,underweight,1,9,5,1,high,1,1,1,0,1,1,0,high,mid,high,1,0,3,moderate,0,0,0,1,0,1,1,1,1,1,1,0,1,1,1,0</v>
      </c>
    </row>
    <row r="92" spans="1:48" x14ac:dyDescent="0.3">
      <c r="A92" t="str">
        <f>VLOOKUP(B92, cat!$A$1:$B$4, 2, TRUE)</f>
        <v>mid</v>
      </c>
      <c r="B92">
        <v>11.0691307323751</v>
      </c>
      <c r="C92" t="str">
        <f>VLOOKUP(D92, cat!$D$1:$E$7, 2, TRUE)</f>
        <v>underweight</v>
      </c>
      <c r="D92">
        <v>16.095769830491399</v>
      </c>
      <c r="E92">
        <v>0</v>
      </c>
      <c r="F92">
        <v>141</v>
      </c>
      <c r="G92">
        <v>32</v>
      </c>
      <c r="H92">
        <v>6</v>
      </c>
      <c r="I92">
        <v>5</v>
      </c>
      <c r="J92">
        <v>1</v>
      </c>
      <c r="K92" t="str">
        <f>VLOOKUP(L92, cat!$G$1:$H$4, 2, TRUE)</f>
        <v>high</v>
      </c>
      <c r="L92">
        <v>9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 t="str">
        <f>VLOOKUP(U92, cat!$J$1:$K$4, 2, TRUE)</f>
        <v>mid</v>
      </c>
      <c r="U92">
        <v>37.200000000000003</v>
      </c>
      <c r="V92" t="str">
        <f>IF(B92 &lt; 0.038, VLOOKUP(W92, cat!$M$1:$N$4, 2, TRUE), IF(B92 &lt; 0.15, VLOOKUP(W92, cat!$P$1:$Q$4, 2, TRUE), IF(B92 &lt; 6, VLOOKUP(W92, cat!$S$1:$T$4, 2, TRUE), VLOOKUP(W92, cat!$V$1:$W$4, 2, TRUE))))</f>
        <v>high</v>
      </c>
      <c r="W92">
        <v>16.100000000000001</v>
      </c>
      <c r="X92" t="str">
        <f>VLOOKUP(Y92, cat!$Y$1:$Z$4, 2, TRUE)</f>
        <v>high</v>
      </c>
      <c r="Y92">
        <v>80.900000000000006</v>
      </c>
      <c r="Z92">
        <v>0</v>
      </c>
      <c r="AA92">
        <v>0</v>
      </c>
      <c r="AB92">
        <v>0</v>
      </c>
      <c r="AC92" t="str">
        <f>VLOOKUP(AD92, cat!$AB$1:$AC$4, 2, TRUE)</f>
        <v>minor</v>
      </c>
      <c r="AD92">
        <v>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1</v>
      </c>
      <c r="AS92">
        <v>1</v>
      </c>
      <c r="AT92">
        <v>0</v>
      </c>
      <c r="AV92" t="str">
        <f t="shared" si="1"/>
        <v>mid,underweight,0,6,5,1,high,0,1,0,0,0,1,0,mid,high,high,0,0,0,minor,0,0,0,0,0,1,0,1,1,1,1,0,1,1,1,0</v>
      </c>
    </row>
    <row r="93" spans="1:48" x14ac:dyDescent="0.3">
      <c r="A93" t="str">
        <f>VLOOKUP(B93, cat!$A$1:$B$4, 2, TRUE)</f>
        <v>mid</v>
      </c>
      <c r="B93">
        <v>10.3326488706366</v>
      </c>
      <c r="C93" t="str">
        <f>VLOOKUP(D93, cat!$D$1:$E$7, 2, TRUE)</f>
        <v>underweight</v>
      </c>
      <c r="D93">
        <v>15.224539435160599</v>
      </c>
      <c r="E93">
        <v>0</v>
      </c>
      <c r="F93">
        <v>149</v>
      </c>
      <c r="G93">
        <v>33.799999999999997</v>
      </c>
      <c r="H93">
        <v>2</v>
      </c>
      <c r="I93">
        <v>2</v>
      </c>
      <c r="J93">
        <v>1</v>
      </c>
      <c r="K93" t="str">
        <f>VLOOKUP(L93, cat!$G$1:$H$4, 2, TRUE)</f>
        <v>mid</v>
      </c>
      <c r="L93">
        <v>7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 t="str">
        <f>VLOOKUP(U93, cat!$J$1:$K$4, 2, TRUE)</f>
        <v>mid</v>
      </c>
      <c r="U93">
        <v>36.200000000000003</v>
      </c>
      <c r="V93" t="str">
        <f>IF(B93 &lt; 0.038, VLOOKUP(W93, cat!$M$1:$N$4, 2, TRUE), IF(B93 &lt; 0.15, VLOOKUP(W93, cat!$P$1:$Q$4, 2, TRUE), IF(B93 &lt; 6, VLOOKUP(W93, cat!$S$1:$T$4, 2, TRUE), VLOOKUP(W93, cat!$V$1:$W$4, 2, TRUE))))</f>
        <v>mid</v>
      </c>
      <c r="W93">
        <v>7</v>
      </c>
      <c r="X93" t="str">
        <f>VLOOKUP(Y93, cat!$Y$1:$Z$4, 2, TRUE)</f>
        <v>high</v>
      </c>
      <c r="Y93">
        <v>66.3</v>
      </c>
      <c r="Z93">
        <v>0</v>
      </c>
      <c r="AA93">
        <v>0</v>
      </c>
      <c r="AB93">
        <v>0</v>
      </c>
      <c r="AC93" t="str">
        <f>VLOOKUP(AD93, cat!$AB$1:$AC$4, 2, TRUE)</f>
        <v>normal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0</v>
      </c>
      <c r="AQ93">
        <v>1</v>
      </c>
      <c r="AR93">
        <v>1</v>
      </c>
      <c r="AS93">
        <v>1</v>
      </c>
      <c r="AT93">
        <v>0</v>
      </c>
      <c r="AV93" t="str">
        <f t="shared" si="1"/>
        <v>mid,underweight,0,2,2,1,mid,0,1,0,0,0,0,0,mid,mid,high,0,0,0,normal,0,0,0,0,0,0,0,1,1,1,1,0,1,1,1,0</v>
      </c>
    </row>
    <row r="94" spans="1:48" x14ac:dyDescent="0.3">
      <c r="A94" t="str">
        <f>VLOOKUP(B94, cat!$A$1:$B$4, 2, TRUE)</f>
        <v>high</v>
      </c>
      <c r="B94">
        <v>14.8939082819986</v>
      </c>
      <c r="C94" t="str">
        <f>VLOOKUP(D94, cat!$D$1:$E$7, 2, TRUE)</f>
        <v>ideal</v>
      </c>
      <c r="D94">
        <v>21.006841165972599</v>
      </c>
      <c r="E94">
        <v>1</v>
      </c>
      <c r="F94">
        <v>164</v>
      </c>
      <c r="G94">
        <v>56.5</v>
      </c>
      <c r="H94">
        <v>6</v>
      </c>
      <c r="I94">
        <v>7</v>
      </c>
      <c r="J94">
        <v>1</v>
      </c>
      <c r="K94" t="str">
        <f>VLOOKUP(L94, cat!$G$1:$H$4, 2, TRUE)</f>
        <v>high</v>
      </c>
      <c r="L94">
        <v>7.5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 t="str">
        <f>VLOOKUP(U94, cat!$J$1:$K$4, 2, TRUE)</f>
        <v>high</v>
      </c>
      <c r="U94">
        <v>37.299999999999997</v>
      </c>
      <c r="V94" t="str">
        <f>IF(B94 &lt; 0.038, VLOOKUP(W94, cat!$M$1:$N$4, 2, TRUE), IF(B94 &lt; 0.15, VLOOKUP(W94, cat!$P$1:$Q$4, 2, TRUE), IF(B94 &lt; 6, VLOOKUP(W94, cat!$S$1:$T$4, 2, TRUE), VLOOKUP(W94, cat!$V$1:$W$4, 2, TRUE))))</f>
        <v>mid</v>
      </c>
      <c r="W94">
        <v>8.9</v>
      </c>
      <c r="X94" t="str">
        <f>VLOOKUP(Y94, cat!$Y$1:$Z$4, 2, TRUE)</f>
        <v>mid</v>
      </c>
      <c r="Y94">
        <v>58.7</v>
      </c>
      <c r="Z94">
        <v>0</v>
      </c>
      <c r="AA94">
        <v>0</v>
      </c>
      <c r="AB94">
        <v>0</v>
      </c>
      <c r="AC94" t="str">
        <f>VLOOKUP(AD94, cat!$AB$1:$AC$4, 2, TRUE)</f>
        <v>normal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1</v>
      </c>
      <c r="AR94">
        <v>1</v>
      </c>
      <c r="AS94">
        <v>1</v>
      </c>
      <c r="AT94">
        <v>0</v>
      </c>
      <c r="AV94" t="str">
        <f t="shared" si="1"/>
        <v>high,ideal,1,6,7,1,high,1,1,1,1,1,1,1,high,mid,mid,0,0,0,normal,0,0,0,1,0,0,0,0,1,1,1,0,1,1,1,0</v>
      </c>
    </row>
    <row r="95" spans="1:48" x14ac:dyDescent="0.3">
      <c r="A95" t="str">
        <f>VLOOKUP(B95, cat!$A$1:$B$4, 2, TRUE)</f>
        <v>mid</v>
      </c>
      <c r="B95">
        <v>9.2375085557837107</v>
      </c>
      <c r="C95" t="str">
        <f>VLOOKUP(D95, cat!$D$1:$E$7, 2, TRUE)</f>
        <v>underweight</v>
      </c>
      <c r="D95">
        <v>16.707507239919799</v>
      </c>
      <c r="E95">
        <v>0</v>
      </c>
      <c r="F95">
        <v>134</v>
      </c>
      <c r="G95">
        <v>30</v>
      </c>
      <c r="H95">
        <v>7</v>
      </c>
      <c r="I95">
        <v>5</v>
      </c>
      <c r="J95">
        <v>1</v>
      </c>
      <c r="K95" t="str">
        <f>VLOOKUP(L95, cat!$G$1:$H$4, 2, TRUE)</f>
        <v>high</v>
      </c>
      <c r="L95">
        <v>10</v>
      </c>
      <c r="M95">
        <v>0</v>
      </c>
      <c r="N95">
        <v>1</v>
      </c>
      <c r="O95">
        <v>0</v>
      </c>
      <c r="P95">
        <v>0</v>
      </c>
      <c r="Q95">
        <v>1</v>
      </c>
      <c r="R95">
        <v>1</v>
      </c>
      <c r="S95">
        <v>0</v>
      </c>
      <c r="T95" t="str">
        <f>VLOOKUP(U95, cat!$J$1:$K$4, 2, TRUE)</f>
        <v>high</v>
      </c>
      <c r="U95">
        <v>37.6</v>
      </c>
      <c r="V95" t="str">
        <f>IF(B95 &lt; 0.038, VLOOKUP(W95, cat!$M$1:$N$4, 2, TRUE), IF(B95 &lt; 0.15, VLOOKUP(W95, cat!$P$1:$Q$4, 2, TRUE), IF(B95 &lt; 6, VLOOKUP(W95, cat!$S$1:$T$4, 2, TRUE), VLOOKUP(W95, cat!$V$1:$W$4, 2, TRUE))))</f>
        <v>high</v>
      </c>
      <c r="W95">
        <v>10.9</v>
      </c>
      <c r="X95" t="str">
        <f>VLOOKUP(Y95, cat!$Y$1:$Z$4, 2, TRUE)</f>
        <v>high</v>
      </c>
      <c r="Y95">
        <v>80.900000000000006</v>
      </c>
      <c r="Z95">
        <v>0</v>
      </c>
      <c r="AA95">
        <v>0</v>
      </c>
      <c r="AB95">
        <v>0</v>
      </c>
      <c r="AC95" t="str">
        <f>VLOOKUP(AD95, cat!$AB$1:$AC$4, 2, TRUE)</f>
        <v>moderate</v>
      </c>
      <c r="AD95">
        <v>20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0</v>
      </c>
      <c r="AQ95">
        <v>1</v>
      </c>
      <c r="AR95">
        <v>1</v>
      </c>
      <c r="AS95">
        <v>1</v>
      </c>
      <c r="AT95">
        <v>0</v>
      </c>
      <c r="AV95" t="str">
        <f t="shared" si="1"/>
        <v>mid,underweight,0,7,5,1,high,0,1,0,0,1,1,0,high,high,high,0,0,0,moderate,0,0,0,1,0,1,1,1,1,1,1,0,1,1,1,0</v>
      </c>
    </row>
    <row r="96" spans="1:48" x14ac:dyDescent="0.3">
      <c r="A96" t="str">
        <f>VLOOKUP(B96, cat!$A$1:$B$4, 2, TRUE)</f>
        <v>mid</v>
      </c>
      <c r="B96">
        <v>6.3572895277207397</v>
      </c>
      <c r="C96" t="str">
        <f>VLOOKUP(D96, cat!$D$1:$E$7, 2, TRUE)</f>
        <v>underweight</v>
      </c>
      <c r="D96">
        <v>13.1944444444444</v>
      </c>
      <c r="E96">
        <v>1</v>
      </c>
      <c r="F96">
        <v>120</v>
      </c>
      <c r="G96">
        <v>19</v>
      </c>
      <c r="H96">
        <v>7</v>
      </c>
      <c r="I96">
        <v>5</v>
      </c>
      <c r="J96">
        <v>1</v>
      </c>
      <c r="K96" t="str">
        <f>VLOOKUP(L96, cat!$G$1:$H$4, 2, TRUE)</f>
        <v>mid</v>
      </c>
      <c r="L96">
        <v>6.5</v>
      </c>
      <c r="M96">
        <v>1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tr">
        <f>VLOOKUP(U96, cat!$J$1:$K$4, 2, TRUE)</f>
        <v>high</v>
      </c>
      <c r="U96">
        <v>38.200000000000003</v>
      </c>
      <c r="V96" t="str">
        <f>IF(B96 &lt; 0.038, VLOOKUP(W96, cat!$M$1:$N$4, 2, TRUE), IF(B96 &lt; 0.15, VLOOKUP(W96, cat!$P$1:$Q$4, 2, TRUE), IF(B96 &lt; 6, VLOOKUP(W96, cat!$S$1:$T$4, 2, TRUE), VLOOKUP(W96, cat!$V$1:$W$4, 2, TRUE))))</f>
        <v>high</v>
      </c>
      <c r="W96">
        <v>20.9</v>
      </c>
      <c r="X96" t="str">
        <f>VLOOKUP(Y96, cat!$Y$1:$Z$4, 2, TRUE)</f>
        <v>high</v>
      </c>
      <c r="Y96">
        <v>72.2</v>
      </c>
      <c r="Z96">
        <v>0</v>
      </c>
      <c r="AA96">
        <v>1</v>
      </c>
      <c r="AB96">
        <v>1</v>
      </c>
      <c r="AC96" t="str">
        <f>VLOOKUP(AD96, cat!$AB$1:$AC$4, 2, TRUE)</f>
        <v>moderate</v>
      </c>
      <c r="AD96">
        <v>135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1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1</v>
      </c>
      <c r="AS96">
        <v>1</v>
      </c>
      <c r="AT96">
        <v>0</v>
      </c>
      <c r="AV96" t="str">
        <f t="shared" si="1"/>
        <v>mid,underweight,1,7,5,1,mid,1,1,1,0,0,0,0,high,high,high,0,1,1,moderate,0,0,0,1,0,0,0,1,1,1,1,0,1,1,1,0</v>
      </c>
    </row>
    <row r="97" spans="1:48" x14ac:dyDescent="0.3">
      <c r="A97" t="str">
        <f>VLOOKUP(B97, cat!$A$1:$B$4, 2, TRUE)</f>
        <v>mid</v>
      </c>
      <c r="B97">
        <v>10.3655030800821</v>
      </c>
      <c r="C97" t="str">
        <f>VLOOKUP(D97, cat!$D$1:$E$7, 2, TRUE)</f>
        <v>ideal</v>
      </c>
      <c r="D97">
        <v>21.0039907582441</v>
      </c>
      <c r="E97">
        <v>0</v>
      </c>
      <c r="F97">
        <v>138</v>
      </c>
      <c r="G97">
        <v>40</v>
      </c>
      <c r="H97">
        <v>8</v>
      </c>
      <c r="I97">
        <v>6</v>
      </c>
      <c r="J97">
        <v>1</v>
      </c>
      <c r="K97" t="str">
        <f>VLOOKUP(L97, cat!$G$1:$H$4, 2, TRUE)</f>
        <v>mid</v>
      </c>
      <c r="L97">
        <v>6</v>
      </c>
      <c r="M97">
        <v>0</v>
      </c>
      <c r="N97">
        <v>1</v>
      </c>
      <c r="O97">
        <v>1</v>
      </c>
      <c r="P97">
        <v>0</v>
      </c>
      <c r="Q97">
        <v>0</v>
      </c>
      <c r="R97">
        <v>1</v>
      </c>
      <c r="S97">
        <v>0</v>
      </c>
      <c r="T97" t="str">
        <f>VLOOKUP(U97, cat!$J$1:$K$4, 2, TRUE)</f>
        <v>high</v>
      </c>
      <c r="U97">
        <v>38.5</v>
      </c>
      <c r="V97" t="str">
        <f>IF(B97 &lt; 0.038, VLOOKUP(W97, cat!$M$1:$N$4, 2, TRUE), IF(B97 &lt; 0.15, VLOOKUP(W97, cat!$P$1:$Q$4, 2, TRUE), IF(B97 &lt; 6, VLOOKUP(W97, cat!$S$1:$T$4, 2, TRUE), VLOOKUP(W97, cat!$V$1:$W$4, 2, TRUE))))</f>
        <v>mid</v>
      </c>
      <c r="W97">
        <v>10.6</v>
      </c>
      <c r="X97" t="str">
        <f>VLOOKUP(Y97, cat!$Y$1:$Z$4, 2, TRUE)</f>
        <v>high</v>
      </c>
      <c r="Y97">
        <v>83.6</v>
      </c>
      <c r="Z97">
        <v>0</v>
      </c>
      <c r="AA97">
        <v>0</v>
      </c>
      <c r="AB97">
        <v>0</v>
      </c>
      <c r="AC97" t="str">
        <f>VLOOKUP(AD97, cat!$AB$1:$AC$4, 2, TRUE)</f>
        <v>minor</v>
      </c>
      <c r="AD97">
        <v>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1</v>
      </c>
      <c r="AS97">
        <v>1</v>
      </c>
      <c r="AT97">
        <v>0</v>
      </c>
      <c r="AV97" t="str">
        <f t="shared" si="1"/>
        <v>mid,ideal,0,8,6,1,mid,0,1,1,0,0,1,0,high,mid,high,0,0,0,minor,0,0,0,0,0,1,0,1,1,1,1,0,1,1,1,0</v>
      </c>
    </row>
    <row r="98" spans="1:48" x14ac:dyDescent="0.3">
      <c r="A98" t="str">
        <f>VLOOKUP(B98, cat!$A$1:$B$4, 2, TRUE)</f>
        <v>mid</v>
      </c>
      <c r="B98">
        <v>7.5920602327173201</v>
      </c>
      <c r="C98" t="str">
        <f>VLOOKUP(D98, cat!$D$1:$E$7, 2, TRUE)</f>
        <v>underweight</v>
      </c>
      <c r="D98">
        <v>12.8090888839385</v>
      </c>
      <c r="E98">
        <v>1</v>
      </c>
      <c r="F98">
        <v>134</v>
      </c>
      <c r="G98">
        <v>23</v>
      </c>
      <c r="H98">
        <v>4</v>
      </c>
      <c r="I98">
        <v>5</v>
      </c>
      <c r="J98">
        <v>1</v>
      </c>
      <c r="K98" t="str">
        <f>VLOOKUP(L98, cat!$G$1:$H$4, 2, TRUE)</f>
        <v>mid</v>
      </c>
      <c r="L98">
        <v>6</v>
      </c>
      <c r="M98">
        <v>1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 t="str">
        <f>VLOOKUP(U98, cat!$J$1:$K$4, 2, TRUE)</f>
        <v>high</v>
      </c>
      <c r="U98">
        <v>37.5</v>
      </c>
      <c r="V98" t="str">
        <f>IF(B98 &lt; 0.038, VLOOKUP(W98, cat!$M$1:$N$4, 2, TRUE), IF(B98 &lt; 0.15, VLOOKUP(W98, cat!$P$1:$Q$4, 2, TRUE), IF(B98 &lt; 6, VLOOKUP(W98, cat!$S$1:$T$4, 2, TRUE), VLOOKUP(W98, cat!$V$1:$W$4, 2, TRUE))))</f>
        <v>mid</v>
      </c>
      <c r="W98">
        <v>7.4</v>
      </c>
      <c r="X98" t="str">
        <f>VLOOKUP(Y98, cat!$Y$1:$Z$4, 2, TRUE)</f>
        <v>mid</v>
      </c>
      <c r="Y98">
        <v>54.2</v>
      </c>
      <c r="Z98">
        <v>0</v>
      </c>
      <c r="AA98">
        <v>0</v>
      </c>
      <c r="AB98">
        <v>0</v>
      </c>
      <c r="AC98" t="str">
        <f>VLOOKUP(AD98, cat!$AB$1:$AC$4, 2, TRUE)</f>
        <v>normal</v>
      </c>
      <c r="AD98">
        <v>1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1</v>
      </c>
      <c r="AK98">
        <v>0</v>
      </c>
      <c r="AL98">
        <v>1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V98" t="str">
        <f t="shared" si="1"/>
        <v>mid,underweight,1,4,5,1,mid,1,1,0,1,0,0,0,high,mid,mid,0,0,0,normal,0,0,0,1,0,1,0,1,1,1,0,0,0,0,0,0</v>
      </c>
    </row>
    <row r="99" spans="1:48" x14ac:dyDescent="0.3">
      <c r="A99" t="str">
        <f>VLOOKUP(B99, cat!$A$1:$B$4, 2, TRUE)</f>
        <v>mid</v>
      </c>
      <c r="B99">
        <v>11.811088295687901</v>
      </c>
      <c r="C99" t="str">
        <f>VLOOKUP(D99, cat!$D$1:$E$7, 2, TRUE)</f>
        <v>underweight</v>
      </c>
      <c r="D99">
        <v>15.967484395413001</v>
      </c>
      <c r="E99">
        <v>1</v>
      </c>
      <c r="F99">
        <v>166</v>
      </c>
      <c r="G99">
        <v>44</v>
      </c>
      <c r="H99">
        <v>8</v>
      </c>
      <c r="I99">
        <v>7</v>
      </c>
      <c r="J99">
        <v>1</v>
      </c>
      <c r="K99" t="str">
        <f>VLOOKUP(L99, cat!$G$1:$H$4, 2, TRUE)</f>
        <v>high</v>
      </c>
      <c r="L99">
        <v>7.8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0</v>
      </c>
      <c r="T99" t="str">
        <f>VLOOKUP(U99, cat!$J$1:$K$4, 2, TRUE)</f>
        <v>mid</v>
      </c>
      <c r="U99">
        <v>37</v>
      </c>
      <c r="V99" t="str">
        <f>IF(B99 &lt; 0.038, VLOOKUP(W99, cat!$M$1:$N$4, 2, TRUE), IF(B99 &lt; 0.15, VLOOKUP(W99, cat!$P$1:$Q$4, 2, TRUE), IF(B99 &lt; 6, VLOOKUP(W99, cat!$S$1:$T$4, 2, TRUE), VLOOKUP(W99, cat!$V$1:$W$4, 2, TRUE))))</f>
        <v>high</v>
      </c>
      <c r="W99">
        <v>15.7</v>
      </c>
      <c r="X99" t="str">
        <f>VLOOKUP(Y99, cat!$Y$1:$Z$4, 2, TRUE)</f>
        <v>high</v>
      </c>
      <c r="Y99">
        <v>83.7</v>
      </c>
      <c r="Z99">
        <v>0</v>
      </c>
      <c r="AA99">
        <v>0</v>
      </c>
      <c r="AB99">
        <v>0</v>
      </c>
      <c r="AC99" t="str">
        <f>VLOOKUP(AD99, cat!$AB$1:$AC$4, 2, TRUE)</f>
        <v>moderate</v>
      </c>
      <c r="AD99">
        <v>15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1</v>
      </c>
      <c r="AS99">
        <v>1</v>
      </c>
      <c r="AT99">
        <v>0</v>
      </c>
      <c r="AV99" t="str">
        <f t="shared" si="1"/>
        <v>mid,underweight,1,8,7,1,high,0,1,1,1,0,1,0,mid,high,high,0,0,0,moderate,0,0,0,0,0,1,1,0,1,1,1,0,1,1,1,0</v>
      </c>
    </row>
    <row r="100" spans="1:48" x14ac:dyDescent="0.3">
      <c r="A100" t="str">
        <f>VLOOKUP(B100, cat!$A$1:$B$4, 2, TRUE)</f>
        <v>mid</v>
      </c>
      <c r="B100">
        <v>8.1478439425051299</v>
      </c>
      <c r="C100" t="str">
        <f>VLOOKUP(D100, cat!$D$1:$E$7, 2, TRUE)</f>
        <v>underweight</v>
      </c>
      <c r="D100">
        <v>15.6790657439446</v>
      </c>
      <c r="E100">
        <v>1</v>
      </c>
      <c r="F100">
        <v>136</v>
      </c>
      <c r="G100">
        <v>29</v>
      </c>
      <c r="H100">
        <v>4</v>
      </c>
      <c r="I100">
        <v>3</v>
      </c>
      <c r="J100">
        <v>1</v>
      </c>
      <c r="K100" t="str">
        <f>VLOOKUP(L100, cat!$G$1:$H$4, 2, TRUE)</f>
        <v>mid</v>
      </c>
      <c r="L100">
        <v>6.5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 t="str">
        <f>VLOOKUP(U100, cat!$J$1:$K$4, 2, TRUE)</f>
        <v>high</v>
      </c>
      <c r="U100">
        <v>38.4</v>
      </c>
      <c r="V100" t="str">
        <f>IF(B100 &lt; 0.038, VLOOKUP(W100, cat!$M$1:$N$4, 2, TRUE), IF(B100 &lt; 0.15, VLOOKUP(W100, cat!$P$1:$Q$4, 2, TRUE), IF(B100 &lt; 6, VLOOKUP(W100, cat!$S$1:$T$4, 2, TRUE), VLOOKUP(W100, cat!$V$1:$W$4, 2, TRUE))))</f>
        <v>high</v>
      </c>
      <c r="W100">
        <v>11</v>
      </c>
      <c r="X100" t="str">
        <f>VLOOKUP(Y100, cat!$Y$1:$Z$4, 2, TRUE)</f>
        <v>high</v>
      </c>
      <c r="Y100">
        <v>75.599999999999994</v>
      </c>
      <c r="Z100">
        <v>3</v>
      </c>
      <c r="AA100">
        <v>0</v>
      </c>
      <c r="AB100">
        <v>3</v>
      </c>
      <c r="AC100" t="str">
        <f>VLOOKUP(AD100, cat!$AB$1:$AC$4, 2, TRUE)</f>
        <v>moderate</v>
      </c>
      <c r="AD100">
        <v>79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1</v>
      </c>
      <c r="AR100">
        <v>1</v>
      </c>
      <c r="AS100">
        <v>1</v>
      </c>
      <c r="AT100">
        <v>0</v>
      </c>
      <c r="AV100" t="str">
        <f t="shared" si="1"/>
        <v>mid,underweight,1,4,3,1,mid,0,1,0,0,0,0,0,high,high,high,3,0,3,moderate,0,0,0,0,0,1,1,1,1,1,1,0,1,1,1,0</v>
      </c>
    </row>
    <row r="101" spans="1:48" x14ac:dyDescent="0.3">
      <c r="A101" t="str">
        <f>VLOOKUP(B101, cat!$A$1:$B$4, 2, TRUE)</f>
        <v>mid</v>
      </c>
      <c r="B101">
        <v>10.5598904859685</v>
      </c>
      <c r="C101" t="str">
        <f>VLOOKUP(D101, cat!$D$1:$E$7, 2, TRUE)</f>
        <v>ideal</v>
      </c>
      <c r="D101">
        <v>22.806017279943902</v>
      </c>
      <c r="E101">
        <v>0</v>
      </c>
      <c r="F101">
        <v>151</v>
      </c>
      <c r="G101">
        <v>52</v>
      </c>
      <c r="H101">
        <v>5</v>
      </c>
      <c r="I101">
        <v>4</v>
      </c>
      <c r="J101">
        <v>1</v>
      </c>
      <c r="K101" t="str">
        <f>VLOOKUP(L101, cat!$G$1:$H$4, 2, TRUE)</f>
        <v>high</v>
      </c>
      <c r="L101">
        <v>12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tr">
        <f>VLOOKUP(U101, cat!$J$1:$K$4, 2, TRUE)</f>
        <v>mid</v>
      </c>
      <c r="U101">
        <v>37.200000000000003</v>
      </c>
      <c r="V101" t="str">
        <f>IF(B101 &lt; 0.038, VLOOKUP(W101, cat!$M$1:$N$4, 2, TRUE), IF(B101 &lt; 0.15, VLOOKUP(W101, cat!$P$1:$Q$4, 2, TRUE), IF(B101 &lt; 6, VLOOKUP(W101, cat!$S$1:$T$4, 2, TRUE), VLOOKUP(W101, cat!$V$1:$W$4, 2, TRUE))))</f>
        <v>high</v>
      </c>
      <c r="W101">
        <v>17.7</v>
      </c>
      <c r="X101" t="str">
        <f>VLOOKUP(Y101, cat!$Y$1:$Z$4, 2, TRUE)</f>
        <v>high</v>
      </c>
      <c r="Y101">
        <v>80.099999999999994</v>
      </c>
      <c r="Z101">
        <v>0</v>
      </c>
      <c r="AA101">
        <v>1</v>
      </c>
      <c r="AB101">
        <v>0</v>
      </c>
      <c r="AC101" t="str">
        <f>VLOOKUP(AD101, cat!$AB$1:$AC$4, 2, TRUE)</f>
        <v>moderate</v>
      </c>
      <c r="AD101">
        <v>25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1</v>
      </c>
      <c r="AR101">
        <v>1</v>
      </c>
      <c r="AS101">
        <v>1</v>
      </c>
      <c r="AT101">
        <v>0</v>
      </c>
      <c r="AV101" t="str">
        <f t="shared" si="1"/>
        <v>mid,ideal,0,5,4,1,high,0,1,1,0,0,0,0,mid,high,high,0,1,0,moderate,0,0,0,1,0,1,1,1,1,1,1,0,1,1,1,0</v>
      </c>
    </row>
    <row r="102" spans="1:48" x14ac:dyDescent="0.3">
      <c r="A102" t="str">
        <f>VLOOKUP(B102, cat!$A$1:$B$4, 2, TRUE)</f>
        <v>high</v>
      </c>
      <c r="B102">
        <v>16.941820670773399</v>
      </c>
      <c r="C102" t="str">
        <f>VLOOKUP(D102, cat!$D$1:$E$7, 2, TRUE)</f>
        <v>underweight</v>
      </c>
      <c r="D102">
        <v>18.062249078414801</v>
      </c>
      <c r="E102">
        <v>0</v>
      </c>
      <c r="F102">
        <v>174.5</v>
      </c>
      <c r="G102">
        <v>55</v>
      </c>
      <c r="H102">
        <v>3</v>
      </c>
      <c r="I102">
        <v>2</v>
      </c>
      <c r="J102">
        <v>1</v>
      </c>
      <c r="K102" t="str">
        <f>VLOOKUP(L102, cat!$G$1:$H$4, 2, TRUE)</f>
        <v>high</v>
      </c>
      <c r="L102">
        <v>10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 t="str">
        <f>VLOOKUP(U102, cat!$J$1:$K$4, 2, TRUE)</f>
        <v>mid</v>
      </c>
      <c r="U102">
        <v>37</v>
      </c>
      <c r="V102" t="str">
        <f>IF(B102 &lt; 0.038, VLOOKUP(W102, cat!$M$1:$N$4, 2, TRUE), IF(B102 &lt; 0.15, VLOOKUP(W102, cat!$P$1:$Q$4, 2, TRUE), IF(B102 &lt; 6, VLOOKUP(W102, cat!$S$1:$T$4, 2, TRUE), VLOOKUP(W102, cat!$V$1:$W$4, 2, TRUE))))</f>
        <v>mid</v>
      </c>
      <c r="W102">
        <v>6</v>
      </c>
      <c r="X102" t="str">
        <f>VLOOKUP(Y102, cat!$Y$1:$Z$4, 2, TRUE)</f>
        <v>high</v>
      </c>
      <c r="Y102">
        <v>70</v>
      </c>
      <c r="Z102">
        <v>1</v>
      </c>
      <c r="AA102">
        <v>0</v>
      </c>
      <c r="AB102">
        <v>0</v>
      </c>
      <c r="AC102" t="str">
        <f>VLOOKUP(AD102, cat!$AB$1:$AC$4, 2, TRUE)</f>
        <v>moderate</v>
      </c>
      <c r="AD102">
        <v>17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V102" t="str">
        <f t="shared" si="1"/>
        <v>high,underweight,0,3,2,1,high,0,1,0,0,0,0,0,mid,mid,high,1,0,0,moderate,0,0,0,0,0,0,1,1,0,0,0,0,0,0,0,0</v>
      </c>
    </row>
    <row r="103" spans="1:48" x14ac:dyDescent="0.3">
      <c r="A103" t="str">
        <f>VLOOKUP(B103, cat!$A$1:$B$4, 2, TRUE)</f>
        <v>mid</v>
      </c>
      <c r="B103">
        <v>8.7583846680355908</v>
      </c>
      <c r="C103" t="str">
        <f>VLOOKUP(D103, cat!$D$1:$E$7, 2, TRUE)</f>
        <v>ideal</v>
      </c>
      <c r="D103">
        <v>19.812365246780502</v>
      </c>
      <c r="E103">
        <v>0</v>
      </c>
      <c r="F103">
        <v>131</v>
      </c>
      <c r="G103">
        <v>34</v>
      </c>
      <c r="H103">
        <v>7</v>
      </c>
      <c r="I103">
        <v>5</v>
      </c>
      <c r="J103">
        <v>1</v>
      </c>
      <c r="K103" t="str">
        <f>VLOOKUP(L103, cat!$G$1:$H$4, 2, TRUE)</f>
        <v>high</v>
      </c>
      <c r="L103">
        <v>10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1</v>
      </c>
      <c r="S103">
        <v>0</v>
      </c>
      <c r="T103" t="str">
        <f>VLOOKUP(U103, cat!$J$1:$K$4, 2, TRUE)</f>
        <v>mid</v>
      </c>
      <c r="U103">
        <v>36.9</v>
      </c>
      <c r="V103" t="str">
        <f>IF(B103 &lt; 0.038, VLOOKUP(W103, cat!$M$1:$N$4, 2, TRUE), IF(B103 &lt; 0.15, VLOOKUP(W103, cat!$P$1:$Q$4, 2, TRUE), IF(B103 &lt; 6, VLOOKUP(W103, cat!$S$1:$T$4, 2, TRUE), VLOOKUP(W103, cat!$V$1:$W$4, 2, TRUE))))</f>
        <v>high</v>
      </c>
      <c r="W103">
        <v>20.3</v>
      </c>
      <c r="X103" t="str">
        <f>VLOOKUP(Y103, cat!$Y$1:$Z$4, 2, TRUE)</f>
        <v>high</v>
      </c>
      <c r="Y103">
        <v>87.7</v>
      </c>
      <c r="Z103">
        <v>0</v>
      </c>
      <c r="AA103">
        <v>0</v>
      </c>
      <c r="AB103">
        <v>0</v>
      </c>
      <c r="AC103" t="str">
        <f>VLOOKUP(AD103, cat!$AB$1:$AC$4, 2, TRUE)</f>
        <v>minor</v>
      </c>
      <c r="AD103">
        <v>4</v>
      </c>
      <c r="AE103">
        <v>0</v>
      </c>
      <c r="AF103">
        <v>0</v>
      </c>
      <c r="AG103">
        <v>1</v>
      </c>
      <c r="AH103">
        <v>0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V103" t="str">
        <f t="shared" si="1"/>
        <v>mid,ideal,0,7,5,1,high,0,1,1,0,0,1,0,mid,high,high,0,0,0,minor,0,0,1,0,1,0,1,1,0,1,0,0,0,0,0,1</v>
      </c>
    </row>
    <row r="104" spans="1:48" x14ac:dyDescent="0.3">
      <c r="A104" t="str">
        <f>VLOOKUP(B104, cat!$A$1:$B$4, 2, TRUE)</f>
        <v>mid</v>
      </c>
      <c r="B104">
        <v>10.8145106091718</v>
      </c>
      <c r="C104" t="str">
        <f>VLOOKUP(D104, cat!$D$1:$E$7, 2, TRUE)</f>
        <v>underweight</v>
      </c>
      <c r="D104">
        <v>18.115942028985501</v>
      </c>
      <c r="E104">
        <v>1</v>
      </c>
      <c r="F104">
        <v>138</v>
      </c>
      <c r="G104">
        <v>34.5</v>
      </c>
      <c r="H104">
        <v>8</v>
      </c>
      <c r="I104">
        <v>5</v>
      </c>
      <c r="J104">
        <v>1</v>
      </c>
      <c r="K104" t="str">
        <f>VLOOKUP(L104, cat!$G$1:$H$4, 2, TRUE)</f>
        <v>high</v>
      </c>
      <c r="L104">
        <v>10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0</v>
      </c>
      <c r="T104" t="str">
        <f>VLOOKUP(U104, cat!$J$1:$K$4, 2, TRUE)</f>
        <v>high</v>
      </c>
      <c r="U104">
        <v>37.5</v>
      </c>
      <c r="V104" t="str">
        <f>IF(B104 &lt; 0.038, VLOOKUP(W104, cat!$M$1:$N$4, 2, TRUE), IF(B104 &lt; 0.15, VLOOKUP(W104, cat!$P$1:$Q$4, 2, TRUE), IF(B104 &lt; 6, VLOOKUP(W104, cat!$S$1:$T$4, 2, TRUE), VLOOKUP(W104, cat!$V$1:$W$4, 2, TRUE))))</f>
        <v>high</v>
      </c>
      <c r="W104">
        <v>15.9</v>
      </c>
      <c r="X104" t="str">
        <f>VLOOKUP(Y104, cat!$Y$1:$Z$4, 2, TRUE)</f>
        <v>high</v>
      </c>
      <c r="Y104">
        <v>78.400000000000006</v>
      </c>
      <c r="Z104">
        <v>0</v>
      </c>
      <c r="AA104">
        <v>0</v>
      </c>
      <c r="AB104">
        <v>0</v>
      </c>
      <c r="AC104" t="str">
        <f>VLOOKUP(AD104, cat!$AB$1:$AC$4, 2, TRUE)</f>
        <v>moderate</v>
      </c>
      <c r="AD104">
        <v>77</v>
      </c>
      <c r="AE104">
        <v>0</v>
      </c>
      <c r="AF104">
        <v>0</v>
      </c>
      <c r="AG104">
        <v>2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1</v>
      </c>
      <c r="AV104" t="str">
        <f t="shared" si="1"/>
        <v>mid,underweight,1,8,5,1,high,0,1,1,0,1,1,0,high,high,high,0,0,0,moderate,0,0,2,1,1,1,1,1,0,0,0,1,0,0,0,1</v>
      </c>
    </row>
    <row r="105" spans="1:48" x14ac:dyDescent="0.3">
      <c r="A105" t="str">
        <f>VLOOKUP(B105, cat!$A$1:$B$4, 2, TRUE)</f>
        <v>high</v>
      </c>
      <c r="B105">
        <v>13.1854893908282</v>
      </c>
      <c r="C105" t="str">
        <f>VLOOKUP(D105, cat!$D$1:$E$7, 2, TRUE)</f>
        <v>ideal</v>
      </c>
      <c r="D105">
        <v>24.590576971529401</v>
      </c>
      <c r="E105">
        <v>0</v>
      </c>
      <c r="F105">
        <v>157.5</v>
      </c>
      <c r="G105">
        <v>61</v>
      </c>
      <c r="H105">
        <v>6</v>
      </c>
      <c r="I105">
        <v>5</v>
      </c>
      <c r="J105">
        <v>1</v>
      </c>
      <c r="K105" t="str">
        <f>VLOOKUP(L105, cat!$G$1:$H$4, 2, TRUE)</f>
        <v>high</v>
      </c>
      <c r="L105">
        <v>10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0</v>
      </c>
      <c r="T105" t="str">
        <f>VLOOKUP(U105, cat!$J$1:$K$4, 2, TRUE)</f>
        <v>high</v>
      </c>
      <c r="U105">
        <v>38.5</v>
      </c>
      <c r="V105" t="str">
        <f>IF(B105 &lt; 0.038, VLOOKUP(W105, cat!$M$1:$N$4, 2, TRUE), IF(B105 &lt; 0.15, VLOOKUP(W105, cat!$P$1:$Q$4, 2, TRUE), IF(B105 &lt; 6, VLOOKUP(W105, cat!$S$1:$T$4, 2, TRUE), VLOOKUP(W105, cat!$V$1:$W$4, 2, TRUE))))</f>
        <v>high</v>
      </c>
      <c r="W105">
        <v>18.5</v>
      </c>
      <c r="X105" t="str">
        <f>VLOOKUP(Y105, cat!$Y$1:$Z$4, 2, TRUE)</f>
        <v>high</v>
      </c>
      <c r="Y105">
        <v>84.5</v>
      </c>
      <c r="Z105">
        <v>0</v>
      </c>
      <c r="AA105">
        <v>0</v>
      </c>
      <c r="AB105">
        <v>0</v>
      </c>
      <c r="AC105" t="str">
        <f>VLOOKUP(AD105, cat!$AB$1:$AC$4, 2, TRUE)</f>
        <v>moderate</v>
      </c>
      <c r="AD105">
        <v>21</v>
      </c>
      <c r="AE105">
        <v>0</v>
      </c>
      <c r="AF105">
        <v>2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1</v>
      </c>
      <c r="AV105" t="str">
        <f t="shared" si="1"/>
        <v>high,ideal,0,6,5,1,high,0,1,0,0,1,0,0,high,high,high,0,0,0,moderate,0,2,1,1,1,0,0,1,0,1,0,0,0,1,0,1</v>
      </c>
    </row>
    <row r="106" spans="1:48" x14ac:dyDescent="0.3">
      <c r="A106" t="str">
        <f>VLOOKUP(B106, cat!$A$1:$B$4, 2, TRUE)</f>
        <v>mid</v>
      </c>
      <c r="B106">
        <v>6.4804928131416801</v>
      </c>
      <c r="C106" t="str">
        <f>VLOOKUP(D106, cat!$D$1:$E$7, 2, TRUE)</f>
        <v>underweight</v>
      </c>
      <c r="D106">
        <v>12.1527777777778</v>
      </c>
      <c r="E106">
        <v>0</v>
      </c>
      <c r="F106">
        <v>120</v>
      </c>
      <c r="G106">
        <v>17.5</v>
      </c>
      <c r="H106">
        <v>6</v>
      </c>
      <c r="I106">
        <v>4</v>
      </c>
      <c r="J106">
        <v>1</v>
      </c>
      <c r="K106" t="str">
        <f>VLOOKUP(L106, cat!$G$1:$H$4, 2, TRUE)</f>
        <v>high</v>
      </c>
      <c r="L106">
        <v>9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 t="str">
        <f>VLOOKUP(U106, cat!$J$1:$K$4, 2, TRUE)</f>
        <v>mid</v>
      </c>
      <c r="U106">
        <v>36.799999999999997</v>
      </c>
      <c r="V106" t="str">
        <f>IF(B106 &lt; 0.038, VLOOKUP(W106, cat!$M$1:$N$4, 2, TRUE), IF(B106 &lt; 0.15, VLOOKUP(W106, cat!$P$1:$Q$4, 2, TRUE), IF(B106 &lt; 6, VLOOKUP(W106, cat!$S$1:$T$4, 2, TRUE), VLOOKUP(W106, cat!$V$1:$W$4, 2, TRUE))))</f>
        <v>high</v>
      </c>
      <c r="W106">
        <v>16.899999999999999</v>
      </c>
      <c r="X106" t="str">
        <f>VLOOKUP(Y106, cat!$Y$1:$Z$4, 2, TRUE)</f>
        <v>high</v>
      </c>
      <c r="Y106">
        <v>78.400000000000006</v>
      </c>
      <c r="Z106">
        <v>2</v>
      </c>
      <c r="AA106">
        <v>3</v>
      </c>
      <c r="AB106">
        <v>0</v>
      </c>
      <c r="AC106" t="str">
        <f>VLOOKUP(AD106, cat!$AB$1:$AC$4, 2, TRUE)</f>
        <v>moderate</v>
      </c>
      <c r="AD106">
        <v>21</v>
      </c>
      <c r="AE106">
        <v>1</v>
      </c>
      <c r="AF106">
        <v>1</v>
      </c>
      <c r="AG106">
        <v>1</v>
      </c>
      <c r="AH106">
        <v>0</v>
      </c>
      <c r="AI106">
        <v>1</v>
      </c>
      <c r="AJ106">
        <v>1</v>
      </c>
      <c r="AK106">
        <v>1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1</v>
      </c>
      <c r="AV106" t="str">
        <f t="shared" si="1"/>
        <v>mid,underweight,0,6,4,1,high,0,1,0,0,0,0,0,mid,high,high,2,3,0,moderate,1,1,1,0,1,1,1,0,0,1,1,0,0,0,0,1</v>
      </c>
    </row>
    <row r="107" spans="1:48" x14ac:dyDescent="0.3">
      <c r="A107" t="str">
        <f>VLOOKUP(B107, cat!$A$1:$B$4, 2, TRUE)</f>
        <v>mid</v>
      </c>
      <c r="B107">
        <v>8.3805612594113601</v>
      </c>
      <c r="C107" t="str">
        <f>VLOOKUP(D107, cat!$D$1:$E$7, 2, TRUE)</f>
        <v>underweight</v>
      </c>
      <c r="D107">
        <v>14.524741901032399</v>
      </c>
      <c r="E107">
        <v>1</v>
      </c>
      <c r="F107">
        <v>132.5</v>
      </c>
      <c r="G107">
        <v>25.5</v>
      </c>
      <c r="H107">
        <v>8</v>
      </c>
      <c r="I107">
        <v>6</v>
      </c>
      <c r="J107">
        <v>1</v>
      </c>
      <c r="K107" t="str">
        <f>VLOOKUP(L107, cat!$G$1:$H$4, 2, TRUE)</f>
        <v>mid</v>
      </c>
      <c r="L107">
        <v>6</v>
      </c>
      <c r="M107">
        <v>0</v>
      </c>
      <c r="N107">
        <v>1</v>
      </c>
      <c r="O107">
        <v>1</v>
      </c>
      <c r="P107">
        <v>0</v>
      </c>
      <c r="Q107">
        <v>1</v>
      </c>
      <c r="R107">
        <v>1</v>
      </c>
      <c r="S107">
        <v>0</v>
      </c>
      <c r="T107" t="str">
        <f>VLOOKUP(U107, cat!$J$1:$K$4, 2, TRUE)</f>
        <v>high</v>
      </c>
      <c r="U107">
        <v>39.200000000000003</v>
      </c>
      <c r="V107" t="str">
        <f>IF(B107 &lt; 0.038, VLOOKUP(W107, cat!$M$1:$N$4, 2, TRUE), IF(B107 &lt; 0.15, VLOOKUP(W107, cat!$P$1:$Q$4, 2, TRUE), IF(B107 &lt; 6, VLOOKUP(W107, cat!$S$1:$T$4, 2, TRUE), VLOOKUP(W107, cat!$V$1:$W$4, 2, TRUE))))</f>
        <v>high</v>
      </c>
      <c r="W107">
        <v>12.4</v>
      </c>
      <c r="X107" t="str">
        <f>VLOOKUP(Y107, cat!$Y$1:$Z$4, 2, TRUE)</f>
        <v>high</v>
      </c>
      <c r="Y107">
        <v>81.8</v>
      </c>
      <c r="Z107">
        <v>0</v>
      </c>
      <c r="AA107">
        <v>0</v>
      </c>
      <c r="AB107">
        <v>0</v>
      </c>
      <c r="AC107" t="str">
        <f>VLOOKUP(AD107, cat!$AB$1:$AC$4, 2, TRUE)</f>
        <v>moderate</v>
      </c>
      <c r="AD107">
        <v>20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0</v>
      </c>
      <c r="AT107">
        <v>1</v>
      </c>
      <c r="AV107" t="str">
        <f t="shared" si="1"/>
        <v>mid,underweight,1,8,6,1,mid,0,1,1,0,1,1,0,high,high,high,0,0,0,moderate,0,0,1,1,0,1,1,0,0,1,1,0,1,0,0,1</v>
      </c>
    </row>
    <row r="108" spans="1:48" x14ac:dyDescent="0.3">
      <c r="A108" t="str">
        <f>VLOOKUP(B108, cat!$A$1:$B$4, 2, TRUE)</f>
        <v>high</v>
      </c>
      <c r="B108">
        <v>13.4866529774127</v>
      </c>
      <c r="C108" t="str">
        <f>VLOOKUP(D108, cat!$D$1:$E$7, 2, TRUE)</f>
        <v>underweight</v>
      </c>
      <c r="D108">
        <v>18.426534209261298</v>
      </c>
      <c r="E108">
        <v>1</v>
      </c>
      <c r="F108">
        <v>158</v>
      </c>
      <c r="G108">
        <v>46</v>
      </c>
      <c r="H108">
        <v>2</v>
      </c>
      <c r="I108">
        <v>2</v>
      </c>
      <c r="J108">
        <v>1</v>
      </c>
      <c r="K108" t="str">
        <f>VLOOKUP(L108, cat!$G$1:$H$4, 2, TRUE)</f>
        <v>high</v>
      </c>
      <c r="L108">
        <v>10.9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 t="str">
        <f>VLOOKUP(U108, cat!$J$1:$K$4, 2, TRUE)</f>
        <v>mid</v>
      </c>
      <c r="U108">
        <v>37.200000000000003</v>
      </c>
      <c r="V108" t="str">
        <f>IF(B108 &lt; 0.038, VLOOKUP(W108, cat!$M$1:$N$4, 2, TRUE), IF(B108 &lt; 0.15, VLOOKUP(W108, cat!$P$1:$Q$4, 2, TRUE), IF(B108 &lt; 6, VLOOKUP(W108, cat!$S$1:$T$4, 2, TRUE), VLOOKUP(W108, cat!$V$1:$W$4, 2, TRUE))))</f>
        <v>mid</v>
      </c>
      <c r="W108">
        <v>6.9</v>
      </c>
      <c r="X108" t="str">
        <f>VLOOKUP(Y108, cat!$Y$1:$Z$4, 2, TRUE)</f>
        <v>mid</v>
      </c>
      <c r="Y108">
        <v>51</v>
      </c>
      <c r="Z108">
        <v>0</v>
      </c>
      <c r="AA108">
        <v>0</v>
      </c>
      <c r="AB108">
        <v>0</v>
      </c>
      <c r="AC108" t="str">
        <f>VLOOKUP(AD108, cat!$AB$1:$AC$4, 2, TRUE)</f>
        <v>minor</v>
      </c>
      <c r="AD108">
        <v>5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V108" t="str">
        <f t="shared" si="1"/>
        <v>high,underweight,1,2,2,1,high,0,1,0,0,0,0,0,mid,mid,mid,0,0,0,minor,0,0,1,0,0,0,0,1,0,0,0,0,0,0,0,1</v>
      </c>
    </row>
    <row r="109" spans="1:48" x14ac:dyDescent="0.3">
      <c r="A109" t="str">
        <f>VLOOKUP(B109, cat!$A$1:$B$4, 2, TRUE)</f>
        <v>mid</v>
      </c>
      <c r="B109">
        <v>11.4798083504449</v>
      </c>
      <c r="C109" t="str">
        <f>VLOOKUP(D109, cat!$D$1:$E$7, 2, TRUE)</f>
        <v>ideal</v>
      </c>
      <c r="D109">
        <v>18.807870370370399</v>
      </c>
      <c r="E109">
        <v>1</v>
      </c>
      <c r="F109">
        <v>144</v>
      </c>
      <c r="G109">
        <v>39</v>
      </c>
      <c r="H109">
        <v>4</v>
      </c>
      <c r="I109">
        <v>3</v>
      </c>
      <c r="J109">
        <v>1</v>
      </c>
      <c r="K109" t="str">
        <f>VLOOKUP(L109, cat!$G$1:$H$4, 2, TRUE)</f>
        <v>mid</v>
      </c>
      <c r="L109">
        <v>5.0999999999999996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 t="str">
        <f>VLOOKUP(U109, cat!$J$1:$K$4, 2, TRUE)</f>
        <v>high</v>
      </c>
      <c r="U109">
        <v>38.6</v>
      </c>
      <c r="V109" t="str">
        <f>IF(B109 &lt; 0.038, VLOOKUP(W109, cat!$M$1:$N$4, 2, TRUE), IF(B109 &lt; 0.15, VLOOKUP(W109, cat!$P$1:$Q$4, 2, TRUE), IF(B109 &lt; 6, VLOOKUP(W109, cat!$S$1:$T$4, 2, TRUE), VLOOKUP(W109, cat!$V$1:$W$4, 2, TRUE))))</f>
        <v>low</v>
      </c>
      <c r="W109">
        <v>4.4000000000000004</v>
      </c>
      <c r="X109" t="str">
        <f>VLOOKUP(Y109, cat!$Y$1:$Z$4, 2, TRUE)</f>
        <v>high</v>
      </c>
      <c r="Y109">
        <v>66</v>
      </c>
      <c r="Z109">
        <v>3</v>
      </c>
      <c r="AA109">
        <v>0</v>
      </c>
      <c r="AB109">
        <v>0</v>
      </c>
      <c r="AC109" t="str">
        <f>VLOOKUP(AD109, cat!$AB$1:$AC$4, 2, TRUE)</f>
        <v>minor</v>
      </c>
      <c r="AD109">
        <v>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1</v>
      </c>
      <c r="AS109">
        <v>1</v>
      </c>
      <c r="AT109">
        <v>1</v>
      </c>
      <c r="AV109" t="str">
        <f t="shared" si="1"/>
        <v>mid,ideal,1,4,3,1,mid,0,1,0,0,0,0,0,high,low,high,3,0,0,minor,0,0,0,0,0,0,0,1,1,1,1,0,1,1,1,1</v>
      </c>
    </row>
    <row r="110" spans="1:48" x14ac:dyDescent="0.3">
      <c r="A110" t="str">
        <f>VLOOKUP(B110, cat!$A$1:$B$4, 2, TRUE)</f>
        <v>mid</v>
      </c>
      <c r="B110">
        <v>10.1711156741958</v>
      </c>
      <c r="C110" t="str">
        <f>VLOOKUP(D110, cat!$D$1:$E$7, 2, TRUE)</f>
        <v>underweight</v>
      </c>
      <c r="D110">
        <v>16.283329940972902</v>
      </c>
      <c r="E110">
        <v>1</v>
      </c>
      <c r="F110">
        <v>144.5</v>
      </c>
      <c r="G110">
        <v>34</v>
      </c>
      <c r="H110">
        <v>7</v>
      </c>
      <c r="I110">
        <v>6</v>
      </c>
      <c r="J110">
        <v>1</v>
      </c>
      <c r="K110" t="str">
        <f>VLOOKUP(L110, cat!$G$1:$H$4, 2, TRUE)</f>
        <v>mid</v>
      </c>
      <c r="L110">
        <v>7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0</v>
      </c>
      <c r="T110" t="str">
        <f>VLOOKUP(U110, cat!$J$1:$K$4, 2, TRUE)</f>
        <v>mid</v>
      </c>
      <c r="U110">
        <v>37</v>
      </c>
      <c r="V110" t="str">
        <f>IF(B110 &lt; 0.038, VLOOKUP(W110, cat!$M$1:$N$4, 2, TRUE), IF(B110 &lt; 0.15, VLOOKUP(W110, cat!$P$1:$Q$4, 2, TRUE), IF(B110 &lt; 6, VLOOKUP(W110, cat!$S$1:$T$4, 2, TRUE), VLOOKUP(W110, cat!$V$1:$W$4, 2, TRUE))))</f>
        <v>high</v>
      </c>
      <c r="W110">
        <v>16.8</v>
      </c>
      <c r="X110" t="str">
        <f>VLOOKUP(Y110, cat!$Y$1:$Z$4, 2, TRUE)</f>
        <v>high</v>
      </c>
      <c r="Y110">
        <v>87.1</v>
      </c>
      <c r="Z110">
        <v>0</v>
      </c>
      <c r="AA110">
        <v>0</v>
      </c>
      <c r="AB110">
        <v>0</v>
      </c>
      <c r="AC110" t="str">
        <f>VLOOKUP(AD110, cat!$AB$1:$AC$4, 2, TRUE)</f>
        <v>normal</v>
      </c>
      <c r="AD110">
        <v>1</v>
      </c>
      <c r="AE110">
        <v>0</v>
      </c>
      <c r="AF110">
        <v>2</v>
      </c>
      <c r="AG110">
        <v>1</v>
      </c>
      <c r="AH110">
        <v>0</v>
      </c>
      <c r="AI110">
        <v>1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V110" t="str">
        <f t="shared" si="1"/>
        <v>mid,underweight,1,7,6,1,mid,1,1,0,0,0,1,0,mid,high,high,0,0,0,normal,0,2,1,0,1,0,1,1,0,0,0,0,0,0,0,1</v>
      </c>
    </row>
    <row r="111" spans="1:48" x14ac:dyDescent="0.3">
      <c r="A111" t="str">
        <f>VLOOKUP(B111, cat!$A$1:$B$4, 2, TRUE)</f>
        <v>high</v>
      </c>
      <c r="B111">
        <v>17.054072553045899</v>
      </c>
      <c r="C111" t="str">
        <f>VLOOKUP(D111, cat!$D$1:$E$7, 2, TRUE)</f>
        <v>ideal</v>
      </c>
      <c r="D111">
        <v>24.508945765204299</v>
      </c>
      <c r="E111">
        <v>1</v>
      </c>
      <c r="F111">
        <v>169</v>
      </c>
      <c r="G111">
        <v>70</v>
      </c>
      <c r="H111">
        <v>7</v>
      </c>
      <c r="I111">
        <v>6</v>
      </c>
      <c r="J111">
        <v>1</v>
      </c>
      <c r="K111" t="str">
        <f>VLOOKUP(L111, cat!$G$1:$H$4, 2, TRUE)</f>
        <v>high</v>
      </c>
      <c r="L111">
        <v>8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 t="str">
        <f>VLOOKUP(U111, cat!$J$1:$K$4, 2, TRUE)</f>
        <v>high</v>
      </c>
      <c r="U111">
        <v>38</v>
      </c>
      <c r="V111" t="str">
        <f>IF(B111 &lt; 0.038, VLOOKUP(W111, cat!$M$1:$N$4, 2, TRUE), IF(B111 &lt; 0.15, VLOOKUP(W111, cat!$P$1:$Q$4, 2, TRUE), IF(B111 &lt; 6, VLOOKUP(W111, cat!$S$1:$T$4, 2, TRUE), VLOOKUP(W111, cat!$V$1:$W$4, 2, TRUE))))</f>
        <v>high</v>
      </c>
      <c r="W111">
        <v>11.2</v>
      </c>
      <c r="X111" t="str">
        <f>VLOOKUP(Y111, cat!$Y$1:$Z$4, 2, TRUE)</f>
        <v>high</v>
      </c>
      <c r="Y111">
        <v>67.7</v>
      </c>
      <c r="Z111">
        <v>0</v>
      </c>
      <c r="AA111">
        <v>0</v>
      </c>
      <c r="AB111">
        <v>0</v>
      </c>
      <c r="AC111" t="str">
        <f>VLOOKUP(AD111, cat!$AB$1:$AC$4, 2, TRUE)</f>
        <v>moderate</v>
      </c>
      <c r="AD111">
        <v>29</v>
      </c>
      <c r="AE111">
        <v>1</v>
      </c>
      <c r="AF111">
        <v>2</v>
      </c>
      <c r="AG111">
        <v>1</v>
      </c>
      <c r="AH111">
        <v>0</v>
      </c>
      <c r="AI111">
        <v>1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V111" t="str">
        <f t="shared" si="1"/>
        <v>high,ideal,1,7,6,1,high,1,1,0,0,0,1,0,high,high,high,0,0,0,moderate,1,2,1,0,1,1,1,0,0,0,0,0,0,0,0,1</v>
      </c>
    </row>
    <row r="112" spans="1:48" x14ac:dyDescent="0.3">
      <c r="A112" t="str">
        <f>VLOOKUP(B112, cat!$A$1:$B$4, 2, TRUE)</f>
        <v>high</v>
      </c>
      <c r="B112">
        <v>12.3121149897331</v>
      </c>
      <c r="C112" t="str">
        <f>VLOOKUP(D112, cat!$D$1:$E$7, 2, TRUE)</f>
        <v>ideal</v>
      </c>
      <c r="D112">
        <v>24.621832865384</v>
      </c>
      <c r="E112">
        <v>1</v>
      </c>
      <c r="F112">
        <v>157.4</v>
      </c>
      <c r="G112">
        <v>61</v>
      </c>
      <c r="H112">
        <v>10</v>
      </c>
      <c r="I112">
        <v>9</v>
      </c>
      <c r="J112">
        <v>0</v>
      </c>
      <c r="K112" t="str">
        <f>VLOOKUP(L112, cat!$G$1:$H$4, 2, TRUE)</f>
        <v>mid</v>
      </c>
      <c r="L112">
        <v>6.8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 t="str">
        <f>VLOOKUP(U112, cat!$J$1:$K$4, 2, TRUE)</f>
        <v>high</v>
      </c>
      <c r="U112">
        <v>38</v>
      </c>
      <c r="V112" t="str">
        <f>IF(B112 &lt; 0.038, VLOOKUP(W112, cat!$M$1:$N$4, 2, TRUE), IF(B112 &lt; 0.15, VLOOKUP(W112, cat!$P$1:$Q$4, 2, TRUE), IF(B112 &lt; 6, VLOOKUP(W112, cat!$S$1:$T$4, 2, TRUE), VLOOKUP(W112, cat!$V$1:$W$4, 2, TRUE))))</f>
        <v>high</v>
      </c>
      <c r="W112">
        <v>17.899999999999999</v>
      </c>
      <c r="X112" t="str">
        <f>VLOOKUP(Y112, cat!$Y$1:$Z$4, 2, TRUE)</f>
        <v>high</v>
      </c>
      <c r="Y112">
        <v>83.5</v>
      </c>
      <c r="Z112">
        <v>1</v>
      </c>
      <c r="AA112">
        <v>1</v>
      </c>
      <c r="AB112">
        <v>1</v>
      </c>
      <c r="AC112" t="str">
        <f>VLOOKUP(AD112, cat!$AB$1:$AC$4, 2, TRUE)</f>
        <v>moderate</v>
      </c>
      <c r="AD112">
        <v>30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1</v>
      </c>
      <c r="AS112">
        <v>1</v>
      </c>
      <c r="AT112">
        <v>1</v>
      </c>
      <c r="AV112" t="str">
        <f t="shared" si="1"/>
        <v>high,ideal,1,10,9,0,mid,1,1,1,1,1,1,0,high,high,high,1,1,1,moderate,0,0,1,0,1,0,0,0,0,1,0,0,0,1,1,1</v>
      </c>
    </row>
    <row r="113" spans="1:48" x14ac:dyDescent="0.3">
      <c r="A113" t="str">
        <f>VLOOKUP(B113, cat!$A$1:$B$4, 2, TRUE)</f>
        <v>mid</v>
      </c>
      <c r="B113">
        <v>8.6379192334017798</v>
      </c>
      <c r="C113" t="str">
        <f>VLOOKUP(D113, cat!$D$1:$E$7, 2, TRUE)</f>
        <v>ideal</v>
      </c>
      <c r="D113">
        <v>21.355968858131501</v>
      </c>
      <c r="E113">
        <v>0</v>
      </c>
      <c r="F113">
        <v>136</v>
      </c>
      <c r="G113">
        <v>39.5</v>
      </c>
      <c r="H113">
        <v>9</v>
      </c>
      <c r="I113">
        <v>8</v>
      </c>
      <c r="J113">
        <v>0</v>
      </c>
      <c r="K113" t="str">
        <f>VLOOKUP(L113, cat!$G$1:$H$4, 2, TRUE)</f>
        <v>high</v>
      </c>
      <c r="L113">
        <v>10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0</v>
      </c>
      <c r="T113" t="str">
        <f>VLOOKUP(U113, cat!$J$1:$K$4, 2, TRUE)</f>
        <v>high</v>
      </c>
      <c r="U113">
        <v>39</v>
      </c>
      <c r="V113" t="str">
        <f>IF(B113 &lt; 0.038, VLOOKUP(W113, cat!$M$1:$N$4, 2, TRUE), IF(B113 &lt; 0.15, VLOOKUP(W113, cat!$P$1:$Q$4, 2, TRUE), IF(B113 &lt; 6, VLOOKUP(W113, cat!$S$1:$T$4, 2, TRUE), VLOOKUP(W113, cat!$V$1:$W$4, 2, TRUE))))</f>
        <v>high</v>
      </c>
      <c r="W113">
        <v>15.8</v>
      </c>
      <c r="X113" t="str">
        <f>VLOOKUP(Y113, cat!$Y$1:$Z$4, 2, TRUE)</f>
        <v>high</v>
      </c>
      <c r="Y113">
        <v>77.900000000000006</v>
      </c>
      <c r="Z113">
        <v>1</v>
      </c>
      <c r="AA113">
        <v>1</v>
      </c>
      <c r="AB113">
        <v>0</v>
      </c>
      <c r="AC113" t="str">
        <f>VLOOKUP(AD113, cat!$AB$1:$AC$4, 2, TRUE)</f>
        <v>moderate</v>
      </c>
      <c r="AD113">
        <v>62</v>
      </c>
      <c r="AE113">
        <v>0</v>
      </c>
      <c r="AF113">
        <v>2</v>
      </c>
      <c r="AG113">
        <v>1</v>
      </c>
      <c r="AH113">
        <v>0</v>
      </c>
      <c r="AI113">
        <v>1</v>
      </c>
      <c r="AJ113">
        <v>0</v>
      </c>
      <c r="AK113">
        <v>2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1</v>
      </c>
      <c r="AV113" t="str">
        <f t="shared" si="1"/>
        <v>mid,ideal,0,9,8,0,high,0,1,1,1,0,1,0,high,high,high,1,1,0,moderate,0,2,1,0,1,0,2,0,0,1,0,0,0,1,0,1</v>
      </c>
    </row>
    <row r="114" spans="1:48" x14ac:dyDescent="0.3">
      <c r="A114" t="str">
        <f>VLOOKUP(B114, cat!$A$1:$B$4, 2, TRUE)</f>
        <v>high</v>
      </c>
      <c r="B114">
        <v>17.7084188911704</v>
      </c>
      <c r="C114" t="str">
        <f>VLOOKUP(D114, cat!$D$1:$E$7, 2, TRUE)</f>
        <v>ideal</v>
      </c>
      <c r="D114">
        <v>21.574074074074101</v>
      </c>
      <c r="E114">
        <v>0</v>
      </c>
      <c r="F114">
        <v>180</v>
      </c>
      <c r="G114">
        <v>69.900000000000006</v>
      </c>
      <c r="H114">
        <v>8</v>
      </c>
      <c r="I114">
        <v>6</v>
      </c>
      <c r="J114">
        <v>1</v>
      </c>
      <c r="K114" t="str">
        <f>VLOOKUP(L114, cat!$G$1:$H$4, 2, TRUE)</f>
        <v>high</v>
      </c>
      <c r="L114">
        <v>10.7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 t="str">
        <f>VLOOKUP(U114, cat!$J$1:$K$4, 2, TRUE)</f>
        <v>high</v>
      </c>
      <c r="U114">
        <v>37.9</v>
      </c>
      <c r="V114" t="str">
        <f>IF(B114 &lt; 0.038, VLOOKUP(W114, cat!$M$1:$N$4, 2, TRUE), IF(B114 &lt; 0.15, VLOOKUP(W114, cat!$P$1:$Q$4, 2, TRUE), IF(B114 &lt; 6, VLOOKUP(W114, cat!$S$1:$T$4, 2, TRUE), VLOOKUP(W114, cat!$V$1:$W$4, 2, TRUE))))</f>
        <v>high</v>
      </c>
      <c r="W114">
        <v>18.7</v>
      </c>
      <c r="X114" t="str">
        <f>VLOOKUP(Y114, cat!$Y$1:$Z$4, 2, TRUE)</f>
        <v>high</v>
      </c>
      <c r="Y114">
        <v>84</v>
      </c>
      <c r="Z114">
        <v>3</v>
      </c>
      <c r="AA114">
        <v>0</v>
      </c>
      <c r="AB114">
        <v>0</v>
      </c>
      <c r="AC114" t="str">
        <f>VLOOKUP(AD114, cat!$AB$1:$AC$4, 2, TRUE)</f>
        <v>minor</v>
      </c>
      <c r="AD114">
        <v>6</v>
      </c>
      <c r="AE114">
        <v>0</v>
      </c>
      <c r="AF114">
        <v>1</v>
      </c>
      <c r="AG114">
        <v>2</v>
      </c>
      <c r="AH114">
        <v>1</v>
      </c>
      <c r="AI114">
        <v>0</v>
      </c>
      <c r="AJ114">
        <v>1</v>
      </c>
      <c r="AK114">
        <v>2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V114" t="str">
        <f t="shared" si="1"/>
        <v>high,ideal,0,8,6,1,high,0,1,0,0,0,1,1,high,high,high,3,0,0,minor,0,1,2,1,0,1,2,1,1,1,1,1,1,1,1,1</v>
      </c>
    </row>
    <row r="115" spans="1:48" x14ac:dyDescent="0.3">
      <c r="A115" t="str">
        <f>VLOOKUP(B115, cat!$A$1:$B$4, 2, TRUE)</f>
        <v>high</v>
      </c>
      <c r="B115">
        <v>16.8596851471595</v>
      </c>
      <c r="C115" t="str">
        <f>VLOOKUP(D115, cat!$D$1:$E$7, 2, TRUE)</f>
        <v>ideal</v>
      </c>
      <c r="D115">
        <v>23.981481481481499</v>
      </c>
      <c r="E115">
        <v>0</v>
      </c>
      <c r="F115">
        <v>180</v>
      </c>
      <c r="G115">
        <v>77.7</v>
      </c>
      <c r="H115">
        <v>9</v>
      </c>
      <c r="I115">
        <v>7</v>
      </c>
      <c r="J115">
        <v>0</v>
      </c>
      <c r="K115" t="str">
        <f>VLOOKUP(L115, cat!$G$1:$H$4, 2, TRUE)</f>
        <v>high</v>
      </c>
      <c r="L115">
        <v>8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1</v>
      </c>
      <c r="S115">
        <v>1</v>
      </c>
      <c r="T115" t="str">
        <f>VLOOKUP(U115, cat!$J$1:$K$4, 2, TRUE)</f>
        <v>high</v>
      </c>
      <c r="U115">
        <v>38.1</v>
      </c>
      <c r="V115" t="str">
        <f>IF(B115 &lt; 0.038, VLOOKUP(W115, cat!$M$1:$N$4, 2, TRUE), IF(B115 &lt; 0.15, VLOOKUP(W115, cat!$P$1:$Q$4, 2, TRUE), IF(B115 &lt; 6, VLOOKUP(W115, cat!$S$1:$T$4, 2, TRUE), VLOOKUP(W115, cat!$V$1:$W$4, 2, TRUE))))</f>
        <v>high</v>
      </c>
      <c r="W115">
        <v>17.2</v>
      </c>
      <c r="X115" t="str">
        <f>VLOOKUP(Y115, cat!$Y$1:$Z$4, 2, TRUE)</f>
        <v>high</v>
      </c>
      <c r="Y115">
        <v>78.7</v>
      </c>
      <c r="Z115">
        <v>0</v>
      </c>
      <c r="AA115">
        <v>0</v>
      </c>
      <c r="AB115">
        <v>0</v>
      </c>
      <c r="AC115" t="str">
        <f>VLOOKUP(AD115, cat!$AB$1:$AC$4, 2, TRUE)</f>
        <v>moderate</v>
      </c>
      <c r="AD115">
        <v>54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1</v>
      </c>
      <c r="AR115">
        <v>1</v>
      </c>
      <c r="AS115">
        <v>1</v>
      </c>
      <c r="AT115">
        <v>1</v>
      </c>
      <c r="AV115" t="str">
        <f t="shared" si="1"/>
        <v>high,ideal,0,9,7,0,high,0,1,1,0,0,1,1,high,high,high,0,0,0,moderate,0,0,1,0,0,0,1,1,1,1,1,0,1,1,1,1</v>
      </c>
    </row>
    <row r="116" spans="1:48" x14ac:dyDescent="0.3">
      <c r="A116" t="str">
        <f>VLOOKUP(B116, cat!$A$1:$B$4, 2, TRUE)</f>
        <v>high</v>
      </c>
      <c r="B116">
        <v>13.8288843258042</v>
      </c>
      <c r="C116" t="str">
        <f>VLOOKUP(D116, cat!$D$1:$E$7, 2, TRUE)</f>
        <v>ideal</v>
      </c>
      <c r="D116">
        <v>23.828125</v>
      </c>
      <c r="E116">
        <v>0</v>
      </c>
      <c r="F116">
        <v>160</v>
      </c>
      <c r="G116">
        <v>61</v>
      </c>
      <c r="H116">
        <v>6</v>
      </c>
      <c r="I116">
        <v>4</v>
      </c>
      <c r="J116">
        <v>1</v>
      </c>
      <c r="K116" t="str">
        <f>VLOOKUP(L116, cat!$G$1:$H$4, 2, TRUE)</f>
        <v>high</v>
      </c>
      <c r="L116">
        <v>12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0</v>
      </c>
      <c r="T116" t="str">
        <f>VLOOKUP(U116, cat!$J$1:$K$4, 2, TRUE)</f>
        <v>high</v>
      </c>
      <c r="U116">
        <v>37.5</v>
      </c>
      <c r="V116" t="str">
        <f>IF(B116 &lt; 0.038, VLOOKUP(W116, cat!$M$1:$N$4, 2, TRUE), IF(B116 &lt; 0.15, VLOOKUP(W116, cat!$P$1:$Q$4, 2, TRUE), IF(B116 &lt; 6, VLOOKUP(W116, cat!$S$1:$T$4, 2, TRUE), VLOOKUP(W116, cat!$V$1:$W$4, 2, TRUE))))</f>
        <v>high</v>
      </c>
      <c r="W116">
        <v>12.9</v>
      </c>
      <c r="X116" t="str">
        <f>VLOOKUP(Y116, cat!$Y$1:$Z$4, 2, TRUE)</f>
        <v>high</v>
      </c>
      <c r="Y116">
        <v>70.3</v>
      </c>
      <c r="Z116">
        <v>0</v>
      </c>
      <c r="AA116">
        <v>0</v>
      </c>
      <c r="AB116">
        <v>0</v>
      </c>
      <c r="AC116" t="str">
        <f>VLOOKUP(AD116, cat!$AB$1:$AC$4, 2, TRUE)</f>
        <v>minor</v>
      </c>
      <c r="AD116">
        <v>4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1</v>
      </c>
      <c r="AS116">
        <v>1</v>
      </c>
      <c r="AT116">
        <v>1</v>
      </c>
      <c r="AV116" t="str">
        <f t="shared" si="1"/>
        <v>high,ideal,0,6,4,1,high,0,1,0,0,1,1,0,high,high,high,0,0,0,minor,0,0,1,0,0,1,1,1,1,1,1,0,1,1,1,1</v>
      </c>
    </row>
    <row r="117" spans="1:48" x14ac:dyDescent="0.3">
      <c r="A117" t="str">
        <f>VLOOKUP(B117, cat!$A$1:$B$4, 2, TRUE)</f>
        <v>high</v>
      </c>
      <c r="B117">
        <v>14.6475017111567</v>
      </c>
      <c r="C117" t="str">
        <f>VLOOKUP(D117, cat!$D$1:$E$7, 2, TRUE)</f>
        <v>underweight</v>
      </c>
      <c r="D117">
        <v>17.842710057100501</v>
      </c>
      <c r="E117">
        <v>1</v>
      </c>
      <c r="F117">
        <v>162.30000000000001</v>
      </c>
      <c r="G117">
        <v>47</v>
      </c>
      <c r="H117">
        <v>6</v>
      </c>
      <c r="I117">
        <v>5</v>
      </c>
      <c r="J117">
        <v>1</v>
      </c>
      <c r="K117" t="str">
        <f>VLOOKUP(L117, cat!$G$1:$H$4, 2, TRUE)</f>
        <v>high</v>
      </c>
      <c r="L117">
        <v>10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 t="str">
        <f>VLOOKUP(U117, cat!$J$1:$K$4, 2, TRUE)</f>
        <v>high</v>
      </c>
      <c r="U117">
        <v>38</v>
      </c>
      <c r="V117" t="str">
        <f>IF(B117 &lt; 0.038, VLOOKUP(W117, cat!$M$1:$N$4, 2, TRUE), IF(B117 &lt; 0.15, VLOOKUP(W117, cat!$P$1:$Q$4, 2, TRUE), IF(B117 &lt; 6, VLOOKUP(W117, cat!$S$1:$T$4, 2, TRUE), VLOOKUP(W117, cat!$V$1:$W$4, 2, TRUE))))</f>
        <v>high</v>
      </c>
      <c r="W117">
        <v>14.6</v>
      </c>
      <c r="X117" t="str">
        <f>VLOOKUP(Y117, cat!$Y$1:$Z$4, 2, TRUE)</f>
        <v>high</v>
      </c>
      <c r="Y117">
        <v>74.900000000000006</v>
      </c>
      <c r="Z117">
        <v>0</v>
      </c>
      <c r="AA117">
        <v>0</v>
      </c>
      <c r="AB117">
        <v>0</v>
      </c>
      <c r="AC117" t="str">
        <f>VLOOKUP(AD117, cat!$AB$1:$AC$4, 2, TRUE)</f>
        <v>minor</v>
      </c>
      <c r="AD117">
        <v>7</v>
      </c>
      <c r="AE117">
        <v>0</v>
      </c>
      <c r="AF117">
        <v>0</v>
      </c>
      <c r="AG117">
        <v>1</v>
      </c>
      <c r="AH117">
        <v>0</v>
      </c>
      <c r="AI117">
        <v>1</v>
      </c>
      <c r="AJ117">
        <v>1</v>
      </c>
      <c r="AK117">
        <v>2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V117" t="str">
        <f t="shared" si="1"/>
        <v>high,underweight,1,6,5,1,high,0,1,0,0,0,1,0,high,high,high,0,0,0,minor,0,0,1,0,1,1,2,1,1,1,1,1,1,1,1,1</v>
      </c>
    </row>
    <row r="118" spans="1:48" x14ac:dyDescent="0.3">
      <c r="A118" t="str">
        <f>VLOOKUP(B118, cat!$A$1:$B$4, 2, TRUE)</f>
        <v>mid</v>
      </c>
      <c r="B118">
        <v>10.0999315537303</v>
      </c>
      <c r="C118" t="str">
        <f>VLOOKUP(D118, cat!$D$1:$E$7, 2, TRUE)</f>
        <v>ideal</v>
      </c>
      <c r="D118">
        <v>19.044321329639899</v>
      </c>
      <c r="E118">
        <v>1</v>
      </c>
      <c r="F118">
        <v>152</v>
      </c>
      <c r="G118">
        <v>44</v>
      </c>
      <c r="H118">
        <v>8</v>
      </c>
      <c r="I118">
        <v>8</v>
      </c>
      <c r="J118">
        <v>1</v>
      </c>
      <c r="K118" t="str">
        <f>VLOOKUP(L118, cat!$G$1:$H$4, 2, TRUE)</f>
        <v>high</v>
      </c>
      <c r="L118">
        <v>13</v>
      </c>
      <c r="M118">
        <v>1</v>
      </c>
      <c r="N118">
        <v>1</v>
      </c>
      <c r="O118">
        <v>0</v>
      </c>
      <c r="P118">
        <v>1</v>
      </c>
      <c r="Q118">
        <v>0</v>
      </c>
      <c r="R118">
        <v>1</v>
      </c>
      <c r="S118">
        <v>0</v>
      </c>
      <c r="T118" t="str">
        <f>VLOOKUP(U118, cat!$J$1:$K$4, 2, TRUE)</f>
        <v>high</v>
      </c>
      <c r="U118">
        <v>37.6</v>
      </c>
      <c r="V118" t="str">
        <f>IF(B118 &lt; 0.038, VLOOKUP(W118, cat!$M$1:$N$4, 2, TRUE), IF(B118 &lt; 0.15, VLOOKUP(W118, cat!$P$1:$Q$4, 2, TRUE), IF(B118 &lt; 6, VLOOKUP(W118, cat!$S$1:$T$4, 2, TRUE), VLOOKUP(W118, cat!$V$1:$W$4, 2, TRUE))))</f>
        <v>high</v>
      </c>
      <c r="W118">
        <v>13.8</v>
      </c>
      <c r="X118" t="str">
        <f>VLOOKUP(Y118, cat!$Y$1:$Z$4, 2, TRUE)</f>
        <v>high</v>
      </c>
      <c r="Y118">
        <v>86.6</v>
      </c>
      <c r="Z118">
        <v>0</v>
      </c>
      <c r="AA118">
        <v>0</v>
      </c>
      <c r="AB118">
        <v>0</v>
      </c>
      <c r="AC118" t="str">
        <f>VLOOKUP(AD118, cat!$AB$1:$AC$4, 2, TRUE)</f>
        <v>minor</v>
      </c>
      <c r="AD118">
        <v>3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1</v>
      </c>
      <c r="AK118">
        <v>2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V118" t="str">
        <f t="shared" si="1"/>
        <v>mid,ideal,1,8,8,1,high,1,1,0,1,0,1,0,high,high,high,0,0,0,minor,0,0,1,1,1,1,2,1,1,1,1,1,1,1,1,1</v>
      </c>
    </row>
    <row r="119" spans="1:48" x14ac:dyDescent="0.3">
      <c r="A119" t="str">
        <f>VLOOKUP(B119, cat!$A$1:$B$4, 2, TRUE)</f>
        <v>high</v>
      </c>
      <c r="B119">
        <v>13.8316221765914</v>
      </c>
      <c r="C119" t="str">
        <f>VLOOKUP(D119, cat!$D$1:$E$7, 2, TRUE)</f>
        <v>ideal</v>
      </c>
      <c r="D119">
        <v>21.750196677310399</v>
      </c>
      <c r="E119">
        <v>0</v>
      </c>
      <c r="F119">
        <v>147</v>
      </c>
      <c r="G119">
        <v>47</v>
      </c>
      <c r="H119">
        <v>3</v>
      </c>
      <c r="I119">
        <v>2</v>
      </c>
      <c r="J119">
        <v>1</v>
      </c>
      <c r="K119" t="str">
        <f>VLOOKUP(L119, cat!$G$1:$H$4, 2, TRUE)</f>
        <v>high</v>
      </c>
      <c r="L119">
        <v>11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 t="str">
        <f>VLOOKUP(U119, cat!$J$1:$K$4, 2, TRUE)</f>
        <v>high</v>
      </c>
      <c r="U119">
        <v>37.9</v>
      </c>
      <c r="V119" t="str">
        <f>IF(B119 &lt; 0.038, VLOOKUP(W119, cat!$M$1:$N$4, 2, TRUE), IF(B119 &lt; 0.15, VLOOKUP(W119, cat!$P$1:$Q$4, 2, TRUE), IF(B119 &lt; 6, VLOOKUP(W119, cat!$S$1:$T$4, 2, TRUE), VLOOKUP(W119, cat!$V$1:$W$4, 2, TRUE))))</f>
        <v>mid</v>
      </c>
      <c r="W119">
        <v>9.4</v>
      </c>
      <c r="X119" t="str">
        <f>VLOOKUP(Y119, cat!$Y$1:$Z$4, 2, TRUE)</f>
        <v>high</v>
      </c>
      <c r="Y119">
        <v>71.099999999999994</v>
      </c>
      <c r="Z119">
        <v>0</v>
      </c>
      <c r="AA119">
        <v>0</v>
      </c>
      <c r="AB119">
        <v>0</v>
      </c>
      <c r="AC119" t="str">
        <f>VLOOKUP(AD119, cat!$AB$1:$AC$4, 2, TRUE)</f>
        <v>minor</v>
      </c>
      <c r="AD119">
        <v>9</v>
      </c>
      <c r="AE119">
        <v>0</v>
      </c>
      <c r="AF119">
        <v>2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1</v>
      </c>
      <c r="AR119">
        <v>1</v>
      </c>
      <c r="AS119">
        <v>1</v>
      </c>
      <c r="AT119">
        <v>1</v>
      </c>
      <c r="AV119" t="str">
        <f t="shared" si="1"/>
        <v>high,ideal,0,3,2,1,high,0,1,0,0,0,0,0,high,mid,high,0,0,0,minor,0,2,1,1,1,1,1,1,1,1,1,0,1,1,1,1</v>
      </c>
    </row>
    <row r="120" spans="1:48" x14ac:dyDescent="0.3">
      <c r="A120" t="str">
        <f>VLOOKUP(B120, cat!$A$1:$B$4, 2, TRUE)</f>
        <v>high</v>
      </c>
      <c r="B120">
        <v>14.3983572895277</v>
      </c>
      <c r="C120" t="str">
        <f>VLOOKUP(D120, cat!$D$1:$E$7, 2, TRUE)</f>
        <v>underweight</v>
      </c>
      <c r="D120">
        <v>17.036399834372599</v>
      </c>
      <c r="E120">
        <v>1</v>
      </c>
      <c r="F120">
        <v>161.80000000000001</v>
      </c>
      <c r="G120">
        <v>44.6</v>
      </c>
      <c r="H120">
        <v>2</v>
      </c>
      <c r="I120">
        <v>4</v>
      </c>
      <c r="J120">
        <v>0</v>
      </c>
      <c r="K120" t="str">
        <f>VLOOKUP(L120, cat!$G$1:$H$4, 2, TRUE)</f>
        <v>mid</v>
      </c>
      <c r="L120">
        <v>5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 t="str">
        <f>VLOOKUP(U120, cat!$J$1:$K$4, 2, TRUE)</f>
        <v>mid</v>
      </c>
      <c r="U120">
        <v>37.200000000000003</v>
      </c>
      <c r="V120" t="str">
        <f>IF(B120 &lt; 0.038, VLOOKUP(W120, cat!$M$1:$N$4, 2, TRUE), IF(B120 &lt; 0.15, VLOOKUP(W120, cat!$P$1:$Q$4, 2, TRUE), IF(B120 &lt; 6, VLOOKUP(W120, cat!$S$1:$T$4, 2, TRUE), VLOOKUP(W120, cat!$V$1:$W$4, 2, TRUE))))</f>
        <v>mid</v>
      </c>
      <c r="W120">
        <v>6.7</v>
      </c>
      <c r="X120" t="str">
        <f>VLOOKUP(Y120, cat!$Y$1:$Z$4, 2, TRUE)</f>
        <v>mid</v>
      </c>
      <c r="Y120">
        <v>56.1</v>
      </c>
      <c r="Z120">
        <v>0</v>
      </c>
      <c r="AA120">
        <v>0</v>
      </c>
      <c r="AB120">
        <v>0</v>
      </c>
      <c r="AC120" t="str">
        <f>VLOOKUP(AD120, cat!$AB$1:$AC$4, 2, TRUE)</f>
        <v>normal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1</v>
      </c>
      <c r="AS120">
        <v>1</v>
      </c>
      <c r="AT120">
        <v>1</v>
      </c>
      <c r="AV120" t="str">
        <f t="shared" si="1"/>
        <v>high,underweight,1,2,4,0,mid,0,1,0,1,0,0,0,mid,mid,mid,0,0,0,normal,0,0,1,1,0,0,0,0,1,1,1,0,0,1,1,1</v>
      </c>
    </row>
    <row r="121" spans="1:48" x14ac:dyDescent="0.3">
      <c r="A121" t="str">
        <f>VLOOKUP(B121, cat!$A$1:$B$4, 2, TRUE)</f>
        <v>mid</v>
      </c>
      <c r="B121">
        <v>8.8624229979466094</v>
      </c>
      <c r="C121" t="str">
        <f>VLOOKUP(D121, cat!$D$1:$E$7, 2, TRUE)</f>
        <v>underweight</v>
      </c>
      <c r="D121">
        <v>15.747475460772501</v>
      </c>
      <c r="E121">
        <v>1</v>
      </c>
      <c r="F121">
        <v>119</v>
      </c>
      <c r="G121">
        <v>22.3</v>
      </c>
      <c r="H121">
        <v>7</v>
      </c>
      <c r="I121">
        <v>6</v>
      </c>
      <c r="J121">
        <v>0</v>
      </c>
      <c r="K121" t="str">
        <f>VLOOKUP(L121, cat!$G$1:$H$4, 2, TRUE)</f>
        <v>high</v>
      </c>
      <c r="L121">
        <v>15</v>
      </c>
      <c r="M121">
        <v>1</v>
      </c>
      <c r="N121">
        <v>1</v>
      </c>
      <c r="O121">
        <v>0</v>
      </c>
      <c r="P121">
        <v>0</v>
      </c>
      <c r="Q121">
        <v>1</v>
      </c>
      <c r="R121">
        <v>1</v>
      </c>
      <c r="S121">
        <v>0</v>
      </c>
      <c r="T121" t="str">
        <f>VLOOKUP(U121, cat!$J$1:$K$4, 2, TRUE)</f>
        <v>mid</v>
      </c>
      <c r="U121">
        <v>37</v>
      </c>
      <c r="V121" t="str">
        <f>IF(B121 &lt; 0.038, VLOOKUP(W121, cat!$M$1:$N$4, 2, TRUE), IF(B121 &lt; 0.15, VLOOKUP(W121, cat!$P$1:$Q$4, 2, TRUE), IF(B121 &lt; 6, VLOOKUP(W121, cat!$S$1:$T$4, 2, TRUE), VLOOKUP(W121, cat!$V$1:$W$4, 2, TRUE))))</f>
        <v>high</v>
      </c>
      <c r="W121">
        <v>12.2</v>
      </c>
      <c r="X121" t="str">
        <f>VLOOKUP(Y121, cat!$Y$1:$Z$4, 2, TRUE)</f>
        <v>high</v>
      </c>
      <c r="Y121">
        <v>77.7</v>
      </c>
      <c r="Z121">
        <v>0</v>
      </c>
      <c r="AA121">
        <v>0</v>
      </c>
      <c r="AB121">
        <v>0</v>
      </c>
      <c r="AC121" t="str">
        <f>VLOOKUP(AD121, cat!$AB$1:$AC$4, 2, TRUE)</f>
        <v>moderate</v>
      </c>
      <c r="AD121">
        <v>14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1</v>
      </c>
      <c r="AK121">
        <v>2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V121" t="str">
        <f t="shared" si="1"/>
        <v>mid,underweight,1,7,6,0,high,1,1,0,0,1,1,0,mid,high,high,0,0,0,moderate,0,0,1,1,1,1,2,1,1,1,1,1,1,1,1,1</v>
      </c>
    </row>
    <row r="122" spans="1:48" x14ac:dyDescent="0.3">
      <c r="A122" t="str">
        <f>VLOOKUP(B122, cat!$A$1:$B$4, 2, TRUE)</f>
        <v>low</v>
      </c>
      <c r="B122">
        <v>3.3264887063655002</v>
      </c>
      <c r="C122" t="str">
        <f>VLOOKUP(D122, cat!$D$1:$E$7, 2, TRUE)</f>
        <v>underweight</v>
      </c>
      <c r="D122">
        <v>15.3121357302217</v>
      </c>
      <c r="E122">
        <v>0</v>
      </c>
      <c r="F122">
        <v>96.3</v>
      </c>
      <c r="G122">
        <v>14.2</v>
      </c>
      <c r="H122">
        <v>6</v>
      </c>
      <c r="I122">
        <v>7</v>
      </c>
      <c r="J122">
        <v>1</v>
      </c>
      <c r="K122" t="str">
        <f>VLOOKUP(L122, cat!$G$1:$H$4, 2, TRUE)</f>
        <v>high</v>
      </c>
      <c r="L122">
        <v>8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1</v>
      </c>
      <c r="S122">
        <v>1</v>
      </c>
      <c r="T122" t="str">
        <f>VLOOKUP(U122, cat!$J$1:$K$4, 2, TRUE)</f>
        <v>high</v>
      </c>
      <c r="U122">
        <v>38.5</v>
      </c>
      <c r="V122" t="str">
        <f>IF(B122 &lt; 0.038, VLOOKUP(W122, cat!$M$1:$N$4, 2, TRUE), IF(B122 &lt; 0.15, VLOOKUP(W122, cat!$P$1:$Q$4, 2, TRUE), IF(B122 &lt; 6, VLOOKUP(W122, cat!$S$1:$T$4, 2, TRUE), VLOOKUP(W122, cat!$V$1:$W$4, 2, TRUE))))</f>
        <v>high</v>
      </c>
      <c r="W122">
        <v>33.299999999999997</v>
      </c>
      <c r="X122" t="str">
        <f>VLOOKUP(Y122, cat!$Y$1:$Z$4, 2, TRUE)</f>
        <v>high</v>
      </c>
      <c r="Y122">
        <v>79.8</v>
      </c>
      <c r="Z122">
        <v>0</v>
      </c>
      <c r="AA122">
        <v>0</v>
      </c>
      <c r="AB122">
        <v>0</v>
      </c>
      <c r="AC122" t="str">
        <f>VLOOKUP(AD122, cat!$AB$1:$AC$4, 2, TRUE)</f>
        <v>moderate</v>
      </c>
      <c r="AD122">
        <v>37</v>
      </c>
      <c r="AE122">
        <v>0</v>
      </c>
      <c r="AF122">
        <v>0</v>
      </c>
      <c r="AG122">
        <v>1</v>
      </c>
      <c r="AH122">
        <v>0</v>
      </c>
      <c r="AI122">
        <v>1</v>
      </c>
      <c r="AJ122">
        <v>1</v>
      </c>
      <c r="AK122">
        <v>2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1</v>
      </c>
      <c r="AS122">
        <v>1</v>
      </c>
      <c r="AT122">
        <v>1</v>
      </c>
      <c r="AV122" t="str">
        <f t="shared" si="1"/>
        <v>low,underweight,0,6,7,1,high,0,1,0,1,0,1,1,high,high,high,0,0,0,moderate,0,0,1,0,1,1,2,1,1,1,1,0,1,1,1,1</v>
      </c>
    </row>
    <row r="123" spans="1:48" x14ac:dyDescent="0.3">
      <c r="A123" t="str">
        <f>VLOOKUP(B123, cat!$A$1:$B$4, 2, TRUE)</f>
        <v>high</v>
      </c>
      <c r="B123">
        <v>15.441478439425101</v>
      </c>
      <c r="C123" t="str">
        <f>VLOOKUP(D123, cat!$D$1:$E$7, 2, TRUE)</f>
        <v>ideal</v>
      </c>
      <c r="D123">
        <v>22.8535201062674</v>
      </c>
      <c r="E123">
        <v>0</v>
      </c>
      <c r="F123">
        <v>182</v>
      </c>
      <c r="G123">
        <v>75.7</v>
      </c>
      <c r="H123">
        <v>7</v>
      </c>
      <c r="I123">
        <v>5</v>
      </c>
      <c r="J123">
        <v>1</v>
      </c>
      <c r="K123" t="str">
        <f>VLOOKUP(L123, cat!$G$1:$H$4, 2, TRUE)</f>
        <v>mid</v>
      </c>
      <c r="L123">
        <v>7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 t="str">
        <f>VLOOKUP(U123, cat!$J$1:$K$4, 2, TRUE)</f>
        <v>high</v>
      </c>
      <c r="U123">
        <v>39</v>
      </c>
      <c r="V123" t="str">
        <f>IF(B123 &lt; 0.038, VLOOKUP(W123, cat!$M$1:$N$4, 2, TRUE), IF(B123 &lt; 0.15, VLOOKUP(W123, cat!$P$1:$Q$4, 2, TRUE), IF(B123 &lt; 6, VLOOKUP(W123, cat!$S$1:$T$4, 2, TRUE), VLOOKUP(W123, cat!$V$1:$W$4, 2, TRUE))))</f>
        <v>high</v>
      </c>
      <c r="W123">
        <v>18.7</v>
      </c>
      <c r="X123" t="str">
        <f>VLOOKUP(Y123, cat!$Y$1:$Z$4, 2, TRUE)</f>
        <v>high</v>
      </c>
      <c r="Y123">
        <v>71.7</v>
      </c>
      <c r="Z123">
        <v>3</v>
      </c>
      <c r="AA123">
        <v>0</v>
      </c>
      <c r="AB123">
        <v>0</v>
      </c>
      <c r="AC123" t="str">
        <f>VLOOKUP(AD123, cat!$AB$1:$AC$4, 2, TRUE)</f>
        <v>moderate</v>
      </c>
      <c r="AD123">
        <v>130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1</v>
      </c>
      <c r="AS123">
        <v>1</v>
      </c>
      <c r="AT123">
        <v>1</v>
      </c>
      <c r="AV123" t="str">
        <f t="shared" si="1"/>
        <v>high,ideal,0,7,5,1,mid,0,1,0,0,0,1,0,high,high,high,3,0,0,moderate,0,1,1,0,0,1,0,1,1,1,1,0,1,1,1,1</v>
      </c>
    </row>
    <row r="124" spans="1:48" x14ac:dyDescent="0.3">
      <c r="A124" t="str">
        <f>VLOOKUP(B124, cat!$A$1:$B$4, 2, TRUE)</f>
        <v>mid</v>
      </c>
      <c r="B124">
        <v>11.548254620123201</v>
      </c>
      <c r="C124" t="str">
        <f>VLOOKUP(D124, cat!$D$1:$E$7, 2, TRUE)</f>
        <v>underweight</v>
      </c>
      <c r="D124">
        <v>17.529432132964001</v>
      </c>
      <c r="E124">
        <v>1</v>
      </c>
      <c r="F124">
        <v>152</v>
      </c>
      <c r="G124">
        <v>40.5</v>
      </c>
      <c r="H124">
        <v>9</v>
      </c>
      <c r="I124">
        <v>7</v>
      </c>
      <c r="J124">
        <v>1</v>
      </c>
      <c r="K124" t="str">
        <f>VLOOKUP(L124, cat!$G$1:$H$4, 2, TRUE)</f>
        <v>high</v>
      </c>
      <c r="L124">
        <v>10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1</v>
      </c>
      <c r="S124">
        <v>0</v>
      </c>
      <c r="T124" t="str">
        <f>VLOOKUP(U124, cat!$J$1:$K$4, 2, TRUE)</f>
        <v>high</v>
      </c>
      <c r="U124">
        <v>37.799999999999997</v>
      </c>
      <c r="V124" t="str">
        <f>IF(B124 &lt; 0.038, VLOOKUP(W124, cat!$M$1:$N$4, 2, TRUE), IF(B124 &lt; 0.15, VLOOKUP(W124, cat!$P$1:$Q$4, 2, TRUE), IF(B124 &lt; 6, VLOOKUP(W124, cat!$S$1:$T$4, 2, TRUE), VLOOKUP(W124, cat!$V$1:$W$4, 2, TRUE))))</f>
        <v>high</v>
      </c>
      <c r="W124">
        <v>12.6</v>
      </c>
      <c r="X124" t="str">
        <f>VLOOKUP(Y124, cat!$Y$1:$Z$4, 2, TRUE)</f>
        <v>high</v>
      </c>
      <c r="Y124">
        <v>85.1</v>
      </c>
      <c r="Z124">
        <v>3</v>
      </c>
      <c r="AA124">
        <v>1</v>
      </c>
      <c r="AB124">
        <v>0</v>
      </c>
      <c r="AC124" t="str">
        <f>VLOOKUP(AD124, cat!$AB$1:$AC$4, 2, TRUE)</f>
        <v>minor</v>
      </c>
      <c r="AD124">
        <v>5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1</v>
      </c>
      <c r="AK124">
        <v>2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V124" t="str">
        <f t="shared" si="1"/>
        <v>mid,underweight,1,9,7,1,high,0,1,1,1,0,1,0,high,high,high,3,1,0,minor,0,1,1,1,0,1,2,1,1,1,1,1,1,1,1,1</v>
      </c>
    </row>
    <row r="125" spans="1:48" x14ac:dyDescent="0.3">
      <c r="A125" t="str">
        <f>VLOOKUP(B125, cat!$A$1:$B$4, 2, TRUE)</f>
        <v>mid</v>
      </c>
      <c r="B125">
        <v>8.9390828199863108</v>
      </c>
      <c r="C125" t="str">
        <f>VLOOKUP(D125, cat!$D$1:$E$7, 2, TRUE)</f>
        <v>underweight</v>
      </c>
      <c r="D125">
        <v>14.9096169635992</v>
      </c>
      <c r="E125">
        <v>0</v>
      </c>
      <c r="F125">
        <v>138.5</v>
      </c>
      <c r="G125">
        <v>28.6</v>
      </c>
      <c r="H125">
        <v>4</v>
      </c>
      <c r="I125">
        <v>3</v>
      </c>
      <c r="J125">
        <v>1</v>
      </c>
      <c r="K125" t="str">
        <f>VLOOKUP(L125, cat!$G$1:$H$4, 2, TRUE)</f>
        <v>high</v>
      </c>
      <c r="L125">
        <v>8.6999999999999993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 t="str">
        <f>VLOOKUP(U125, cat!$J$1:$K$4, 2, TRUE)</f>
        <v>mid</v>
      </c>
      <c r="U125">
        <v>36.5</v>
      </c>
      <c r="V125" t="str">
        <f>IF(B125 &lt; 0.038, VLOOKUP(W125, cat!$M$1:$N$4, 2, TRUE), IF(B125 &lt; 0.15, VLOOKUP(W125, cat!$P$1:$Q$4, 2, TRUE), IF(B125 &lt; 6, VLOOKUP(W125, cat!$S$1:$T$4, 2, TRUE), VLOOKUP(W125, cat!$V$1:$W$4, 2, TRUE))))</f>
        <v>high</v>
      </c>
      <c r="W125">
        <v>13.7</v>
      </c>
      <c r="X125" t="str">
        <f>VLOOKUP(Y125, cat!$Y$1:$Z$4, 2, TRUE)</f>
        <v>high</v>
      </c>
      <c r="Y125">
        <v>71</v>
      </c>
      <c r="Z125">
        <v>0</v>
      </c>
      <c r="AA125">
        <v>0</v>
      </c>
      <c r="AB125">
        <v>0</v>
      </c>
      <c r="AC125" t="str">
        <f>VLOOKUP(AD125, cat!$AB$1:$AC$4, 2, TRUE)</f>
        <v>minor</v>
      </c>
      <c r="AD125">
        <v>6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1</v>
      </c>
      <c r="AS125">
        <v>1</v>
      </c>
      <c r="AT125">
        <v>1</v>
      </c>
      <c r="AV125" t="str">
        <f t="shared" si="1"/>
        <v>mid,underweight,0,4,3,1,high,0,1,0,0,0,0,0,mid,high,high,0,0,0,minor,0,0,1,0,0,1,1,1,1,1,1,0,1,1,1,1</v>
      </c>
    </row>
    <row r="126" spans="1:48" x14ac:dyDescent="0.3">
      <c r="A126" t="str">
        <f>VLOOKUP(B126, cat!$A$1:$B$4, 2, TRUE)</f>
        <v>high</v>
      </c>
      <c r="B126">
        <v>12.413415468856901</v>
      </c>
      <c r="C126" t="str">
        <f>VLOOKUP(D126, cat!$D$1:$E$7, 2, TRUE)</f>
        <v>pre-obese</v>
      </c>
      <c r="D126">
        <v>25.250475700926099</v>
      </c>
      <c r="E126">
        <v>1</v>
      </c>
      <c r="F126">
        <v>166.5</v>
      </c>
      <c r="G126">
        <v>70</v>
      </c>
      <c r="H126">
        <v>8</v>
      </c>
      <c r="I126">
        <v>7</v>
      </c>
      <c r="J126">
        <v>1</v>
      </c>
      <c r="K126" t="str">
        <f>VLOOKUP(L126, cat!$G$1:$H$4, 2, TRUE)</f>
        <v>high</v>
      </c>
      <c r="L126">
        <v>7.5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1</v>
      </c>
      <c r="T126" t="str">
        <f>VLOOKUP(U126, cat!$J$1:$K$4, 2, TRUE)</f>
        <v>high</v>
      </c>
      <c r="U126">
        <v>39.4</v>
      </c>
      <c r="V126" t="str">
        <f>IF(B126 &lt; 0.038, VLOOKUP(W126, cat!$M$1:$N$4, 2, TRUE), IF(B126 &lt; 0.15, VLOOKUP(W126, cat!$P$1:$Q$4, 2, TRUE), IF(B126 &lt; 6, VLOOKUP(W126, cat!$S$1:$T$4, 2, TRUE), VLOOKUP(W126, cat!$V$1:$W$4, 2, TRUE))))</f>
        <v>high</v>
      </c>
      <c r="W126">
        <v>11.4</v>
      </c>
      <c r="X126" t="str">
        <f>VLOOKUP(Y126, cat!$Y$1:$Z$4, 2, TRUE)</f>
        <v>high</v>
      </c>
      <c r="Y126">
        <v>76.599999999999994</v>
      </c>
      <c r="Z126">
        <v>0</v>
      </c>
      <c r="AA126">
        <v>0</v>
      </c>
      <c r="AB126">
        <v>0</v>
      </c>
      <c r="AC126" t="str">
        <f>VLOOKUP(AD126, cat!$AB$1:$AC$4, 2, TRUE)</f>
        <v>moderate</v>
      </c>
      <c r="AD126">
        <v>71</v>
      </c>
      <c r="AE126">
        <v>0</v>
      </c>
      <c r="AF126">
        <v>1</v>
      </c>
      <c r="AG126">
        <v>1</v>
      </c>
      <c r="AH126">
        <v>0</v>
      </c>
      <c r="AI126">
        <v>1</v>
      </c>
      <c r="AJ126">
        <v>1</v>
      </c>
      <c r="AK126">
        <v>2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V126" t="str">
        <f t="shared" si="1"/>
        <v>high,pre-obese,1,8,7,1,high,1,1,0,0,1,0,1,high,high,high,0,0,0,moderate,0,1,1,0,1,1,2,1,1,1,1,1,1,1,1,1</v>
      </c>
    </row>
    <row r="127" spans="1:48" x14ac:dyDescent="0.3">
      <c r="A127" t="str">
        <f>VLOOKUP(B127, cat!$A$1:$B$4, 2, TRUE)</f>
        <v>high</v>
      </c>
      <c r="B127">
        <v>14.992470910335401</v>
      </c>
      <c r="C127" t="str">
        <f>VLOOKUP(D127, cat!$D$1:$E$7, 2, TRUE)</f>
        <v>ideal</v>
      </c>
      <c r="D127">
        <v>19.909972299168999</v>
      </c>
      <c r="E127">
        <v>1</v>
      </c>
      <c r="F127">
        <v>152</v>
      </c>
      <c r="G127">
        <v>46</v>
      </c>
      <c r="H127">
        <v>5</v>
      </c>
      <c r="I127">
        <v>3</v>
      </c>
      <c r="J127">
        <v>0</v>
      </c>
      <c r="K127" t="str">
        <f>VLOOKUP(L127, cat!$G$1:$H$4, 2, TRUE)</f>
        <v>mid</v>
      </c>
      <c r="L127">
        <v>5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 t="str">
        <f>VLOOKUP(U127, cat!$J$1:$K$4, 2, TRUE)</f>
        <v>high</v>
      </c>
      <c r="U127">
        <v>37.299999999999997</v>
      </c>
      <c r="V127" t="str">
        <f>IF(B127 &lt; 0.038, VLOOKUP(W127, cat!$M$1:$N$4, 2, TRUE), IF(B127 &lt; 0.15, VLOOKUP(W127, cat!$P$1:$Q$4, 2, TRUE), IF(B127 &lt; 6, VLOOKUP(W127, cat!$S$1:$T$4, 2, TRUE), VLOOKUP(W127, cat!$V$1:$W$4, 2, TRUE))))</f>
        <v>high</v>
      </c>
      <c r="W127">
        <v>14.6</v>
      </c>
      <c r="X127" t="str">
        <f>VLOOKUP(Y127, cat!$Y$1:$Z$4, 2, TRUE)</f>
        <v>high</v>
      </c>
      <c r="Y127">
        <v>68.5</v>
      </c>
      <c r="Z127">
        <v>0</v>
      </c>
      <c r="AA127">
        <v>0</v>
      </c>
      <c r="AB127">
        <v>0</v>
      </c>
      <c r="AC127" t="str">
        <f>VLOOKUP(AD127, cat!$AB$1:$AC$4, 2, TRUE)</f>
        <v>normal</v>
      </c>
      <c r="AD127">
        <v>2</v>
      </c>
      <c r="AE127">
        <v>1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1</v>
      </c>
      <c r="AR127">
        <v>1</v>
      </c>
      <c r="AS127">
        <v>1</v>
      </c>
      <c r="AT127">
        <v>1</v>
      </c>
      <c r="AV127" t="str">
        <f t="shared" si="1"/>
        <v>high,ideal,1,5,3,0,mid,0,1,0,0,0,0,0,high,high,high,0,0,0,normal,1,0,0,1,0,0,0,1,1,1,1,0,1,1,1,1</v>
      </c>
    </row>
    <row r="128" spans="1:48" x14ac:dyDescent="0.3">
      <c r="A128" t="str">
        <f>VLOOKUP(B128, cat!$A$1:$B$4, 2, TRUE)</f>
        <v>mid</v>
      </c>
      <c r="B128">
        <v>7.1950718685831596</v>
      </c>
      <c r="C128" t="str">
        <f>VLOOKUP(D128, cat!$D$1:$E$7, 2, TRUE)</f>
        <v>underweight</v>
      </c>
      <c r="D128">
        <v>14.2955494186377</v>
      </c>
      <c r="E128">
        <v>0</v>
      </c>
      <c r="F128">
        <v>129.30000000000001</v>
      </c>
      <c r="G128">
        <v>23.9</v>
      </c>
      <c r="H128">
        <v>9</v>
      </c>
      <c r="I128">
        <v>8</v>
      </c>
      <c r="J128">
        <v>1</v>
      </c>
      <c r="K128" t="str">
        <f>VLOOKUP(L128, cat!$G$1:$H$4, 2, TRUE)</f>
        <v>high</v>
      </c>
      <c r="L128">
        <v>14</v>
      </c>
      <c r="M128">
        <v>1</v>
      </c>
      <c r="N128">
        <v>1</v>
      </c>
      <c r="O128">
        <v>0</v>
      </c>
      <c r="P128">
        <v>1</v>
      </c>
      <c r="Q128">
        <v>0</v>
      </c>
      <c r="R128">
        <v>1</v>
      </c>
      <c r="S128">
        <v>0</v>
      </c>
      <c r="T128" t="str">
        <f>VLOOKUP(U128, cat!$J$1:$K$4, 2, TRUE)</f>
        <v>high</v>
      </c>
      <c r="U128">
        <v>37.5</v>
      </c>
      <c r="V128" t="str">
        <f>IF(B128 &lt; 0.038, VLOOKUP(W128, cat!$M$1:$N$4, 2, TRUE), IF(B128 &lt; 0.15, VLOOKUP(W128, cat!$P$1:$Q$4, 2, TRUE), IF(B128 &lt; 6, VLOOKUP(W128, cat!$S$1:$T$4, 2, TRUE), VLOOKUP(W128, cat!$V$1:$W$4, 2, TRUE))))</f>
        <v>high</v>
      </c>
      <c r="W128">
        <v>17.8</v>
      </c>
      <c r="X128" t="str">
        <f>VLOOKUP(Y128, cat!$Y$1:$Z$4, 2, TRUE)</f>
        <v>high</v>
      </c>
      <c r="Y128">
        <v>77</v>
      </c>
      <c r="Z128">
        <v>3</v>
      </c>
      <c r="AA128">
        <v>0</v>
      </c>
      <c r="AB128">
        <v>0</v>
      </c>
      <c r="AC128" t="str">
        <f>VLOOKUP(AD128, cat!$AB$1:$AC$4, 2, TRUE)</f>
        <v>minor</v>
      </c>
      <c r="AD128">
        <v>8</v>
      </c>
      <c r="AE128">
        <v>0</v>
      </c>
      <c r="AF128">
        <v>0</v>
      </c>
      <c r="AG128">
        <v>1</v>
      </c>
      <c r="AH128">
        <v>1</v>
      </c>
      <c r="AI128">
        <v>0</v>
      </c>
      <c r="AJ128">
        <v>1</v>
      </c>
      <c r="AK128">
        <v>2</v>
      </c>
      <c r="AL128">
        <v>1</v>
      </c>
      <c r="AM128">
        <v>0</v>
      </c>
      <c r="AN128">
        <v>1</v>
      </c>
      <c r="AO128">
        <v>1</v>
      </c>
      <c r="AP128">
        <v>0</v>
      </c>
      <c r="AQ128">
        <v>1</v>
      </c>
      <c r="AR128">
        <v>1</v>
      </c>
      <c r="AS128">
        <v>1</v>
      </c>
      <c r="AT128">
        <v>1</v>
      </c>
      <c r="AV128" t="str">
        <f t="shared" si="1"/>
        <v>mid,underweight,0,9,8,1,high,1,1,0,1,0,1,0,high,high,high,3,0,0,minor,0,0,1,1,0,1,2,1,0,1,1,0,1,1,1,1</v>
      </c>
    </row>
    <row r="129" spans="1:48" x14ac:dyDescent="0.3">
      <c r="A129" t="str">
        <f>VLOOKUP(B129, cat!$A$1:$B$4, 2, TRUE)</f>
        <v>mid</v>
      </c>
      <c r="B129">
        <v>11.5099247091034</v>
      </c>
      <c r="C129" t="str">
        <f>VLOOKUP(D129, cat!$D$1:$E$7, 2, TRUE)</f>
        <v>underweight</v>
      </c>
      <c r="D129">
        <v>18.171440552598199</v>
      </c>
      <c r="E129">
        <v>0</v>
      </c>
      <c r="F129">
        <v>146.5</v>
      </c>
      <c r="G129">
        <v>39</v>
      </c>
      <c r="H129">
        <v>2</v>
      </c>
      <c r="I129">
        <v>2</v>
      </c>
      <c r="J129">
        <v>1</v>
      </c>
      <c r="K129" t="str">
        <f>VLOOKUP(L129, cat!$G$1:$H$4, 2, TRUE)</f>
        <v>high</v>
      </c>
      <c r="L129">
        <v>8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 t="str">
        <f>VLOOKUP(U129, cat!$J$1:$K$4, 2, TRUE)</f>
        <v>mid</v>
      </c>
      <c r="U129">
        <v>36.799999999999997</v>
      </c>
      <c r="V129" t="str">
        <f>IF(B129 &lt; 0.038, VLOOKUP(W129, cat!$M$1:$N$4, 2, TRUE), IF(B129 &lt; 0.15, VLOOKUP(W129, cat!$P$1:$Q$4, 2, TRUE), IF(B129 &lt; 6, VLOOKUP(W129, cat!$S$1:$T$4, 2, TRUE), VLOOKUP(W129, cat!$V$1:$W$4, 2, TRUE))))</f>
        <v>mid</v>
      </c>
      <c r="W129">
        <v>9.3000000000000007</v>
      </c>
      <c r="X129" t="str">
        <f>VLOOKUP(Y129, cat!$Y$1:$Z$4, 2, TRUE)</f>
        <v>high</v>
      </c>
      <c r="Y129">
        <v>70</v>
      </c>
      <c r="Z129">
        <v>0</v>
      </c>
      <c r="AA129">
        <v>0</v>
      </c>
      <c r="AB129">
        <v>0</v>
      </c>
      <c r="AC129" t="str">
        <f>VLOOKUP(AD129, cat!$AB$1:$AC$4, 2, TRUE)</f>
        <v>normal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1</v>
      </c>
      <c r="AJ129">
        <v>1</v>
      </c>
      <c r="AK129">
        <v>2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0</v>
      </c>
      <c r="AT129">
        <v>1</v>
      </c>
      <c r="AV129" t="str">
        <f t="shared" si="1"/>
        <v>mid,underweight,0,2,2,1,high,0,1,0,0,0,0,0,mid,mid,high,0,0,0,normal,0,0,1,0,1,1,2,1,1,1,1,1,0,1,0,1</v>
      </c>
    </row>
    <row r="130" spans="1:48" x14ac:dyDescent="0.3">
      <c r="A130" t="str">
        <f>VLOOKUP(B130, cat!$A$1:$B$4, 2, TRUE)</f>
        <v>mid</v>
      </c>
      <c r="B130">
        <v>9.1197809719370309</v>
      </c>
      <c r="C130" t="str">
        <f>VLOOKUP(D130, cat!$D$1:$E$7, 2, TRUE)</f>
        <v>underweight</v>
      </c>
      <c r="D130">
        <v>16.382219179421998</v>
      </c>
      <c r="E130">
        <v>0</v>
      </c>
      <c r="F130">
        <v>143</v>
      </c>
      <c r="G130">
        <v>33.5</v>
      </c>
      <c r="H130">
        <v>5</v>
      </c>
      <c r="I130">
        <v>4</v>
      </c>
      <c r="J130">
        <v>1</v>
      </c>
      <c r="K130" t="str">
        <f>VLOOKUP(L130, cat!$G$1:$H$4, 2, TRUE)</f>
        <v>high</v>
      </c>
      <c r="L130">
        <v>9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 t="str">
        <f>VLOOKUP(U130, cat!$J$1:$K$4, 2, TRUE)</f>
        <v>high</v>
      </c>
      <c r="U130">
        <v>38</v>
      </c>
      <c r="V130" t="str">
        <f>IF(B130 &lt; 0.038, VLOOKUP(W130, cat!$M$1:$N$4, 2, TRUE), IF(B130 &lt; 0.15, VLOOKUP(W130, cat!$P$1:$Q$4, 2, TRUE), IF(B130 &lt; 6, VLOOKUP(W130, cat!$S$1:$T$4, 2, TRUE), VLOOKUP(W130, cat!$V$1:$W$4, 2, TRUE))))</f>
        <v>mid</v>
      </c>
      <c r="W130">
        <v>7.5</v>
      </c>
      <c r="X130" t="str">
        <f>VLOOKUP(Y130, cat!$Y$1:$Z$4, 2, TRUE)</f>
        <v>mid</v>
      </c>
      <c r="Y130">
        <v>55</v>
      </c>
      <c r="Z130">
        <v>1</v>
      </c>
      <c r="AA130">
        <v>1</v>
      </c>
      <c r="AB130">
        <v>0</v>
      </c>
      <c r="AC130" t="str">
        <f>VLOOKUP(AD130, cat!$AB$1:$AC$4, 2, TRUE)</f>
        <v>moderate</v>
      </c>
      <c r="AD130">
        <v>19</v>
      </c>
      <c r="AE130">
        <v>0</v>
      </c>
      <c r="AF130">
        <v>0</v>
      </c>
      <c r="AG130">
        <v>1</v>
      </c>
      <c r="AH130">
        <v>0</v>
      </c>
      <c r="AI130">
        <v>1</v>
      </c>
      <c r="AJ130">
        <v>1</v>
      </c>
      <c r="AK130">
        <v>0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1</v>
      </c>
      <c r="AS130">
        <v>1</v>
      </c>
      <c r="AT130">
        <v>1</v>
      </c>
      <c r="AV130" t="str">
        <f t="shared" ref="AV130:AV193" si="2">_xlfn.TEXTJOIN(",", FALSE, A130,C130,E130,H130:K130,M130:T130,V130,X130,Z130:AC130,AE130:AT130)</f>
        <v>mid,underweight,0,5,4,1,high,0,1,1,0,0,0,1,high,mid,mid,1,1,0,moderate,0,0,1,0,1,1,0,1,1,1,1,0,1,1,1,1</v>
      </c>
    </row>
    <row r="131" spans="1:48" x14ac:dyDescent="0.3">
      <c r="A131" t="str">
        <f>VLOOKUP(B131, cat!$A$1:$B$4, 2, TRUE)</f>
        <v>mid</v>
      </c>
      <c r="B131">
        <v>11.7618069815195</v>
      </c>
      <c r="C131" t="str">
        <f>VLOOKUP(D131, cat!$D$1:$E$7, 2, TRUE)</f>
        <v>underweight</v>
      </c>
      <c r="D131">
        <v>15.0657414170928</v>
      </c>
      <c r="E131">
        <v>0</v>
      </c>
      <c r="F131">
        <v>148</v>
      </c>
      <c r="G131">
        <v>33</v>
      </c>
      <c r="H131">
        <v>4</v>
      </c>
      <c r="I131">
        <v>4</v>
      </c>
      <c r="J131">
        <v>1</v>
      </c>
      <c r="K131" t="str">
        <f>VLOOKUP(L131, cat!$G$1:$H$4, 2, TRUE)</f>
        <v>mid</v>
      </c>
      <c r="L131">
        <v>5</v>
      </c>
      <c r="M131">
        <v>0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 t="str">
        <f>VLOOKUP(U131, cat!$J$1:$K$4, 2, TRUE)</f>
        <v>high</v>
      </c>
      <c r="U131">
        <v>37.5</v>
      </c>
      <c r="V131" t="str">
        <f>IF(B131 &lt; 0.038, VLOOKUP(W131, cat!$M$1:$N$4, 2, TRUE), IF(B131 &lt; 0.15, VLOOKUP(W131, cat!$P$1:$Q$4, 2, TRUE), IF(B131 &lt; 6, VLOOKUP(W131, cat!$S$1:$T$4, 2, TRUE), VLOOKUP(W131, cat!$V$1:$W$4, 2, TRUE))))</f>
        <v>mid</v>
      </c>
      <c r="W131">
        <v>6.5</v>
      </c>
      <c r="X131" t="str">
        <f>VLOOKUP(Y131, cat!$Y$1:$Z$4, 2, TRUE)</f>
        <v>high</v>
      </c>
      <c r="Y131">
        <v>72.8</v>
      </c>
      <c r="Z131">
        <v>0</v>
      </c>
      <c r="AA131">
        <v>0</v>
      </c>
      <c r="AB131">
        <v>0</v>
      </c>
      <c r="AC131" t="str">
        <f>VLOOKUP(AD131, cat!$AB$1:$AC$4, 2, TRUE)</f>
        <v>minor</v>
      </c>
      <c r="AD131">
        <v>8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1</v>
      </c>
      <c r="AR131">
        <v>1</v>
      </c>
      <c r="AS131">
        <v>1</v>
      </c>
      <c r="AT131">
        <v>1</v>
      </c>
      <c r="AV131" t="str">
        <f t="shared" si="2"/>
        <v>mid,underweight,0,4,4,1,mid,0,1,1,1,0,0,0,high,mid,high,0,0,0,minor,0,0,1,0,0,1,0,1,1,1,1,0,1,1,1,1</v>
      </c>
    </row>
    <row r="132" spans="1:48" x14ac:dyDescent="0.3">
      <c r="A132" t="str">
        <f>VLOOKUP(B132, cat!$A$1:$B$4, 2, TRUE)</f>
        <v>mid</v>
      </c>
      <c r="B132">
        <v>9.2758384668035596</v>
      </c>
      <c r="C132" t="str">
        <f>VLOOKUP(D132, cat!$D$1:$E$7, 2, TRUE)</f>
        <v>underweight</v>
      </c>
      <c r="D132">
        <v>16.251154201292699</v>
      </c>
      <c r="E132">
        <v>0</v>
      </c>
      <c r="F132">
        <v>142.5</v>
      </c>
      <c r="G132">
        <v>33</v>
      </c>
      <c r="H132">
        <v>5</v>
      </c>
      <c r="I132">
        <v>4</v>
      </c>
      <c r="J132">
        <v>1</v>
      </c>
      <c r="K132" t="str">
        <f>VLOOKUP(L132, cat!$G$1:$H$4, 2, TRUE)</f>
        <v>high</v>
      </c>
      <c r="L132">
        <v>7.5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 t="str">
        <f>VLOOKUP(U132, cat!$J$1:$K$4, 2, TRUE)</f>
        <v>mid</v>
      </c>
      <c r="U132">
        <v>37</v>
      </c>
      <c r="V132" t="str">
        <f>IF(B132 &lt; 0.038, VLOOKUP(W132, cat!$M$1:$N$4, 2, TRUE), IF(B132 &lt; 0.15, VLOOKUP(W132, cat!$P$1:$Q$4, 2, TRUE), IF(B132 &lt; 6, VLOOKUP(W132, cat!$S$1:$T$4, 2, TRUE), VLOOKUP(W132, cat!$V$1:$W$4, 2, TRUE))))</f>
        <v>high</v>
      </c>
      <c r="W132">
        <v>15.7</v>
      </c>
      <c r="X132" t="str">
        <f>VLOOKUP(Y132, cat!$Y$1:$Z$4, 2, TRUE)</f>
        <v>high</v>
      </c>
      <c r="Y132">
        <v>74.900000000000006</v>
      </c>
      <c r="Z132">
        <v>0</v>
      </c>
      <c r="AA132">
        <v>0</v>
      </c>
      <c r="AB132">
        <v>0</v>
      </c>
      <c r="AC132" t="str">
        <f>VLOOKUP(AD132, cat!$AB$1:$AC$4, 2, TRUE)</f>
        <v>normal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1</v>
      </c>
      <c r="AS132">
        <v>1</v>
      </c>
      <c r="AT132">
        <v>1</v>
      </c>
      <c r="AV132" t="str">
        <f t="shared" si="2"/>
        <v>mid,underweight,0,5,4,1,high,0,1,0,0,0,0,1,mid,high,high,0,0,0,normal,0,0,1,0,0,1,0,1,1,1,1,0,1,1,1,1</v>
      </c>
    </row>
    <row r="133" spans="1:48" x14ac:dyDescent="0.3">
      <c r="A133" t="str">
        <f>VLOOKUP(B133, cat!$A$1:$B$4, 2, TRUE)</f>
        <v>high</v>
      </c>
      <c r="B133">
        <v>15.3237508555784</v>
      </c>
      <c r="C133" t="str">
        <f>VLOOKUP(D133, cat!$D$1:$E$7, 2, TRUE)</f>
        <v>underweight</v>
      </c>
      <c r="D133">
        <v>18.078512396694201</v>
      </c>
      <c r="E133">
        <v>1</v>
      </c>
      <c r="F133">
        <v>176</v>
      </c>
      <c r="G133">
        <v>56</v>
      </c>
      <c r="H133">
        <v>8</v>
      </c>
      <c r="I133">
        <v>8</v>
      </c>
      <c r="J133">
        <v>0</v>
      </c>
      <c r="K133" t="str">
        <f>VLOOKUP(L133, cat!$G$1:$H$4, 2, TRUE)</f>
        <v>high</v>
      </c>
      <c r="L133">
        <v>9.6999999999999993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1</v>
      </c>
      <c r="S133">
        <v>1</v>
      </c>
      <c r="T133" t="str">
        <f>VLOOKUP(U133, cat!$J$1:$K$4, 2, TRUE)</f>
        <v>mid</v>
      </c>
      <c r="U133">
        <v>36.5</v>
      </c>
      <c r="V133" t="str">
        <f>IF(B133 &lt; 0.038, VLOOKUP(W133, cat!$M$1:$N$4, 2, TRUE), IF(B133 &lt; 0.15, VLOOKUP(W133, cat!$P$1:$Q$4, 2, TRUE), IF(B133 &lt; 6, VLOOKUP(W133, cat!$S$1:$T$4, 2, TRUE), VLOOKUP(W133, cat!$V$1:$W$4, 2, TRUE))))</f>
        <v>high</v>
      </c>
      <c r="W133">
        <v>12.4</v>
      </c>
      <c r="X133" t="str">
        <f>VLOOKUP(Y133, cat!$Y$1:$Z$4, 2, TRUE)</f>
        <v>high</v>
      </c>
      <c r="Y133">
        <v>79</v>
      </c>
      <c r="Z133">
        <v>0</v>
      </c>
      <c r="AA133">
        <v>0</v>
      </c>
      <c r="AB133">
        <v>0</v>
      </c>
      <c r="AC133" t="str">
        <f>VLOOKUP(AD133, cat!$AB$1:$AC$4, 2, TRUE)</f>
        <v>moderate</v>
      </c>
      <c r="AD133">
        <v>13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2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1</v>
      </c>
      <c r="AR133">
        <v>1</v>
      </c>
      <c r="AS133">
        <v>1</v>
      </c>
      <c r="AT133">
        <v>1</v>
      </c>
      <c r="AV133" t="str">
        <f t="shared" si="2"/>
        <v>high,underweight,1,8,8,0,high,0,1,1,1,0,1,1,mid,high,high,0,0,0,moderate,0,0,1,0,1,0,2,1,1,1,1,0,1,1,1,1</v>
      </c>
    </row>
    <row r="134" spans="1:48" x14ac:dyDescent="0.3">
      <c r="A134" t="str">
        <f>VLOOKUP(B134, cat!$A$1:$B$4, 2, TRUE)</f>
        <v>mid</v>
      </c>
      <c r="B134">
        <v>9.6646132785763204</v>
      </c>
      <c r="C134" t="str">
        <f>VLOOKUP(D134, cat!$D$1:$E$7, 2, TRUE)</f>
        <v>underweight</v>
      </c>
      <c r="D134">
        <v>16.215485788928401</v>
      </c>
      <c r="E134">
        <v>0</v>
      </c>
      <c r="F134">
        <v>149</v>
      </c>
      <c r="G134">
        <v>36</v>
      </c>
      <c r="H134">
        <v>10</v>
      </c>
      <c r="I134">
        <v>10</v>
      </c>
      <c r="J134">
        <v>1</v>
      </c>
      <c r="K134" t="str">
        <f>VLOOKUP(L134, cat!$G$1:$H$4, 2, TRUE)</f>
        <v>high</v>
      </c>
      <c r="L134">
        <v>9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1</v>
      </c>
      <c r="S134">
        <v>1</v>
      </c>
      <c r="T134" t="str">
        <f>VLOOKUP(U134, cat!$J$1:$K$4, 2, TRUE)</f>
        <v>high</v>
      </c>
      <c r="U134">
        <v>38</v>
      </c>
      <c r="V134" t="str">
        <f>IF(B134 &lt; 0.038, VLOOKUP(W134, cat!$M$1:$N$4, 2, TRUE), IF(B134 &lt; 0.15, VLOOKUP(W134, cat!$P$1:$Q$4, 2, TRUE), IF(B134 &lt; 6, VLOOKUP(W134, cat!$S$1:$T$4, 2, TRUE), VLOOKUP(W134, cat!$V$1:$W$4, 2, TRUE))))</f>
        <v>high</v>
      </c>
      <c r="W134">
        <v>19.899999999999999</v>
      </c>
      <c r="X134" t="str">
        <f>VLOOKUP(Y134, cat!$Y$1:$Z$4, 2, TRUE)</f>
        <v>high</v>
      </c>
      <c r="Y134">
        <v>79</v>
      </c>
      <c r="Z134">
        <v>1</v>
      </c>
      <c r="AA134">
        <v>0</v>
      </c>
      <c r="AB134">
        <v>0</v>
      </c>
      <c r="AC134" t="str">
        <f>VLOOKUP(AD134, cat!$AB$1:$AC$4, 2, TRUE)</f>
        <v>moderate</v>
      </c>
      <c r="AD134">
        <v>43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2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V134" t="str">
        <f t="shared" si="2"/>
        <v>mid,underweight,0,10,10,1,high,1,1,1,1,0,1,1,high,high,high,1,0,0,moderate,0,0,1,1,1,1,2,1,1,1,1,1,1,1,1,1</v>
      </c>
    </row>
    <row r="135" spans="1:48" x14ac:dyDescent="0.3">
      <c r="A135" t="str">
        <f>VLOOKUP(B135, cat!$A$1:$B$4, 2, TRUE)</f>
        <v>high</v>
      </c>
      <c r="B135">
        <v>14.7926078028747</v>
      </c>
      <c r="C135" t="str">
        <f>VLOOKUP(D135, cat!$D$1:$E$7, 2, TRUE)</f>
        <v>ideal</v>
      </c>
      <c r="D135">
        <v>23.225431847873399</v>
      </c>
      <c r="E135">
        <v>0</v>
      </c>
      <c r="F135">
        <v>166</v>
      </c>
      <c r="G135">
        <v>64</v>
      </c>
      <c r="H135">
        <v>7</v>
      </c>
      <c r="I135">
        <v>8</v>
      </c>
      <c r="J135">
        <v>1</v>
      </c>
      <c r="K135" t="str">
        <f>VLOOKUP(L135, cat!$G$1:$H$4, 2, TRUE)</f>
        <v>high</v>
      </c>
      <c r="L135">
        <v>10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0</v>
      </c>
      <c r="T135" t="str">
        <f>VLOOKUP(U135, cat!$J$1:$K$4, 2, TRUE)</f>
        <v>mid</v>
      </c>
      <c r="U135">
        <v>36.799999999999997</v>
      </c>
      <c r="V135" t="str">
        <f>IF(B135 &lt; 0.038, VLOOKUP(W135, cat!$M$1:$N$4, 2, TRUE), IF(B135 &lt; 0.15, VLOOKUP(W135, cat!$P$1:$Q$4, 2, TRUE), IF(B135 &lt; 6, VLOOKUP(W135, cat!$S$1:$T$4, 2, TRUE), VLOOKUP(W135, cat!$V$1:$W$4, 2, TRUE))))</f>
        <v>high</v>
      </c>
      <c r="W135">
        <v>20.6</v>
      </c>
      <c r="X135" t="str">
        <f>VLOOKUP(Y135, cat!$Y$1:$Z$4, 2, TRUE)</f>
        <v>high</v>
      </c>
      <c r="Y135">
        <v>83.8</v>
      </c>
      <c r="Z135">
        <v>0</v>
      </c>
      <c r="AA135">
        <v>0</v>
      </c>
      <c r="AB135">
        <v>0</v>
      </c>
      <c r="AC135" t="str">
        <f>VLOOKUP(AD135, cat!$AB$1:$AC$4, 2, TRUE)</f>
        <v>normal</v>
      </c>
      <c r="AD135">
        <v>1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1</v>
      </c>
      <c r="AK135">
        <v>2</v>
      </c>
      <c r="AL135">
        <v>1</v>
      </c>
      <c r="AM135">
        <v>1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1</v>
      </c>
      <c r="AT135">
        <v>1</v>
      </c>
      <c r="AV135" t="str">
        <f t="shared" si="2"/>
        <v>high,ideal,0,7,8,1,high,1,1,0,1,1,1,0,mid,high,high,0,0,0,normal,0,0,1,1,1,1,2,1,1,1,1,0,1,1,1,1</v>
      </c>
    </row>
    <row r="136" spans="1:48" x14ac:dyDescent="0.3">
      <c r="A136" t="str">
        <f>VLOOKUP(B136, cat!$A$1:$B$4, 2, TRUE)</f>
        <v>mid</v>
      </c>
      <c r="B136">
        <v>7.5482546201231999</v>
      </c>
      <c r="C136" t="str">
        <f>VLOOKUP(D136, cat!$D$1:$E$7, 2, TRUE)</f>
        <v>underweight</v>
      </c>
      <c r="D136">
        <v>16.760380622837399</v>
      </c>
      <c r="E136">
        <v>1</v>
      </c>
      <c r="F136">
        <v>136</v>
      </c>
      <c r="G136">
        <v>31</v>
      </c>
      <c r="H136">
        <v>5</v>
      </c>
      <c r="I136">
        <v>3</v>
      </c>
      <c r="J136">
        <v>1</v>
      </c>
      <c r="K136" t="str">
        <f>VLOOKUP(L136, cat!$G$1:$H$4, 2, TRUE)</f>
        <v>mid</v>
      </c>
      <c r="L136">
        <v>7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 t="str">
        <f>VLOOKUP(U136, cat!$J$1:$K$4, 2, TRUE)</f>
        <v>high</v>
      </c>
      <c r="U136">
        <v>37.799999999999997</v>
      </c>
      <c r="V136" t="str">
        <f>IF(B136 &lt; 0.038, VLOOKUP(W136, cat!$M$1:$N$4, 2, TRUE), IF(B136 &lt; 0.15, VLOOKUP(W136, cat!$P$1:$Q$4, 2, TRUE), IF(B136 &lt; 6, VLOOKUP(W136, cat!$S$1:$T$4, 2, TRUE), VLOOKUP(W136, cat!$V$1:$W$4, 2, TRUE))))</f>
        <v>high</v>
      </c>
      <c r="W136">
        <v>16.100000000000001</v>
      </c>
      <c r="X136" t="str">
        <f>VLOOKUP(Y136, cat!$Y$1:$Z$4, 2, TRUE)</f>
        <v>high</v>
      </c>
      <c r="Y136">
        <v>63.6</v>
      </c>
      <c r="Z136">
        <v>0</v>
      </c>
      <c r="AA136">
        <v>0</v>
      </c>
      <c r="AB136">
        <v>0</v>
      </c>
      <c r="AC136" t="str">
        <f>VLOOKUP(AD136, cat!$AB$1:$AC$4, 2, TRUE)</f>
        <v>moderate</v>
      </c>
      <c r="AD136">
        <v>25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1</v>
      </c>
      <c r="AR136">
        <v>1</v>
      </c>
      <c r="AS136">
        <v>1</v>
      </c>
      <c r="AT136">
        <v>1</v>
      </c>
      <c r="AV136" t="str">
        <f t="shared" si="2"/>
        <v>mid,underweight,1,5,3,1,mid,0,1,0,0,0,0,0,high,high,high,0,0,0,moderate,0,0,1,0,0,1,0,1,1,1,1,0,1,1,1,1</v>
      </c>
    </row>
    <row r="137" spans="1:48" x14ac:dyDescent="0.3">
      <c r="A137" t="str">
        <f>VLOOKUP(B137, cat!$A$1:$B$4, 2, TRUE)</f>
        <v>mid</v>
      </c>
      <c r="B137">
        <v>9.3716632443531793</v>
      </c>
      <c r="C137" t="str">
        <f>VLOOKUP(D137, cat!$D$1:$E$7, 2, TRUE)</f>
        <v>ideal</v>
      </c>
      <c r="D137">
        <v>18.790593809997102</v>
      </c>
      <c r="E137">
        <v>0</v>
      </c>
      <c r="F137">
        <v>135.5</v>
      </c>
      <c r="G137">
        <v>34.5</v>
      </c>
      <c r="H137">
        <v>6</v>
      </c>
      <c r="I137">
        <v>7</v>
      </c>
      <c r="J137">
        <v>1</v>
      </c>
      <c r="K137" t="str">
        <f>VLOOKUP(L137, cat!$G$1:$H$4, 2, TRUE)</f>
        <v>high</v>
      </c>
      <c r="L137">
        <v>8.9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0</v>
      </c>
      <c r="T137" t="str">
        <f>VLOOKUP(U137, cat!$J$1:$K$4, 2, TRUE)</f>
        <v>mid</v>
      </c>
      <c r="U137">
        <v>36.799999999999997</v>
      </c>
      <c r="V137" t="str">
        <f>IF(B137 &lt; 0.038, VLOOKUP(W137, cat!$M$1:$N$4, 2, TRUE), IF(B137 &lt; 0.15, VLOOKUP(W137, cat!$P$1:$Q$4, 2, TRUE), IF(B137 &lt; 6, VLOOKUP(W137, cat!$S$1:$T$4, 2, TRUE), VLOOKUP(W137, cat!$V$1:$W$4, 2, TRUE))))</f>
        <v>mid</v>
      </c>
      <c r="W137">
        <v>9.9</v>
      </c>
      <c r="X137" t="str">
        <f>VLOOKUP(Y137, cat!$Y$1:$Z$4, 2, TRUE)</f>
        <v>high</v>
      </c>
      <c r="Y137">
        <v>79.400000000000006</v>
      </c>
      <c r="Z137">
        <v>0</v>
      </c>
      <c r="AA137">
        <v>0</v>
      </c>
      <c r="AB137">
        <v>0</v>
      </c>
      <c r="AC137" t="str">
        <f>VLOOKUP(AD137, cat!$AB$1:$AC$4, 2, TRUE)</f>
        <v>normal</v>
      </c>
      <c r="AD137">
        <v>2</v>
      </c>
      <c r="AE137">
        <v>0</v>
      </c>
      <c r="AF137">
        <v>2</v>
      </c>
      <c r="AG137">
        <v>1</v>
      </c>
      <c r="AH137">
        <v>0</v>
      </c>
      <c r="AI137">
        <v>1</v>
      </c>
      <c r="AJ137">
        <v>1</v>
      </c>
      <c r="AK137">
        <v>2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1</v>
      </c>
      <c r="AS137">
        <v>1</v>
      </c>
      <c r="AT137">
        <v>1</v>
      </c>
      <c r="AV137" t="str">
        <f t="shared" si="2"/>
        <v>mid,ideal,0,6,7,1,high,1,1,1,1,0,1,0,mid,mid,high,0,0,0,normal,0,2,1,0,1,1,2,1,1,1,1,0,1,1,1,1</v>
      </c>
    </row>
    <row r="138" spans="1:48" x14ac:dyDescent="0.3">
      <c r="A138" t="str">
        <f>VLOOKUP(B138, cat!$A$1:$B$4, 2, TRUE)</f>
        <v>mid</v>
      </c>
      <c r="B138">
        <v>9.0540725530458595</v>
      </c>
      <c r="C138" t="str">
        <f>VLOOKUP(D138, cat!$D$1:$E$7, 2, TRUE)</f>
        <v>underweight</v>
      </c>
      <c r="D138">
        <v>15.372838194628899</v>
      </c>
      <c r="E138">
        <v>1</v>
      </c>
      <c r="F138">
        <v>126.5</v>
      </c>
      <c r="G138">
        <v>24.6</v>
      </c>
      <c r="H138">
        <v>7</v>
      </c>
      <c r="I138">
        <v>6</v>
      </c>
      <c r="J138">
        <v>0</v>
      </c>
      <c r="K138" t="str">
        <f>VLOOKUP(L138, cat!$G$1:$H$4, 2, TRUE)</f>
        <v>high</v>
      </c>
      <c r="L138">
        <v>10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 t="str">
        <f>VLOOKUP(U138, cat!$J$1:$K$4, 2, TRUE)</f>
        <v>high</v>
      </c>
      <c r="U138">
        <v>38.6</v>
      </c>
      <c r="V138" t="str">
        <f>IF(B138 &lt; 0.038, VLOOKUP(W138, cat!$M$1:$N$4, 2, TRUE), IF(B138 &lt; 0.15, VLOOKUP(W138, cat!$P$1:$Q$4, 2, TRUE), IF(B138 &lt; 6, VLOOKUP(W138, cat!$S$1:$T$4, 2, TRUE), VLOOKUP(W138, cat!$V$1:$W$4, 2, TRUE))))</f>
        <v>high</v>
      </c>
      <c r="W138">
        <v>13.4</v>
      </c>
      <c r="X138" t="str">
        <f>VLOOKUP(Y138, cat!$Y$1:$Z$4, 2, TRUE)</f>
        <v>high</v>
      </c>
      <c r="Y138">
        <v>84.1</v>
      </c>
      <c r="Z138">
        <v>0</v>
      </c>
      <c r="AA138">
        <v>0</v>
      </c>
      <c r="AB138">
        <v>0</v>
      </c>
      <c r="AC138" t="str">
        <f>VLOOKUP(AD138, cat!$AB$1:$AC$4, 2, TRUE)</f>
        <v>moderate</v>
      </c>
      <c r="AD138">
        <v>71</v>
      </c>
      <c r="AE138">
        <v>0</v>
      </c>
      <c r="AF138">
        <v>0</v>
      </c>
      <c r="AG138">
        <v>1</v>
      </c>
      <c r="AH138">
        <v>1</v>
      </c>
      <c r="AI138">
        <v>0</v>
      </c>
      <c r="AJ138">
        <v>1</v>
      </c>
      <c r="AK138">
        <v>2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V138" t="str">
        <f t="shared" si="2"/>
        <v>mid,underweight,1,7,6,0,high,0,1,0,0,0,1,0,high,high,high,0,0,0,moderate,0,0,1,1,0,1,2,1,1,1,1,1,1,1,1,1</v>
      </c>
    </row>
    <row r="139" spans="1:48" x14ac:dyDescent="0.3">
      <c r="A139" t="str">
        <f>VLOOKUP(B139, cat!$A$1:$B$4, 2, TRUE)</f>
        <v>mid</v>
      </c>
      <c r="B139">
        <v>10.6475017111567</v>
      </c>
      <c r="C139" t="str">
        <f>VLOOKUP(D139, cat!$D$1:$E$7, 2, TRUE)</f>
        <v>underweight</v>
      </c>
      <c r="D139">
        <v>17.053134296002199</v>
      </c>
      <c r="E139">
        <v>1</v>
      </c>
      <c r="F139">
        <v>146.30000000000001</v>
      </c>
      <c r="G139">
        <v>36.5</v>
      </c>
      <c r="H139">
        <v>8</v>
      </c>
      <c r="I139">
        <v>6</v>
      </c>
      <c r="J139">
        <v>1</v>
      </c>
      <c r="K139" t="str">
        <f>VLOOKUP(L139, cat!$G$1:$H$4, 2, TRUE)</f>
        <v>high</v>
      </c>
      <c r="L139">
        <v>8.5</v>
      </c>
      <c r="M139">
        <v>1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1</v>
      </c>
      <c r="T139" t="str">
        <f>VLOOKUP(U139, cat!$J$1:$K$4, 2, TRUE)</f>
        <v>mid</v>
      </c>
      <c r="U139">
        <v>37</v>
      </c>
      <c r="V139" t="str">
        <f>IF(B139 &lt; 0.038, VLOOKUP(W139, cat!$M$1:$N$4, 2, TRUE), IF(B139 &lt; 0.15, VLOOKUP(W139, cat!$P$1:$Q$4, 2, TRUE), IF(B139 &lt; 6, VLOOKUP(W139, cat!$S$1:$T$4, 2, TRUE), VLOOKUP(W139, cat!$V$1:$W$4, 2, TRUE))))</f>
        <v>high</v>
      </c>
      <c r="W139">
        <v>10.9</v>
      </c>
      <c r="X139" t="str">
        <f>VLOOKUP(Y139, cat!$Y$1:$Z$4, 2, TRUE)</f>
        <v>high</v>
      </c>
      <c r="Y139">
        <v>75.5</v>
      </c>
      <c r="Z139">
        <v>0</v>
      </c>
      <c r="AA139">
        <v>0</v>
      </c>
      <c r="AB139">
        <v>0</v>
      </c>
      <c r="AC139" t="str">
        <f>VLOOKUP(AD139, cat!$AB$1:$AC$4, 2, TRUE)</f>
        <v>moderate</v>
      </c>
      <c r="AD139">
        <v>22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1</v>
      </c>
      <c r="AK139">
        <v>2</v>
      </c>
      <c r="AL139">
        <v>1</v>
      </c>
      <c r="AM139">
        <v>0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0</v>
      </c>
      <c r="AT139">
        <v>1</v>
      </c>
      <c r="AV139" t="str">
        <f t="shared" si="2"/>
        <v>mid,underweight,1,8,6,1,high,1,1,1,0,0,0,1,mid,high,high,0,0,0,moderate,0,0,1,1,1,1,2,1,0,1,1,1,1,1,0,1</v>
      </c>
    </row>
    <row r="140" spans="1:48" x14ac:dyDescent="0.3">
      <c r="A140" t="str">
        <f>VLOOKUP(B140, cat!$A$1:$B$4, 2, TRUE)</f>
        <v>mid</v>
      </c>
      <c r="B140">
        <v>10.9650924024641</v>
      </c>
      <c r="C140" t="str">
        <f>VLOOKUP(D140, cat!$D$1:$E$7, 2, TRUE)</f>
        <v>underweight</v>
      </c>
      <c r="D140">
        <v>18.106995884773699</v>
      </c>
      <c r="E140">
        <v>0</v>
      </c>
      <c r="F140">
        <v>135</v>
      </c>
      <c r="G140">
        <v>33</v>
      </c>
      <c r="H140">
        <v>9</v>
      </c>
      <c r="I140">
        <v>6</v>
      </c>
      <c r="J140">
        <v>1</v>
      </c>
      <c r="K140" t="str">
        <f>VLOOKUP(L140, cat!$G$1:$H$4, 2, TRUE)</f>
        <v>mid</v>
      </c>
      <c r="L140">
        <v>6</v>
      </c>
      <c r="M140">
        <v>1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0</v>
      </c>
      <c r="T140" t="str">
        <f>VLOOKUP(U140, cat!$J$1:$K$4, 2, TRUE)</f>
        <v>high</v>
      </c>
      <c r="U140">
        <v>37.799999999999997</v>
      </c>
      <c r="V140" t="str">
        <f>IF(B140 &lt; 0.038, VLOOKUP(W140, cat!$M$1:$N$4, 2, TRUE), IF(B140 &lt; 0.15, VLOOKUP(W140, cat!$P$1:$Q$4, 2, TRUE), IF(B140 &lt; 6, VLOOKUP(W140, cat!$S$1:$T$4, 2, TRUE), VLOOKUP(W140, cat!$V$1:$W$4, 2, TRUE))))</f>
        <v>high</v>
      </c>
      <c r="W140">
        <v>18.100000000000001</v>
      </c>
      <c r="X140" t="str">
        <f>VLOOKUP(Y140, cat!$Y$1:$Z$4, 2, TRUE)</f>
        <v>high</v>
      </c>
      <c r="Y140">
        <v>80.8</v>
      </c>
      <c r="Z140">
        <v>0</v>
      </c>
      <c r="AA140">
        <v>0</v>
      </c>
      <c r="AB140">
        <v>0</v>
      </c>
      <c r="AC140" t="str">
        <f>VLOOKUP(AD140, cat!$AB$1:$AC$4, 2, TRUE)</f>
        <v>moderate</v>
      </c>
      <c r="AD140">
        <v>12</v>
      </c>
      <c r="AE140">
        <v>0</v>
      </c>
      <c r="AF140">
        <v>1</v>
      </c>
      <c r="AG140">
        <v>1</v>
      </c>
      <c r="AH140">
        <v>0</v>
      </c>
      <c r="AI140">
        <v>0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1</v>
      </c>
      <c r="AS140">
        <v>1</v>
      </c>
      <c r="AT140">
        <v>1</v>
      </c>
      <c r="AV140" t="str">
        <f t="shared" si="2"/>
        <v>mid,underweight,0,9,6,1,mid,1,1,1,0,0,1,0,high,high,high,0,0,0,moderate,0,1,1,0,0,1,1,1,1,1,1,0,0,1,1,1</v>
      </c>
    </row>
    <row r="141" spans="1:48" x14ac:dyDescent="0.3">
      <c r="A141" t="str">
        <f>VLOOKUP(B141, cat!$A$1:$B$4, 2, TRUE)</f>
        <v>mid</v>
      </c>
      <c r="B141">
        <v>9.7659137577002095</v>
      </c>
      <c r="C141" t="str">
        <f>VLOOKUP(D141, cat!$D$1:$E$7, 2, TRUE)</f>
        <v>underweight</v>
      </c>
      <c r="D141">
        <v>17.3542842009807</v>
      </c>
      <c r="E141">
        <v>1</v>
      </c>
      <c r="F141">
        <v>141.19999999999999</v>
      </c>
      <c r="G141">
        <v>34.6</v>
      </c>
      <c r="H141">
        <v>9</v>
      </c>
      <c r="I141">
        <v>6</v>
      </c>
      <c r="J141">
        <v>1</v>
      </c>
      <c r="K141" t="str">
        <f>VLOOKUP(L141, cat!$G$1:$H$4, 2, TRUE)</f>
        <v>high</v>
      </c>
      <c r="L141">
        <v>11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1</v>
      </c>
      <c r="T141" t="str">
        <f>VLOOKUP(U141, cat!$J$1:$K$4, 2, TRUE)</f>
        <v>mid</v>
      </c>
      <c r="U141">
        <v>37.200000000000003</v>
      </c>
      <c r="V141" t="str">
        <f>IF(B141 &lt; 0.038, VLOOKUP(W141, cat!$M$1:$N$4, 2, TRUE), IF(B141 &lt; 0.15, VLOOKUP(W141, cat!$P$1:$Q$4, 2, TRUE), IF(B141 &lt; 6, VLOOKUP(W141, cat!$S$1:$T$4, 2, TRUE), VLOOKUP(W141, cat!$V$1:$W$4, 2, TRUE))))</f>
        <v>high</v>
      </c>
      <c r="W141">
        <v>30.5</v>
      </c>
      <c r="X141" t="str">
        <f>VLOOKUP(Y141, cat!$Y$1:$Z$4, 2, TRUE)</f>
        <v>high</v>
      </c>
      <c r="Y141">
        <v>79.2</v>
      </c>
      <c r="Z141">
        <v>0</v>
      </c>
      <c r="AA141">
        <v>1</v>
      </c>
      <c r="AB141">
        <v>0</v>
      </c>
      <c r="AC141" t="str">
        <f>VLOOKUP(AD141, cat!$AB$1:$AC$4, 2, TRUE)</f>
        <v>moderate</v>
      </c>
      <c r="AD141">
        <v>102</v>
      </c>
      <c r="AE141">
        <v>0</v>
      </c>
      <c r="AF141">
        <v>0</v>
      </c>
      <c r="AG141">
        <v>2</v>
      </c>
      <c r="AH141">
        <v>1</v>
      </c>
      <c r="AI141">
        <v>1</v>
      </c>
      <c r="AJ141">
        <v>1</v>
      </c>
      <c r="AK141">
        <v>2</v>
      </c>
      <c r="AL141">
        <v>1</v>
      </c>
      <c r="AM141">
        <v>0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0</v>
      </c>
      <c r="AT141">
        <v>1</v>
      </c>
      <c r="AV141" t="str">
        <f t="shared" si="2"/>
        <v>mid,underweight,1,9,6,1,high,0,1,1,0,0,1,1,mid,high,high,0,1,0,moderate,0,0,2,1,1,1,2,1,0,1,1,1,1,1,0,1</v>
      </c>
    </row>
    <row r="142" spans="1:48" x14ac:dyDescent="0.3">
      <c r="A142" t="str">
        <f>VLOOKUP(B142, cat!$A$1:$B$4, 2, TRUE)</f>
        <v>high</v>
      </c>
      <c r="B142">
        <v>13.987679671457901</v>
      </c>
      <c r="C142" t="str">
        <f>VLOOKUP(D142, cat!$D$1:$E$7, 2, TRUE)</f>
        <v>ideal</v>
      </c>
      <c r="D142">
        <v>19.0019018511905</v>
      </c>
      <c r="E142">
        <v>1</v>
      </c>
      <c r="F142">
        <v>173.5</v>
      </c>
      <c r="G142">
        <v>57.2</v>
      </c>
      <c r="H142">
        <v>8</v>
      </c>
      <c r="I142">
        <v>9</v>
      </c>
      <c r="J142">
        <v>1</v>
      </c>
      <c r="K142" t="str">
        <f>VLOOKUP(L142, cat!$G$1:$H$4, 2, TRUE)</f>
        <v>high</v>
      </c>
      <c r="L142">
        <v>10</v>
      </c>
      <c r="M142">
        <v>1</v>
      </c>
      <c r="N142">
        <v>1</v>
      </c>
      <c r="O142">
        <v>0</v>
      </c>
      <c r="P142">
        <v>1</v>
      </c>
      <c r="Q142">
        <v>0</v>
      </c>
      <c r="R142">
        <v>1</v>
      </c>
      <c r="S142">
        <v>1</v>
      </c>
      <c r="T142" t="str">
        <f>VLOOKUP(U142, cat!$J$1:$K$4, 2, TRUE)</f>
        <v>mid</v>
      </c>
      <c r="U142">
        <v>37.200000000000003</v>
      </c>
      <c r="V142" t="str">
        <f>IF(B142 &lt; 0.038, VLOOKUP(W142, cat!$M$1:$N$4, 2, TRUE), IF(B142 &lt; 0.15, VLOOKUP(W142, cat!$P$1:$Q$4, 2, TRUE), IF(B142 &lt; 6, VLOOKUP(W142, cat!$S$1:$T$4, 2, TRUE), VLOOKUP(W142, cat!$V$1:$W$4, 2, TRUE))))</f>
        <v>high</v>
      </c>
      <c r="W142">
        <v>16.100000000000001</v>
      </c>
      <c r="X142" t="str">
        <f>VLOOKUP(Y142, cat!$Y$1:$Z$4, 2, TRUE)</f>
        <v>high</v>
      </c>
      <c r="Y142">
        <v>81.900000000000006</v>
      </c>
      <c r="Z142">
        <v>0</v>
      </c>
      <c r="AA142">
        <v>0</v>
      </c>
      <c r="AB142">
        <v>0</v>
      </c>
      <c r="AC142" t="str">
        <f>VLOOKUP(AD142, cat!$AB$1:$AC$4, 2, TRUE)</f>
        <v>normal</v>
      </c>
      <c r="AD142">
        <v>1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1</v>
      </c>
      <c r="AK142">
        <v>2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V142" t="str">
        <f t="shared" si="2"/>
        <v>high,ideal,1,8,9,1,high,1,1,0,1,0,1,1,mid,high,high,0,0,0,normal,0,0,1,1,1,1,2,1,1,1,1,1,1,1,1,1</v>
      </c>
    </row>
    <row r="143" spans="1:48" x14ac:dyDescent="0.3">
      <c r="A143" t="str">
        <f>VLOOKUP(B143, cat!$A$1:$B$4, 2, TRUE)</f>
        <v>low</v>
      </c>
      <c r="B143">
        <v>4.4791238877481199</v>
      </c>
      <c r="C143" t="str">
        <f>VLOOKUP(D143, cat!$D$1:$E$7, 2, TRUE)</f>
        <v>underweight</v>
      </c>
      <c r="D143">
        <v>14.512471655328801</v>
      </c>
      <c r="E143">
        <v>0</v>
      </c>
      <c r="F143">
        <v>105</v>
      </c>
      <c r="G143">
        <v>16</v>
      </c>
      <c r="H143">
        <v>6</v>
      </c>
      <c r="I143">
        <v>5</v>
      </c>
      <c r="J143">
        <v>1</v>
      </c>
      <c r="K143" t="str">
        <f>VLOOKUP(L143, cat!$G$1:$H$4, 2, TRUE)</f>
        <v>high</v>
      </c>
      <c r="L143">
        <v>11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 t="str">
        <f>VLOOKUP(U143, cat!$J$1:$K$4, 2, TRUE)</f>
        <v>high</v>
      </c>
      <c r="U143">
        <v>37.6</v>
      </c>
      <c r="V143" t="str">
        <f>IF(B143 &lt; 0.038, VLOOKUP(W143, cat!$M$1:$N$4, 2, TRUE), IF(B143 &lt; 0.15, VLOOKUP(W143, cat!$P$1:$Q$4, 2, TRUE), IF(B143 &lt; 6, VLOOKUP(W143, cat!$S$1:$T$4, 2, TRUE), VLOOKUP(W143, cat!$V$1:$W$4, 2, TRUE))))</f>
        <v>mid</v>
      </c>
      <c r="W143">
        <v>18.7</v>
      </c>
      <c r="X143" t="str">
        <f>VLOOKUP(Y143, cat!$Y$1:$Z$4, 2, TRUE)</f>
        <v>high</v>
      </c>
      <c r="Y143">
        <v>86.2</v>
      </c>
      <c r="Z143">
        <v>0</v>
      </c>
      <c r="AA143">
        <v>0</v>
      </c>
      <c r="AB143">
        <v>0</v>
      </c>
      <c r="AC143" t="str">
        <f>VLOOKUP(AD143, cat!$AB$1:$AC$4, 2, TRUE)</f>
        <v>moderate</v>
      </c>
      <c r="AD143">
        <v>47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0</v>
      </c>
      <c r="AQ143">
        <v>1</v>
      </c>
      <c r="AR143">
        <v>1</v>
      </c>
      <c r="AS143">
        <v>1</v>
      </c>
      <c r="AT143">
        <v>1</v>
      </c>
      <c r="AV143" t="str">
        <f t="shared" si="2"/>
        <v>low,underweight,0,6,5,1,high,1,1,0,0,0,0,0,high,mid,high,0,0,0,moderate,0,0,1,1,0,1,1,1,1,1,1,0,1,1,1,1</v>
      </c>
    </row>
    <row r="144" spans="1:48" x14ac:dyDescent="0.3">
      <c r="A144" t="str">
        <f>VLOOKUP(B144, cat!$A$1:$B$4, 2, TRUE)</f>
        <v>mid</v>
      </c>
      <c r="B144">
        <v>10.149212867898701</v>
      </c>
      <c r="C144" t="str">
        <f>VLOOKUP(D144, cat!$D$1:$E$7, 2, TRUE)</f>
        <v>underweight</v>
      </c>
      <c r="D144">
        <v>18.4444444444444</v>
      </c>
      <c r="E144">
        <v>1</v>
      </c>
      <c r="F144">
        <v>150</v>
      </c>
      <c r="G144">
        <v>41.5</v>
      </c>
      <c r="H144">
        <v>9</v>
      </c>
      <c r="I144">
        <v>7</v>
      </c>
      <c r="J144">
        <v>1</v>
      </c>
      <c r="K144" t="str">
        <f>VLOOKUP(L144, cat!$G$1:$H$4, 2, TRUE)</f>
        <v>high</v>
      </c>
      <c r="L144">
        <v>8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1</v>
      </c>
      <c r="S144">
        <v>1</v>
      </c>
      <c r="T144" t="str">
        <f>VLOOKUP(U144, cat!$J$1:$K$4, 2, TRUE)</f>
        <v>high</v>
      </c>
      <c r="U144">
        <v>38.1</v>
      </c>
      <c r="V144" t="str">
        <f>IF(B144 &lt; 0.038, VLOOKUP(W144, cat!$M$1:$N$4, 2, TRUE), IF(B144 &lt; 0.15, VLOOKUP(W144, cat!$P$1:$Q$4, 2, TRUE), IF(B144 &lt; 6, VLOOKUP(W144, cat!$S$1:$T$4, 2, TRUE), VLOOKUP(W144, cat!$V$1:$W$4, 2, TRUE))))</f>
        <v>high</v>
      </c>
      <c r="W144">
        <v>13.9</v>
      </c>
      <c r="X144" t="str">
        <f>VLOOKUP(Y144, cat!$Y$1:$Z$4, 2, TRUE)</f>
        <v>high</v>
      </c>
      <c r="Y144">
        <v>81.3</v>
      </c>
      <c r="Z144">
        <v>0</v>
      </c>
      <c r="AA144">
        <v>0</v>
      </c>
      <c r="AB144">
        <v>0</v>
      </c>
      <c r="AC144" t="str">
        <f>VLOOKUP(AD144, cat!$AB$1:$AC$4, 2, TRUE)</f>
        <v>moderate</v>
      </c>
      <c r="AD144">
        <v>63</v>
      </c>
      <c r="AE144">
        <v>0</v>
      </c>
      <c r="AF144">
        <v>0</v>
      </c>
      <c r="AG144">
        <v>1</v>
      </c>
      <c r="AH144">
        <v>1</v>
      </c>
      <c r="AI144">
        <v>0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1</v>
      </c>
      <c r="AR144">
        <v>1</v>
      </c>
      <c r="AS144">
        <v>1</v>
      </c>
      <c r="AT144">
        <v>1</v>
      </c>
      <c r="AV144" t="str">
        <f t="shared" si="2"/>
        <v>mid,underweight,1,9,7,1,high,1,1,1,0,0,1,1,high,high,high,0,0,0,moderate,0,0,1,1,0,1,1,1,1,1,1,0,1,1,1,1</v>
      </c>
    </row>
    <row r="145" spans="1:48" x14ac:dyDescent="0.3">
      <c r="A145" t="str">
        <f>VLOOKUP(B145, cat!$A$1:$B$4, 2, TRUE)</f>
        <v>high</v>
      </c>
      <c r="B145">
        <v>13.0239561943874</v>
      </c>
      <c r="C145" t="str">
        <f>VLOOKUP(D145, cat!$D$1:$E$7, 2, TRUE)</f>
        <v>underweight</v>
      </c>
      <c r="D145">
        <v>18.422078152123799</v>
      </c>
      <c r="E145">
        <v>0</v>
      </c>
      <c r="F145">
        <v>145.5</v>
      </c>
      <c r="G145">
        <v>39</v>
      </c>
      <c r="H145">
        <v>2</v>
      </c>
      <c r="I145">
        <v>2</v>
      </c>
      <c r="J145">
        <v>1</v>
      </c>
      <c r="K145" t="str">
        <f>VLOOKUP(L145, cat!$G$1:$H$4, 2, TRUE)</f>
        <v>mid</v>
      </c>
      <c r="L145">
        <v>7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 t="str">
        <f>VLOOKUP(U145, cat!$J$1:$K$4, 2, TRUE)</f>
        <v>mid</v>
      </c>
      <c r="U145">
        <v>36.799999999999997</v>
      </c>
      <c r="V145" t="str">
        <f>IF(B145 &lt; 0.038, VLOOKUP(W145, cat!$M$1:$N$4, 2, TRUE), IF(B145 &lt; 0.15, VLOOKUP(W145, cat!$P$1:$Q$4, 2, TRUE), IF(B145 &lt; 6, VLOOKUP(W145, cat!$S$1:$T$4, 2, TRUE), VLOOKUP(W145, cat!$V$1:$W$4, 2, TRUE))))</f>
        <v>mid</v>
      </c>
      <c r="W145">
        <v>5.0999999999999996</v>
      </c>
      <c r="X145" t="str">
        <f>VLOOKUP(Y145, cat!$Y$1:$Z$4, 2, TRUE)</f>
        <v>mid</v>
      </c>
      <c r="Y145">
        <v>54.1</v>
      </c>
      <c r="Z145">
        <v>0</v>
      </c>
      <c r="AA145">
        <v>0</v>
      </c>
      <c r="AB145">
        <v>0</v>
      </c>
      <c r="AC145" t="str">
        <f>VLOOKUP(AD145, cat!$AB$1:$AC$4, 2, TRUE)</f>
        <v>normal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0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1</v>
      </c>
      <c r="AR145">
        <v>1</v>
      </c>
      <c r="AS145">
        <v>1</v>
      </c>
      <c r="AT145">
        <v>1</v>
      </c>
      <c r="AV145" t="str">
        <f t="shared" si="2"/>
        <v>high,underweight,0,2,2,1,mid,0,1,0,0,0,0,0,mid,mid,mid,0,0,0,normal,0,0,0,1,1,0,1,1,1,1,1,0,1,1,1,1</v>
      </c>
    </row>
    <row r="146" spans="1:48" x14ac:dyDescent="0.3">
      <c r="A146" t="str">
        <f>VLOOKUP(B146, cat!$A$1:$B$4, 2, TRUE)</f>
        <v>high</v>
      </c>
      <c r="B146">
        <v>12.3093771389459</v>
      </c>
      <c r="C146" t="str">
        <f>VLOOKUP(D146, cat!$D$1:$E$7, 2, TRUE)</f>
        <v>ideal</v>
      </c>
      <c r="D146">
        <v>20.4444444444444</v>
      </c>
      <c r="E146">
        <v>1</v>
      </c>
      <c r="F146">
        <v>150</v>
      </c>
      <c r="G146">
        <v>46</v>
      </c>
      <c r="H146">
        <v>7</v>
      </c>
      <c r="I146">
        <v>8</v>
      </c>
      <c r="J146">
        <v>0</v>
      </c>
      <c r="K146" t="str">
        <f>VLOOKUP(L146, cat!$G$1:$H$4, 2, TRUE)</f>
        <v>mid</v>
      </c>
      <c r="L146">
        <v>5</v>
      </c>
      <c r="M146">
        <v>1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 t="str">
        <f>VLOOKUP(U146, cat!$J$1:$K$4, 2, TRUE)</f>
        <v>high</v>
      </c>
      <c r="U146">
        <v>38.5</v>
      </c>
      <c r="V146" t="str">
        <f>IF(B146 &lt; 0.038, VLOOKUP(W146, cat!$M$1:$N$4, 2, TRUE), IF(B146 &lt; 0.15, VLOOKUP(W146, cat!$P$1:$Q$4, 2, TRUE), IF(B146 &lt; 6, VLOOKUP(W146, cat!$S$1:$T$4, 2, TRUE), VLOOKUP(W146, cat!$V$1:$W$4, 2, TRUE))))</f>
        <v>high</v>
      </c>
      <c r="W146">
        <v>17.3</v>
      </c>
      <c r="X146" t="str">
        <f>VLOOKUP(Y146, cat!$Y$1:$Z$4, 2, TRUE)</f>
        <v>high</v>
      </c>
      <c r="Y146">
        <v>88</v>
      </c>
      <c r="Z146">
        <v>0</v>
      </c>
      <c r="AA146">
        <v>0</v>
      </c>
      <c r="AB146">
        <v>0</v>
      </c>
      <c r="AC146" t="str">
        <f>VLOOKUP(AD146, cat!$AB$1:$AC$4, 2, TRUE)</f>
        <v>minor</v>
      </c>
      <c r="AD146">
        <v>4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1</v>
      </c>
      <c r="AS146">
        <v>1</v>
      </c>
      <c r="AT146">
        <v>1</v>
      </c>
      <c r="AV146" t="str">
        <f t="shared" si="2"/>
        <v>high,ideal,1,7,8,0,mid,1,1,0,1,1,0,0,high,high,high,0,0,0,minor,0,0,0,0,0,0,0,0,1,1,0,0,1,1,1,1</v>
      </c>
    </row>
    <row r="147" spans="1:48" x14ac:dyDescent="0.3">
      <c r="A147" t="str">
        <f>VLOOKUP(B147, cat!$A$1:$B$4, 2, TRUE)</f>
        <v>high</v>
      </c>
      <c r="B147">
        <v>16.509240246406598</v>
      </c>
      <c r="C147" t="str">
        <f>VLOOKUP(D147, cat!$D$1:$E$7, 2, TRUE)</f>
        <v>ideal</v>
      </c>
      <c r="D147">
        <v>20.775623268698101</v>
      </c>
      <c r="E147">
        <v>0</v>
      </c>
      <c r="F147">
        <v>190</v>
      </c>
      <c r="G147">
        <v>75</v>
      </c>
      <c r="H147">
        <v>10</v>
      </c>
      <c r="I147">
        <v>10</v>
      </c>
      <c r="J147">
        <v>1</v>
      </c>
      <c r="K147" t="str">
        <f>VLOOKUP(L147, cat!$G$1:$H$4, 2, TRUE)</f>
        <v>mid</v>
      </c>
      <c r="L147">
        <v>5.4</v>
      </c>
      <c r="M147">
        <v>1</v>
      </c>
      <c r="N147">
        <v>1</v>
      </c>
      <c r="O147">
        <v>1</v>
      </c>
      <c r="P147">
        <v>1</v>
      </c>
      <c r="Q147">
        <v>0</v>
      </c>
      <c r="R147">
        <v>1</v>
      </c>
      <c r="S147">
        <v>1</v>
      </c>
      <c r="T147" t="str">
        <f>VLOOKUP(U147, cat!$J$1:$K$4, 2, TRUE)</f>
        <v>high</v>
      </c>
      <c r="U147">
        <v>37.6</v>
      </c>
      <c r="V147" t="str">
        <f>IF(B147 &lt; 0.038, VLOOKUP(W147, cat!$M$1:$N$4, 2, TRUE), IF(B147 &lt; 0.15, VLOOKUP(W147, cat!$P$1:$Q$4, 2, TRUE), IF(B147 &lt; 6, VLOOKUP(W147, cat!$S$1:$T$4, 2, TRUE), VLOOKUP(W147, cat!$V$1:$W$4, 2, TRUE))))</f>
        <v>high</v>
      </c>
      <c r="W147">
        <v>18.7</v>
      </c>
      <c r="X147" t="str">
        <f>VLOOKUP(Y147, cat!$Y$1:$Z$4, 2, TRUE)</f>
        <v>high</v>
      </c>
      <c r="Y147">
        <v>92.1</v>
      </c>
      <c r="Z147">
        <v>1</v>
      </c>
      <c r="AA147">
        <v>0</v>
      </c>
      <c r="AB147">
        <v>0</v>
      </c>
      <c r="AC147" t="str">
        <f>VLOOKUP(AD147, cat!$AB$1:$AC$4, 2, TRUE)</f>
        <v>moderate</v>
      </c>
      <c r="AD147">
        <v>16</v>
      </c>
      <c r="AE147">
        <v>0</v>
      </c>
      <c r="AF147">
        <v>0</v>
      </c>
      <c r="AG147">
        <v>2</v>
      </c>
      <c r="AH147">
        <v>1</v>
      </c>
      <c r="AI147">
        <v>1</v>
      </c>
      <c r="AJ147">
        <v>1</v>
      </c>
      <c r="AK147">
        <v>2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V147" t="str">
        <f t="shared" si="2"/>
        <v>high,ideal,0,10,10,1,mid,1,1,1,1,0,1,1,high,high,high,1,0,0,moderate,0,0,2,1,1,1,2,1,1,1,1,1,1,1,1,1</v>
      </c>
    </row>
    <row r="148" spans="1:48" x14ac:dyDescent="0.3">
      <c r="A148" t="str">
        <f>VLOOKUP(B148, cat!$A$1:$B$4, 2, TRUE)</f>
        <v>high</v>
      </c>
      <c r="B148">
        <v>16.815879534565401</v>
      </c>
      <c r="C148" t="str">
        <f>VLOOKUP(D148, cat!$D$1:$E$7, 2, TRUE)</f>
        <v>ideal</v>
      </c>
      <c r="D148">
        <v>18.5901249256395</v>
      </c>
      <c r="E148">
        <v>0</v>
      </c>
      <c r="F148">
        <v>164</v>
      </c>
      <c r="G148">
        <v>50</v>
      </c>
      <c r="H148">
        <v>6</v>
      </c>
      <c r="I148">
        <v>5</v>
      </c>
      <c r="J148">
        <v>1</v>
      </c>
      <c r="K148" t="str">
        <f>VLOOKUP(L148, cat!$G$1:$H$4, 2, TRUE)</f>
        <v>high</v>
      </c>
      <c r="L148">
        <v>11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 t="str">
        <f>VLOOKUP(U148, cat!$J$1:$K$4, 2, TRUE)</f>
        <v>high</v>
      </c>
      <c r="U148">
        <v>37.6</v>
      </c>
      <c r="V148" t="str">
        <f>IF(B148 &lt; 0.038, VLOOKUP(W148, cat!$M$1:$N$4, 2, TRUE), IF(B148 &lt; 0.15, VLOOKUP(W148, cat!$P$1:$Q$4, 2, TRUE), IF(B148 &lt; 6, VLOOKUP(W148, cat!$S$1:$T$4, 2, TRUE), VLOOKUP(W148, cat!$V$1:$W$4, 2, TRUE))))</f>
        <v>mid</v>
      </c>
      <c r="W148">
        <v>10.7</v>
      </c>
      <c r="X148" t="str">
        <f>VLOOKUP(Y148, cat!$Y$1:$Z$4, 2, TRUE)</f>
        <v>high</v>
      </c>
      <c r="Y148">
        <v>71.7</v>
      </c>
      <c r="Z148">
        <v>1</v>
      </c>
      <c r="AA148">
        <v>0</v>
      </c>
      <c r="AB148">
        <v>0</v>
      </c>
      <c r="AC148" t="str">
        <f>VLOOKUP(AD148, cat!$AB$1:$AC$4, 2, TRUE)</f>
        <v>moderate</v>
      </c>
      <c r="AD148">
        <v>14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1</v>
      </c>
      <c r="AK148">
        <v>0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1</v>
      </c>
      <c r="AT148">
        <v>1</v>
      </c>
      <c r="AV148" t="str">
        <f t="shared" si="2"/>
        <v>high,ideal,0,6,5,1,high,0,1,0,1,0,0,0,high,mid,high,1,0,0,moderate,0,0,1,0,0,1,0,1,1,1,1,0,0,1,1,1</v>
      </c>
    </row>
    <row r="149" spans="1:48" x14ac:dyDescent="0.3">
      <c r="A149" t="str">
        <f>VLOOKUP(B149, cat!$A$1:$B$4, 2, TRUE)</f>
        <v>high</v>
      </c>
      <c r="B149">
        <v>15.860369609856299</v>
      </c>
      <c r="C149" t="str">
        <f>VLOOKUP(D149, cat!$D$1:$E$7, 2, TRUE)</f>
        <v>ideal</v>
      </c>
      <c r="D149">
        <v>20.438165584997702</v>
      </c>
      <c r="E149">
        <v>0</v>
      </c>
      <c r="F149">
        <v>167</v>
      </c>
      <c r="G149">
        <v>57</v>
      </c>
      <c r="H149">
        <v>8</v>
      </c>
      <c r="I149">
        <v>8</v>
      </c>
      <c r="J149">
        <v>0</v>
      </c>
      <c r="K149" t="str">
        <f>VLOOKUP(L149, cat!$G$1:$H$4, 2, TRUE)</f>
        <v>mid</v>
      </c>
      <c r="L149">
        <v>6.5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0</v>
      </c>
      <c r="T149" t="str">
        <f>VLOOKUP(U149, cat!$J$1:$K$4, 2, TRUE)</f>
        <v>high</v>
      </c>
      <c r="U149">
        <v>38.6</v>
      </c>
      <c r="V149" t="str">
        <f>IF(B149 &lt; 0.038, VLOOKUP(W149, cat!$M$1:$N$4, 2, TRUE), IF(B149 &lt; 0.15, VLOOKUP(W149, cat!$P$1:$Q$4, 2, TRUE), IF(B149 &lt; 6, VLOOKUP(W149, cat!$S$1:$T$4, 2, TRUE), VLOOKUP(W149, cat!$V$1:$W$4, 2, TRUE))))</f>
        <v>high</v>
      </c>
      <c r="W149">
        <v>21.9</v>
      </c>
      <c r="X149" t="str">
        <f>VLOOKUP(Y149, cat!$Y$1:$Z$4, 2, TRUE)</f>
        <v>high</v>
      </c>
      <c r="Y149">
        <v>85.4</v>
      </c>
      <c r="Z149">
        <v>0</v>
      </c>
      <c r="AA149">
        <v>0</v>
      </c>
      <c r="AB149">
        <v>0</v>
      </c>
      <c r="AC149" t="str">
        <f>VLOOKUP(AD149, cat!$AB$1:$AC$4, 2, TRUE)</f>
        <v>normal</v>
      </c>
      <c r="AD149">
        <v>1</v>
      </c>
      <c r="AE149">
        <v>0</v>
      </c>
      <c r="AF149">
        <v>0</v>
      </c>
      <c r="AG149">
        <v>1</v>
      </c>
      <c r="AH149">
        <v>1</v>
      </c>
      <c r="AI149">
        <v>0</v>
      </c>
      <c r="AJ149">
        <v>1</v>
      </c>
      <c r="AK149">
        <v>2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V149" t="str">
        <f t="shared" si="2"/>
        <v>high,ideal,0,8,8,0,mid,0,1,1,1,0,1,0,high,high,high,0,0,0,normal,0,0,1,1,0,1,2,1,1,1,1,1,1,1,1,1</v>
      </c>
    </row>
    <row r="150" spans="1:48" x14ac:dyDescent="0.3">
      <c r="A150" t="str">
        <f>VLOOKUP(B150, cat!$A$1:$B$4, 2, TRUE)</f>
        <v>high</v>
      </c>
      <c r="B150">
        <v>14.735112936345001</v>
      </c>
      <c r="C150" t="str">
        <f>VLOOKUP(D150, cat!$D$1:$E$7, 2, TRUE)</f>
        <v>ideal</v>
      </c>
      <c r="D150">
        <v>22.2040816326531</v>
      </c>
      <c r="E150">
        <v>0</v>
      </c>
      <c r="F150">
        <v>175</v>
      </c>
      <c r="G150">
        <v>68</v>
      </c>
      <c r="H150">
        <v>9</v>
      </c>
      <c r="I150">
        <v>7</v>
      </c>
      <c r="J150">
        <v>0</v>
      </c>
      <c r="K150" t="str">
        <f>VLOOKUP(L150, cat!$G$1:$H$4, 2, TRUE)</f>
        <v>mid</v>
      </c>
      <c r="L150">
        <v>6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1</v>
      </c>
      <c r="S150">
        <v>0</v>
      </c>
      <c r="T150" t="str">
        <f>VLOOKUP(U150, cat!$J$1:$K$4, 2, TRUE)</f>
        <v>high</v>
      </c>
      <c r="U150">
        <v>39.200000000000003</v>
      </c>
      <c r="V150" t="str">
        <f>IF(B150 &lt; 0.038, VLOOKUP(W150, cat!$M$1:$N$4, 2, TRUE), IF(B150 &lt; 0.15, VLOOKUP(W150, cat!$P$1:$Q$4, 2, TRUE), IF(B150 &lt; 6, VLOOKUP(W150, cat!$S$1:$T$4, 2, TRUE), VLOOKUP(W150, cat!$V$1:$W$4, 2, TRUE))))</f>
        <v>high</v>
      </c>
      <c r="W150">
        <v>29.9</v>
      </c>
      <c r="X150" t="str">
        <f>VLOOKUP(Y150, cat!$Y$1:$Z$4, 2, TRUE)</f>
        <v>high</v>
      </c>
      <c r="Y150">
        <v>81.7</v>
      </c>
      <c r="Z150">
        <v>0</v>
      </c>
      <c r="AA150">
        <v>0</v>
      </c>
      <c r="AB150">
        <v>0</v>
      </c>
      <c r="AC150" t="str">
        <f>VLOOKUP(AD150, cat!$AB$1:$AC$4, 2, TRUE)</f>
        <v>moderate</v>
      </c>
      <c r="AD150">
        <v>236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2</v>
      </c>
      <c r="AL150">
        <v>1</v>
      </c>
      <c r="AM150">
        <v>0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V150" t="str">
        <f t="shared" si="2"/>
        <v>high,ideal,0,9,7,0,mid,1,1,1,0,0,1,0,high,high,high,0,0,0,moderate,0,0,1,1,1,1,2,1,0,1,1,1,1,1,0,1</v>
      </c>
    </row>
    <row r="151" spans="1:48" x14ac:dyDescent="0.3">
      <c r="A151" t="str">
        <f>VLOOKUP(B151, cat!$A$1:$B$4, 2, TRUE)</f>
        <v>high</v>
      </c>
      <c r="B151">
        <v>14.209445585215599</v>
      </c>
      <c r="C151" t="str">
        <f>VLOOKUP(D151, cat!$D$1:$E$7, 2, TRUE)</f>
        <v>pre-obese</v>
      </c>
      <c r="D151">
        <v>25.636917160711398</v>
      </c>
      <c r="E151">
        <v>1</v>
      </c>
      <c r="F151">
        <v>158</v>
      </c>
      <c r="G151">
        <v>64</v>
      </c>
      <c r="H151">
        <v>4</v>
      </c>
      <c r="I151">
        <v>4</v>
      </c>
      <c r="J151">
        <v>0</v>
      </c>
      <c r="K151" t="str">
        <f>VLOOKUP(L151, cat!$G$1:$H$4, 2, TRUE)</f>
        <v>mid</v>
      </c>
      <c r="L151">
        <v>5</v>
      </c>
      <c r="M151">
        <v>1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0</v>
      </c>
      <c r="T151" t="str">
        <f>VLOOKUP(U151, cat!$J$1:$K$4, 2, TRUE)</f>
        <v>high</v>
      </c>
      <c r="U151">
        <v>38.200000000000003</v>
      </c>
      <c r="V151" t="str">
        <f>IF(B151 &lt; 0.038, VLOOKUP(W151, cat!$M$1:$N$4, 2, TRUE), IF(B151 &lt; 0.15, VLOOKUP(W151, cat!$P$1:$Q$4, 2, TRUE), IF(B151 &lt; 6, VLOOKUP(W151, cat!$S$1:$T$4, 2, TRUE), VLOOKUP(W151, cat!$V$1:$W$4, 2, TRUE))))</f>
        <v>low</v>
      </c>
      <c r="W151">
        <v>2.6</v>
      </c>
      <c r="X151" t="str">
        <f>VLOOKUP(Y151, cat!$Y$1:$Z$4, 2, TRUE)</f>
        <v>mid</v>
      </c>
      <c r="Y151">
        <v>56.4</v>
      </c>
      <c r="Z151">
        <v>0</v>
      </c>
      <c r="AA151">
        <v>0</v>
      </c>
      <c r="AB151">
        <v>0</v>
      </c>
      <c r="AC151" t="str">
        <f>VLOOKUP(AD151, cat!$AB$1:$AC$4, 2, TRUE)</f>
        <v>moderate</v>
      </c>
      <c r="AD151">
        <v>29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1</v>
      </c>
      <c r="AR151">
        <v>1</v>
      </c>
      <c r="AS151">
        <v>1</v>
      </c>
      <c r="AT151">
        <v>1</v>
      </c>
      <c r="AV151" t="str">
        <f t="shared" si="2"/>
        <v>high,pre-obese,1,4,4,0,mid,1,1,0,0,1,0,0,high,low,mid,0,0,0,moderate,0,0,0,1,0,0,0,0,1,1,0,0,1,1,1,1</v>
      </c>
    </row>
    <row r="152" spans="1:48" x14ac:dyDescent="0.3">
      <c r="A152" t="str">
        <f>VLOOKUP(B152, cat!$A$1:$B$4, 2, TRUE)</f>
        <v>mid</v>
      </c>
      <c r="B152">
        <v>10.362765229295</v>
      </c>
      <c r="C152" t="str">
        <f>VLOOKUP(D152, cat!$D$1:$E$7, 2, TRUE)</f>
        <v>underweight</v>
      </c>
      <c r="D152">
        <v>17.239571806311101</v>
      </c>
      <c r="E152">
        <v>0</v>
      </c>
      <c r="F152">
        <v>146.5</v>
      </c>
      <c r="G152">
        <v>37</v>
      </c>
      <c r="H152">
        <v>7</v>
      </c>
      <c r="I152">
        <v>5</v>
      </c>
      <c r="J152">
        <v>1</v>
      </c>
      <c r="K152" t="str">
        <f>VLOOKUP(L152, cat!$G$1:$H$4, 2, TRUE)</f>
        <v>high</v>
      </c>
      <c r="L152">
        <v>17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 t="str">
        <f>VLOOKUP(U152, cat!$J$1:$K$4, 2, TRUE)</f>
        <v>mid</v>
      </c>
      <c r="U152">
        <v>36.4</v>
      </c>
      <c r="V152" t="str">
        <f>IF(B152 &lt; 0.038, VLOOKUP(W152, cat!$M$1:$N$4, 2, TRUE), IF(B152 &lt; 0.15, VLOOKUP(W152, cat!$P$1:$Q$4, 2, TRUE), IF(B152 &lt; 6, VLOOKUP(W152, cat!$S$1:$T$4, 2, TRUE), VLOOKUP(W152, cat!$V$1:$W$4, 2, TRUE))))</f>
        <v>high</v>
      </c>
      <c r="W152">
        <v>12.9</v>
      </c>
      <c r="X152" t="str">
        <f>VLOOKUP(Y152, cat!$Y$1:$Z$4, 2, TRUE)</f>
        <v>high</v>
      </c>
      <c r="Y152">
        <v>84.8</v>
      </c>
      <c r="Z152">
        <v>3</v>
      </c>
      <c r="AA152">
        <v>0</v>
      </c>
      <c r="AB152">
        <v>0</v>
      </c>
      <c r="AC152" t="str">
        <f>VLOOKUP(AD152, cat!$AB$1:$AC$4, 2, TRUE)</f>
        <v>moderate</v>
      </c>
      <c r="AD152">
        <v>10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1</v>
      </c>
      <c r="AK152">
        <v>2</v>
      </c>
      <c r="AL152">
        <v>1</v>
      </c>
      <c r="AM152">
        <v>0</v>
      </c>
      <c r="AN152">
        <v>1</v>
      </c>
      <c r="AO152">
        <v>1</v>
      </c>
      <c r="AP152">
        <v>0</v>
      </c>
      <c r="AQ152">
        <v>0</v>
      </c>
      <c r="AR152">
        <v>1</v>
      </c>
      <c r="AS152">
        <v>0</v>
      </c>
      <c r="AT152">
        <v>1</v>
      </c>
      <c r="AV152" t="str">
        <f t="shared" si="2"/>
        <v>mid,underweight,0,7,5,1,high,0,1,0,0,0,1,0,mid,high,high,3,0,0,moderate,0,0,1,1,1,1,2,1,0,1,1,0,0,1,0,1</v>
      </c>
    </row>
    <row r="153" spans="1:48" x14ac:dyDescent="0.3">
      <c r="A153" t="str">
        <f>VLOOKUP(B153, cat!$A$1:$B$4, 2, TRUE)</f>
        <v>high</v>
      </c>
      <c r="B153">
        <v>14.198494182067099</v>
      </c>
      <c r="C153" t="str">
        <f>VLOOKUP(D153, cat!$D$1:$E$7, 2, TRUE)</f>
        <v>ideal</v>
      </c>
      <c r="D153">
        <v>19.934759712464601</v>
      </c>
      <c r="E153">
        <v>1</v>
      </c>
      <c r="F153">
        <v>156.30000000000001</v>
      </c>
      <c r="G153">
        <v>48.7</v>
      </c>
      <c r="H153">
        <v>5</v>
      </c>
      <c r="I153">
        <v>3</v>
      </c>
      <c r="J153">
        <v>0</v>
      </c>
      <c r="K153" t="str">
        <f>VLOOKUP(L153, cat!$G$1:$H$4, 2, TRUE)</f>
        <v>high</v>
      </c>
      <c r="L153">
        <v>9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0</v>
      </c>
      <c r="T153" t="str">
        <f>VLOOKUP(U153, cat!$J$1:$K$4, 2, TRUE)</f>
        <v>mid</v>
      </c>
      <c r="U153">
        <v>37.200000000000003</v>
      </c>
      <c r="V153" t="str">
        <f>IF(B153 &lt; 0.038, VLOOKUP(W153, cat!$M$1:$N$4, 2, TRUE), IF(B153 &lt; 0.15, VLOOKUP(W153, cat!$P$1:$Q$4, 2, TRUE), IF(B153 &lt; 6, VLOOKUP(W153, cat!$S$1:$T$4, 2, TRUE), VLOOKUP(W153, cat!$V$1:$W$4, 2, TRUE))))</f>
        <v>mid</v>
      </c>
      <c r="W153">
        <v>8.1</v>
      </c>
      <c r="X153" t="str">
        <f>VLOOKUP(Y153, cat!$Y$1:$Z$4, 2, TRUE)</f>
        <v>mid</v>
      </c>
      <c r="Y153">
        <v>43.5</v>
      </c>
      <c r="Z153">
        <v>3</v>
      </c>
      <c r="AA153">
        <v>0</v>
      </c>
      <c r="AB153">
        <v>0</v>
      </c>
      <c r="AC153" t="str">
        <f>VLOOKUP(AD153, cat!$AB$1:$AC$4, 2, TRUE)</f>
        <v>normal</v>
      </c>
      <c r="AD153">
        <v>1</v>
      </c>
      <c r="AE153">
        <v>0</v>
      </c>
      <c r="AF153">
        <v>2</v>
      </c>
      <c r="AG153">
        <v>1</v>
      </c>
      <c r="AH153">
        <v>0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0</v>
      </c>
      <c r="AQ153">
        <v>1</v>
      </c>
      <c r="AR153">
        <v>1</v>
      </c>
      <c r="AS153">
        <v>1</v>
      </c>
      <c r="AT153">
        <v>1</v>
      </c>
      <c r="AV153" t="str">
        <f t="shared" si="2"/>
        <v>high,ideal,1,5,3,0,high,0,1,1,0,1,1,0,mid,mid,mid,3,0,0,normal,0,2,1,0,0,0,1,1,1,1,1,0,1,1,1,1</v>
      </c>
    </row>
    <row r="154" spans="1:48" x14ac:dyDescent="0.3">
      <c r="A154" t="str">
        <f>VLOOKUP(B154, cat!$A$1:$B$4, 2, TRUE)</f>
        <v>mid</v>
      </c>
      <c r="B154">
        <v>8.9993155373032199</v>
      </c>
      <c r="C154" t="str">
        <f>VLOOKUP(D154, cat!$D$1:$E$7, 2, TRUE)</f>
        <v>underweight</v>
      </c>
      <c r="D154">
        <v>17.677819427090601</v>
      </c>
      <c r="E154">
        <v>0</v>
      </c>
      <c r="F154">
        <v>147</v>
      </c>
      <c r="G154">
        <v>38.200000000000003</v>
      </c>
      <c r="H154">
        <v>8</v>
      </c>
      <c r="I154">
        <v>8</v>
      </c>
      <c r="J154">
        <v>1</v>
      </c>
      <c r="K154" t="str">
        <f>VLOOKUP(L154, cat!$G$1:$H$4, 2, TRUE)</f>
        <v>high</v>
      </c>
      <c r="L154">
        <v>10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1</v>
      </c>
      <c r="S154">
        <v>0</v>
      </c>
      <c r="T154" t="str">
        <f>VLOOKUP(U154, cat!$J$1:$K$4, 2, TRUE)</f>
        <v>high</v>
      </c>
      <c r="U154">
        <v>38.200000000000003</v>
      </c>
      <c r="V154" t="str">
        <f>IF(B154 &lt; 0.038, VLOOKUP(W154, cat!$M$1:$N$4, 2, TRUE), IF(B154 &lt; 0.15, VLOOKUP(W154, cat!$P$1:$Q$4, 2, TRUE), IF(B154 &lt; 6, VLOOKUP(W154, cat!$S$1:$T$4, 2, TRUE), VLOOKUP(W154, cat!$V$1:$W$4, 2, TRUE))))</f>
        <v>high</v>
      </c>
      <c r="W154">
        <v>14</v>
      </c>
      <c r="X154" t="str">
        <f>VLOOKUP(Y154, cat!$Y$1:$Z$4, 2, TRUE)</f>
        <v>high</v>
      </c>
      <c r="Y154">
        <v>87.1</v>
      </c>
      <c r="Z154">
        <v>0</v>
      </c>
      <c r="AA154">
        <v>0</v>
      </c>
      <c r="AB154">
        <v>0</v>
      </c>
      <c r="AC154" t="str">
        <f>VLOOKUP(AD154, cat!$AB$1:$AC$4, 2, TRUE)</f>
        <v>moderate</v>
      </c>
      <c r="AD154">
        <v>20</v>
      </c>
      <c r="AE154">
        <v>0</v>
      </c>
      <c r="AF154">
        <v>0</v>
      </c>
      <c r="AG154">
        <v>1</v>
      </c>
      <c r="AH154">
        <v>0</v>
      </c>
      <c r="AI154">
        <v>1</v>
      </c>
      <c r="AJ154">
        <v>1</v>
      </c>
      <c r="AK154">
        <v>2</v>
      </c>
      <c r="AL154">
        <v>1</v>
      </c>
      <c r="AM154">
        <v>1</v>
      </c>
      <c r="AN154">
        <v>1</v>
      </c>
      <c r="AO154">
        <v>1</v>
      </c>
      <c r="AP154">
        <v>0</v>
      </c>
      <c r="AQ154">
        <v>1</v>
      </c>
      <c r="AR154">
        <v>1</v>
      </c>
      <c r="AS154">
        <v>0</v>
      </c>
      <c r="AT154">
        <v>1</v>
      </c>
      <c r="AV154" t="str">
        <f t="shared" si="2"/>
        <v>mid,underweight,0,8,8,1,high,0,1,1,1,0,1,0,high,high,high,0,0,0,moderate,0,0,1,0,1,1,2,1,1,1,1,0,1,1,0,1</v>
      </c>
    </row>
    <row r="155" spans="1:48" x14ac:dyDescent="0.3">
      <c r="A155" t="str">
        <f>VLOOKUP(B155, cat!$A$1:$B$4, 2, TRUE)</f>
        <v>low</v>
      </c>
      <c r="B155">
        <v>4.0848733744010897</v>
      </c>
      <c r="C155" t="str">
        <f>VLOOKUP(D155, cat!$D$1:$E$7, 2, TRUE)</f>
        <v>underweight</v>
      </c>
      <c r="D155">
        <v>14.5957568310423</v>
      </c>
      <c r="E155">
        <v>0</v>
      </c>
      <c r="F155">
        <v>104.7</v>
      </c>
      <c r="G155">
        <v>16</v>
      </c>
      <c r="H155">
        <v>7</v>
      </c>
      <c r="I155">
        <v>4</v>
      </c>
      <c r="J155">
        <v>0</v>
      </c>
      <c r="K155" t="str">
        <f>VLOOKUP(L155, cat!$G$1:$H$4, 2, TRUE)</f>
        <v>high</v>
      </c>
      <c r="L155">
        <v>7.5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 t="str">
        <f>VLOOKUP(U155, cat!$J$1:$K$4, 2, TRUE)</f>
        <v>high</v>
      </c>
      <c r="U155">
        <v>37.799999999999997</v>
      </c>
      <c r="V155" t="str">
        <f>IF(B155 &lt; 0.038, VLOOKUP(W155, cat!$M$1:$N$4, 2, TRUE), IF(B155 &lt; 0.15, VLOOKUP(W155, cat!$P$1:$Q$4, 2, TRUE), IF(B155 &lt; 6, VLOOKUP(W155, cat!$S$1:$T$4, 2, TRUE), VLOOKUP(W155, cat!$V$1:$W$4, 2, TRUE))))</f>
        <v>mid</v>
      </c>
      <c r="W155">
        <v>16.3</v>
      </c>
      <c r="X155" t="str">
        <f>VLOOKUP(Y155, cat!$Y$1:$Z$4, 2, TRUE)</f>
        <v>high</v>
      </c>
      <c r="Y155">
        <v>90.6</v>
      </c>
      <c r="Z155">
        <v>3</v>
      </c>
      <c r="AA155">
        <v>0</v>
      </c>
      <c r="AB155">
        <v>0</v>
      </c>
      <c r="AC155" t="str">
        <f>VLOOKUP(AD155, cat!$AB$1:$AC$4, 2, TRUE)</f>
        <v>moderate</v>
      </c>
      <c r="AD155">
        <v>205</v>
      </c>
      <c r="AE155">
        <v>0</v>
      </c>
      <c r="AF155">
        <v>0</v>
      </c>
      <c r="AG155">
        <v>2</v>
      </c>
      <c r="AH155">
        <v>0</v>
      </c>
      <c r="AI155">
        <v>0</v>
      </c>
      <c r="AJ155">
        <v>1</v>
      </c>
      <c r="AK155">
        <v>0</v>
      </c>
      <c r="AL155">
        <v>1</v>
      </c>
      <c r="AM155">
        <v>1</v>
      </c>
      <c r="AN155">
        <v>1</v>
      </c>
      <c r="AO155">
        <v>1</v>
      </c>
      <c r="AP155">
        <v>0</v>
      </c>
      <c r="AQ155">
        <v>1</v>
      </c>
      <c r="AR155">
        <v>1</v>
      </c>
      <c r="AS155">
        <v>1</v>
      </c>
      <c r="AT155">
        <v>1</v>
      </c>
      <c r="AV155" t="str">
        <f t="shared" si="2"/>
        <v>low,underweight,0,7,4,0,high,0,1,0,0,0,0,0,high,mid,high,3,0,0,moderate,0,0,2,0,0,1,0,1,1,1,1,0,1,1,1,1</v>
      </c>
    </row>
    <row r="156" spans="1:48" x14ac:dyDescent="0.3">
      <c r="A156" t="str">
        <f>VLOOKUP(B156, cat!$A$1:$B$4, 2, TRUE)</f>
        <v>high</v>
      </c>
      <c r="B156">
        <v>15.326488706365501</v>
      </c>
      <c r="C156" t="str">
        <f>VLOOKUP(D156, cat!$D$1:$E$7, 2, TRUE)</f>
        <v>ideal</v>
      </c>
      <c r="D156">
        <v>20.617447739252</v>
      </c>
      <c r="E156">
        <v>0</v>
      </c>
      <c r="F156">
        <v>167</v>
      </c>
      <c r="G156">
        <v>57.5</v>
      </c>
      <c r="H156">
        <v>9</v>
      </c>
      <c r="I156">
        <v>8</v>
      </c>
      <c r="J156">
        <v>1</v>
      </c>
      <c r="K156" t="str">
        <f>VLOOKUP(L156, cat!$G$1:$H$4, 2, TRUE)</f>
        <v>mid</v>
      </c>
      <c r="L156">
        <v>7</v>
      </c>
      <c r="M156">
        <v>0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 t="str">
        <f>VLOOKUP(U156, cat!$J$1:$K$4, 2, TRUE)</f>
        <v>high</v>
      </c>
      <c r="U156">
        <v>37.799999999999997</v>
      </c>
      <c r="V156" t="str">
        <f>IF(B156 &lt; 0.038, VLOOKUP(W156, cat!$M$1:$N$4, 2, TRUE), IF(B156 &lt; 0.15, VLOOKUP(W156, cat!$P$1:$Q$4, 2, TRUE), IF(B156 &lt; 6, VLOOKUP(W156, cat!$S$1:$T$4, 2, TRUE), VLOOKUP(W156, cat!$V$1:$W$4, 2, TRUE))))</f>
        <v>high</v>
      </c>
      <c r="W156">
        <v>16.399999999999999</v>
      </c>
      <c r="X156" t="str">
        <f>VLOOKUP(Y156, cat!$Y$1:$Z$4, 2, TRUE)</f>
        <v>high</v>
      </c>
      <c r="Y156">
        <v>76.2</v>
      </c>
      <c r="Z156">
        <v>3</v>
      </c>
      <c r="AA156">
        <v>1</v>
      </c>
      <c r="AB156">
        <v>0</v>
      </c>
      <c r="AC156" t="str">
        <f>VLOOKUP(AD156, cat!$AB$1:$AC$4, 2, TRUE)</f>
        <v>moderate</v>
      </c>
      <c r="AD156">
        <v>16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1</v>
      </c>
      <c r="AK156">
        <v>2</v>
      </c>
      <c r="AL156">
        <v>1</v>
      </c>
      <c r="AM156">
        <v>1</v>
      </c>
      <c r="AN156">
        <v>1</v>
      </c>
      <c r="AO156">
        <v>1</v>
      </c>
      <c r="AP156">
        <v>0</v>
      </c>
      <c r="AQ156">
        <v>1</v>
      </c>
      <c r="AR156">
        <v>1</v>
      </c>
      <c r="AS156">
        <v>1</v>
      </c>
      <c r="AT156">
        <v>1</v>
      </c>
      <c r="AV156" t="str">
        <f t="shared" si="2"/>
        <v>high,ideal,0,9,8,1,mid,0,1,1,1,1,1,1,high,high,high,3,1,0,moderate,0,0,0,1,0,1,2,1,1,1,1,0,1,1,1,1</v>
      </c>
    </row>
    <row r="157" spans="1:48" x14ac:dyDescent="0.3">
      <c r="A157" t="str">
        <f>VLOOKUP(B157, cat!$A$1:$B$4, 2, TRUE)</f>
        <v>mid</v>
      </c>
      <c r="B157">
        <v>8.8925393566050595</v>
      </c>
      <c r="C157" t="str">
        <f>VLOOKUP(D157, cat!$D$1:$E$7, 2, TRUE)</f>
        <v>underweight</v>
      </c>
      <c r="D157">
        <v>17.286889912530398</v>
      </c>
      <c r="E157">
        <v>1</v>
      </c>
      <c r="F157">
        <v>139</v>
      </c>
      <c r="G157">
        <v>33.4</v>
      </c>
      <c r="H157">
        <v>9</v>
      </c>
      <c r="I157">
        <v>8</v>
      </c>
      <c r="J157">
        <v>1</v>
      </c>
      <c r="K157" t="str">
        <f>VLOOKUP(L157, cat!$G$1:$H$4, 2, TRUE)</f>
        <v>high</v>
      </c>
      <c r="L157">
        <v>12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1</v>
      </c>
      <c r="T157" t="str">
        <f>VLOOKUP(U157, cat!$J$1:$K$4, 2, TRUE)</f>
        <v>high</v>
      </c>
      <c r="U157">
        <v>37.700000000000003</v>
      </c>
      <c r="V157" t="str">
        <f>IF(B157 &lt; 0.038, VLOOKUP(W157, cat!$M$1:$N$4, 2, TRUE), IF(B157 &lt; 0.15, VLOOKUP(W157, cat!$P$1:$Q$4, 2, TRUE), IF(B157 &lt; 6, VLOOKUP(W157, cat!$S$1:$T$4, 2, TRUE), VLOOKUP(W157, cat!$V$1:$W$4, 2, TRUE))))</f>
        <v>high</v>
      </c>
      <c r="W157">
        <v>16.7</v>
      </c>
      <c r="X157" t="str">
        <f>VLOOKUP(Y157, cat!$Y$1:$Z$4, 2, TRUE)</f>
        <v>high</v>
      </c>
      <c r="Y157">
        <v>84.1</v>
      </c>
      <c r="Z157">
        <v>1</v>
      </c>
      <c r="AA157">
        <v>0</v>
      </c>
      <c r="AB157">
        <v>0</v>
      </c>
      <c r="AC157" t="str">
        <f>VLOOKUP(AD157, cat!$AB$1:$AC$4, 2, TRUE)</f>
        <v>moderate</v>
      </c>
      <c r="AD157">
        <v>15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1</v>
      </c>
      <c r="AK157">
        <v>2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0</v>
      </c>
      <c r="AT157">
        <v>1</v>
      </c>
      <c r="AV157" t="str">
        <f t="shared" si="2"/>
        <v>mid,underweight,1,9,8,1,high,0,1,1,1,0,1,1,high,high,high,1,0,0,moderate,0,0,1,1,1,1,2,1,1,1,1,1,1,1,0,1</v>
      </c>
    </row>
    <row r="158" spans="1:48" x14ac:dyDescent="0.3">
      <c r="A158" t="str">
        <f>VLOOKUP(B158, cat!$A$1:$B$4, 2, TRUE)</f>
        <v>mid</v>
      </c>
      <c r="B158">
        <v>7.3839835728952803</v>
      </c>
      <c r="C158" t="str">
        <f>VLOOKUP(D158, cat!$D$1:$E$7, 2, TRUE)</f>
        <v>underweight</v>
      </c>
      <c r="D158">
        <v>16.2353515625</v>
      </c>
      <c r="E158">
        <v>0</v>
      </c>
      <c r="F158">
        <v>128</v>
      </c>
      <c r="G158">
        <v>26.6</v>
      </c>
      <c r="H158">
        <v>7</v>
      </c>
      <c r="I158">
        <v>5</v>
      </c>
      <c r="J158">
        <v>1</v>
      </c>
      <c r="K158" t="str">
        <f>VLOOKUP(L158, cat!$G$1:$H$4, 2, TRUE)</f>
        <v>high</v>
      </c>
      <c r="L158">
        <v>12</v>
      </c>
      <c r="M158">
        <v>0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0</v>
      </c>
      <c r="T158" t="str">
        <f>VLOOKUP(U158, cat!$J$1:$K$4, 2, TRUE)</f>
        <v>high</v>
      </c>
      <c r="U158">
        <v>38.200000000000003</v>
      </c>
      <c r="V158" t="str">
        <f>IF(B158 &lt; 0.038, VLOOKUP(W158, cat!$M$1:$N$4, 2, TRUE), IF(B158 &lt; 0.15, VLOOKUP(W158, cat!$P$1:$Q$4, 2, TRUE), IF(B158 &lt; 6, VLOOKUP(W158, cat!$S$1:$T$4, 2, TRUE), VLOOKUP(W158, cat!$V$1:$W$4, 2, TRUE))))</f>
        <v>high</v>
      </c>
      <c r="W158">
        <v>19.100000000000001</v>
      </c>
      <c r="X158" t="str">
        <f>VLOOKUP(Y158, cat!$Y$1:$Z$4, 2, TRUE)</f>
        <v>high</v>
      </c>
      <c r="Y158">
        <v>86.7</v>
      </c>
      <c r="Z158">
        <v>0</v>
      </c>
      <c r="AA158">
        <v>0</v>
      </c>
      <c r="AB158">
        <v>0</v>
      </c>
      <c r="AC158" t="str">
        <f>VLOOKUP(AD158, cat!$AB$1:$AC$4, 2, TRUE)</f>
        <v>moderate</v>
      </c>
      <c r="AD158">
        <v>117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1</v>
      </c>
      <c r="AK158">
        <v>0</v>
      </c>
      <c r="AL158">
        <v>1</v>
      </c>
      <c r="AM158">
        <v>1</v>
      </c>
      <c r="AN158">
        <v>1</v>
      </c>
      <c r="AO158">
        <v>1</v>
      </c>
      <c r="AP158">
        <v>0</v>
      </c>
      <c r="AQ158">
        <v>1</v>
      </c>
      <c r="AR158">
        <v>1</v>
      </c>
      <c r="AS158">
        <v>1</v>
      </c>
      <c r="AT158">
        <v>1</v>
      </c>
      <c r="AV158" t="str">
        <f t="shared" si="2"/>
        <v>mid,underweight,0,7,5,1,high,0,1,1,0,1,0,0,high,high,high,0,0,0,moderate,0,0,1,0,0,1,0,1,1,1,1,0,1,1,1,1</v>
      </c>
    </row>
    <row r="159" spans="1:48" x14ac:dyDescent="0.3">
      <c r="A159" t="str">
        <f>VLOOKUP(B159, cat!$A$1:$B$4, 2, TRUE)</f>
        <v>mid</v>
      </c>
      <c r="B159">
        <v>5.1115674195756302</v>
      </c>
      <c r="C159" t="str">
        <f>VLOOKUP(D159, cat!$D$1:$E$7, 2, TRUE)</f>
        <v>underweight</v>
      </c>
      <c r="D159">
        <v>16.349583828775302</v>
      </c>
      <c r="E159">
        <v>1</v>
      </c>
      <c r="F159">
        <v>116</v>
      </c>
      <c r="G159">
        <v>22</v>
      </c>
      <c r="H159">
        <v>9</v>
      </c>
      <c r="I159">
        <v>6</v>
      </c>
      <c r="J159">
        <v>1</v>
      </c>
      <c r="K159" t="str">
        <f>VLOOKUP(L159, cat!$G$1:$H$4, 2, TRUE)</f>
        <v>mid</v>
      </c>
      <c r="L159">
        <v>7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 t="str">
        <f>VLOOKUP(U159, cat!$J$1:$K$4, 2, TRUE)</f>
        <v>high</v>
      </c>
      <c r="U159">
        <v>40.200000000000003</v>
      </c>
      <c r="V159" t="str">
        <f>IF(B159 &lt; 0.038, VLOOKUP(W159, cat!$M$1:$N$4, 2, TRUE), IF(B159 &lt; 0.15, VLOOKUP(W159, cat!$P$1:$Q$4, 2, TRUE), IF(B159 &lt; 6, VLOOKUP(W159, cat!$S$1:$T$4, 2, TRUE), VLOOKUP(W159, cat!$V$1:$W$4, 2, TRUE))))</f>
        <v>high</v>
      </c>
      <c r="W159">
        <v>19.399999999999999</v>
      </c>
      <c r="X159" t="str">
        <f>VLOOKUP(Y159, cat!$Y$1:$Z$4, 2, TRUE)</f>
        <v>high</v>
      </c>
      <c r="Y159">
        <v>89.7</v>
      </c>
      <c r="Z159">
        <v>3</v>
      </c>
      <c r="AA159">
        <v>2</v>
      </c>
      <c r="AB159">
        <v>0</v>
      </c>
      <c r="AC159" t="str">
        <f>VLOOKUP(AD159, cat!$AB$1:$AC$4, 2, TRUE)</f>
        <v>minor</v>
      </c>
      <c r="AD159">
        <v>8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0</v>
      </c>
      <c r="AQ159">
        <v>1</v>
      </c>
      <c r="AR159">
        <v>1</v>
      </c>
      <c r="AS159">
        <v>1</v>
      </c>
      <c r="AT159">
        <v>1</v>
      </c>
      <c r="AV159" t="str">
        <f t="shared" si="2"/>
        <v>mid,underweight,1,9,6,1,mid,0,1,1,0,0,1,0,high,high,high,3,2,0,minor,0,0,1,0,0,1,1,1,1,1,1,0,1,1,1,1</v>
      </c>
    </row>
    <row r="160" spans="1:48" x14ac:dyDescent="0.3">
      <c r="A160" t="str">
        <f>VLOOKUP(B160, cat!$A$1:$B$4, 2, TRUE)</f>
        <v>mid</v>
      </c>
      <c r="B160">
        <v>7.2635181382614604</v>
      </c>
      <c r="C160" t="str">
        <f>VLOOKUP(D160, cat!$D$1:$E$7, 2, TRUE)</f>
        <v>underweight</v>
      </c>
      <c r="D160">
        <v>13.925877197636</v>
      </c>
      <c r="E160">
        <v>0</v>
      </c>
      <c r="F160">
        <v>122.8</v>
      </c>
      <c r="G160">
        <v>21</v>
      </c>
      <c r="H160">
        <v>8</v>
      </c>
      <c r="I160">
        <v>7</v>
      </c>
      <c r="J160">
        <v>1</v>
      </c>
      <c r="K160" t="str">
        <f>VLOOKUP(L160, cat!$G$1:$H$4, 2, TRUE)</f>
        <v>high</v>
      </c>
      <c r="L160">
        <v>12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1</v>
      </c>
      <c r="T160" t="str">
        <f>VLOOKUP(U160, cat!$J$1:$K$4, 2, TRUE)</f>
        <v>high</v>
      </c>
      <c r="U160">
        <v>37.799999999999997</v>
      </c>
      <c r="V160" t="str">
        <f>IF(B160 &lt; 0.038, VLOOKUP(W160, cat!$M$1:$N$4, 2, TRUE), IF(B160 &lt; 0.15, VLOOKUP(W160, cat!$P$1:$Q$4, 2, TRUE), IF(B160 &lt; 6, VLOOKUP(W160, cat!$S$1:$T$4, 2, TRUE), VLOOKUP(W160, cat!$V$1:$W$4, 2, TRUE))))</f>
        <v>high</v>
      </c>
      <c r="W160">
        <v>15.1</v>
      </c>
      <c r="X160" t="str">
        <f>VLOOKUP(Y160, cat!$Y$1:$Z$4, 2, TRUE)</f>
        <v>high</v>
      </c>
      <c r="Y160">
        <v>84</v>
      </c>
      <c r="Z160">
        <v>0</v>
      </c>
      <c r="AA160">
        <v>0</v>
      </c>
      <c r="AB160">
        <v>1</v>
      </c>
      <c r="AC160" t="str">
        <f>VLOOKUP(AD160, cat!$AB$1:$AC$4, 2, TRUE)</f>
        <v>moderate</v>
      </c>
      <c r="AD160">
        <v>78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1</v>
      </c>
      <c r="AK160">
        <v>2</v>
      </c>
      <c r="AL160">
        <v>1</v>
      </c>
      <c r="AM160">
        <v>1</v>
      </c>
      <c r="AN160">
        <v>1</v>
      </c>
      <c r="AO160">
        <v>1</v>
      </c>
      <c r="AP160">
        <v>0</v>
      </c>
      <c r="AQ160">
        <v>1</v>
      </c>
      <c r="AR160">
        <v>1</v>
      </c>
      <c r="AS160">
        <v>1</v>
      </c>
      <c r="AT160">
        <v>1</v>
      </c>
      <c r="AV160" t="str">
        <f t="shared" si="2"/>
        <v>mid,underweight,0,8,7,1,high,0,1,1,1,1,0,1,high,high,high,0,0,1,moderate,0,0,1,1,1,1,2,1,1,1,1,0,1,1,1,1</v>
      </c>
    </row>
    <row r="161" spans="1:48" x14ac:dyDescent="0.3">
      <c r="A161" t="str">
        <f>VLOOKUP(B161, cat!$A$1:$B$4, 2, TRUE)</f>
        <v>mid</v>
      </c>
      <c r="B161">
        <v>11.9096509240246</v>
      </c>
      <c r="C161" t="str">
        <f>VLOOKUP(D161, cat!$D$1:$E$7, 2, TRUE)</f>
        <v>underweight</v>
      </c>
      <c r="D161">
        <v>15.973553719008301</v>
      </c>
      <c r="E161">
        <v>0</v>
      </c>
      <c r="F161">
        <v>137.5</v>
      </c>
      <c r="G161">
        <v>30.2</v>
      </c>
      <c r="H161">
        <v>8</v>
      </c>
      <c r="I161">
        <v>5</v>
      </c>
      <c r="J161">
        <v>1</v>
      </c>
      <c r="K161" t="str">
        <f>VLOOKUP(L161, cat!$G$1:$H$4, 2, TRUE)</f>
        <v>mid</v>
      </c>
      <c r="L161">
        <v>5.5</v>
      </c>
      <c r="M161">
        <v>0</v>
      </c>
      <c r="N161">
        <v>1</v>
      </c>
      <c r="O161">
        <v>1</v>
      </c>
      <c r="P161">
        <v>0</v>
      </c>
      <c r="Q161">
        <v>1</v>
      </c>
      <c r="R161">
        <v>1</v>
      </c>
      <c r="S161">
        <v>0</v>
      </c>
      <c r="T161" t="str">
        <f>VLOOKUP(U161, cat!$J$1:$K$4, 2, TRUE)</f>
        <v>high</v>
      </c>
      <c r="U161">
        <v>37.5</v>
      </c>
      <c r="V161" t="str">
        <f>IF(B161 &lt; 0.038, VLOOKUP(W161, cat!$M$1:$N$4, 2, TRUE), IF(B161 &lt; 0.15, VLOOKUP(W161, cat!$P$1:$Q$4, 2, TRUE), IF(B161 &lt; 6, VLOOKUP(W161, cat!$S$1:$T$4, 2, TRUE), VLOOKUP(W161, cat!$V$1:$W$4, 2, TRUE))))</f>
        <v>high</v>
      </c>
      <c r="W161">
        <v>25.7</v>
      </c>
      <c r="X161" t="str">
        <f>VLOOKUP(Y161, cat!$Y$1:$Z$4, 2, TRUE)</f>
        <v>high</v>
      </c>
      <c r="Y161">
        <v>90.2</v>
      </c>
      <c r="Z161">
        <v>0</v>
      </c>
      <c r="AA161">
        <v>0</v>
      </c>
      <c r="AB161">
        <v>0</v>
      </c>
      <c r="AC161" t="str">
        <f>VLOOKUP(AD161, cat!$AB$1:$AC$4, 2, TRUE)</f>
        <v>normal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0</v>
      </c>
      <c r="AQ161">
        <v>1</v>
      </c>
      <c r="AR161">
        <v>1</v>
      </c>
      <c r="AS161">
        <v>1</v>
      </c>
      <c r="AT161">
        <v>1</v>
      </c>
      <c r="AV161" t="str">
        <f t="shared" si="2"/>
        <v>mid,underweight,0,8,5,1,mid,0,1,1,0,1,1,0,high,high,high,0,0,0,normal,0,0,0,0,0,1,1,1,1,1,1,0,1,1,1,1</v>
      </c>
    </row>
    <row r="162" spans="1:48" x14ac:dyDescent="0.3">
      <c r="A162" t="str">
        <f>VLOOKUP(B162, cat!$A$1:$B$4, 2, TRUE)</f>
        <v>high</v>
      </c>
      <c r="B162">
        <v>12.8240930869268</v>
      </c>
      <c r="C162" t="str">
        <f>VLOOKUP(D162, cat!$D$1:$E$7, 2, TRUE)</f>
        <v>underweight</v>
      </c>
      <c r="D162">
        <v>16.984457618971302</v>
      </c>
      <c r="E162">
        <v>0</v>
      </c>
      <c r="F162">
        <v>158</v>
      </c>
      <c r="G162">
        <v>42.4</v>
      </c>
      <c r="H162">
        <v>4</v>
      </c>
      <c r="I162">
        <v>6</v>
      </c>
      <c r="J162">
        <v>1</v>
      </c>
      <c r="K162" t="str">
        <f>VLOOKUP(L162, cat!$G$1:$H$4, 2, TRUE)</f>
        <v>high</v>
      </c>
      <c r="L162">
        <v>8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1</v>
      </c>
      <c r="T162" t="str">
        <f>VLOOKUP(U162, cat!$J$1:$K$4, 2, TRUE)</f>
        <v>mid</v>
      </c>
      <c r="U162">
        <v>37</v>
      </c>
      <c r="V162" t="str">
        <f>IF(B162 &lt; 0.038, VLOOKUP(W162, cat!$M$1:$N$4, 2, TRUE), IF(B162 &lt; 0.15, VLOOKUP(W162, cat!$P$1:$Q$4, 2, TRUE), IF(B162 &lt; 6, VLOOKUP(W162, cat!$S$1:$T$4, 2, TRUE), VLOOKUP(W162, cat!$V$1:$W$4, 2, TRUE))))</f>
        <v>mid</v>
      </c>
      <c r="W162">
        <v>6.4</v>
      </c>
      <c r="X162" t="str">
        <f>VLOOKUP(Y162, cat!$Y$1:$Z$4, 2, TRUE)</f>
        <v>high</v>
      </c>
      <c r="Y162">
        <v>71.900000000000006</v>
      </c>
      <c r="Z162">
        <v>3</v>
      </c>
      <c r="AA162">
        <v>2</v>
      </c>
      <c r="AB162">
        <v>0</v>
      </c>
      <c r="AC162" t="str">
        <f>VLOOKUP(AD162, cat!$AB$1:$AC$4, 2, TRUE)</f>
        <v>moderate</v>
      </c>
      <c r="AD162">
        <v>28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V162" t="str">
        <f t="shared" si="2"/>
        <v>high,underweight,0,4,6,1,high,0,1,0,1,1,0,1,mid,mid,high,3,2,0,moderate,0,1,1,1,0,1,1,1,1,1,1,1,1,1,1,1</v>
      </c>
    </row>
    <row r="163" spans="1:48" x14ac:dyDescent="0.3">
      <c r="A163" t="str">
        <f>VLOOKUP(B163, cat!$A$1:$B$4, 2, TRUE)</f>
        <v>high</v>
      </c>
      <c r="B163">
        <v>14.5544147843943</v>
      </c>
      <c r="C163" t="str">
        <f>VLOOKUP(D163, cat!$D$1:$E$7, 2, TRUE)</f>
        <v>underweight</v>
      </c>
      <c r="D163">
        <v>18.312854442344001</v>
      </c>
      <c r="E163">
        <v>0</v>
      </c>
      <c r="F163">
        <v>184</v>
      </c>
      <c r="G163">
        <v>62</v>
      </c>
      <c r="H163">
        <v>5</v>
      </c>
      <c r="I163">
        <v>4</v>
      </c>
      <c r="J163">
        <v>0</v>
      </c>
      <c r="K163" t="str">
        <f>VLOOKUP(L163, cat!$G$1:$H$4, 2, TRUE)</f>
        <v>mid</v>
      </c>
      <c r="L163">
        <v>6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 t="str">
        <f>VLOOKUP(U163, cat!$J$1:$K$4, 2, TRUE)</f>
        <v>high</v>
      </c>
      <c r="U163">
        <v>39.4</v>
      </c>
      <c r="V163" t="str">
        <f>IF(B163 &lt; 0.038, VLOOKUP(W163, cat!$M$1:$N$4, 2, TRUE), IF(B163 &lt; 0.15, VLOOKUP(W163, cat!$P$1:$Q$4, 2, TRUE), IF(B163 &lt; 6, VLOOKUP(W163, cat!$S$1:$T$4, 2, TRUE), VLOOKUP(W163, cat!$V$1:$W$4, 2, TRUE))))</f>
        <v>high</v>
      </c>
      <c r="W163">
        <v>13.8</v>
      </c>
      <c r="X163" t="str">
        <f>VLOOKUP(Y163, cat!$Y$1:$Z$4, 2, TRUE)</f>
        <v>high</v>
      </c>
      <c r="Y163">
        <v>67.7</v>
      </c>
      <c r="Z163">
        <v>0</v>
      </c>
      <c r="AA163">
        <v>0</v>
      </c>
      <c r="AB163">
        <v>0</v>
      </c>
      <c r="AC163" t="str">
        <f>VLOOKUP(AD163, cat!$AB$1:$AC$4, 2, TRUE)</f>
        <v>moderate</v>
      </c>
      <c r="AD163">
        <v>152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V163" t="str">
        <f t="shared" si="2"/>
        <v>high,underweight,0,5,4,0,mid,0,1,0,0,0,0,0,high,high,high,0,0,0,moderate,0,1,1,1,0,0,0,0,1,1,0,0,0,1,1,1</v>
      </c>
    </row>
    <row r="164" spans="1:48" x14ac:dyDescent="0.3">
      <c r="A164" t="str">
        <f>VLOOKUP(B164, cat!$A$1:$B$4, 2, TRUE)</f>
        <v>mid</v>
      </c>
      <c r="B164">
        <v>9.6919917864476393</v>
      </c>
      <c r="C164" t="str">
        <f>VLOOKUP(D164, cat!$D$1:$E$7, 2, TRUE)</f>
        <v>underweight</v>
      </c>
      <c r="D164">
        <v>14.698400135677501</v>
      </c>
      <c r="E164">
        <v>0</v>
      </c>
      <c r="F164">
        <v>133</v>
      </c>
      <c r="G164">
        <v>26</v>
      </c>
      <c r="H164">
        <v>7</v>
      </c>
      <c r="I164">
        <v>6</v>
      </c>
      <c r="J164">
        <v>0</v>
      </c>
      <c r="K164" t="str">
        <f>VLOOKUP(L164, cat!$G$1:$H$4, 2, TRUE)</f>
        <v>high</v>
      </c>
      <c r="L164">
        <v>10</v>
      </c>
      <c r="M164">
        <v>0</v>
      </c>
      <c r="N164">
        <v>1</v>
      </c>
      <c r="O164">
        <v>0</v>
      </c>
      <c r="P164">
        <v>0</v>
      </c>
      <c r="Q164">
        <v>1</v>
      </c>
      <c r="R164">
        <v>1</v>
      </c>
      <c r="S164">
        <v>0</v>
      </c>
      <c r="T164" t="str">
        <f>VLOOKUP(U164, cat!$J$1:$K$4, 2, TRUE)</f>
        <v>high</v>
      </c>
      <c r="U164">
        <v>38.4</v>
      </c>
      <c r="V164" t="str">
        <f>IF(B164 &lt; 0.038, VLOOKUP(W164, cat!$M$1:$N$4, 2, TRUE), IF(B164 &lt; 0.15, VLOOKUP(W164, cat!$P$1:$Q$4, 2, TRUE), IF(B164 &lt; 6, VLOOKUP(W164, cat!$S$1:$T$4, 2, TRUE), VLOOKUP(W164, cat!$V$1:$W$4, 2, TRUE))))</f>
        <v>high</v>
      </c>
      <c r="W164">
        <v>24</v>
      </c>
      <c r="X164" t="str">
        <f>VLOOKUP(Y164, cat!$Y$1:$Z$4, 2, TRUE)</f>
        <v>high</v>
      </c>
      <c r="Y164">
        <v>94.1</v>
      </c>
      <c r="Z164">
        <v>2</v>
      </c>
      <c r="AA164">
        <v>0</v>
      </c>
      <c r="AB164">
        <v>0</v>
      </c>
      <c r="AC164" t="str">
        <f>VLOOKUP(AD164, cat!$AB$1:$AC$4, 2, TRUE)</f>
        <v>moderate</v>
      </c>
      <c r="AD164">
        <v>12</v>
      </c>
      <c r="AE164">
        <v>0</v>
      </c>
      <c r="AF164">
        <v>0</v>
      </c>
      <c r="AG164">
        <v>1</v>
      </c>
      <c r="AH164">
        <v>1</v>
      </c>
      <c r="AI164">
        <v>0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0</v>
      </c>
      <c r="AQ164">
        <v>1</v>
      </c>
      <c r="AR164">
        <v>1</v>
      </c>
      <c r="AS164">
        <v>1</v>
      </c>
      <c r="AT164">
        <v>1</v>
      </c>
      <c r="AV164" t="str">
        <f t="shared" si="2"/>
        <v>mid,underweight,0,7,6,0,high,0,1,0,0,1,1,0,high,high,high,2,0,0,moderate,0,0,1,1,0,1,1,1,1,1,1,0,1,1,1,1</v>
      </c>
    </row>
    <row r="165" spans="1:48" x14ac:dyDescent="0.3">
      <c r="A165" t="str">
        <f>VLOOKUP(B165, cat!$A$1:$B$4, 2, TRUE)</f>
        <v>mid</v>
      </c>
      <c r="B165">
        <v>11.958932238193</v>
      </c>
      <c r="C165" t="str">
        <f>VLOOKUP(D165, cat!$D$1:$E$7, 2, TRUE)</f>
        <v>ideal</v>
      </c>
      <c r="D165">
        <v>24.859073561850099</v>
      </c>
      <c r="E165">
        <v>0</v>
      </c>
      <c r="F165">
        <v>169</v>
      </c>
      <c r="G165">
        <v>71</v>
      </c>
      <c r="H165">
        <v>9</v>
      </c>
      <c r="I165">
        <v>6</v>
      </c>
      <c r="J165">
        <v>1</v>
      </c>
      <c r="K165" t="str">
        <f>VLOOKUP(L165, cat!$G$1:$H$4, 2, TRUE)</f>
        <v>high</v>
      </c>
      <c r="L165">
        <v>8</v>
      </c>
      <c r="M165">
        <v>1</v>
      </c>
      <c r="N165">
        <v>1</v>
      </c>
      <c r="O165">
        <v>1</v>
      </c>
      <c r="P165">
        <v>0</v>
      </c>
      <c r="Q165">
        <v>1</v>
      </c>
      <c r="R165">
        <v>1</v>
      </c>
      <c r="S165">
        <v>1</v>
      </c>
      <c r="T165" t="str">
        <f>VLOOKUP(U165, cat!$J$1:$K$4, 2, TRUE)</f>
        <v>mid</v>
      </c>
      <c r="U165">
        <v>36.9</v>
      </c>
      <c r="V165" t="str">
        <f>IF(B165 &lt; 0.038, VLOOKUP(W165, cat!$M$1:$N$4, 2, TRUE), IF(B165 &lt; 0.15, VLOOKUP(W165, cat!$P$1:$Q$4, 2, TRUE), IF(B165 &lt; 6, VLOOKUP(W165, cat!$S$1:$T$4, 2, TRUE), VLOOKUP(W165, cat!$V$1:$W$4, 2, TRUE))))</f>
        <v>high</v>
      </c>
      <c r="W165">
        <v>13.1</v>
      </c>
      <c r="X165" t="str">
        <f>VLOOKUP(Y165, cat!$Y$1:$Z$4, 2, TRUE)</f>
        <v>high</v>
      </c>
      <c r="Y165">
        <v>83.8</v>
      </c>
      <c r="Z165">
        <v>2</v>
      </c>
      <c r="AA165">
        <v>0</v>
      </c>
      <c r="AB165">
        <v>0</v>
      </c>
      <c r="AC165" t="str">
        <f>VLOOKUP(AD165, cat!$AB$1:$AC$4, 2, TRUE)</f>
        <v>moderate</v>
      </c>
      <c r="AD165">
        <v>34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0</v>
      </c>
      <c r="AQ165">
        <v>1</v>
      </c>
      <c r="AR165">
        <v>1</v>
      </c>
      <c r="AS165">
        <v>1</v>
      </c>
      <c r="AT165">
        <v>1</v>
      </c>
      <c r="AV165" t="str">
        <f t="shared" si="2"/>
        <v>mid,ideal,0,9,6,1,high,1,1,1,0,1,1,1,mid,high,high,2,0,0,moderate,0,0,1,0,0,1,1,1,1,1,1,0,1,1,1,1</v>
      </c>
    </row>
    <row r="166" spans="1:48" x14ac:dyDescent="0.3">
      <c r="A166" t="str">
        <f>VLOOKUP(B166, cat!$A$1:$B$4, 2, TRUE)</f>
        <v>mid</v>
      </c>
      <c r="B166">
        <v>10.5242984257358</v>
      </c>
      <c r="C166" t="str">
        <f>VLOOKUP(D166, cat!$D$1:$E$7, 2, TRUE)</f>
        <v>ideal</v>
      </c>
      <c r="D166">
        <v>22.276676319893099</v>
      </c>
      <c r="E166">
        <v>0</v>
      </c>
      <c r="F166">
        <v>134</v>
      </c>
      <c r="G166">
        <v>40</v>
      </c>
      <c r="H166">
        <v>8</v>
      </c>
      <c r="I166">
        <v>5</v>
      </c>
      <c r="J166">
        <v>1</v>
      </c>
      <c r="K166" t="str">
        <f>VLOOKUP(L166, cat!$G$1:$H$4, 2, TRUE)</f>
        <v>mid</v>
      </c>
      <c r="L166">
        <v>7</v>
      </c>
      <c r="M166">
        <v>0</v>
      </c>
      <c r="N166">
        <v>1</v>
      </c>
      <c r="O166">
        <v>1</v>
      </c>
      <c r="P166">
        <v>0</v>
      </c>
      <c r="Q166">
        <v>1</v>
      </c>
      <c r="R166">
        <v>0</v>
      </c>
      <c r="S166">
        <v>1</v>
      </c>
      <c r="T166" t="str">
        <f>VLOOKUP(U166, cat!$J$1:$K$4, 2, TRUE)</f>
        <v>high</v>
      </c>
      <c r="U166">
        <v>37.799999999999997</v>
      </c>
      <c r="V166" t="str">
        <f>IF(B166 &lt; 0.038, VLOOKUP(W166, cat!$M$1:$N$4, 2, TRUE), IF(B166 &lt; 0.15, VLOOKUP(W166, cat!$P$1:$Q$4, 2, TRUE), IF(B166 &lt; 6, VLOOKUP(W166, cat!$S$1:$T$4, 2, TRUE), VLOOKUP(W166, cat!$V$1:$W$4, 2, TRUE))))</f>
        <v>high</v>
      </c>
      <c r="W166">
        <v>18.2</v>
      </c>
      <c r="X166" t="str">
        <f>VLOOKUP(Y166, cat!$Y$1:$Z$4, 2, TRUE)</f>
        <v>high</v>
      </c>
      <c r="Y166">
        <v>87.7</v>
      </c>
      <c r="Z166">
        <v>0</v>
      </c>
      <c r="AA166">
        <v>0</v>
      </c>
      <c r="AB166">
        <v>0</v>
      </c>
      <c r="AC166" t="str">
        <f>VLOOKUP(AD166, cat!$AB$1:$AC$4, 2, TRUE)</f>
        <v>moderate</v>
      </c>
      <c r="AD166">
        <v>13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V166" t="str">
        <f t="shared" si="2"/>
        <v>mid,ideal,0,8,5,1,mid,0,1,1,0,1,0,1,high,high,high,0,0,0,moderate,0,0,1,0,0,1,1,1,1,1,1,1,1,1,1,1</v>
      </c>
    </row>
    <row r="167" spans="1:48" x14ac:dyDescent="0.3">
      <c r="A167" t="str">
        <f>VLOOKUP(B167, cat!$A$1:$B$4, 2, TRUE)</f>
        <v>high</v>
      </c>
      <c r="B167">
        <v>15.8986995208761</v>
      </c>
      <c r="C167" t="str">
        <f>VLOOKUP(D167, cat!$D$1:$E$7, 2, TRUE)</f>
        <v>ideal</v>
      </c>
      <c r="D167">
        <v>19.1843677069736</v>
      </c>
      <c r="E167">
        <v>1</v>
      </c>
      <c r="F167">
        <v>159</v>
      </c>
      <c r="G167">
        <v>48.5</v>
      </c>
      <c r="H167">
        <v>6</v>
      </c>
      <c r="I167">
        <v>7</v>
      </c>
      <c r="J167">
        <v>1</v>
      </c>
      <c r="K167" t="str">
        <f>VLOOKUP(L167, cat!$G$1:$H$4, 2, TRUE)</f>
        <v>high</v>
      </c>
      <c r="L167">
        <v>7.5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 t="str">
        <f>VLOOKUP(U167, cat!$J$1:$K$4, 2, TRUE)</f>
        <v>mid</v>
      </c>
      <c r="U167">
        <v>37.200000000000003</v>
      </c>
      <c r="V167" t="str">
        <f>IF(B167 &lt; 0.038, VLOOKUP(W167, cat!$M$1:$N$4, 2, TRUE), IF(B167 &lt; 0.15, VLOOKUP(W167, cat!$P$1:$Q$4, 2, TRUE), IF(B167 &lt; 6, VLOOKUP(W167, cat!$S$1:$T$4, 2, TRUE), VLOOKUP(W167, cat!$V$1:$W$4, 2, TRUE))))</f>
        <v>mid</v>
      </c>
      <c r="W167">
        <v>7.6</v>
      </c>
      <c r="X167" t="str">
        <f>VLOOKUP(Y167, cat!$Y$1:$Z$4, 2, TRUE)</f>
        <v>high</v>
      </c>
      <c r="Y167">
        <v>64.400000000000006</v>
      </c>
      <c r="Z167">
        <v>0</v>
      </c>
      <c r="AA167">
        <v>0</v>
      </c>
      <c r="AB167">
        <v>0</v>
      </c>
      <c r="AC167" t="str">
        <f>VLOOKUP(AD167, cat!$AB$1:$AC$4, 2, TRUE)</f>
        <v>normal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0</v>
      </c>
      <c r="AQ167">
        <v>1</v>
      </c>
      <c r="AR167">
        <v>1</v>
      </c>
      <c r="AS167">
        <v>1</v>
      </c>
      <c r="AT167">
        <v>1</v>
      </c>
      <c r="AV167" t="str">
        <f t="shared" si="2"/>
        <v>high,ideal,1,6,7,1,high,1,1,1,1,1,1,1,mid,mid,high,0,0,0,normal,0,0,1,0,0,0,1,1,1,1,1,0,1,1,1,1</v>
      </c>
    </row>
    <row r="168" spans="1:48" x14ac:dyDescent="0.3">
      <c r="A168" t="str">
        <f>VLOOKUP(B168, cat!$A$1:$B$4, 2, TRUE)</f>
        <v>mid</v>
      </c>
      <c r="B168">
        <v>11.8083504449008</v>
      </c>
      <c r="C168" t="str">
        <f>VLOOKUP(D168, cat!$D$1:$E$7, 2, TRUE)</f>
        <v>ideal</v>
      </c>
      <c r="D168">
        <v>20.5456936226167</v>
      </c>
      <c r="E168">
        <v>1</v>
      </c>
      <c r="F168">
        <v>156</v>
      </c>
      <c r="G168">
        <v>50</v>
      </c>
      <c r="H168">
        <v>6</v>
      </c>
      <c r="I168">
        <v>4</v>
      </c>
      <c r="J168">
        <v>1</v>
      </c>
      <c r="K168" t="str">
        <f>VLOOKUP(L168, cat!$G$1:$H$4, 2, TRUE)</f>
        <v>high</v>
      </c>
      <c r="L168">
        <v>8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 t="str">
        <f>VLOOKUP(U168, cat!$J$1:$K$4, 2, TRUE)</f>
        <v>high</v>
      </c>
      <c r="U168">
        <v>37.4</v>
      </c>
      <c r="V168" t="str">
        <f>IF(B168 &lt; 0.038, VLOOKUP(W168, cat!$M$1:$N$4, 2, TRUE), IF(B168 &lt; 0.15, VLOOKUP(W168, cat!$P$1:$Q$4, 2, TRUE), IF(B168 &lt; 6, VLOOKUP(W168, cat!$S$1:$T$4, 2, TRUE), VLOOKUP(W168, cat!$V$1:$W$4, 2, TRUE))))</f>
        <v>high</v>
      </c>
      <c r="W168">
        <v>13.6</v>
      </c>
      <c r="X168" t="str">
        <f>VLOOKUP(Y168, cat!$Y$1:$Z$4, 2, TRUE)</f>
        <v>high</v>
      </c>
      <c r="Y168">
        <v>76.5</v>
      </c>
      <c r="Z168">
        <v>0</v>
      </c>
      <c r="AA168">
        <v>0</v>
      </c>
      <c r="AB168">
        <v>0</v>
      </c>
      <c r="AC168" t="str">
        <f>VLOOKUP(AD168, cat!$AB$1:$AC$4, 2, TRUE)</f>
        <v>minor</v>
      </c>
      <c r="AD168">
        <v>5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0</v>
      </c>
      <c r="AQ168">
        <v>1</v>
      </c>
      <c r="AR168">
        <v>1</v>
      </c>
      <c r="AS168">
        <v>1</v>
      </c>
      <c r="AT168">
        <v>1</v>
      </c>
      <c r="AV168" t="str">
        <f t="shared" si="2"/>
        <v>mid,ideal,1,6,4,1,high,0,1,0,0,0,0,0,high,high,high,0,0,0,minor,0,0,1,0,0,1,1,1,1,1,1,0,1,1,1,1</v>
      </c>
    </row>
    <row r="169" spans="1:48" x14ac:dyDescent="0.3">
      <c r="A169" t="str">
        <f>VLOOKUP(B169, cat!$A$1:$B$4, 2, TRUE)</f>
        <v>high</v>
      </c>
      <c r="B169">
        <v>12.145106091718</v>
      </c>
      <c r="C169" t="str">
        <f>VLOOKUP(D169, cat!$D$1:$E$7, 2, TRUE)</f>
        <v>underweight</v>
      </c>
      <c r="D169">
        <v>14.4211900219969</v>
      </c>
      <c r="E169">
        <v>0</v>
      </c>
      <c r="F169">
        <v>165.5</v>
      </c>
      <c r="G169">
        <v>39.5</v>
      </c>
      <c r="H169">
        <v>5</v>
      </c>
      <c r="I169">
        <v>4</v>
      </c>
      <c r="J169">
        <v>1</v>
      </c>
      <c r="K169" t="str">
        <f>VLOOKUP(L169, cat!$G$1:$H$4, 2, TRUE)</f>
        <v>high</v>
      </c>
      <c r="L169">
        <v>7.9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 t="str">
        <f>VLOOKUP(U169, cat!$J$1:$K$4, 2, TRUE)</f>
        <v>mid</v>
      </c>
      <c r="U169">
        <v>36.799999999999997</v>
      </c>
      <c r="V169" t="str">
        <f>IF(B169 &lt; 0.038, VLOOKUP(W169, cat!$M$1:$N$4, 2, TRUE), IF(B169 &lt; 0.15, VLOOKUP(W169, cat!$P$1:$Q$4, 2, TRUE), IF(B169 &lt; 6, VLOOKUP(W169, cat!$S$1:$T$4, 2, TRUE), VLOOKUP(W169, cat!$V$1:$W$4, 2, TRUE))))</f>
        <v>high</v>
      </c>
      <c r="W169">
        <v>12.5</v>
      </c>
      <c r="X169" t="str">
        <f>VLOOKUP(Y169, cat!$Y$1:$Z$4, 2, TRUE)</f>
        <v>high</v>
      </c>
      <c r="Y169">
        <v>74.900000000000006</v>
      </c>
      <c r="Z169">
        <v>0</v>
      </c>
      <c r="AA169">
        <v>0</v>
      </c>
      <c r="AB169">
        <v>0</v>
      </c>
      <c r="AC169" t="str">
        <f>VLOOKUP(AD169, cat!$AB$1:$AC$4, 2, TRUE)</f>
        <v>moderate</v>
      </c>
      <c r="AD169">
        <v>12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1</v>
      </c>
      <c r="AT169">
        <v>1</v>
      </c>
      <c r="AV169" t="str">
        <f t="shared" si="2"/>
        <v>high,underweight,0,5,4,1,high,0,1,0,0,0,1,0,mid,high,high,0,0,0,moderate,0,0,1,0,0,1,1,1,1,1,1,0,1,1,1,1</v>
      </c>
    </row>
    <row r="170" spans="1:48" x14ac:dyDescent="0.3">
      <c r="A170" t="str">
        <f>VLOOKUP(B170, cat!$A$1:$B$4, 2, TRUE)</f>
        <v>mid</v>
      </c>
      <c r="B170">
        <v>11.3839835728953</v>
      </c>
      <c r="C170" t="str">
        <f>VLOOKUP(D170, cat!$D$1:$E$7, 2, TRUE)</f>
        <v>ideal</v>
      </c>
      <c r="D170">
        <v>21.0828132906055</v>
      </c>
      <c r="E170">
        <v>0</v>
      </c>
      <c r="F170">
        <v>154</v>
      </c>
      <c r="G170">
        <v>50</v>
      </c>
      <c r="H170">
        <v>8</v>
      </c>
      <c r="I170">
        <v>9</v>
      </c>
      <c r="J170">
        <v>1</v>
      </c>
      <c r="K170" t="str">
        <f>VLOOKUP(L170, cat!$G$1:$H$4, 2, TRUE)</f>
        <v>high</v>
      </c>
      <c r="L170">
        <v>12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1</v>
      </c>
      <c r="T170" t="str">
        <f>VLOOKUP(U170, cat!$J$1:$K$4, 2, TRUE)</f>
        <v>high</v>
      </c>
      <c r="U170">
        <v>38.5</v>
      </c>
      <c r="V170" t="str">
        <f>IF(B170 &lt; 0.038, VLOOKUP(W170, cat!$M$1:$N$4, 2, TRUE), IF(B170 &lt; 0.15, VLOOKUP(W170, cat!$P$1:$Q$4, 2, TRUE), IF(B170 &lt; 6, VLOOKUP(W170, cat!$S$1:$T$4, 2, TRUE), VLOOKUP(W170, cat!$V$1:$W$4, 2, TRUE))))</f>
        <v>high</v>
      </c>
      <c r="W170">
        <v>24.1</v>
      </c>
      <c r="X170" t="str">
        <f>VLOOKUP(Y170, cat!$Y$1:$Z$4, 2, TRUE)</f>
        <v>high</v>
      </c>
      <c r="Y170">
        <v>86</v>
      </c>
      <c r="Z170">
        <v>0</v>
      </c>
      <c r="AA170">
        <v>0</v>
      </c>
      <c r="AB170">
        <v>0</v>
      </c>
      <c r="AC170" t="str">
        <f>VLOOKUP(AD170, cat!$AB$1:$AC$4, 2, TRUE)</f>
        <v>moderate</v>
      </c>
      <c r="AD170">
        <v>38</v>
      </c>
      <c r="AE170">
        <v>0</v>
      </c>
      <c r="AF170">
        <v>0</v>
      </c>
      <c r="AG170">
        <v>1</v>
      </c>
      <c r="AH170">
        <v>0</v>
      </c>
      <c r="AI170">
        <v>1</v>
      </c>
      <c r="AJ170">
        <v>1</v>
      </c>
      <c r="AK170">
        <v>2</v>
      </c>
      <c r="AL170">
        <v>1</v>
      </c>
      <c r="AM170">
        <v>1</v>
      </c>
      <c r="AN170">
        <v>1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V170" t="str">
        <f t="shared" si="2"/>
        <v>mid,ideal,0,8,9,1,high,0,1,0,1,0,1,1,high,high,high,0,0,0,moderate,0,0,1,0,1,1,2,1,1,1,1,0,1,1,1,1</v>
      </c>
    </row>
    <row r="171" spans="1:48" x14ac:dyDescent="0.3">
      <c r="A171" t="str">
        <f>VLOOKUP(B171, cat!$A$1:$B$4, 2, TRUE)</f>
        <v>high</v>
      </c>
      <c r="B171">
        <v>17.522245037645401</v>
      </c>
      <c r="C171" t="str">
        <f>VLOOKUP(D171, cat!$D$1:$E$7, 2, TRUE)</f>
        <v>obese1</v>
      </c>
      <c r="D171">
        <v>31.841831425598301</v>
      </c>
      <c r="E171">
        <v>1</v>
      </c>
      <c r="F171">
        <v>155</v>
      </c>
      <c r="G171">
        <v>76.5</v>
      </c>
      <c r="H171">
        <v>4</v>
      </c>
      <c r="I171">
        <v>5</v>
      </c>
      <c r="J171">
        <v>1</v>
      </c>
      <c r="K171" t="str">
        <f>VLOOKUP(L171, cat!$G$1:$H$4, 2, TRUE)</f>
        <v>mid</v>
      </c>
      <c r="L171">
        <v>6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0</v>
      </c>
      <c r="T171" t="str">
        <f>VLOOKUP(U171, cat!$J$1:$K$4, 2, TRUE)</f>
        <v>high</v>
      </c>
      <c r="U171">
        <v>37.299999999999997</v>
      </c>
      <c r="V171" t="str">
        <f>IF(B171 &lt; 0.038, VLOOKUP(W171, cat!$M$1:$N$4, 2, TRUE), IF(B171 &lt; 0.15, VLOOKUP(W171, cat!$P$1:$Q$4, 2, TRUE), IF(B171 &lt; 6, VLOOKUP(W171, cat!$S$1:$T$4, 2, TRUE), VLOOKUP(W171, cat!$V$1:$W$4, 2, TRUE))))</f>
        <v>mid</v>
      </c>
      <c r="W171">
        <v>8.4</v>
      </c>
      <c r="X171" t="str">
        <f>VLOOKUP(Y171, cat!$Y$1:$Z$4, 2, TRUE)</f>
        <v>mid</v>
      </c>
      <c r="Y171">
        <v>53.5</v>
      </c>
      <c r="Z171">
        <v>0</v>
      </c>
      <c r="AA171">
        <v>0</v>
      </c>
      <c r="AB171">
        <v>0</v>
      </c>
      <c r="AC171" t="str">
        <f>VLOOKUP(AD171, cat!$AB$1:$AC$4, 2, TRUE)</f>
        <v>minor</v>
      </c>
      <c r="AD171">
        <v>7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1</v>
      </c>
      <c r="AR171">
        <v>1</v>
      </c>
      <c r="AS171">
        <v>1</v>
      </c>
      <c r="AT171">
        <v>1</v>
      </c>
      <c r="AV171" t="str">
        <f t="shared" si="2"/>
        <v>high,obese1,1,4,5,1,mid,1,1,1,1,0,0,0,high,mid,mid,0,0,0,minor,0,1,0,0,0,0,0,0,1,1,1,0,1,1,1,1</v>
      </c>
    </row>
    <row r="172" spans="1:48" x14ac:dyDescent="0.3">
      <c r="A172" t="str">
        <f>VLOOKUP(B172, cat!$A$1:$B$4, 2, TRUE)</f>
        <v>high</v>
      </c>
      <c r="B172">
        <v>12.2381930184805</v>
      </c>
      <c r="C172" t="str">
        <f>VLOOKUP(D172, cat!$D$1:$E$7, 2, TRUE)</f>
        <v>underweight</v>
      </c>
      <c r="D172">
        <v>17.2183529983113</v>
      </c>
      <c r="E172">
        <v>0</v>
      </c>
      <c r="F172">
        <v>150.5</v>
      </c>
      <c r="G172">
        <v>39</v>
      </c>
      <c r="H172">
        <v>6</v>
      </c>
      <c r="I172">
        <v>4</v>
      </c>
      <c r="J172">
        <v>1</v>
      </c>
      <c r="K172" t="str">
        <f>VLOOKUP(L172, cat!$G$1:$H$4, 2, TRUE)</f>
        <v>mid</v>
      </c>
      <c r="L172">
        <v>7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 t="str">
        <f>VLOOKUP(U172, cat!$J$1:$K$4, 2, TRUE)</f>
        <v>mid</v>
      </c>
      <c r="U172">
        <v>37.200000000000003</v>
      </c>
      <c r="V172" t="str">
        <f>IF(B172 &lt; 0.038, VLOOKUP(W172, cat!$M$1:$N$4, 2, TRUE), IF(B172 &lt; 0.15, VLOOKUP(W172, cat!$P$1:$Q$4, 2, TRUE), IF(B172 &lt; 6, VLOOKUP(W172, cat!$S$1:$T$4, 2, TRUE), VLOOKUP(W172, cat!$V$1:$W$4, 2, TRUE))))</f>
        <v>high</v>
      </c>
      <c r="W172">
        <v>15.3</v>
      </c>
      <c r="X172" t="str">
        <f>VLOOKUP(Y172, cat!$Y$1:$Z$4, 2, TRUE)</f>
        <v>high</v>
      </c>
      <c r="Y172">
        <v>82</v>
      </c>
      <c r="Z172">
        <v>0</v>
      </c>
      <c r="AA172">
        <v>0</v>
      </c>
      <c r="AB172">
        <v>0</v>
      </c>
      <c r="AC172" t="str">
        <f>VLOOKUP(AD172, cat!$AB$1:$AC$4, 2, TRUE)</f>
        <v>moderate</v>
      </c>
      <c r="AD172">
        <v>35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1</v>
      </c>
      <c r="AN172">
        <v>1</v>
      </c>
      <c r="AO172">
        <v>1</v>
      </c>
      <c r="AP172">
        <v>0</v>
      </c>
      <c r="AQ172">
        <v>1</v>
      </c>
      <c r="AR172">
        <v>1</v>
      </c>
      <c r="AS172">
        <v>1</v>
      </c>
      <c r="AT172">
        <v>1</v>
      </c>
      <c r="AV172" t="str">
        <f t="shared" si="2"/>
        <v>high,underweight,0,6,4,1,mid,0,1,1,0,0,0,0,mid,high,high,0,0,0,moderate,0,0,1,0,0,1,0,1,1,1,1,0,1,1,1,1</v>
      </c>
    </row>
    <row r="173" spans="1:48" x14ac:dyDescent="0.3">
      <c r="A173" t="str">
        <f>VLOOKUP(B173, cat!$A$1:$B$4, 2, TRUE)</f>
        <v>high</v>
      </c>
      <c r="B173">
        <v>14.5872689938398</v>
      </c>
      <c r="C173" t="str">
        <f>VLOOKUP(D173, cat!$D$1:$E$7, 2, TRUE)</f>
        <v>pre-obese</v>
      </c>
      <c r="D173">
        <v>28.435239973701499</v>
      </c>
      <c r="E173">
        <v>1</v>
      </c>
      <c r="F173">
        <v>156</v>
      </c>
      <c r="G173">
        <v>69.2</v>
      </c>
      <c r="H173">
        <v>4</v>
      </c>
      <c r="I173">
        <v>3</v>
      </c>
      <c r="J173">
        <v>1</v>
      </c>
      <c r="K173" t="str">
        <f>VLOOKUP(L173, cat!$G$1:$H$4, 2, TRUE)</f>
        <v>high</v>
      </c>
      <c r="L173">
        <v>10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 t="str">
        <f>VLOOKUP(U173, cat!$J$1:$K$4, 2, TRUE)</f>
        <v>mid</v>
      </c>
      <c r="U173">
        <v>36.5</v>
      </c>
      <c r="V173" t="str">
        <f>IF(B173 &lt; 0.038, VLOOKUP(W173, cat!$M$1:$N$4, 2, TRUE), IF(B173 &lt; 0.15, VLOOKUP(W173, cat!$P$1:$Q$4, 2, TRUE), IF(B173 &lt; 6, VLOOKUP(W173, cat!$S$1:$T$4, 2, TRUE), VLOOKUP(W173, cat!$V$1:$W$4, 2, TRUE))))</f>
        <v>mid</v>
      </c>
      <c r="W173">
        <v>7.8</v>
      </c>
      <c r="X173" t="str">
        <f>VLOOKUP(Y173, cat!$Y$1:$Z$4, 2, TRUE)</f>
        <v>mid</v>
      </c>
      <c r="Y173">
        <v>50.7</v>
      </c>
      <c r="Z173">
        <v>0</v>
      </c>
      <c r="AA173">
        <v>0</v>
      </c>
      <c r="AB173">
        <v>0</v>
      </c>
      <c r="AC173" t="str">
        <f>VLOOKUP(AD173, cat!$AB$1:$AC$4, 2, TRUE)</f>
        <v>moderate</v>
      </c>
      <c r="AD173">
        <v>13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0</v>
      </c>
      <c r="AQ173">
        <v>1</v>
      </c>
      <c r="AR173">
        <v>1</v>
      </c>
      <c r="AS173">
        <v>1</v>
      </c>
      <c r="AT173">
        <v>1</v>
      </c>
      <c r="AV173" t="str">
        <f t="shared" si="2"/>
        <v>high,pre-obese,1,4,3,1,high,1,1,1,0,0,0,0,mid,mid,mid,0,0,0,moderate,0,0,0,0,1,0,1,1,1,1,1,0,1,1,1,1</v>
      </c>
    </row>
    <row r="174" spans="1:48" x14ac:dyDescent="0.3">
      <c r="A174" t="str">
        <f>VLOOKUP(B174, cat!$A$1:$B$4, 2, TRUE)</f>
        <v>mid</v>
      </c>
      <c r="B174">
        <v>5.0130047912388802</v>
      </c>
      <c r="C174" t="str">
        <f>VLOOKUP(D174, cat!$D$1:$E$7, 2, TRUE)</f>
        <v>underweight</v>
      </c>
      <c r="D174">
        <v>14.8930153643133</v>
      </c>
      <c r="E174">
        <v>0</v>
      </c>
      <c r="F174">
        <v>103</v>
      </c>
      <c r="G174">
        <v>15.8</v>
      </c>
      <c r="H174">
        <v>3</v>
      </c>
      <c r="I174">
        <v>3</v>
      </c>
      <c r="J174">
        <v>1</v>
      </c>
      <c r="K174" t="str">
        <f>VLOOKUP(L174, cat!$G$1:$H$4, 2, TRUE)</f>
        <v>high</v>
      </c>
      <c r="L174">
        <v>11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0</v>
      </c>
      <c r="T174" t="str">
        <f>VLOOKUP(U174, cat!$J$1:$K$4, 2, TRUE)</f>
        <v>high</v>
      </c>
      <c r="U174">
        <v>37.299999999999997</v>
      </c>
      <c r="V174" t="str">
        <f>IF(B174 &lt; 0.038, VLOOKUP(W174, cat!$M$1:$N$4, 2, TRUE), IF(B174 &lt; 0.15, VLOOKUP(W174, cat!$P$1:$Q$4, 2, TRUE), IF(B174 &lt; 6, VLOOKUP(W174, cat!$S$1:$T$4, 2, TRUE), VLOOKUP(W174, cat!$V$1:$W$4, 2, TRUE))))</f>
        <v>mid</v>
      </c>
      <c r="W174">
        <v>13.1</v>
      </c>
      <c r="X174" t="str">
        <f>VLOOKUP(Y174, cat!$Y$1:$Z$4, 2, TRUE)</f>
        <v>high</v>
      </c>
      <c r="Y174">
        <v>68.400000000000006</v>
      </c>
      <c r="Z174">
        <v>0</v>
      </c>
      <c r="AA174">
        <v>0</v>
      </c>
      <c r="AB174">
        <v>0</v>
      </c>
      <c r="AC174" t="str">
        <f>VLOOKUP(AD174, cat!$AB$1:$AC$4, 2, TRUE)</f>
        <v>moderate</v>
      </c>
      <c r="AD174">
        <v>90</v>
      </c>
      <c r="AE174">
        <v>0</v>
      </c>
      <c r="AF174">
        <v>2</v>
      </c>
      <c r="AG174">
        <v>1</v>
      </c>
      <c r="AH174">
        <v>1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1</v>
      </c>
      <c r="AR174">
        <v>1</v>
      </c>
      <c r="AS174">
        <v>1</v>
      </c>
      <c r="AT174">
        <v>1</v>
      </c>
      <c r="AV174" t="str">
        <f t="shared" si="2"/>
        <v>mid,underweight,0,3,3,1,high,0,1,0,0,0,1,0,high,mid,high,0,0,0,moderate,0,2,1,1,0,1,1,1,1,1,1,0,1,1,1,1</v>
      </c>
    </row>
    <row r="175" spans="1:48" x14ac:dyDescent="0.3">
      <c r="A175" t="str">
        <f>VLOOKUP(B175, cat!$A$1:$B$4, 2, TRUE)</f>
        <v>high</v>
      </c>
      <c r="B175">
        <v>12.4709103353867</v>
      </c>
      <c r="C175" t="str">
        <f>VLOOKUP(D175, cat!$D$1:$E$7, 2, TRUE)</f>
        <v>underweight</v>
      </c>
      <c r="D175">
        <v>15.373933743304899</v>
      </c>
      <c r="E175">
        <v>1</v>
      </c>
      <c r="F175">
        <v>142</v>
      </c>
      <c r="G175">
        <v>31</v>
      </c>
      <c r="H175">
        <v>9</v>
      </c>
      <c r="I175">
        <v>6</v>
      </c>
      <c r="J175">
        <v>1</v>
      </c>
      <c r="K175" t="str">
        <f>VLOOKUP(L175, cat!$G$1:$H$4, 2, TRUE)</f>
        <v>mid</v>
      </c>
      <c r="L175">
        <v>7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</v>
      </c>
      <c r="S175">
        <v>0</v>
      </c>
      <c r="T175" t="str">
        <f>VLOOKUP(U175, cat!$J$1:$K$4, 2, TRUE)</f>
        <v>high</v>
      </c>
      <c r="U175">
        <v>37.9</v>
      </c>
      <c r="V175" t="str">
        <f>IF(B175 &lt; 0.038, VLOOKUP(W175, cat!$M$1:$N$4, 2, TRUE), IF(B175 &lt; 0.15, VLOOKUP(W175, cat!$P$1:$Q$4, 2, TRUE), IF(B175 &lt; 6, VLOOKUP(W175, cat!$S$1:$T$4, 2, TRUE), VLOOKUP(W175, cat!$V$1:$W$4, 2, TRUE))))</f>
        <v>high</v>
      </c>
      <c r="W175">
        <v>12.2</v>
      </c>
      <c r="X175" t="str">
        <f>VLOOKUP(Y175, cat!$Y$1:$Z$4, 2, TRUE)</f>
        <v>high</v>
      </c>
      <c r="Y175">
        <v>77.2</v>
      </c>
      <c r="Z175">
        <v>0</v>
      </c>
      <c r="AA175">
        <v>0</v>
      </c>
      <c r="AB175">
        <v>0</v>
      </c>
      <c r="AC175" t="str">
        <f>VLOOKUP(AD175, cat!$AB$1:$AC$4, 2, TRUE)</f>
        <v>normal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0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0</v>
      </c>
      <c r="AQ175">
        <v>1</v>
      </c>
      <c r="AR175">
        <v>1</v>
      </c>
      <c r="AS175">
        <v>1</v>
      </c>
      <c r="AT175">
        <v>1</v>
      </c>
      <c r="AV175" t="str">
        <f t="shared" si="2"/>
        <v>high,underweight,1,9,6,1,mid,1,1,1,0,1,1,0,high,high,high,0,0,0,normal,0,0,1,1,0,1,1,1,1,1,1,0,1,1,1,1</v>
      </c>
    </row>
    <row r="176" spans="1:48" x14ac:dyDescent="0.3">
      <c r="A176" t="str">
        <f>VLOOKUP(B176, cat!$A$1:$B$4, 2, TRUE)</f>
        <v>mid</v>
      </c>
      <c r="B176">
        <v>11.0308008213552</v>
      </c>
      <c r="C176" t="str">
        <f>VLOOKUP(D176, cat!$D$1:$E$7, 2, TRUE)</f>
        <v>ideal</v>
      </c>
      <c r="D176">
        <v>24.6163230184405</v>
      </c>
      <c r="E176">
        <v>0</v>
      </c>
      <c r="F176">
        <v>151.5</v>
      </c>
      <c r="G176">
        <v>56.5</v>
      </c>
      <c r="H176">
        <v>6</v>
      </c>
      <c r="I176">
        <v>4</v>
      </c>
      <c r="J176">
        <v>1</v>
      </c>
      <c r="K176" t="str">
        <f>VLOOKUP(L176, cat!$G$1:$H$4, 2, TRUE)</f>
        <v>high</v>
      </c>
      <c r="L176">
        <v>9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 t="str">
        <f>VLOOKUP(U176, cat!$J$1:$K$4, 2, TRUE)</f>
        <v>high</v>
      </c>
      <c r="U176">
        <v>37.799999999999997</v>
      </c>
      <c r="V176" t="str">
        <f>IF(B176 &lt; 0.038, VLOOKUP(W176, cat!$M$1:$N$4, 2, TRUE), IF(B176 &lt; 0.15, VLOOKUP(W176, cat!$P$1:$Q$4, 2, TRUE), IF(B176 &lt; 6, VLOOKUP(W176, cat!$S$1:$T$4, 2, TRUE), VLOOKUP(W176, cat!$V$1:$W$4, 2, TRUE))))</f>
        <v>high</v>
      </c>
      <c r="W176">
        <v>11</v>
      </c>
      <c r="X176" t="str">
        <f>VLOOKUP(Y176, cat!$Y$1:$Z$4, 2, TRUE)</f>
        <v>high</v>
      </c>
      <c r="Y176">
        <v>80.2</v>
      </c>
      <c r="Z176">
        <v>0</v>
      </c>
      <c r="AA176">
        <v>0</v>
      </c>
      <c r="AB176">
        <v>0</v>
      </c>
      <c r="AC176" t="str">
        <f>VLOOKUP(AD176, cat!$AB$1:$AC$4, 2, TRUE)</f>
        <v>moderate</v>
      </c>
      <c r="AD176">
        <v>26</v>
      </c>
      <c r="AE176">
        <v>0</v>
      </c>
      <c r="AF176">
        <v>0</v>
      </c>
      <c r="AG176">
        <v>1</v>
      </c>
      <c r="AH176">
        <v>1</v>
      </c>
      <c r="AI176">
        <v>0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0</v>
      </c>
      <c r="AQ176">
        <v>1</v>
      </c>
      <c r="AR176">
        <v>1</v>
      </c>
      <c r="AS176">
        <v>1</v>
      </c>
      <c r="AT176">
        <v>1</v>
      </c>
      <c r="AV176" t="str">
        <f t="shared" si="2"/>
        <v>mid,ideal,0,6,4,1,high,0,1,0,0,0,0,0,high,high,high,0,0,0,moderate,0,0,1,1,0,1,1,1,1,1,1,0,1,1,1,1</v>
      </c>
    </row>
    <row r="177" spans="1:48" x14ac:dyDescent="0.3">
      <c r="A177" t="str">
        <f>VLOOKUP(B177, cat!$A$1:$B$4, 2, TRUE)</f>
        <v>mid</v>
      </c>
      <c r="B177">
        <v>10.9404517453799</v>
      </c>
      <c r="C177" t="str">
        <f>VLOOKUP(D177, cat!$D$1:$E$7, 2, TRUE)</f>
        <v>underweight</v>
      </c>
      <c r="D177">
        <v>15.7529930686831</v>
      </c>
      <c r="E177">
        <v>0</v>
      </c>
      <c r="F177">
        <v>138</v>
      </c>
      <c r="G177">
        <v>30</v>
      </c>
      <c r="H177">
        <v>7</v>
      </c>
      <c r="I177">
        <v>5</v>
      </c>
      <c r="J177">
        <v>1</v>
      </c>
      <c r="K177" t="str">
        <f>VLOOKUP(L177, cat!$G$1:$H$4, 2, TRUE)</f>
        <v>high</v>
      </c>
      <c r="L177">
        <v>10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1</v>
      </c>
      <c r="S177">
        <v>0</v>
      </c>
      <c r="T177" t="str">
        <f>VLOOKUP(U177, cat!$J$1:$K$4, 2, TRUE)</f>
        <v>mid</v>
      </c>
      <c r="U177">
        <v>36.799999999999997</v>
      </c>
      <c r="V177" t="str">
        <f>IF(B177 &lt; 0.038, VLOOKUP(W177, cat!$M$1:$N$4, 2, TRUE), IF(B177 &lt; 0.15, VLOOKUP(W177, cat!$P$1:$Q$4, 2, TRUE), IF(B177 &lt; 6, VLOOKUP(W177, cat!$S$1:$T$4, 2, TRUE), VLOOKUP(W177, cat!$V$1:$W$4, 2, TRUE))))</f>
        <v>high</v>
      </c>
      <c r="W177">
        <v>16.100000000000001</v>
      </c>
      <c r="X177" t="str">
        <f>VLOOKUP(Y177, cat!$Y$1:$Z$4, 2, TRUE)</f>
        <v>high</v>
      </c>
      <c r="Y177">
        <v>85.5</v>
      </c>
      <c r="Z177">
        <v>0</v>
      </c>
      <c r="AA177">
        <v>0</v>
      </c>
      <c r="AB177">
        <v>0</v>
      </c>
      <c r="AC177" t="str">
        <f>VLOOKUP(AD177, cat!$AB$1:$AC$4, 2, TRUE)</f>
        <v>moderate</v>
      </c>
      <c r="AD177">
        <v>44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1</v>
      </c>
      <c r="AS177">
        <v>0</v>
      </c>
      <c r="AT177">
        <v>1</v>
      </c>
      <c r="AV177" t="str">
        <f t="shared" si="2"/>
        <v>mid,underweight,0,7,5,1,high,0,1,1,0,0,1,0,mid,high,high,0,0,0,moderate,0,0,1,0,1,1,1,1,1,1,1,0,0,1,0,1</v>
      </c>
    </row>
    <row r="178" spans="1:48" x14ac:dyDescent="0.3">
      <c r="A178" t="str">
        <f>VLOOKUP(B178, cat!$A$1:$B$4, 2, TRUE)</f>
        <v>mid</v>
      </c>
      <c r="B178">
        <v>8.8624229979466094</v>
      </c>
      <c r="C178" t="str">
        <f>VLOOKUP(D178, cat!$D$1:$E$7, 2, TRUE)</f>
        <v>underweight</v>
      </c>
      <c r="D178">
        <v>15.1384083044983</v>
      </c>
      <c r="E178">
        <v>0</v>
      </c>
      <c r="F178">
        <v>136</v>
      </c>
      <c r="G178">
        <v>28</v>
      </c>
      <c r="H178">
        <v>8</v>
      </c>
      <c r="I178">
        <v>5</v>
      </c>
      <c r="J178">
        <v>1</v>
      </c>
      <c r="K178" t="str">
        <f>VLOOKUP(L178, cat!$G$1:$H$4, 2, TRUE)</f>
        <v>high</v>
      </c>
      <c r="L178">
        <v>9</v>
      </c>
      <c r="M178">
        <v>0</v>
      </c>
      <c r="N178">
        <v>1</v>
      </c>
      <c r="O178">
        <v>1</v>
      </c>
      <c r="P178">
        <v>0</v>
      </c>
      <c r="Q178">
        <v>1</v>
      </c>
      <c r="R178">
        <v>1</v>
      </c>
      <c r="S178">
        <v>0</v>
      </c>
      <c r="T178" t="str">
        <f>VLOOKUP(U178, cat!$J$1:$K$4, 2, TRUE)</f>
        <v>mid</v>
      </c>
      <c r="U178">
        <v>36.799999999999997</v>
      </c>
      <c r="V178" t="str">
        <f>IF(B178 &lt; 0.038, VLOOKUP(W178, cat!$M$1:$N$4, 2, TRUE), IF(B178 &lt; 0.15, VLOOKUP(W178, cat!$P$1:$Q$4, 2, TRUE), IF(B178 &lt; 6, VLOOKUP(W178, cat!$S$1:$T$4, 2, TRUE), VLOOKUP(W178, cat!$V$1:$W$4, 2, TRUE))))</f>
        <v>high</v>
      </c>
      <c r="W178">
        <v>24.2</v>
      </c>
      <c r="X178" t="str">
        <f>VLOOKUP(Y178, cat!$Y$1:$Z$4, 2, TRUE)</f>
        <v>high</v>
      </c>
      <c r="Y178">
        <v>88.8</v>
      </c>
      <c r="Z178">
        <v>3</v>
      </c>
      <c r="AA178">
        <v>0</v>
      </c>
      <c r="AB178">
        <v>0</v>
      </c>
      <c r="AC178" t="str">
        <f>VLOOKUP(AD178, cat!$AB$1:$AC$4, 2, TRUE)</f>
        <v>normal</v>
      </c>
      <c r="AD178">
        <v>1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1</v>
      </c>
      <c r="AK178">
        <v>2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V178" t="str">
        <f t="shared" si="2"/>
        <v>mid,underweight,0,8,5,1,high,0,1,1,0,1,1,0,mid,high,high,3,0,0,normal,0,0,1,1,1,1,2,1,1,1,1,1,1,1,1,1</v>
      </c>
    </row>
    <row r="179" spans="1:48" x14ac:dyDescent="0.3">
      <c r="A179" t="str">
        <f>VLOOKUP(B179, cat!$A$1:$B$4, 2, TRUE)</f>
        <v>mid</v>
      </c>
      <c r="B179">
        <v>5.9247091033538704</v>
      </c>
      <c r="C179" t="str">
        <f>VLOOKUP(D179, cat!$D$1:$E$7, 2, TRUE)</f>
        <v>underweight</v>
      </c>
      <c r="D179">
        <v>12.9273197357081</v>
      </c>
      <c r="E179">
        <v>0</v>
      </c>
      <c r="F179">
        <v>118</v>
      </c>
      <c r="G179">
        <v>18</v>
      </c>
      <c r="H179">
        <v>7</v>
      </c>
      <c r="I179">
        <v>8</v>
      </c>
      <c r="J179">
        <v>1</v>
      </c>
      <c r="K179" t="str">
        <f>VLOOKUP(L179, cat!$G$1:$H$4, 2, TRUE)</f>
        <v>high</v>
      </c>
      <c r="L179">
        <v>9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1</v>
      </c>
      <c r="T179" t="str">
        <f>VLOOKUP(U179, cat!$J$1:$K$4, 2, TRUE)</f>
        <v>mid</v>
      </c>
      <c r="U179">
        <v>37</v>
      </c>
      <c r="V179" t="str">
        <f>IF(B179 &lt; 0.038, VLOOKUP(W179, cat!$M$1:$N$4, 2, TRUE), IF(B179 &lt; 0.15, VLOOKUP(W179, cat!$P$1:$Q$4, 2, TRUE), IF(B179 &lt; 6, VLOOKUP(W179, cat!$S$1:$T$4, 2, TRUE), VLOOKUP(W179, cat!$V$1:$W$4, 2, TRUE))))</f>
        <v>high</v>
      </c>
      <c r="W179">
        <v>23.5</v>
      </c>
      <c r="X179" t="str">
        <f>VLOOKUP(Y179, cat!$Y$1:$Z$4, 2, TRUE)</f>
        <v>high</v>
      </c>
      <c r="Y179">
        <v>86.1</v>
      </c>
      <c r="Z179">
        <v>0</v>
      </c>
      <c r="AA179">
        <v>0</v>
      </c>
      <c r="AB179">
        <v>0</v>
      </c>
      <c r="AC179" t="str">
        <f>VLOOKUP(AD179, cat!$AB$1:$AC$4, 2, TRUE)</f>
        <v>moderate</v>
      </c>
      <c r="AD179">
        <v>36</v>
      </c>
      <c r="AE179">
        <v>0</v>
      </c>
      <c r="AF179">
        <v>0</v>
      </c>
      <c r="AG179">
        <v>1</v>
      </c>
      <c r="AH179">
        <v>1</v>
      </c>
      <c r="AI179">
        <v>0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0</v>
      </c>
      <c r="AQ179">
        <v>1</v>
      </c>
      <c r="AR179">
        <v>1</v>
      </c>
      <c r="AS179">
        <v>1</v>
      </c>
      <c r="AT179">
        <v>1</v>
      </c>
      <c r="AV179" t="str">
        <f t="shared" si="2"/>
        <v>mid,underweight,0,7,8,1,high,0,1,0,0,0,1,1,mid,high,high,0,0,0,moderate,0,0,1,1,0,1,1,1,1,1,1,0,1,1,1,1</v>
      </c>
    </row>
    <row r="180" spans="1:48" x14ac:dyDescent="0.3">
      <c r="A180" t="str">
        <f>VLOOKUP(B180, cat!$A$1:$B$4, 2, TRUE)</f>
        <v>mid</v>
      </c>
      <c r="B180">
        <v>11.917864476386001</v>
      </c>
      <c r="C180" t="str">
        <f>VLOOKUP(D180, cat!$D$1:$E$7, 2, TRUE)</f>
        <v>underweight</v>
      </c>
      <c r="D180">
        <v>15.861714330920501</v>
      </c>
      <c r="E180">
        <v>0</v>
      </c>
      <c r="F180">
        <v>159</v>
      </c>
      <c r="G180">
        <v>40.1</v>
      </c>
      <c r="H180">
        <v>9</v>
      </c>
      <c r="I180">
        <v>9</v>
      </c>
      <c r="J180">
        <v>1</v>
      </c>
      <c r="K180" t="str">
        <f>VLOOKUP(L180, cat!$G$1:$H$4, 2, TRUE)</f>
        <v>high</v>
      </c>
      <c r="L180">
        <v>9</v>
      </c>
      <c r="M180">
        <v>1</v>
      </c>
      <c r="N180">
        <v>1</v>
      </c>
      <c r="O180">
        <v>0</v>
      </c>
      <c r="P180">
        <v>1</v>
      </c>
      <c r="Q180">
        <v>0</v>
      </c>
      <c r="R180">
        <v>1</v>
      </c>
      <c r="S180">
        <v>1</v>
      </c>
      <c r="T180" t="str">
        <f>VLOOKUP(U180, cat!$J$1:$K$4, 2, TRUE)</f>
        <v>high</v>
      </c>
      <c r="U180">
        <v>37.799999999999997</v>
      </c>
      <c r="V180" t="str">
        <f>IF(B180 &lt; 0.038, VLOOKUP(W180, cat!$M$1:$N$4, 2, TRUE), IF(B180 &lt; 0.15, VLOOKUP(W180, cat!$P$1:$Q$4, 2, TRUE), IF(B180 &lt; 6, VLOOKUP(W180, cat!$S$1:$T$4, 2, TRUE), VLOOKUP(W180, cat!$V$1:$W$4, 2, TRUE))))</f>
        <v>high</v>
      </c>
      <c r="W180">
        <v>19.5</v>
      </c>
      <c r="X180" t="str">
        <f>VLOOKUP(Y180, cat!$Y$1:$Z$4, 2, TRUE)</f>
        <v>high</v>
      </c>
      <c r="Y180">
        <v>79.900000000000006</v>
      </c>
      <c r="Z180">
        <v>0</v>
      </c>
      <c r="AA180">
        <v>0</v>
      </c>
      <c r="AB180">
        <v>0</v>
      </c>
      <c r="AC180" t="str">
        <f>VLOOKUP(AD180, cat!$AB$1:$AC$4, 2, TRUE)</f>
        <v>moderate</v>
      </c>
      <c r="AD180">
        <v>17</v>
      </c>
      <c r="AE180">
        <v>0</v>
      </c>
      <c r="AF180">
        <v>0</v>
      </c>
      <c r="AG180">
        <v>1</v>
      </c>
      <c r="AH180">
        <v>0</v>
      </c>
      <c r="AI180">
        <v>1</v>
      </c>
      <c r="AJ180">
        <v>1</v>
      </c>
      <c r="AK180">
        <v>2</v>
      </c>
      <c r="AL180">
        <v>1</v>
      </c>
      <c r="AM180">
        <v>1</v>
      </c>
      <c r="AN180">
        <v>1</v>
      </c>
      <c r="AO180">
        <v>1</v>
      </c>
      <c r="AP180">
        <v>0</v>
      </c>
      <c r="AQ180">
        <v>1</v>
      </c>
      <c r="AR180">
        <v>1</v>
      </c>
      <c r="AS180">
        <v>1</v>
      </c>
      <c r="AT180">
        <v>1</v>
      </c>
      <c r="AV180" t="str">
        <f t="shared" si="2"/>
        <v>mid,underweight,0,9,9,1,high,1,1,0,1,0,1,1,high,high,high,0,0,0,moderate,0,0,1,0,1,1,2,1,1,1,1,0,1,1,1,1</v>
      </c>
    </row>
    <row r="181" spans="1:48" x14ac:dyDescent="0.3">
      <c r="A181" t="str">
        <f>VLOOKUP(B181, cat!$A$1:$B$4, 2, TRUE)</f>
        <v>mid</v>
      </c>
      <c r="B181">
        <v>11.477070499657801</v>
      </c>
      <c r="C181" t="str">
        <f>VLOOKUP(D181, cat!$D$1:$E$7, 2, TRUE)</f>
        <v>pre-obese</v>
      </c>
      <c r="D181">
        <v>29.242108636436502</v>
      </c>
      <c r="E181">
        <v>1</v>
      </c>
      <c r="F181">
        <v>158</v>
      </c>
      <c r="G181">
        <v>73</v>
      </c>
      <c r="H181">
        <v>9</v>
      </c>
      <c r="I181">
        <v>9</v>
      </c>
      <c r="J181">
        <v>1</v>
      </c>
      <c r="K181" t="str">
        <f>VLOOKUP(L181, cat!$G$1:$H$4, 2, TRUE)</f>
        <v>high</v>
      </c>
      <c r="L181">
        <v>11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 t="str">
        <f>VLOOKUP(U181, cat!$J$1:$K$4, 2, TRUE)</f>
        <v>high</v>
      </c>
      <c r="U181">
        <v>38</v>
      </c>
      <c r="V181" t="str">
        <f>IF(B181 &lt; 0.038, VLOOKUP(W181, cat!$M$1:$N$4, 2, TRUE), IF(B181 &lt; 0.15, VLOOKUP(W181, cat!$P$1:$Q$4, 2, TRUE), IF(B181 &lt; 6, VLOOKUP(W181, cat!$S$1:$T$4, 2, TRUE), VLOOKUP(W181, cat!$V$1:$W$4, 2, TRUE))))</f>
        <v>high</v>
      </c>
      <c r="W181">
        <v>18.399999999999999</v>
      </c>
      <c r="X181" t="str">
        <f>VLOOKUP(Y181, cat!$Y$1:$Z$4, 2, TRUE)</f>
        <v>high</v>
      </c>
      <c r="Y181">
        <v>80</v>
      </c>
      <c r="Z181">
        <v>2</v>
      </c>
      <c r="AA181">
        <v>0</v>
      </c>
      <c r="AB181">
        <v>0</v>
      </c>
      <c r="AC181" t="str">
        <f>VLOOKUP(AD181, cat!$AB$1:$AC$4, 2, TRUE)</f>
        <v>moderate</v>
      </c>
      <c r="AD181">
        <v>197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1</v>
      </c>
      <c r="AK181">
        <v>2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0</v>
      </c>
      <c r="AT181">
        <v>1</v>
      </c>
      <c r="AV181" t="str">
        <f t="shared" si="2"/>
        <v>mid,pre-obese,1,9,9,1,high,0,1,1,1,1,1,1,high,high,high,2,0,0,moderate,0,0,1,1,1,1,2,1,1,1,1,1,1,1,0,1</v>
      </c>
    </row>
    <row r="182" spans="1:48" x14ac:dyDescent="0.3">
      <c r="A182" t="str">
        <f>VLOOKUP(B182, cat!$A$1:$B$4, 2, TRUE)</f>
        <v>mid</v>
      </c>
      <c r="B182">
        <v>9.0814510609171801</v>
      </c>
      <c r="C182" t="str">
        <f>VLOOKUP(D182, cat!$D$1:$E$7, 2, TRUE)</f>
        <v>underweight</v>
      </c>
      <c r="D182">
        <v>17.653674996332299</v>
      </c>
      <c r="E182">
        <v>0</v>
      </c>
      <c r="F182">
        <v>143</v>
      </c>
      <c r="G182">
        <v>36.1</v>
      </c>
      <c r="H182">
        <v>8</v>
      </c>
      <c r="I182">
        <v>6</v>
      </c>
      <c r="J182">
        <v>0</v>
      </c>
      <c r="K182" t="str">
        <f>VLOOKUP(L182, cat!$G$1:$H$4, 2, TRUE)</f>
        <v>high</v>
      </c>
      <c r="L182">
        <v>9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 t="str">
        <f>VLOOKUP(U182, cat!$J$1:$K$4, 2, TRUE)</f>
        <v>high</v>
      </c>
      <c r="U182">
        <v>38.200000000000003</v>
      </c>
      <c r="V182" t="str">
        <f>IF(B182 &lt; 0.038, VLOOKUP(W182, cat!$M$1:$N$4, 2, TRUE), IF(B182 &lt; 0.15, VLOOKUP(W182, cat!$P$1:$Q$4, 2, TRUE), IF(B182 &lt; 6, VLOOKUP(W182, cat!$S$1:$T$4, 2, TRUE), VLOOKUP(W182, cat!$V$1:$W$4, 2, TRUE))))</f>
        <v>high</v>
      </c>
      <c r="W182">
        <v>21.4</v>
      </c>
      <c r="X182" t="str">
        <f>VLOOKUP(Y182, cat!$Y$1:$Z$4, 2, TRUE)</f>
        <v>high</v>
      </c>
      <c r="Y182">
        <v>85.2</v>
      </c>
      <c r="Z182">
        <v>2</v>
      </c>
      <c r="AA182">
        <v>0</v>
      </c>
      <c r="AB182">
        <v>0</v>
      </c>
      <c r="AC182" t="str">
        <f>VLOOKUP(AD182, cat!$AB$1:$AC$4, 2, TRUE)</f>
        <v>moderate</v>
      </c>
      <c r="AD182">
        <v>25</v>
      </c>
      <c r="AE182">
        <v>0</v>
      </c>
      <c r="AF182">
        <v>0</v>
      </c>
      <c r="AG182">
        <v>1</v>
      </c>
      <c r="AH182">
        <v>1</v>
      </c>
      <c r="AI182">
        <v>0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1</v>
      </c>
      <c r="AR182">
        <v>1</v>
      </c>
      <c r="AS182">
        <v>1</v>
      </c>
      <c r="AT182">
        <v>1</v>
      </c>
      <c r="AV182" t="str">
        <f t="shared" si="2"/>
        <v>mid,underweight,0,8,6,0,high,0,1,0,0,0,1,0,high,high,high,2,0,0,moderate,0,0,1,1,0,1,1,1,1,1,1,0,1,1,1,1</v>
      </c>
    </row>
    <row r="183" spans="1:48" x14ac:dyDescent="0.3">
      <c r="A183" t="str">
        <f>VLOOKUP(B183, cat!$A$1:$B$4, 2, TRUE)</f>
        <v>high</v>
      </c>
      <c r="B183">
        <v>13.8945927446954</v>
      </c>
      <c r="C183" t="str">
        <f>VLOOKUP(D183, cat!$D$1:$E$7, 2, TRUE)</f>
        <v>underweight</v>
      </c>
      <c r="D183">
        <v>18.025957378625201</v>
      </c>
      <c r="E183">
        <v>1</v>
      </c>
      <c r="F183">
        <v>158</v>
      </c>
      <c r="G183">
        <v>45</v>
      </c>
      <c r="H183">
        <v>8</v>
      </c>
      <c r="I183">
        <v>5</v>
      </c>
      <c r="J183">
        <v>1</v>
      </c>
      <c r="K183" t="str">
        <f>VLOOKUP(L183, cat!$G$1:$H$4, 2, TRUE)</f>
        <v>high</v>
      </c>
      <c r="L183">
        <v>8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 t="str">
        <f>VLOOKUP(U183, cat!$J$1:$K$4, 2, TRUE)</f>
        <v>high</v>
      </c>
      <c r="U183">
        <v>37.5</v>
      </c>
      <c r="V183" t="str">
        <f>IF(B183 &lt; 0.038, VLOOKUP(W183, cat!$M$1:$N$4, 2, TRUE), IF(B183 &lt; 0.15, VLOOKUP(W183, cat!$P$1:$Q$4, 2, TRUE), IF(B183 &lt; 6, VLOOKUP(W183, cat!$S$1:$T$4, 2, TRUE), VLOOKUP(W183, cat!$V$1:$W$4, 2, TRUE))))</f>
        <v>high</v>
      </c>
      <c r="W183">
        <v>15.8</v>
      </c>
      <c r="X183" t="str">
        <f>VLOOKUP(Y183, cat!$Y$1:$Z$4, 2, TRUE)</f>
        <v>high</v>
      </c>
      <c r="Y183">
        <v>76.400000000000006</v>
      </c>
      <c r="Z183">
        <v>0</v>
      </c>
      <c r="AA183">
        <v>0</v>
      </c>
      <c r="AB183">
        <v>0</v>
      </c>
      <c r="AC183" t="str">
        <f>VLOOKUP(AD183, cat!$AB$1:$AC$4, 2, TRUE)</f>
        <v>moderate</v>
      </c>
      <c r="AD183">
        <v>55</v>
      </c>
      <c r="AE183">
        <v>0</v>
      </c>
      <c r="AF183">
        <v>0</v>
      </c>
      <c r="AG183">
        <v>1</v>
      </c>
      <c r="AH183">
        <v>1</v>
      </c>
      <c r="AI183">
        <v>0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V183" t="str">
        <f t="shared" si="2"/>
        <v>high,underweight,1,8,5,1,high,1,1,1,0,0,0,0,high,high,high,0,0,0,moderate,0,0,1,1,0,1,1,1,1,1,1,1,1,1,1,1</v>
      </c>
    </row>
    <row r="184" spans="1:48" x14ac:dyDescent="0.3">
      <c r="A184" t="str">
        <f>VLOOKUP(B184, cat!$A$1:$B$4, 2, TRUE)</f>
        <v>mid</v>
      </c>
      <c r="B184">
        <v>9.7467488021902806</v>
      </c>
      <c r="C184" t="str">
        <f>VLOOKUP(D184, cat!$D$1:$E$7, 2, TRUE)</f>
        <v>underweight</v>
      </c>
      <c r="D184">
        <v>18.485011492004499</v>
      </c>
      <c r="E184">
        <v>1</v>
      </c>
      <c r="F184">
        <v>143</v>
      </c>
      <c r="G184">
        <v>37.799999999999997</v>
      </c>
      <c r="H184">
        <v>10</v>
      </c>
      <c r="I184">
        <v>9</v>
      </c>
      <c r="J184">
        <v>1</v>
      </c>
      <c r="K184" t="str">
        <f>VLOOKUP(L184, cat!$G$1:$H$4, 2, TRUE)</f>
        <v>high</v>
      </c>
      <c r="L184">
        <v>8</v>
      </c>
      <c r="M184">
        <v>1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 t="str">
        <f>VLOOKUP(U184, cat!$J$1:$K$4, 2, TRUE)</f>
        <v>high</v>
      </c>
      <c r="U184">
        <v>37.5</v>
      </c>
      <c r="V184" t="str">
        <f>IF(B184 &lt; 0.038, VLOOKUP(W184, cat!$M$1:$N$4, 2, TRUE), IF(B184 &lt; 0.15, VLOOKUP(W184, cat!$P$1:$Q$4, 2, TRUE), IF(B184 &lt; 6, VLOOKUP(W184, cat!$S$1:$T$4, 2, TRUE), VLOOKUP(W184, cat!$V$1:$W$4, 2, TRUE))))</f>
        <v>high</v>
      </c>
      <c r="W184">
        <v>17.2</v>
      </c>
      <c r="X184" t="str">
        <f>VLOOKUP(Y184, cat!$Y$1:$Z$4, 2, TRUE)</f>
        <v>high</v>
      </c>
      <c r="Y184">
        <v>87</v>
      </c>
      <c r="Z184">
        <v>3</v>
      </c>
      <c r="AA184">
        <v>0</v>
      </c>
      <c r="AB184">
        <v>0</v>
      </c>
      <c r="AC184" t="str">
        <f>VLOOKUP(AD184, cat!$AB$1:$AC$4, 2, TRUE)</f>
        <v>moderate</v>
      </c>
      <c r="AD184">
        <v>46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1</v>
      </c>
      <c r="AK184">
        <v>2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V184" t="str">
        <f t="shared" si="2"/>
        <v>mid,underweight,1,10,9,1,high,1,1,1,1,0,1,1,high,high,high,3,0,0,moderate,0,0,1,1,1,1,2,1,1,1,1,1,1,1,1,1</v>
      </c>
    </row>
    <row r="185" spans="1:48" x14ac:dyDescent="0.3">
      <c r="A185" t="str">
        <f>VLOOKUP(B185, cat!$A$1:$B$4, 2, TRUE)</f>
        <v>high</v>
      </c>
      <c r="B185">
        <v>12.7775496235455</v>
      </c>
      <c r="C185" t="str">
        <f>VLOOKUP(D185, cat!$D$1:$E$7, 2, TRUE)</f>
        <v>underweight</v>
      </c>
      <c r="D185">
        <v>17.908855357415</v>
      </c>
      <c r="E185">
        <v>1</v>
      </c>
      <c r="F185">
        <v>162</v>
      </c>
      <c r="G185">
        <v>47</v>
      </c>
      <c r="H185">
        <v>10</v>
      </c>
      <c r="I185">
        <v>10</v>
      </c>
      <c r="J185">
        <v>1</v>
      </c>
      <c r="K185" t="str">
        <f>VLOOKUP(L185, cat!$G$1:$H$4, 2, TRUE)</f>
        <v>high</v>
      </c>
      <c r="L185">
        <v>11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 t="str">
        <f>VLOOKUP(U185, cat!$J$1:$K$4, 2, TRUE)</f>
        <v>high</v>
      </c>
      <c r="U185">
        <v>38.200000000000003</v>
      </c>
      <c r="V185" t="str">
        <f>IF(B185 &lt; 0.038, VLOOKUP(W185, cat!$M$1:$N$4, 2, TRUE), IF(B185 &lt; 0.15, VLOOKUP(W185, cat!$P$1:$Q$4, 2, TRUE), IF(B185 &lt; 6, VLOOKUP(W185, cat!$S$1:$T$4, 2, TRUE), VLOOKUP(W185, cat!$V$1:$W$4, 2, TRUE))))</f>
        <v>high</v>
      </c>
      <c r="W185">
        <v>16.100000000000001</v>
      </c>
      <c r="X185" t="str">
        <f>VLOOKUP(Y185, cat!$Y$1:$Z$4, 2, TRUE)</f>
        <v>high</v>
      </c>
      <c r="Y185">
        <v>85.7</v>
      </c>
      <c r="Z185">
        <v>1</v>
      </c>
      <c r="AA185">
        <v>0</v>
      </c>
      <c r="AB185">
        <v>0</v>
      </c>
      <c r="AC185" t="str">
        <f>VLOOKUP(AD185, cat!$AB$1:$AC$4, 2, TRUE)</f>
        <v>minor</v>
      </c>
      <c r="AD185">
        <v>3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1</v>
      </c>
      <c r="AK185">
        <v>0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V185" t="str">
        <f t="shared" si="2"/>
        <v>high,underweight,1,10,10,1,high,1,1,1,1,0,1,1,high,high,high,1,0,0,minor,0,0,1,1,1,1,0,1,1,1,1,1,1,1,1,1</v>
      </c>
    </row>
    <row r="186" spans="1:48" x14ac:dyDescent="0.3">
      <c r="A186" t="str">
        <f>VLOOKUP(B186, cat!$A$1:$B$4, 2, TRUE)</f>
        <v>high</v>
      </c>
      <c r="B186">
        <v>15.419575633128</v>
      </c>
      <c r="C186" t="str">
        <f>VLOOKUP(D186, cat!$D$1:$E$7, 2, TRUE)</f>
        <v>underweight</v>
      </c>
      <c r="D186">
        <v>16.706204684419799</v>
      </c>
      <c r="E186">
        <v>0</v>
      </c>
      <c r="F186">
        <v>173</v>
      </c>
      <c r="G186">
        <v>50</v>
      </c>
      <c r="H186">
        <v>6</v>
      </c>
      <c r="I186">
        <v>4</v>
      </c>
      <c r="J186">
        <v>1</v>
      </c>
      <c r="K186" t="str">
        <f>VLOOKUP(L186, cat!$G$1:$H$4, 2, TRUE)</f>
        <v>high</v>
      </c>
      <c r="L186">
        <v>8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 t="str">
        <f>VLOOKUP(U186, cat!$J$1:$K$4, 2, TRUE)</f>
        <v>mid</v>
      </c>
      <c r="U186">
        <v>36.799999999999997</v>
      </c>
      <c r="V186" t="str">
        <f>IF(B186 &lt; 0.038, VLOOKUP(W186, cat!$M$1:$N$4, 2, TRUE), IF(B186 &lt; 0.15, VLOOKUP(W186, cat!$P$1:$Q$4, 2, TRUE), IF(B186 &lt; 6, VLOOKUP(W186, cat!$S$1:$T$4, 2, TRUE), VLOOKUP(W186, cat!$V$1:$W$4, 2, TRUE))))</f>
        <v>high</v>
      </c>
      <c r="W186">
        <v>17.100000000000001</v>
      </c>
      <c r="X186" t="str">
        <f>VLOOKUP(Y186, cat!$Y$1:$Z$4, 2, TRUE)</f>
        <v>high</v>
      </c>
      <c r="Y186">
        <v>86.2</v>
      </c>
      <c r="Z186">
        <v>0</v>
      </c>
      <c r="AA186">
        <v>0</v>
      </c>
      <c r="AB186">
        <v>0</v>
      </c>
      <c r="AC186" t="str">
        <f>VLOOKUP(AD186, cat!$AB$1:$AC$4, 2, TRUE)</f>
        <v>minor</v>
      </c>
      <c r="AD186">
        <v>3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1</v>
      </c>
      <c r="AR186">
        <v>1</v>
      </c>
      <c r="AS186">
        <v>1</v>
      </c>
      <c r="AT186">
        <v>1</v>
      </c>
      <c r="AV186" t="str">
        <f t="shared" si="2"/>
        <v>high,underweight,0,6,4,1,high,0,1,1,0,0,0,0,mid,high,high,0,0,0,minor,0,0,1,0,0,1,1,1,1,1,1,0,1,1,1,1</v>
      </c>
    </row>
    <row r="187" spans="1:48" x14ac:dyDescent="0.3">
      <c r="A187" t="str">
        <f>VLOOKUP(B187, cat!$A$1:$B$4, 2, TRUE)</f>
        <v>mid</v>
      </c>
      <c r="B187">
        <v>11.2580424366872</v>
      </c>
      <c r="C187" t="str">
        <f>VLOOKUP(D187, cat!$D$1:$E$7, 2, TRUE)</f>
        <v>underweight</v>
      </c>
      <c r="D187">
        <v>16.885224332266102</v>
      </c>
      <c r="E187">
        <v>0</v>
      </c>
      <c r="F187">
        <v>151</v>
      </c>
      <c r="G187">
        <v>38.5</v>
      </c>
      <c r="H187">
        <v>7</v>
      </c>
      <c r="I187">
        <v>5</v>
      </c>
      <c r="J187">
        <v>1</v>
      </c>
      <c r="K187" t="str">
        <f>VLOOKUP(L187, cat!$G$1:$H$4, 2, TRUE)</f>
        <v>high</v>
      </c>
      <c r="L187">
        <v>8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1</v>
      </c>
      <c r="T187" t="str">
        <f>VLOOKUP(U187, cat!$J$1:$K$4, 2, TRUE)</f>
        <v>mid</v>
      </c>
      <c r="U187">
        <v>36.799999999999997</v>
      </c>
      <c r="V187" t="str">
        <f>IF(B187 &lt; 0.038, VLOOKUP(W187, cat!$M$1:$N$4, 2, TRUE), IF(B187 &lt; 0.15, VLOOKUP(W187, cat!$P$1:$Q$4, 2, TRUE), IF(B187 &lt; 6, VLOOKUP(W187, cat!$S$1:$T$4, 2, TRUE), VLOOKUP(W187, cat!$V$1:$W$4, 2, TRUE))))</f>
        <v>high</v>
      </c>
      <c r="W187">
        <v>18.8</v>
      </c>
      <c r="X187" t="str">
        <f>VLOOKUP(Y187, cat!$Y$1:$Z$4, 2, TRUE)</f>
        <v>high</v>
      </c>
      <c r="Y187">
        <v>88.9</v>
      </c>
      <c r="Z187">
        <v>1</v>
      </c>
      <c r="AA187">
        <v>0</v>
      </c>
      <c r="AB187">
        <v>0</v>
      </c>
      <c r="AC187" t="str">
        <f>VLOOKUP(AD187, cat!$AB$1:$AC$4, 2, TRUE)</f>
        <v>minor</v>
      </c>
      <c r="AD187">
        <v>5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1</v>
      </c>
      <c r="AK187">
        <v>2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V187" t="str">
        <f t="shared" si="2"/>
        <v>mid,underweight,0,7,5,1,high,0,1,1,0,0,0,1,mid,high,high,1,0,0,minor,0,0,0,1,1,1,2,1,1,1,1,1,1,1,1,1</v>
      </c>
    </row>
    <row r="188" spans="1:48" x14ac:dyDescent="0.3">
      <c r="A188" t="str">
        <f>VLOOKUP(B188, cat!$A$1:$B$4, 2, TRUE)</f>
        <v>high</v>
      </c>
      <c r="B188">
        <v>17.872689938398398</v>
      </c>
      <c r="C188" t="str">
        <f>VLOOKUP(D188, cat!$D$1:$E$7, 2, TRUE)</f>
        <v>underweight</v>
      </c>
      <c r="D188">
        <v>17.6979591836735</v>
      </c>
      <c r="E188">
        <v>0</v>
      </c>
      <c r="F188">
        <v>175</v>
      </c>
      <c r="G188">
        <v>54.2</v>
      </c>
      <c r="H188">
        <v>2</v>
      </c>
      <c r="I188">
        <v>2</v>
      </c>
      <c r="J188">
        <v>1</v>
      </c>
      <c r="K188" t="str">
        <f>VLOOKUP(L188, cat!$G$1:$H$4, 2, TRUE)</f>
        <v>high</v>
      </c>
      <c r="L188">
        <v>10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 t="str">
        <f>VLOOKUP(U188, cat!$J$1:$K$4, 2, TRUE)</f>
        <v>mid</v>
      </c>
      <c r="U188">
        <v>37.200000000000003</v>
      </c>
      <c r="V188" t="str">
        <f>IF(B188 &lt; 0.038, VLOOKUP(W188, cat!$M$1:$N$4, 2, TRUE), IF(B188 &lt; 0.15, VLOOKUP(W188, cat!$P$1:$Q$4, 2, TRUE), IF(B188 &lt; 6, VLOOKUP(W188, cat!$S$1:$T$4, 2, TRUE), VLOOKUP(W188, cat!$V$1:$W$4, 2, TRUE))))</f>
        <v>mid</v>
      </c>
      <c r="W188">
        <v>9.1999999999999993</v>
      </c>
      <c r="X188" t="str">
        <f>VLOOKUP(Y188, cat!$Y$1:$Z$4, 2, TRUE)</f>
        <v>high</v>
      </c>
      <c r="Y188">
        <v>73.400000000000006</v>
      </c>
      <c r="Z188">
        <v>0</v>
      </c>
      <c r="AA188">
        <v>0</v>
      </c>
      <c r="AB188">
        <v>0</v>
      </c>
      <c r="AC188" t="str">
        <f>VLOOKUP(AD188, cat!$AB$1:$AC$4, 2, TRUE)</f>
        <v>minor</v>
      </c>
      <c r="AD188">
        <v>4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1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V188" t="str">
        <f t="shared" si="2"/>
        <v>high,underweight,0,2,2,1,high,0,1,0,0,0,0,0,mid,mid,high,0,0,0,minor,0,0,1,0,0,1,0,1,0,0,0,0,0,0,0,1</v>
      </c>
    </row>
    <row r="189" spans="1:48" x14ac:dyDescent="0.3">
      <c r="A189" t="str">
        <f>VLOOKUP(B189, cat!$A$1:$B$4, 2, TRUE)</f>
        <v>high</v>
      </c>
      <c r="B189">
        <v>15.0691307323751</v>
      </c>
      <c r="C189" t="str">
        <f>VLOOKUP(D189, cat!$D$1:$E$7, 2, TRUE)</f>
        <v>obese1</v>
      </c>
      <c r="D189">
        <v>32.183643812448203</v>
      </c>
      <c r="E189">
        <v>0</v>
      </c>
      <c r="F189">
        <v>174.5</v>
      </c>
      <c r="G189">
        <v>98</v>
      </c>
      <c r="H189">
        <v>4</v>
      </c>
      <c r="I189">
        <v>4</v>
      </c>
      <c r="J189">
        <v>1</v>
      </c>
      <c r="K189" t="str">
        <f>VLOOKUP(L189, cat!$G$1:$H$4, 2, TRUE)</f>
        <v>high</v>
      </c>
      <c r="L189">
        <v>12</v>
      </c>
      <c r="M189">
        <v>1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0</v>
      </c>
      <c r="T189" t="str">
        <f>VLOOKUP(U189, cat!$J$1:$K$4, 2, TRUE)</f>
        <v>mid</v>
      </c>
      <c r="U189">
        <v>36.6</v>
      </c>
      <c r="V189" t="str">
        <f>IF(B189 &lt; 0.038, VLOOKUP(W189, cat!$M$1:$N$4, 2, TRUE), IF(B189 &lt; 0.15, VLOOKUP(W189, cat!$P$1:$Q$4, 2, TRUE), IF(B189 &lt; 6, VLOOKUP(W189, cat!$S$1:$T$4, 2, TRUE), VLOOKUP(W189, cat!$V$1:$W$4, 2, TRUE))))</f>
        <v>mid</v>
      </c>
      <c r="W189">
        <v>7.5</v>
      </c>
      <c r="X189" t="str">
        <f>VLOOKUP(Y189, cat!$Y$1:$Z$4, 2, TRUE)</f>
        <v>mid</v>
      </c>
      <c r="Y189">
        <v>58.4</v>
      </c>
      <c r="Z189">
        <v>0</v>
      </c>
      <c r="AA189">
        <v>0</v>
      </c>
      <c r="AB189">
        <v>0</v>
      </c>
      <c r="AC189" t="str">
        <f>VLOOKUP(AD189, cat!$AB$1:$AC$4, 2, TRUE)</f>
        <v>normal</v>
      </c>
      <c r="AD189">
        <v>1</v>
      </c>
      <c r="AE189">
        <v>0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1</v>
      </c>
      <c r="AV189" t="str">
        <f t="shared" si="2"/>
        <v>high,obese1,0,4,4,1,high,1,1,0,0,1,1,0,mid,mid,mid,0,0,0,normal,0,1,0,1,0,0,0,0,1,1,0,0,1,1,0,1</v>
      </c>
    </row>
    <row r="190" spans="1:48" x14ac:dyDescent="0.3">
      <c r="A190" t="str">
        <f>VLOOKUP(B190, cat!$A$1:$B$4, 2, TRUE)</f>
        <v>mid</v>
      </c>
      <c r="B190">
        <v>11.337440109514</v>
      </c>
      <c r="C190" t="str">
        <f>VLOOKUP(D190, cat!$D$1:$E$7, 2, TRUE)</f>
        <v>ideal</v>
      </c>
      <c r="D190">
        <v>21.770940569378901</v>
      </c>
      <c r="E190">
        <v>1</v>
      </c>
      <c r="F190">
        <v>157.19999999999999</v>
      </c>
      <c r="G190">
        <v>53.8</v>
      </c>
      <c r="H190">
        <v>7</v>
      </c>
      <c r="I190">
        <v>5</v>
      </c>
      <c r="J190">
        <v>1</v>
      </c>
      <c r="K190" t="str">
        <f>VLOOKUP(L190, cat!$G$1:$H$4, 2, TRUE)</f>
        <v>mid</v>
      </c>
      <c r="L190">
        <v>7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 t="str">
        <f>VLOOKUP(U190, cat!$J$1:$K$4, 2, TRUE)</f>
        <v>high</v>
      </c>
      <c r="U190">
        <v>38.200000000000003</v>
      </c>
      <c r="V190" t="str">
        <f>IF(B190 &lt; 0.038, VLOOKUP(W190, cat!$M$1:$N$4, 2, TRUE), IF(B190 &lt; 0.15, VLOOKUP(W190, cat!$P$1:$Q$4, 2, TRUE), IF(B190 &lt; 6, VLOOKUP(W190, cat!$S$1:$T$4, 2, TRUE), VLOOKUP(W190, cat!$V$1:$W$4, 2, TRUE))))</f>
        <v>mid</v>
      </c>
      <c r="W190">
        <v>10.199999999999999</v>
      </c>
      <c r="X190" t="str">
        <f>VLOOKUP(Y190, cat!$Y$1:$Z$4, 2, TRUE)</f>
        <v>high</v>
      </c>
      <c r="Y190">
        <v>75.599999999999994</v>
      </c>
      <c r="Z190">
        <v>2</v>
      </c>
      <c r="AA190">
        <v>0</v>
      </c>
      <c r="AB190">
        <v>3</v>
      </c>
      <c r="AC190" t="str">
        <f>VLOOKUP(AD190, cat!$AB$1:$AC$4, 2, TRUE)</f>
        <v>moderate</v>
      </c>
      <c r="AD190">
        <v>19</v>
      </c>
      <c r="AE190">
        <v>0</v>
      </c>
      <c r="AF190">
        <v>1</v>
      </c>
      <c r="AG190">
        <v>2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1</v>
      </c>
      <c r="AS190">
        <v>1</v>
      </c>
      <c r="AT190">
        <v>1</v>
      </c>
      <c r="AV190" t="str">
        <f t="shared" si="2"/>
        <v>mid,ideal,1,7,5,1,mid,0,1,0,0,0,0,0,high,mid,high,2,0,3,moderate,0,1,2,0,0,0,0,0,1,1,1,0,0,1,1,1</v>
      </c>
    </row>
    <row r="191" spans="1:48" x14ac:dyDescent="0.3">
      <c r="A191" t="str">
        <f>VLOOKUP(B191, cat!$A$1:$B$4, 2, TRUE)</f>
        <v>mid</v>
      </c>
      <c r="B191">
        <v>10.5051334702259</v>
      </c>
      <c r="C191" t="str">
        <f>VLOOKUP(D191, cat!$D$1:$E$7, 2, TRUE)</f>
        <v>underweight</v>
      </c>
      <c r="D191">
        <v>14.9251668716574</v>
      </c>
      <c r="E191">
        <v>0</v>
      </c>
      <c r="F191">
        <v>134.5</v>
      </c>
      <c r="G191">
        <v>27</v>
      </c>
      <c r="H191">
        <v>8</v>
      </c>
      <c r="I191">
        <v>5</v>
      </c>
      <c r="J191">
        <v>1</v>
      </c>
      <c r="K191" t="str">
        <f>VLOOKUP(L191, cat!$G$1:$H$4, 2, TRUE)</f>
        <v>high</v>
      </c>
      <c r="L191">
        <v>9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 t="str">
        <f>VLOOKUP(U191, cat!$J$1:$K$4, 2, TRUE)</f>
        <v>high</v>
      </c>
      <c r="U191">
        <v>37.4</v>
      </c>
      <c r="V191" t="str">
        <f>IF(B191 &lt; 0.038, VLOOKUP(W191, cat!$M$1:$N$4, 2, TRUE), IF(B191 &lt; 0.15, VLOOKUP(W191, cat!$P$1:$Q$4, 2, TRUE), IF(B191 &lt; 6, VLOOKUP(W191, cat!$S$1:$T$4, 2, TRUE), VLOOKUP(W191, cat!$V$1:$W$4, 2, TRUE))))</f>
        <v>high</v>
      </c>
      <c r="W191">
        <v>12.8</v>
      </c>
      <c r="X191" t="str">
        <f>VLOOKUP(Y191, cat!$Y$1:$Z$4, 2, TRUE)</f>
        <v>high</v>
      </c>
      <c r="Y191">
        <v>81</v>
      </c>
      <c r="Z191">
        <v>3</v>
      </c>
      <c r="AA191">
        <v>0</v>
      </c>
      <c r="AB191">
        <v>0</v>
      </c>
      <c r="AC191" t="str">
        <f>VLOOKUP(AD191, cat!$AB$1:$AC$4, 2, TRUE)</f>
        <v>minor</v>
      </c>
      <c r="AD191">
        <v>8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V191" t="str">
        <f t="shared" si="2"/>
        <v>mid,underweight,0,8,5,1,high,0,1,0,0,0,1,0,high,high,high,3,0,0,minor,0,0,1,1,0,1,1,1,1,1,1,1,1,1,1,1</v>
      </c>
    </row>
    <row r="192" spans="1:48" x14ac:dyDescent="0.3">
      <c r="A192" t="str">
        <f>VLOOKUP(B192, cat!$A$1:$B$4, 2, TRUE)</f>
        <v>mid</v>
      </c>
      <c r="B192">
        <v>11.674195756331301</v>
      </c>
      <c r="C192" t="str">
        <f>VLOOKUP(D192, cat!$D$1:$E$7, 2, TRUE)</f>
        <v>underweight</v>
      </c>
      <c r="D192">
        <v>16.854870826428201</v>
      </c>
      <c r="E192">
        <v>1</v>
      </c>
      <c r="F192">
        <v>139.5</v>
      </c>
      <c r="G192">
        <v>32.799999999999997</v>
      </c>
      <c r="H192">
        <v>6</v>
      </c>
      <c r="I192">
        <v>6</v>
      </c>
      <c r="J192">
        <v>1</v>
      </c>
      <c r="K192" t="str">
        <f>VLOOKUP(L192, cat!$G$1:$H$4, 2, TRUE)</f>
        <v>mid</v>
      </c>
      <c r="L192">
        <v>6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 t="str">
        <f>VLOOKUP(U192, cat!$J$1:$K$4, 2, TRUE)</f>
        <v>high</v>
      </c>
      <c r="U192">
        <v>37.5</v>
      </c>
      <c r="V192" t="str">
        <f>IF(B192 &lt; 0.038, VLOOKUP(W192, cat!$M$1:$N$4, 2, TRUE), IF(B192 &lt; 0.15, VLOOKUP(W192, cat!$P$1:$Q$4, 2, TRUE), IF(B192 &lt; 6, VLOOKUP(W192, cat!$S$1:$T$4, 2, TRUE), VLOOKUP(W192, cat!$V$1:$W$4, 2, TRUE))))</f>
        <v>high</v>
      </c>
      <c r="W192">
        <v>14.4</v>
      </c>
      <c r="X192" t="str">
        <f>VLOOKUP(Y192, cat!$Y$1:$Z$4, 2, TRUE)</f>
        <v>high</v>
      </c>
      <c r="Y192">
        <v>84.5</v>
      </c>
      <c r="Z192">
        <v>0</v>
      </c>
      <c r="AA192">
        <v>0</v>
      </c>
      <c r="AB192">
        <v>0</v>
      </c>
      <c r="AC192" t="str">
        <f>VLOOKUP(AD192, cat!$AB$1:$AC$4, 2, TRUE)</f>
        <v>normal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1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1</v>
      </c>
      <c r="AS192">
        <v>1</v>
      </c>
      <c r="AT192">
        <v>1</v>
      </c>
      <c r="AV192" t="str">
        <f t="shared" si="2"/>
        <v>mid,underweight,1,6,6,1,mid,1,1,1,1,1,0,1,high,high,high,0,0,0,normal,0,0,0,0,1,0,0,1,1,1,1,0,0,1,1,1</v>
      </c>
    </row>
    <row r="193" spans="1:48" x14ac:dyDescent="0.3">
      <c r="A193" t="str">
        <f>VLOOKUP(B193, cat!$A$1:$B$4, 2, TRUE)</f>
        <v>mid</v>
      </c>
      <c r="B193">
        <v>8.3586584531143107</v>
      </c>
      <c r="C193" t="str">
        <f>VLOOKUP(D193, cat!$D$1:$E$7, 2, TRUE)</f>
        <v>underweight</v>
      </c>
      <c r="D193">
        <v>14.001775834983899</v>
      </c>
      <c r="E193">
        <v>1</v>
      </c>
      <c r="F193">
        <v>121</v>
      </c>
      <c r="G193">
        <v>20.5</v>
      </c>
      <c r="H193">
        <v>7</v>
      </c>
      <c r="I193">
        <v>6</v>
      </c>
      <c r="J193">
        <v>1</v>
      </c>
      <c r="K193" t="str">
        <f>VLOOKUP(L193, cat!$G$1:$H$4, 2, TRUE)</f>
        <v>high</v>
      </c>
      <c r="L193">
        <v>9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0</v>
      </c>
      <c r="T193" t="str">
        <f>VLOOKUP(U193, cat!$J$1:$K$4, 2, TRUE)</f>
        <v>high</v>
      </c>
      <c r="U193">
        <v>37.799999999999997</v>
      </c>
      <c r="V193" t="str">
        <f>IF(B193 &lt; 0.038, VLOOKUP(W193, cat!$M$1:$N$4, 2, TRUE), IF(B193 &lt; 0.15, VLOOKUP(W193, cat!$P$1:$Q$4, 2, TRUE), IF(B193 &lt; 6, VLOOKUP(W193, cat!$S$1:$T$4, 2, TRUE), VLOOKUP(W193, cat!$V$1:$W$4, 2, TRUE))))</f>
        <v>high</v>
      </c>
      <c r="W193">
        <v>14.2</v>
      </c>
      <c r="X193" t="str">
        <f>VLOOKUP(Y193, cat!$Y$1:$Z$4, 2, TRUE)</f>
        <v>high</v>
      </c>
      <c r="Y193">
        <v>86.6</v>
      </c>
      <c r="Z193">
        <v>0</v>
      </c>
      <c r="AA193">
        <v>0</v>
      </c>
      <c r="AB193">
        <v>0</v>
      </c>
      <c r="AC193" t="str">
        <f>VLOOKUP(AD193, cat!$AB$1:$AC$4, 2, TRUE)</f>
        <v>moderate</v>
      </c>
      <c r="AD193">
        <v>45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1</v>
      </c>
      <c r="AK193">
        <v>2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V193" t="str">
        <f t="shared" si="2"/>
        <v>mid,underweight,1,7,6,1,high,0,1,1,1,0,0,0,high,high,high,0,0,0,moderate,0,0,1,1,1,1,2,1,1,1,1,1,1,1,1,1</v>
      </c>
    </row>
    <row r="194" spans="1:48" x14ac:dyDescent="0.3">
      <c r="A194" t="str">
        <f>VLOOKUP(B194, cat!$A$1:$B$4, 2, TRUE)</f>
        <v>high</v>
      </c>
      <c r="B194">
        <v>12.763860369609899</v>
      </c>
      <c r="C194" t="str">
        <f>VLOOKUP(D194, cat!$D$1:$E$7, 2, TRUE)</f>
        <v>underweight</v>
      </c>
      <c r="D194">
        <v>18.084770956263199</v>
      </c>
      <c r="E194">
        <v>0</v>
      </c>
      <c r="F194">
        <v>149</v>
      </c>
      <c r="G194">
        <v>40.15</v>
      </c>
      <c r="H194">
        <v>8</v>
      </c>
      <c r="I194">
        <v>6</v>
      </c>
      <c r="J194">
        <v>1</v>
      </c>
      <c r="K194" t="str">
        <f>VLOOKUP(L194, cat!$G$1:$H$4, 2, TRUE)</f>
        <v>high</v>
      </c>
      <c r="L194">
        <v>10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 t="str">
        <f>VLOOKUP(U194, cat!$J$1:$K$4, 2, TRUE)</f>
        <v>high</v>
      </c>
      <c r="U194">
        <v>38.4</v>
      </c>
      <c r="V194" t="str">
        <f>IF(B194 &lt; 0.038, VLOOKUP(W194, cat!$M$1:$N$4, 2, TRUE), IF(B194 &lt; 0.15, VLOOKUP(W194, cat!$P$1:$Q$4, 2, TRUE), IF(B194 &lt; 6, VLOOKUP(W194, cat!$S$1:$T$4, 2, TRUE), VLOOKUP(W194, cat!$V$1:$W$4, 2, TRUE))))</f>
        <v>mid</v>
      </c>
      <c r="W194">
        <v>10</v>
      </c>
      <c r="X194" t="str">
        <f>VLOOKUP(Y194, cat!$Y$1:$Z$4, 2, TRUE)</f>
        <v>high</v>
      </c>
      <c r="Y194">
        <v>87.4</v>
      </c>
      <c r="Z194">
        <v>3</v>
      </c>
      <c r="AA194">
        <v>0</v>
      </c>
      <c r="AB194">
        <v>0</v>
      </c>
      <c r="AC194" t="str">
        <f>VLOOKUP(AD194, cat!$AB$1:$AC$4, 2, TRUE)</f>
        <v>moderate</v>
      </c>
      <c r="AD194">
        <v>62</v>
      </c>
      <c r="AE194">
        <v>0</v>
      </c>
      <c r="AF194">
        <v>0</v>
      </c>
      <c r="AG194">
        <v>1</v>
      </c>
      <c r="AH194">
        <v>1</v>
      </c>
      <c r="AI194">
        <v>0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V194" t="str">
        <f t="shared" ref="AV194:AV257" si="3">_xlfn.TEXTJOIN(",", FALSE, A194,C194,E194,H194:K194,M194:T194,V194,X194,Z194:AC194,AE194:AT194)</f>
        <v>high,underweight,0,8,6,1,high,0,1,0,0,0,1,0,high,mid,high,3,0,0,moderate,0,0,1,1,0,1,1,1,1,1,1,1,1,1,1,1</v>
      </c>
    </row>
    <row r="195" spans="1:48" x14ac:dyDescent="0.3">
      <c r="A195" t="str">
        <f>VLOOKUP(B195, cat!$A$1:$B$4, 2, TRUE)</f>
        <v>high</v>
      </c>
      <c r="B195">
        <v>12.2929500342231</v>
      </c>
      <c r="C195" t="str">
        <f>VLOOKUP(D195, cat!$D$1:$E$7, 2, TRUE)</f>
        <v>ideal</v>
      </c>
      <c r="D195">
        <v>22.311111111111099</v>
      </c>
      <c r="E195">
        <v>0</v>
      </c>
      <c r="F195">
        <v>150</v>
      </c>
      <c r="G195">
        <v>50.2</v>
      </c>
      <c r="H195">
        <v>7</v>
      </c>
      <c r="I195">
        <v>6</v>
      </c>
      <c r="J195">
        <v>1</v>
      </c>
      <c r="K195" t="str">
        <f>VLOOKUP(L195, cat!$G$1:$H$4, 2, TRUE)</f>
        <v>high</v>
      </c>
      <c r="L195">
        <v>11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 t="str">
        <f>VLOOKUP(U195, cat!$J$1:$K$4, 2, TRUE)</f>
        <v>mid</v>
      </c>
      <c r="U195">
        <v>37.200000000000003</v>
      </c>
      <c r="V195" t="str">
        <f>IF(B195 &lt; 0.038, VLOOKUP(W195, cat!$M$1:$N$4, 2, TRUE), IF(B195 &lt; 0.15, VLOOKUP(W195, cat!$P$1:$Q$4, 2, TRUE), IF(B195 &lt; 6, VLOOKUP(W195, cat!$S$1:$T$4, 2, TRUE), VLOOKUP(W195, cat!$V$1:$W$4, 2, TRUE))))</f>
        <v>high</v>
      </c>
      <c r="W195">
        <v>18.399999999999999</v>
      </c>
      <c r="X195" t="str">
        <f>VLOOKUP(Y195, cat!$Y$1:$Z$4, 2, TRUE)</f>
        <v>high</v>
      </c>
      <c r="Y195">
        <v>75.5</v>
      </c>
      <c r="Z195">
        <v>0</v>
      </c>
      <c r="AA195">
        <v>0</v>
      </c>
      <c r="AB195">
        <v>0</v>
      </c>
      <c r="AC195" t="str">
        <f>VLOOKUP(AD195, cat!$AB$1:$AC$4, 2, TRUE)</f>
        <v>moderate</v>
      </c>
      <c r="AD195">
        <v>10</v>
      </c>
      <c r="AE195">
        <v>0</v>
      </c>
      <c r="AF195">
        <v>0</v>
      </c>
      <c r="AG195">
        <v>1</v>
      </c>
      <c r="AH195">
        <v>0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0</v>
      </c>
      <c r="AQ195">
        <v>1</v>
      </c>
      <c r="AR195">
        <v>1</v>
      </c>
      <c r="AS195">
        <v>0</v>
      </c>
      <c r="AT195">
        <v>1</v>
      </c>
      <c r="AV195" t="str">
        <f t="shared" si="3"/>
        <v>high,ideal,0,7,6,1,high,1,1,0,0,0,1,0,mid,high,high,0,0,0,moderate,0,0,1,0,1,1,1,1,1,1,1,0,1,1,0,1</v>
      </c>
    </row>
    <row r="196" spans="1:48" x14ac:dyDescent="0.3">
      <c r="A196" t="str">
        <f>VLOOKUP(B196, cat!$A$1:$B$4, 2, TRUE)</f>
        <v>high</v>
      </c>
      <c r="B196">
        <v>15.8767967145791</v>
      </c>
      <c r="C196" t="str">
        <f>VLOOKUP(D196, cat!$D$1:$E$7, 2, TRUE)</f>
        <v>ideal</v>
      </c>
      <c r="D196">
        <v>19.835162956123298</v>
      </c>
      <c r="E196">
        <v>1</v>
      </c>
      <c r="F196">
        <v>171</v>
      </c>
      <c r="G196">
        <v>58</v>
      </c>
      <c r="H196">
        <v>8</v>
      </c>
      <c r="I196">
        <v>9</v>
      </c>
      <c r="J196">
        <v>1</v>
      </c>
      <c r="K196" t="str">
        <f>VLOOKUP(L196, cat!$G$1:$H$4, 2, TRUE)</f>
        <v>high</v>
      </c>
      <c r="L196">
        <v>8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1</v>
      </c>
      <c r="S196">
        <v>1</v>
      </c>
      <c r="T196" t="str">
        <f>VLOOKUP(U196, cat!$J$1:$K$4, 2, TRUE)</f>
        <v>high</v>
      </c>
      <c r="U196">
        <v>38.9</v>
      </c>
      <c r="V196" t="str">
        <f>IF(B196 &lt; 0.038, VLOOKUP(W196, cat!$M$1:$N$4, 2, TRUE), IF(B196 &lt; 0.15, VLOOKUP(W196, cat!$P$1:$Q$4, 2, TRUE), IF(B196 &lt; 6, VLOOKUP(W196, cat!$S$1:$T$4, 2, TRUE), VLOOKUP(W196, cat!$V$1:$W$4, 2, TRUE))))</f>
        <v>high</v>
      </c>
      <c r="W196">
        <v>16.399999999999999</v>
      </c>
      <c r="X196" t="str">
        <f>VLOOKUP(Y196, cat!$Y$1:$Z$4, 2, TRUE)</f>
        <v>high</v>
      </c>
      <c r="Y196">
        <v>79.5</v>
      </c>
      <c r="Z196">
        <v>3</v>
      </c>
      <c r="AA196">
        <v>0</v>
      </c>
      <c r="AB196">
        <v>0</v>
      </c>
      <c r="AC196" t="str">
        <f>VLOOKUP(AD196, cat!$AB$1:$AC$4, 2, TRUE)</f>
        <v>moderate</v>
      </c>
      <c r="AD196">
        <v>140</v>
      </c>
      <c r="AE196">
        <v>0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2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V196" t="str">
        <f t="shared" si="3"/>
        <v>high,ideal,1,8,9,1,high,0,1,0,1,1,1,1,high,high,high,3,0,0,moderate,0,1,1,1,1,1,2,1,1,1,1,1,1,1,1,1</v>
      </c>
    </row>
    <row r="197" spans="1:48" x14ac:dyDescent="0.3">
      <c r="A197" t="str">
        <f>VLOOKUP(B197, cat!$A$1:$B$4, 2, TRUE)</f>
        <v>mid</v>
      </c>
      <c r="B197">
        <v>10.179329226557201</v>
      </c>
      <c r="C197" t="str">
        <f>VLOOKUP(D197, cat!$D$1:$E$7, 2, TRUE)</f>
        <v>obese2</v>
      </c>
      <c r="D197">
        <v>38.156221218367598</v>
      </c>
      <c r="E197">
        <v>0</v>
      </c>
      <c r="F197">
        <v>151</v>
      </c>
      <c r="G197">
        <v>87</v>
      </c>
      <c r="H197">
        <v>8</v>
      </c>
      <c r="I197">
        <v>7</v>
      </c>
      <c r="J197">
        <v>1</v>
      </c>
      <c r="K197" t="str">
        <f>VLOOKUP(L197, cat!$G$1:$H$4, 2, TRUE)</f>
        <v>high</v>
      </c>
      <c r="L197">
        <v>7.3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0</v>
      </c>
      <c r="T197" t="str">
        <f>VLOOKUP(U197, cat!$J$1:$K$4, 2, TRUE)</f>
        <v>high</v>
      </c>
      <c r="U197">
        <v>38.200000000000003</v>
      </c>
      <c r="V197" t="str">
        <f>IF(B197 &lt; 0.038, VLOOKUP(W197, cat!$M$1:$N$4, 2, TRUE), IF(B197 &lt; 0.15, VLOOKUP(W197, cat!$P$1:$Q$4, 2, TRUE), IF(B197 &lt; 6, VLOOKUP(W197, cat!$S$1:$T$4, 2, TRUE), VLOOKUP(W197, cat!$V$1:$W$4, 2, TRUE))))</f>
        <v>high</v>
      </c>
      <c r="W197">
        <v>15.1</v>
      </c>
      <c r="X197" t="str">
        <f>VLOOKUP(Y197, cat!$Y$1:$Z$4, 2, TRUE)</f>
        <v>high</v>
      </c>
      <c r="Y197">
        <v>81</v>
      </c>
      <c r="Z197">
        <v>3</v>
      </c>
      <c r="AA197">
        <v>0</v>
      </c>
      <c r="AB197">
        <v>0</v>
      </c>
      <c r="AC197" t="str">
        <f>VLOOKUP(AD197, cat!$AB$1:$AC$4, 2, TRUE)</f>
        <v>minor</v>
      </c>
      <c r="AD197">
        <v>8</v>
      </c>
      <c r="AE197">
        <v>0</v>
      </c>
      <c r="AF197">
        <v>2</v>
      </c>
      <c r="AG197">
        <v>1</v>
      </c>
      <c r="AH197">
        <v>1</v>
      </c>
      <c r="AI197">
        <v>1</v>
      </c>
      <c r="AJ197">
        <v>1</v>
      </c>
      <c r="AK197">
        <v>2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V197" t="str">
        <f t="shared" si="3"/>
        <v>mid,obese2,0,8,7,1,high,0,1,1,1,0,0,0,high,high,high,3,0,0,minor,0,2,1,1,1,1,2,1,1,1,1,1,1,1,1,1</v>
      </c>
    </row>
    <row r="198" spans="1:48" x14ac:dyDescent="0.3">
      <c r="A198" t="str">
        <f>VLOOKUP(B198, cat!$A$1:$B$4, 2, TRUE)</f>
        <v>low</v>
      </c>
      <c r="B198">
        <v>0.53388090349076001</v>
      </c>
      <c r="C198" t="str">
        <f>VLOOKUP(D198, cat!$D$1:$E$7, 2, TRUE)</f>
        <v>ideal</v>
      </c>
      <c r="D198">
        <v>20.370609504132201</v>
      </c>
      <c r="E198">
        <v>0</v>
      </c>
      <c r="F198">
        <v>176</v>
      </c>
      <c r="G198">
        <v>63.1</v>
      </c>
      <c r="H198">
        <v>7</v>
      </c>
      <c r="I198">
        <v>4</v>
      </c>
      <c r="J198">
        <v>1</v>
      </c>
      <c r="K198" t="str">
        <f>VLOOKUP(L198, cat!$G$1:$H$4, 2, TRUE)</f>
        <v>high</v>
      </c>
      <c r="L198">
        <v>10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 t="str">
        <f>VLOOKUP(U198, cat!$J$1:$K$4, 2, TRUE)</f>
        <v>high</v>
      </c>
      <c r="U198">
        <v>37.5</v>
      </c>
      <c r="V198" t="str">
        <f>IF(B198 &lt; 0.038, VLOOKUP(W198, cat!$M$1:$N$4, 2, TRUE), IF(B198 &lt; 0.15, VLOOKUP(W198, cat!$P$1:$Q$4, 2, TRUE), IF(B198 &lt; 6, VLOOKUP(W198, cat!$S$1:$T$4, 2, TRUE), VLOOKUP(W198, cat!$V$1:$W$4, 2, TRUE))))</f>
        <v>mid</v>
      </c>
      <c r="W198">
        <v>14.5</v>
      </c>
      <c r="X198" t="str">
        <f>VLOOKUP(Y198, cat!$Y$1:$Z$4, 2, TRUE)</f>
        <v>high</v>
      </c>
      <c r="Y198">
        <v>77.3</v>
      </c>
      <c r="Z198">
        <v>0</v>
      </c>
      <c r="AA198">
        <v>0</v>
      </c>
      <c r="AB198">
        <v>0</v>
      </c>
      <c r="AC198" t="str">
        <f>VLOOKUP(AD198, cat!$AB$1:$AC$4, 2, TRUE)</f>
        <v>normal</v>
      </c>
      <c r="AD198">
        <v>1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1</v>
      </c>
      <c r="AK198">
        <v>2</v>
      </c>
      <c r="AL198">
        <v>1</v>
      </c>
      <c r="AM198">
        <v>1</v>
      </c>
      <c r="AN198">
        <v>1</v>
      </c>
      <c r="AO198">
        <v>1</v>
      </c>
      <c r="AP198">
        <v>0</v>
      </c>
      <c r="AQ198">
        <v>1</v>
      </c>
      <c r="AR198">
        <v>1</v>
      </c>
      <c r="AS198">
        <v>1</v>
      </c>
      <c r="AT198">
        <v>1</v>
      </c>
      <c r="AV198" t="str">
        <f t="shared" si="3"/>
        <v>low,ideal,0,7,4,1,high,0,1,1,0,0,0,0,high,mid,high,0,0,0,normal,0,0,0,1,0,1,2,1,1,1,1,0,1,1,1,1</v>
      </c>
    </row>
    <row r="199" spans="1:48" x14ac:dyDescent="0.3">
      <c r="A199" t="str">
        <f>VLOOKUP(B199, cat!$A$1:$B$4, 2, TRUE)</f>
        <v>high</v>
      </c>
      <c r="B199">
        <v>12.5503080082136</v>
      </c>
      <c r="C199" t="str">
        <f>VLOOKUP(D199, cat!$D$1:$E$7, 2, TRUE)</f>
        <v>underweight</v>
      </c>
      <c r="D199">
        <v>12.9553421734492</v>
      </c>
      <c r="E199">
        <v>0</v>
      </c>
      <c r="F199">
        <v>162</v>
      </c>
      <c r="G199">
        <v>34</v>
      </c>
      <c r="H199">
        <v>5</v>
      </c>
      <c r="I199">
        <v>4</v>
      </c>
      <c r="J199">
        <v>1</v>
      </c>
      <c r="K199" t="str">
        <f>VLOOKUP(L199, cat!$G$1:$H$4, 2, TRUE)</f>
        <v>high</v>
      </c>
      <c r="L199">
        <v>13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 t="str">
        <f>VLOOKUP(U199, cat!$J$1:$K$4, 2, TRUE)</f>
        <v>high</v>
      </c>
      <c r="U199">
        <v>37.799999999999997</v>
      </c>
      <c r="V199" t="str">
        <f>IF(B199 &lt; 0.038, VLOOKUP(W199, cat!$M$1:$N$4, 2, TRUE), IF(B199 &lt; 0.15, VLOOKUP(W199, cat!$P$1:$Q$4, 2, TRUE), IF(B199 &lt; 6, VLOOKUP(W199, cat!$S$1:$T$4, 2, TRUE), VLOOKUP(W199, cat!$V$1:$W$4, 2, TRUE))))</f>
        <v>high</v>
      </c>
      <c r="W199">
        <v>13.4</v>
      </c>
      <c r="X199" t="str">
        <f>VLOOKUP(Y199, cat!$Y$1:$Z$4, 2, TRUE)</f>
        <v>high</v>
      </c>
      <c r="Y199">
        <v>84.1</v>
      </c>
      <c r="Z199">
        <v>0</v>
      </c>
      <c r="AA199">
        <v>0</v>
      </c>
      <c r="AB199">
        <v>0</v>
      </c>
      <c r="AC199" t="str">
        <f>VLOOKUP(AD199, cat!$AB$1:$AC$4, 2, TRUE)</f>
        <v>minor</v>
      </c>
      <c r="AD199">
        <v>6</v>
      </c>
      <c r="AE199">
        <v>0</v>
      </c>
      <c r="AF199">
        <v>0</v>
      </c>
      <c r="AG199">
        <v>1</v>
      </c>
      <c r="AH199">
        <v>1</v>
      </c>
      <c r="AI199">
        <v>0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0</v>
      </c>
      <c r="AQ199">
        <v>1</v>
      </c>
      <c r="AR199">
        <v>1</v>
      </c>
      <c r="AS199">
        <v>1</v>
      </c>
      <c r="AT199">
        <v>1</v>
      </c>
      <c r="AV199" t="str">
        <f t="shared" si="3"/>
        <v>high,underweight,0,5,4,1,high,1,1,0,0,0,1,0,high,high,high,0,0,0,minor,0,0,1,1,0,1,1,1,1,1,1,0,1,1,1,1</v>
      </c>
    </row>
    <row r="200" spans="1:48" x14ac:dyDescent="0.3">
      <c r="A200" t="str">
        <f>VLOOKUP(B200, cat!$A$1:$B$4, 2, TRUE)</f>
        <v>high</v>
      </c>
      <c r="B200">
        <v>17.284052019164999</v>
      </c>
      <c r="C200" t="str">
        <f>VLOOKUP(D200, cat!$D$1:$E$7, 2, TRUE)</f>
        <v>ideal</v>
      </c>
      <c r="D200">
        <v>19.493177387914201</v>
      </c>
      <c r="E200">
        <v>0</v>
      </c>
      <c r="F200">
        <v>171</v>
      </c>
      <c r="G200">
        <v>57</v>
      </c>
      <c r="H200">
        <v>6</v>
      </c>
      <c r="I200">
        <v>4</v>
      </c>
      <c r="J200">
        <v>1</v>
      </c>
      <c r="K200" t="str">
        <f>VLOOKUP(L200, cat!$G$1:$H$4, 2, TRUE)</f>
        <v>mid</v>
      </c>
      <c r="L200">
        <v>7</v>
      </c>
      <c r="M200">
        <v>0</v>
      </c>
      <c r="N200">
        <v>1</v>
      </c>
      <c r="O200">
        <v>0</v>
      </c>
      <c r="P200">
        <v>0</v>
      </c>
      <c r="Q200">
        <v>1</v>
      </c>
      <c r="R200">
        <v>1</v>
      </c>
      <c r="S200">
        <v>0</v>
      </c>
      <c r="T200" t="str">
        <f>VLOOKUP(U200, cat!$J$1:$K$4, 2, TRUE)</f>
        <v>mid</v>
      </c>
      <c r="U200">
        <v>36.799999999999997</v>
      </c>
      <c r="V200" t="str">
        <f>IF(B200 &lt; 0.038, VLOOKUP(W200, cat!$M$1:$N$4, 2, TRUE), IF(B200 &lt; 0.15, VLOOKUP(W200, cat!$P$1:$Q$4, 2, TRUE), IF(B200 &lt; 6, VLOOKUP(W200, cat!$S$1:$T$4, 2, TRUE), VLOOKUP(W200, cat!$V$1:$W$4, 2, TRUE))))</f>
        <v>high</v>
      </c>
      <c r="W200">
        <v>12.6</v>
      </c>
      <c r="X200" t="str">
        <f>VLOOKUP(Y200, cat!$Y$1:$Z$4, 2, TRUE)</f>
        <v>high</v>
      </c>
      <c r="Y200">
        <v>70.400000000000006</v>
      </c>
      <c r="Z200">
        <v>1</v>
      </c>
      <c r="AA200">
        <v>1</v>
      </c>
      <c r="AB200">
        <v>0</v>
      </c>
      <c r="AC200" t="str">
        <f>VLOOKUP(AD200, cat!$AB$1:$AC$4, 2, TRUE)</f>
        <v>minor</v>
      </c>
      <c r="AD200">
        <v>3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0</v>
      </c>
      <c r="AQ200">
        <v>1</v>
      </c>
      <c r="AR200">
        <v>1</v>
      </c>
      <c r="AS200">
        <v>1</v>
      </c>
      <c r="AT200">
        <v>1</v>
      </c>
      <c r="AV200" t="str">
        <f t="shared" si="3"/>
        <v>high,ideal,0,6,4,1,mid,0,1,0,0,1,1,0,mid,high,high,1,1,0,minor,1,0,0,0,0,1,1,1,1,1,1,0,1,1,1,1</v>
      </c>
    </row>
    <row r="201" spans="1:48" x14ac:dyDescent="0.3">
      <c r="A201" t="str">
        <f>VLOOKUP(B201, cat!$A$1:$B$4, 2, TRUE)</f>
        <v>mid</v>
      </c>
      <c r="B201">
        <v>8.2354551676933596</v>
      </c>
      <c r="C201" t="str">
        <f>VLOOKUP(D201, cat!$D$1:$E$7, 2, TRUE)</f>
        <v>ideal</v>
      </c>
      <c r="D201">
        <v>20.407205854756999</v>
      </c>
      <c r="E201">
        <v>0</v>
      </c>
      <c r="F201">
        <v>146</v>
      </c>
      <c r="G201">
        <v>43.5</v>
      </c>
      <c r="H201">
        <v>7</v>
      </c>
      <c r="I201">
        <v>6</v>
      </c>
      <c r="J201">
        <v>0</v>
      </c>
      <c r="K201" t="str">
        <f>VLOOKUP(L201, cat!$G$1:$H$4, 2, TRUE)</f>
        <v>high</v>
      </c>
      <c r="L201">
        <v>10</v>
      </c>
      <c r="M201">
        <v>0</v>
      </c>
      <c r="N201">
        <v>1</v>
      </c>
      <c r="O201">
        <v>0</v>
      </c>
      <c r="P201">
        <v>0</v>
      </c>
      <c r="Q201">
        <v>1</v>
      </c>
      <c r="R201">
        <v>1</v>
      </c>
      <c r="S201">
        <v>0</v>
      </c>
      <c r="T201" t="str">
        <f>VLOOKUP(U201, cat!$J$1:$K$4, 2, TRUE)</f>
        <v>high</v>
      </c>
      <c r="U201">
        <v>38.200000000000003</v>
      </c>
      <c r="V201" t="str">
        <f>IF(B201 &lt; 0.038, VLOOKUP(W201, cat!$M$1:$N$4, 2, TRUE), IF(B201 &lt; 0.15, VLOOKUP(W201, cat!$P$1:$Q$4, 2, TRUE), IF(B201 &lt; 6, VLOOKUP(W201, cat!$S$1:$T$4, 2, TRUE), VLOOKUP(W201, cat!$V$1:$W$4, 2, TRUE))))</f>
        <v>high</v>
      </c>
      <c r="W201">
        <v>20.7</v>
      </c>
      <c r="X201" t="str">
        <f>VLOOKUP(Y201, cat!$Y$1:$Z$4, 2, TRUE)</f>
        <v>high</v>
      </c>
      <c r="Y201">
        <v>85.8</v>
      </c>
      <c r="Z201">
        <v>0</v>
      </c>
      <c r="AA201">
        <v>0</v>
      </c>
      <c r="AB201">
        <v>0</v>
      </c>
      <c r="AC201" t="str">
        <f>VLOOKUP(AD201, cat!$AB$1:$AC$4, 2, TRUE)</f>
        <v>moderate</v>
      </c>
      <c r="AD201">
        <v>10</v>
      </c>
      <c r="AE201">
        <v>0</v>
      </c>
      <c r="AF201">
        <v>0</v>
      </c>
      <c r="AG201">
        <v>1</v>
      </c>
      <c r="AH201">
        <v>0</v>
      </c>
      <c r="AI201">
        <v>1</v>
      </c>
      <c r="AJ201">
        <v>1</v>
      </c>
      <c r="AK201">
        <v>2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V201" t="str">
        <f t="shared" si="3"/>
        <v>mid,ideal,0,7,6,0,high,0,1,0,0,1,1,0,high,high,high,0,0,0,moderate,0,0,1,0,1,1,2,1,1,1,1,1,1,1,1,1</v>
      </c>
    </row>
    <row r="202" spans="1:48" x14ac:dyDescent="0.3">
      <c r="A202" t="str">
        <f>VLOOKUP(B202, cat!$A$1:$B$4, 2, TRUE)</f>
        <v>mid</v>
      </c>
      <c r="B202">
        <v>8.1451060917180005</v>
      </c>
      <c r="C202" t="str">
        <f>VLOOKUP(D202, cat!$D$1:$E$7, 2, TRUE)</f>
        <v>underweight</v>
      </c>
      <c r="D202">
        <v>15.869140625</v>
      </c>
      <c r="E202">
        <v>0</v>
      </c>
      <c r="F202">
        <v>128</v>
      </c>
      <c r="G202">
        <v>26</v>
      </c>
      <c r="H202">
        <v>2</v>
      </c>
      <c r="I202">
        <v>4</v>
      </c>
      <c r="J202">
        <v>1</v>
      </c>
      <c r="K202" t="str">
        <f>VLOOKUP(L202, cat!$G$1:$H$4, 2, TRUE)</f>
        <v>mid</v>
      </c>
      <c r="L202">
        <v>6.5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0</v>
      </c>
      <c r="S202">
        <v>0</v>
      </c>
      <c r="T202" t="str">
        <f>VLOOKUP(U202, cat!$J$1:$K$4, 2, TRUE)</f>
        <v>mid</v>
      </c>
      <c r="U202">
        <v>37.200000000000003</v>
      </c>
      <c r="V202" t="str">
        <f>IF(B202 &lt; 0.038, VLOOKUP(W202, cat!$M$1:$N$4, 2, TRUE), IF(B202 &lt; 0.15, VLOOKUP(W202, cat!$P$1:$Q$4, 2, TRUE), IF(B202 &lt; 6, VLOOKUP(W202, cat!$S$1:$T$4, 2, TRUE), VLOOKUP(W202, cat!$V$1:$W$4, 2, TRUE))))</f>
        <v>mid</v>
      </c>
      <c r="W202">
        <v>9.4</v>
      </c>
      <c r="X202" t="str">
        <f>VLOOKUP(Y202, cat!$Y$1:$Z$4, 2, TRUE)</f>
        <v>high</v>
      </c>
      <c r="Y202">
        <v>62.9</v>
      </c>
      <c r="Z202">
        <v>0</v>
      </c>
      <c r="AA202">
        <v>0</v>
      </c>
      <c r="AB202">
        <v>0</v>
      </c>
      <c r="AC202" t="str">
        <f>VLOOKUP(AD202, cat!$AB$1:$AC$4, 2, TRUE)</f>
        <v>moderate</v>
      </c>
      <c r="AD202">
        <v>14</v>
      </c>
      <c r="AE202">
        <v>0</v>
      </c>
      <c r="AF202">
        <v>0</v>
      </c>
      <c r="AG202">
        <v>2</v>
      </c>
      <c r="AH202">
        <v>0</v>
      </c>
      <c r="AI202">
        <v>1</v>
      </c>
      <c r="AJ202">
        <v>1</v>
      </c>
      <c r="AK202">
        <v>2</v>
      </c>
      <c r="AL202">
        <v>1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1</v>
      </c>
      <c r="AS202">
        <v>1</v>
      </c>
      <c r="AT202">
        <v>1</v>
      </c>
      <c r="AV202" t="str">
        <f t="shared" si="3"/>
        <v>mid,underweight,0,2,4,1,mid,0,1,0,1,0,0,0,mid,mid,high,0,0,0,moderate,0,0,2,0,1,1,2,1,1,1,1,0,0,1,1,1</v>
      </c>
    </row>
    <row r="203" spans="1:48" x14ac:dyDescent="0.3">
      <c r="A203" t="str">
        <f>VLOOKUP(B203, cat!$A$1:$B$4, 2, TRUE)</f>
        <v>mid</v>
      </c>
      <c r="B203">
        <v>9.1772758384667998</v>
      </c>
      <c r="C203" t="str">
        <f>VLOOKUP(D203, cat!$D$1:$E$7, 2, TRUE)</f>
        <v>underweight</v>
      </c>
      <c r="D203">
        <v>16.4437764160275</v>
      </c>
      <c r="E203">
        <v>1</v>
      </c>
      <c r="F203">
        <v>139.5</v>
      </c>
      <c r="G203">
        <v>32</v>
      </c>
      <c r="H203">
        <v>9</v>
      </c>
      <c r="I203">
        <v>5</v>
      </c>
      <c r="J203">
        <v>1</v>
      </c>
      <c r="K203" t="str">
        <f>VLOOKUP(L203, cat!$G$1:$H$4, 2, TRUE)</f>
        <v>mid</v>
      </c>
      <c r="L203">
        <v>7</v>
      </c>
      <c r="M203">
        <v>0</v>
      </c>
      <c r="N203">
        <v>1</v>
      </c>
      <c r="O203">
        <v>1</v>
      </c>
      <c r="P203">
        <v>0</v>
      </c>
      <c r="Q203">
        <v>1</v>
      </c>
      <c r="R203">
        <v>1</v>
      </c>
      <c r="S203">
        <v>0</v>
      </c>
      <c r="T203" t="str">
        <f>VLOOKUP(U203, cat!$J$1:$K$4, 2, TRUE)</f>
        <v>high</v>
      </c>
      <c r="U203">
        <v>37.799999999999997</v>
      </c>
      <c r="V203" t="str">
        <f>IF(B203 &lt; 0.038, VLOOKUP(W203, cat!$M$1:$N$4, 2, TRUE), IF(B203 &lt; 0.15, VLOOKUP(W203, cat!$P$1:$Q$4, 2, TRUE), IF(B203 &lt; 6, VLOOKUP(W203, cat!$S$1:$T$4, 2, TRUE), VLOOKUP(W203, cat!$V$1:$W$4, 2, TRUE))))</f>
        <v>high</v>
      </c>
      <c r="W203">
        <v>15.4</v>
      </c>
      <c r="X203" t="str">
        <f>VLOOKUP(Y203, cat!$Y$1:$Z$4, 2, TRUE)</f>
        <v>high</v>
      </c>
      <c r="Y203">
        <v>77.2</v>
      </c>
      <c r="Z203">
        <v>3</v>
      </c>
      <c r="AA203">
        <v>2</v>
      </c>
      <c r="AB203">
        <v>0</v>
      </c>
      <c r="AC203" t="str">
        <f>VLOOKUP(AD203, cat!$AB$1:$AC$4, 2, TRUE)</f>
        <v>moderate</v>
      </c>
      <c r="AD203">
        <v>33</v>
      </c>
      <c r="AE203">
        <v>0</v>
      </c>
      <c r="AF203">
        <v>0</v>
      </c>
      <c r="AG203">
        <v>1</v>
      </c>
      <c r="AH203">
        <v>1</v>
      </c>
      <c r="AI203">
        <v>0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0</v>
      </c>
      <c r="AQ203">
        <v>1</v>
      </c>
      <c r="AR203">
        <v>1</v>
      </c>
      <c r="AS203">
        <v>1</v>
      </c>
      <c r="AT203">
        <v>1</v>
      </c>
      <c r="AV203" t="str">
        <f t="shared" si="3"/>
        <v>mid,underweight,1,9,5,1,mid,0,1,1,0,1,1,0,high,high,high,3,2,0,moderate,0,0,1,1,0,1,1,1,1,1,1,0,1,1,1,1</v>
      </c>
    </row>
    <row r="204" spans="1:48" x14ac:dyDescent="0.3">
      <c r="A204" t="str">
        <f>VLOOKUP(B204, cat!$A$1:$B$4, 2, TRUE)</f>
        <v>high</v>
      </c>
      <c r="B204">
        <v>13.193702943189599</v>
      </c>
      <c r="C204" t="str">
        <f>VLOOKUP(D204, cat!$D$1:$E$7, 2, TRUE)</f>
        <v>ideal</v>
      </c>
      <c r="D204">
        <v>21.192742415228999</v>
      </c>
      <c r="E204">
        <v>0</v>
      </c>
      <c r="F204">
        <v>164</v>
      </c>
      <c r="G204">
        <v>57</v>
      </c>
      <c r="H204">
        <v>6</v>
      </c>
      <c r="I204">
        <v>7</v>
      </c>
      <c r="J204">
        <v>1</v>
      </c>
      <c r="K204" t="str">
        <f>VLOOKUP(L204, cat!$G$1:$H$4, 2, TRUE)</f>
        <v>high</v>
      </c>
      <c r="L204">
        <v>11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1</v>
      </c>
      <c r="S204">
        <v>0</v>
      </c>
      <c r="T204" t="str">
        <f>VLOOKUP(U204, cat!$J$1:$K$4, 2, TRUE)</f>
        <v>mid</v>
      </c>
      <c r="U204">
        <v>37</v>
      </c>
      <c r="V204" t="str">
        <f>IF(B204 &lt; 0.038, VLOOKUP(W204, cat!$M$1:$N$4, 2, TRUE), IF(B204 &lt; 0.15, VLOOKUP(W204, cat!$P$1:$Q$4, 2, TRUE), IF(B204 &lt; 6, VLOOKUP(W204, cat!$S$1:$T$4, 2, TRUE), VLOOKUP(W204, cat!$V$1:$W$4, 2, TRUE))))</f>
        <v>high</v>
      </c>
      <c r="W204">
        <v>15.4</v>
      </c>
      <c r="X204" t="str">
        <f>VLOOKUP(Y204, cat!$Y$1:$Z$4, 2, TRUE)</f>
        <v>high</v>
      </c>
      <c r="Y204">
        <v>89.4</v>
      </c>
      <c r="Z204">
        <v>0</v>
      </c>
      <c r="AA204">
        <v>0</v>
      </c>
      <c r="AB204">
        <v>0</v>
      </c>
      <c r="AC204" t="str">
        <f>VLOOKUP(AD204, cat!$AB$1:$AC$4, 2, TRUE)</f>
        <v>normal</v>
      </c>
      <c r="AD204">
        <v>2</v>
      </c>
      <c r="AE204">
        <v>0</v>
      </c>
      <c r="AF204">
        <v>0</v>
      </c>
      <c r="AG204">
        <v>1</v>
      </c>
      <c r="AH204">
        <v>0</v>
      </c>
      <c r="AI204">
        <v>1</v>
      </c>
      <c r="AJ204">
        <v>1</v>
      </c>
      <c r="AK204">
        <v>2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1</v>
      </c>
      <c r="AR204">
        <v>1</v>
      </c>
      <c r="AS204">
        <v>0</v>
      </c>
      <c r="AT204">
        <v>1</v>
      </c>
      <c r="AV204" t="str">
        <f t="shared" si="3"/>
        <v>high,ideal,0,6,7,1,high,0,1,0,1,0,1,0,mid,high,high,0,0,0,normal,0,0,1,0,1,1,2,1,1,1,1,0,1,1,0,1</v>
      </c>
    </row>
    <row r="205" spans="1:48" x14ac:dyDescent="0.3">
      <c r="A205" t="str">
        <f>VLOOKUP(B205, cat!$A$1:$B$4, 2, TRUE)</f>
        <v>mid</v>
      </c>
      <c r="B205">
        <v>9.2375085557837107</v>
      </c>
      <c r="C205" t="str">
        <f>VLOOKUP(D205, cat!$D$1:$E$7, 2, TRUE)</f>
        <v>underweight</v>
      </c>
      <c r="D205">
        <v>17.102914931588298</v>
      </c>
      <c r="E205">
        <v>0</v>
      </c>
      <c r="F205">
        <v>164</v>
      </c>
      <c r="G205">
        <v>46</v>
      </c>
      <c r="H205">
        <v>6</v>
      </c>
      <c r="I205">
        <v>4</v>
      </c>
      <c r="J205">
        <v>1</v>
      </c>
      <c r="K205" t="str">
        <f>VLOOKUP(L205, cat!$G$1:$H$4, 2, TRUE)</f>
        <v>high</v>
      </c>
      <c r="L205">
        <v>11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 t="str">
        <f>VLOOKUP(U205, cat!$J$1:$K$4, 2, TRUE)</f>
        <v>high</v>
      </c>
      <c r="U205">
        <v>37.4</v>
      </c>
      <c r="V205" t="str">
        <f>IF(B205 &lt; 0.038, VLOOKUP(W205, cat!$M$1:$N$4, 2, TRUE), IF(B205 &lt; 0.15, VLOOKUP(W205, cat!$P$1:$Q$4, 2, TRUE), IF(B205 &lt; 6, VLOOKUP(W205, cat!$S$1:$T$4, 2, TRUE), VLOOKUP(W205, cat!$V$1:$W$4, 2, TRUE))))</f>
        <v>high</v>
      </c>
      <c r="W205">
        <v>14.4</v>
      </c>
      <c r="X205" t="str">
        <f>VLOOKUP(Y205, cat!$Y$1:$Z$4, 2, TRUE)</f>
        <v>high</v>
      </c>
      <c r="Y205">
        <v>81.5</v>
      </c>
      <c r="Z205">
        <v>1</v>
      </c>
      <c r="AA205">
        <v>0</v>
      </c>
      <c r="AB205">
        <v>0</v>
      </c>
      <c r="AC205" t="str">
        <f>VLOOKUP(AD205, cat!$AB$1:$AC$4, 2, TRUE)</f>
        <v>minor</v>
      </c>
      <c r="AD205">
        <v>4</v>
      </c>
      <c r="AE205">
        <v>0</v>
      </c>
      <c r="AF205">
        <v>0</v>
      </c>
      <c r="AG205">
        <v>1</v>
      </c>
      <c r="AH205">
        <v>1</v>
      </c>
      <c r="AI205">
        <v>0</v>
      </c>
      <c r="AJ205">
        <v>1</v>
      </c>
      <c r="AK205">
        <v>0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V205" t="str">
        <f t="shared" si="3"/>
        <v>mid,underweight,0,6,4,1,high,0,1,0,0,0,0,0,high,high,high,1,0,0,minor,0,0,1,1,0,1,0,1,1,1,1,1,1,1,1,1</v>
      </c>
    </row>
    <row r="206" spans="1:48" x14ac:dyDescent="0.3">
      <c r="A206" t="str">
        <f>VLOOKUP(B206, cat!$A$1:$B$4, 2, TRUE)</f>
        <v>mid</v>
      </c>
      <c r="B206">
        <v>8.0136892539356595</v>
      </c>
      <c r="C206" t="str">
        <f>VLOOKUP(D206, cat!$D$1:$E$7, 2, TRUE)</f>
        <v>underweight</v>
      </c>
      <c r="D206">
        <v>15.237853367406901</v>
      </c>
      <c r="E206">
        <v>0</v>
      </c>
      <c r="F206">
        <v>125.5</v>
      </c>
      <c r="G206">
        <v>24</v>
      </c>
      <c r="H206">
        <v>2</v>
      </c>
      <c r="I206">
        <v>4</v>
      </c>
      <c r="J206">
        <v>1</v>
      </c>
      <c r="K206" t="str">
        <f>VLOOKUP(L206, cat!$G$1:$H$4, 2, TRUE)</f>
        <v>high</v>
      </c>
      <c r="L206">
        <v>8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0</v>
      </c>
      <c r="T206" t="str">
        <f>VLOOKUP(U206, cat!$J$1:$K$4, 2, TRUE)</f>
        <v>mid</v>
      </c>
      <c r="U206">
        <v>37</v>
      </c>
      <c r="V206" t="str">
        <f>IF(B206 &lt; 0.038, VLOOKUP(W206, cat!$M$1:$N$4, 2, TRUE), IF(B206 &lt; 0.15, VLOOKUP(W206, cat!$P$1:$Q$4, 2, TRUE), IF(B206 &lt; 6, VLOOKUP(W206, cat!$S$1:$T$4, 2, TRUE), VLOOKUP(W206, cat!$V$1:$W$4, 2, TRUE))))</f>
        <v>mid</v>
      </c>
      <c r="W206">
        <v>7.4</v>
      </c>
      <c r="X206" t="str">
        <f>VLOOKUP(Y206, cat!$Y$1:$Z$4, 2, TRUE)</f>
        <v>high</v>
      </c>
      <c r="Y206">
        <v>65.400000000000006</v>
      </c>
      <c r="Z206">
        <v>0</v>
      </c>
      <c r="AA206">
        <v>0</v>
      </c>
      <c r="AB206">
        <v>0</v>
      </c>
      <c r="AC206" t="str">
        <f>VLOOKUP(AD206, cat!$AB$1:$AC$4, 2, TRUE)</f>
        <v>moderate</v>
      </c>
      <c r="AD206">
        <v>15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0</v>
      </c>
      <c r="AQ206">
        <v>1</v>
      </c>
      <c r="AR206">
        <v>1</v>
      </c>
      <c r="AS206">
        <v>1</v>
      </c>
      <c r="AT206">
        <v>1</v>
      </c>
      <c r="AV206" t="str">
        <f t="shared" si="3"/>
        <v>mid,underweight,0,2,4,1,high,0,1,0,1,0,0,0,mid,mid,high,0,0,0,moderate,0,0,0,1,0,1,1,1,1,1,1,0,1,1,1,1</v>
      </c>
    </row>
    <row r="207" spans="1:48" x14ac:dyDescent="0.3">
      <c r="A207" t="str">
        <f>VLOOKUP(B207, cat!$A$1:$B$4, 2, TRUE)</f>
        <v>low</v>
      </c>
      <c r="B207">
        <v>3.8275154004106802</v>
      </c>
      <c r="C207" t="str">
        <f>VLOOKUP(D207, cat!$D$1:$E$7, 2, TRUE)</f>
        <v>underweight</v>
      </c>
      <c r="D207">
        <v>15.7174556213018</v>
      </c>
      <c r="E207">
        <v>0</v>
      </c>
      <c r="F207">
        <v>104</v>
      </c>
      <c r="G207">
        <v>17</v>
      </c>
      <c r="H207">
        <v>7</v>
      </c>
      <c r="I207">
        <v>6</v>
      </c>
      <c r="J207">
        <v>1</v>
      </c>
      <c r="K207" t="str">
        <f>VLOOKUP(L207, cat!$G$1:$H$4, 2, TRUE)</f>
        <v>high</v>
      </c>
      <c r="L207">
        <v>9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1</v>
      </c>
      <c r="T207" t="str">
        <f>VLOOKUP(U207, cat!$J$1:$K$4, 2, TRUE)</f>
        <v>mid</v>
      </c>
      <c r="U207">
        <v>37</v>
      </c>
      <c r="V207" t="str">
        <f>IF(B207 &lt; 0.038, VLOOKUP(W207, cat!$M$1:$N$4, 2, TRUE), IF(B207 &lt; 0.15, VLOOKUP(W207, cat!$P$1:$Q$4, 2, TRUE), IF(B207 &lt; 6, VLOOKUP(W207, cat!$S$1:$T$4, 2, TRUE), VLOOKUP(W207, cat!$V$1:$W$4, 2, TRUE))))</f>
        <v>mid</v>
      </c>
      <c r="W207">
        <v>15.9</v>
      </c>
      <c r="X207" t="str">
        <f>VLOOKUP(Y207, cat!$Y$1:$Z$4, 2, TRUE)</f>
        <v>high</v>
      </c>
      <c r="Y207">
        <v>86.1</v>
      </c>
      <c r="Z207">
        <v>2</v>
      </c>
      <c r="AA207">
        <v>0</v>
      </c>
      <c r="AB207">
        <v>0</v>
      </c>
      <c r="AC207" t="str">
        <f>VLOOKUP(AD207, cat!$AB$1:$AC$4, 2, TRUE)</f>
        <v>moderate</v>
      </c>
      <c r="AD207">
        <v>32</v>
      </c>
      <c r="AE207">
        <v>0</v>
      </c>
      <c r="AF207">
        <v>0</v>
      </c>
      <c r="AG207">
        <v>1</v>
      </c>
      <c r="AH207">
        <v>1</v>
      </c>
      <c r="AI207">
        <v>0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0</v>
      </c>
      <c r="AQ207">
        <v>1</v>
      </c>
      <c r="AR207">
        <v>1</v>
      </c>
      <c r="AS207">
        <v>1</v>
      </c>
      <c r="AT207">
        <v>1</v>
      </c>
      <c r="AV207" t="str">
        <f t="shared" si="3"/>
        <v>low,underweight,0,7,6,1,high,1,1,0,0,0,1,1,mid,mid,high,2,0,0,moderate,0,0,1,1,0,1,1,1,1,1,1,0,1,1,1,1</v>
      </c>
    </row>
    <row r="208" spans="1:48" x14ac:dyDescent="0.3">
      <c r="A208" t="str">
        <f>VLOOKUP(B208, cat!$A$1:$B$4, 2, TRUE)</f>
        <v>high</v>
      </c>
      <c r="B208">
        <v>13.9383983572895</v>
      </c>
      <c r="C208" t="str">
        <f>VLOOKUP(D208, cat!$D$1:$E$7, 2, TRUE)</f>
        <v>underweight</v>
      </c>
      <c r="D208">
        <v>17.928215425436601</v>
      </c>
      <c r="E208">
        <v>0</v>
      </c>
      <c r="F208">
        <v>167</v>
      </c>
      <c r="G208">
        <v>50</v>
      </c>
      <c r="H208">
        <v>7</v>
      </c>
      <c r="I208">
        <v>6</v>
      </c>
      <c r="J208">
        <v>1</v>
      </c>
      <c r="K208" t="str">
        <f>VLOOKUP(L208, cat!$G$1:$H$4, 2, TRUE)</f>
        <v>high</v>
      </c>
      <c r="L208">
        <v>8.1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0</v>
      </c>
      <c r="T208" t="str">
        <f>VLOOKUP(U208, cat!$J$1:$K$4, 2, TRUE)</f>
        <v>high</v>
      </c>
      <c r="U208">
        <v>37.4</v>
      </c>
      <c r="V208" t="str">
        <f>IF(B208 &lt; 0.038, VLOOKUP(W208, cat!$M$1:$N$4, 2, TRUE), IF(B208 &lt; 0.15, VLOOKUP(W208, cat!$P$1:$Q$4, 2, TRUE), IF(B208 &lt; 6, VLOOKUP(W208, cat!$S$1:$T$4, 2, TRUE), VLOOKUP(W208, cat!$V$1:$W$4, 2, TRUE))))</f>
        <v>high</v>
      </c>
      <c r="W208">
        <v>16.2</v>
      </c>
      <c r="X208" t="str">
        <f>VLOOKUP(Y208, cat!$Y$1:$Z$4, 2, TRUE)</f>
        <v>high</v>
      </c>
      <c r="Y208">
        <v>77.5</v>
      </c>
      <c r="Z208">
        <v>0</v>
      </c>
      <c r="AA208">
        <v>0</v>
      </c>
      <c r="AB208">
        <v>0</v>
      </c>
      <c r="AC208" t="str">
        <f>VLOOKUP(AD208, cat!$AB$1:$AC$4, 2, TRUE)</f>
        <v>normal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1</v>
      </c>
      <c r="AN208">
        <v>1</v>
      </c>
      <c r="AO208">
        <v>1</v>
      </c>
      <c r="AP208">
        <v>0</v>
      </c>
      <c r="AQ208">
        <v>1</v>
      </c>
      <c r="AR208">
        <v>1</v>
      </c>
      <c r="AS208">
        <v>1</v>
      </c>
      <c r="AT208">
        <v>1</v>
      </c>
      <c r="AV208" t="str">
        <f t="shared" si="3"/>
        <v>high,underweight,0,7,6,1,high,0,1,1,1,1,0,0,high,high,high,0,0,0,normal,0,0,0,0,0,1,0,1,1,1,1,0,1,1,1,1</v>
      </c>
    </row>
    <row r="209" spans="1:48" x14ac:dyDescent="0.3">
      <c r="A209" t="str">
        <f>VLOOKUP(B209, cat!$A$1:$B$4, 2, TRUE)</f>
        <v>mid</v>
      </c>
      <c r="B209">
        <v>5.1225188227241603</v>
      </c>
      <c r="C209" t="str">
        <f>VLOOKUP(D209, cat!$D$1:$E$7, 2, TRUE)</f>
        <v>underweight</v>
      </c>
      <c r="D209">
        <v>15.389350569406</v>
      </c>
      <c r="E209">
        <v>0</v>
      </c>
      <c r="F209">
        <v>114</v>
      </c>
      <c r="G209">
        <v>20</v>
      </c>
      <c r="H209">
        <v>7</v>
      </c>
      <c r="I209">
        <v>5</v>
      </c>
      <c r="J209">
        <v>1</v>
      </c>
      <c r="K209" t="str">
        <f>VLOOKUP(L209, cat!$G$1:$H$4, 2, TRUE)</f>
        <v>high</v>
      </c>
      <c r="L209">
        <v>10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 t="str">
        <f>VLOOKUP(U209, cat!$J$1:$K$4, 2, TRUE)</f>
        <v>high</v>
      </c>
      <c r="U209">
        <v>37.5</v>
      </c>
      <c r="V209" t="str">
        <f>IF(B209 &lt; 0.038, VLOOKUP(W209, cat!$M$1:$N$4, 2, TRUE), IF(B209 &lt; 0.15, VLOOKUP(W209, cat!$P$1:$Q$4, 2, TRUE), IF(B209 &lt; 6, VLOOKUP(W209, cat!$S$1:$T$4, 2, TRUE), VLOOKUP(W209, cat!$V$1:$W$4, 2, TRUE))))</f>
        <v>mid</v>
      </c>
      <c r="W209">
        <v>18.8</v>
      </c>
      <c r="X209" t="str">
        <f>VLOOKUP(Y209, cat!$Y$1:$Z$4, 2, TRUE)</f>
        <v>high</v>
      </c>
      <c r="Y209">
        <v>85.9</v>
      </c>
      <c r="Z209">
        <v>0</v>
      </c>
      <c r="AA209">
        <v>0</v>
      </c>
      <c r="AB209">
        <v>0</v>
      </c>
      <c r="AC209" t="str">
        <f>VLOOKUP(AD209, cat!$AB$1:$AC$4, 2, TRUE)</f>
        <v>moderate</v>
      </c>
      <c r="AD209">
        <v>12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1</v>
      </c>
      <c r="AV209" t="str">
        <f t="shared" si="3"/>
        <v>mid,underweight,0,7,5,1,high,0,1,0,0,0,1,0,high,mid,high,0,0,0,moderate,0,0,1,1,1,1,1,1,0,1,0,0,0,1,0,1</v>
      </c>
    </row>
    <row r="210" spans="1:48" x14ac:dyDescent="0.3">
      <c r="A210" t="str">
        <f>VLOOKUP(B210, cat!$A$1:$B$4, 2, TRUE)</f>
        <v>high</v>
      </c>
      <c r="B210">
        <v>16.164271047227899</v>
      </c>
      <c r="C210" t="str">
        <f>VLOOKUP(D210, cat!$D$1:$E$7, 2, TRUE)</f>
        <v>ideal</v>
      </c>
      <c r="D210">
        <v>21.2305720237141</v>
      </c>
      <c r="E210">
        <v>1</v>
      </c>
      <c r="F210">
        <v>158</v>
      </c>
      <c r="G210">
        <v>53</v>
      </c>
      <c r="H210">
        <v>4</v>
      </c>
      <c r="I210">
        <v>4</v>
      </c>
      <c r="J210">
        <v>1</v>
      </c>
      <c r="K210" t="str">
        <f>VLOOKUP(L210, cat!$G$1:$H$4, 2, TRUE)</f>
        <v>mid</v>
      </c>
      <c r="L210">
        <v>5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1</v>
      </c>
      <c r="T210" t="str">
        <f>VLOOKUP(U210, cat!$J$1:$K$4, 2, TRUE)</f>
        <v>mid</v>
      </c>
      <c r="U210">
        <v>37.200000000000003</v>
      </c>
      <c r="V210" t="str">
        <f>IF(B210 &lt; 0.038, VLOOKUP(W210, cat!$M$1:$N$4, 2, TRUE), IF(B210 &lt; 0.15, VLOOKUP(W210, cat!$P$1:$Q$4, 2, TRUE), IF(B210 &lt; 6, VLOOKUP(W210, cat!$S$1:$T$4, 2, TRUE), VLOOKUP(W210, cat!$V$1:$W$4, 2, TRUE))))</f>
        <v>mid</v>
      </c>
      <c r="W210">
        <v>8.9</v>
      </c>
      <c r="X210" t="str">
        <f>VLOOKUP(Y210, cat!$Y$1:$Z$4, 2, TRUE)</f>
        <v>high</v>
      </c>
      <c r="Y210">
        <v>72</v>
      </c>
      <c r="Z210">
        <v>3</v>
      </c>
      <c r="AA210">
        <v>0</v>
      </c>
      <c r="AB210">
        <v>0</v>
      </c>
      <c r="AC210" t="str">
        <f>VLOOKUP(AD210, cat!$AB$1:$AC$4, 2, TRUE)</f>
        <v>moderate</v>
      </c>
      <c r="AD210">
        <v>81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V210" t="str">
        <f t="shared" si="3"/>
        <v>high,ideal,1,4,4,1,mid,0,1,0,0,0,1,1,mid,mid,high,3,0,0,moderate,0,0,0,1,0,0,0,0,1,1,0,0,0,0,1,0</v>
      </c>
    </row>
    <row r="211" spans="1:48" x14ac:dyDescent="0.3">
      <c r="A211" t="str">
        <f>VLOOKUP(B211, cat!$A$1:$B$4, 2, TRUE)</f>
        <v>high</v>
      </c>
      <c r="B211">
        <v>12.887063655030801</v>
      </c>
      <c r="C211" t="str">
        <f>VLOOKUP(D211, cat!$D$1:$E$7, 2, TRUE)</f>
        <v>ideal</v>
      </c>
      <c r="D211">
        <v>23.8602742340852</v>
      </c>
      <c r="E211">
        <v>0</v>
      </c>
      <c r="F211">
        <v>146.19999999999999</v>
      </c>
      <c r="G211">
        <v>51</v>
      </c>
      <c r="H211">
        <v>4</v>
      </c>
      <c r="I211">
        <v>4</v>
      </c>
      <c r="J211">
        <v>0</v>
      </c>
      <c r="K211" t="str">
        <f>VLOOKUP(L211, cat!$G$1:$H$4, 2, TRUE)</f>
        <v>mid</v>
      </c>
      <c r="L211">
        <v>7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1</v>
      </c>
      <c r="T211" t="str">
        <f>VLOOKUP(U211, cat!$J$1:$K$4, 2, TRUE)</f>
        <v>high</v>
      </c>
      <c r="U211">
        <v>37.799999999999997</v>
      </c>
      <c r="V211" t="str">
        <f>IF(B211 &lt; 0.038, VLOOKUP(W211, cat!$M$1:$N$4, 2, TRUE), IF(B211 &lt; 0.15, VLOOKUP(W211, cat!$P$1:$Q$4, 2, TRUE), IF(B211 &lt; 6, VLOOKUP(W211, cat!$S$1:$T$4, 2, TRUE), VLOOKUP(W211, cat!$V$1:$W$4, 2, TRUE))))</f>
        <v>mid</v>
      </c>
      <c r="W211">
        <v>8.6</v>
      </c>
      <c r="X211" t="str">
        <f>VLOOKUP(Y211, cat!$Y$1:$Z$4, 2, TRUE)</f>
        <v>mid</v>
      </c>
      <c r="Y211">
        <v>54.9</v>
      </c>
      <c r="Z211">
        <v>0</v>
      </c>
      <c r="AA211">
        <v>0</v>
      </c>
      <c r="AB211">
        <v>0</v>
      </c>
      <c r="AC211" t="str">
        <f>VLOOKUP(AD211, cat!$AB$1:$AC$4, 2, TRUE)</f>
        <v>moderate</v>
      </c>
      <c r="AD211">
        <v>60</v>
      </c>
      <c r="AE211">
        <v>0</v>
      </c>
      <c r="AF211">
        <v>2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1</v>
      </c>
      <c r="AM211">
        <v>1</v>
      </c>
      <c r="AN211">
        <v>1</v>
      </c>
      <c r="AO211">
        <v>1</v>
      </c>
      <c r="AP211">
        <v>0</v>
      </c>
      <c r="AQ211">
        <v>1</v>
      </c>
      <c r="AR211">
        <v>1</v>
      </c>
      <c r="AS211">
        <v>1</v>
      </c>
      <c r="AT211">
        <v>0</v>
      </c>
      <c r="AV211" t="str">
        <f t="shared" si="3"/>
        <v>high,ideal,0,4,4,0,mid,0,1,1,0,0,0,1,high,mid,mid,0,0,0,moderate,0,2,0,1,0,1,0,1,1,1,1,0,1,1,1,0</v>
      </c>
    </row>
    <row r="212" spans="1:48" x14ac:dyDescent="0.3">
      <c r="A212" t="str">
        <f>VLOOKUP(B212, cat!$A$1:$B$4, 2, TRUE)</f>
        <v>mid</v>
      </c>
      <c r="B212">
        <v>9.39082819986311</v>
      </c>
      <c r="C212" t="str">
        <f>VLOOKUP(D212, cat!$D$1:$E$7, 2, TRUE)</f>
        <v>underweight</v>
      </c>
      <c r="D212">
        <v>14.921244941334001</v>
      </c>
      <c r="E212">
        <v>1</v>
      </c>
      <c r="F212">
        <v>128.4</v>
      </c>
      <c r="G212">
        <v>24.6</v>
      </c>
      <c r="H212">
        <v>5</v>
      </c>
      <c r="I212">
        <v>4</v>
      </c>
      <c r="J212">
        <v>0</v>
      </c>
      <c r="K212" t="str">
        <f>VLOOKUP(L212, cat!$G$1:$H$4, 2, TRUE)</f>
        <v>mid</v>
      </c>
      <c r="L212">
        <v>5.8</v>
      </c>
      <c r="M212">
        <v>1</v>
      </c>
      <c r="N212">
        <v>1</v>
      </c>
      <c r="O212">
        <v>0</v>
      </c>
      <c r="P212">
        <v>0</v>
      </c>
      <c r="Q212">
        <v>1</v>
      </c>
      <c r="R212">
        <v>0</v>
      </c>
      <c r="S212">
        <v>0</v>
      </c>
      <c r="T212" t="str">
        <f>VLOOKUP(U212, cat!$J$1:$K$4, 2, TRUE)</f>
        <v>high</v>
      </c>
      <c r="U212">
        <v>37.9</v>
      </c>
      <c r="V212" t="str">
        <f>IF(B212 &lt; 0.038, VLOOKUP(W212, cat!$M$1:$N$4, 2, TRUE), IF(B212 &lt; 0.15, VLOOKUP(W212, cat!$P$1:$Q$4, 2, TRUE), IF(B212 &lt; 6, VLOOKUP(W212, cat!$S$1:$T$4, 2, TRUE), VLOOKUP(W212, cat!$V$1:$W$4, 2, TRUE))))</f>
        <v>mid</v>
      </c>
      <c r="W212">
        <v>6</v>
      </c>
      <c r="X212" t="str">
        <f>VLOOKUP(Y212, cat!$Y$1:$Z$4, 2, TRUE)</f>
        <v>mid</v>
      </c>
      <c r="Y212">
        <v>53.5</v>
      </c>
      <c r="Z212">
        <v>1</v>
      </c>
      <c r="AA212">
        <v>0</v>
      </c>
      <c r="AB212">
        <v>2</v>
      </c>
      <c r="AC212" t="str">
        <f>VLOOKUP(AD212, cat!$AB$1:$AC$4, 2, TRUE)</f>
        <v>normal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1</v>
      </c>
      <c r="AS212">
        <v>0</v>
      </c>
      <c r="AT212">
        <v>0</v>
      </c>
      <c r="AV212" t="str">
        <f t="shared" si="3"/>
        <v>mid,underweight,1,5,4,0,mid,1,1,0,0,1,0,0,high,mid,mid,1,0,2,normal,0,0,0,1,0,0,0,0,1,0,0,0,1,1,0,0</v>
      </c>
    </row>
    <row r="213" spans="1:48" x14ac:dyDescent="0.3">
      <c r="A213" t="str">
        <f>VLOOKUP(B213, cat!$A$1:$B$4, 2, TRUE)</f>
        <v>mid</v>
      </c>
      <c r="B213">
        <v>6.7926078028747403</v>
      </c>
      <c r="C213" t="str">
        <f>VLOOKUP(D213, cat!$D$1:$E$7, 2, TRUE)</f>
        <v>underweight</v>
      </c>
      <c r="D213">
        <v>14.2011834319527</v>
      </c>
      <c r="E213">
        <v>0</v>
      </c>
      <c r="F213">
        <v>130</v>
      </c>
      <c r="G213">
        <v>24</v>
      </c>
      <c r="H213">
        <v>4</v>
      </c>
      <c r="I213">
        <v>3</v>
      </c>
      <c r="J213">
        <v>0</v>
      </c>
      <c r="K213" t="str">
        <f>VLOOKUP(L213, cat!$G$1:$H$4, 2, TRUE)</f>
        <v>mid</v>
      </c>
      <c r="L213">
        <v>4.5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 t="str">
        <f>VLOOKUP(U213, cat!$J$1:$K$4, 2, TRUE)</f>
        <v>mid</v>
      </c>
      <c r="U213">
        <v>37.200000000000003</v>
      </c>
      <c r="V213" t="str">
        <f>IF(B213 &lt; 0.038, VLOOKUP(W213, cat!$M$1:$N$4, 2, TRUE), IF(B213 &lt; 0.15, VLOOKUP(W213, cat!$P$1:$Q$4, 2, TRUE), IF(B213 &lt; 6, VLOOKUP(W213, cat!$S$1:$T$4, 2, TRUE), VLOOKUP(W213, cat!$V$1:$W$4, 2, TRUE))))</f>
        <v>mid</v>
      </c>
      <c r="W213">
        <v>6.3</v>
      </c>
      <c r="X213" t="str">
        <f>VLOOKUP(Y213, cat!$Y$1:$Z$4, 2, TRUE)</f>
        <v>mid</v>
      </c>
      <c r="Y213">
        <v>49.2</v>
      </c>
      <c r="Z213">
        <v>1</v>
      </c>
      <c r="AA213">
        <v>0</v>
      </c>
      <c r="AB213">
        <v>0</v>
      </c>
      <c r="AC213" t="str">
        <f>VLOOKUP(AD213, cat!$AB$1:$AC$4, 2, TRUE)</f>
        <v>normal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0</v>
      </c>
      <c r="AV213" t="str">
        <f t="shared" si="3"/>
        <v>mid,underweight,0,4,3,0,mid,1,1,0,0,0,0,0,mid,mid,mid,1,0,0,normal,0,0,0,0,0,0,0,0,1,1,0,0,0,1,1,0</v>
      </c>
    </row>
    <row r="214" spans="1:48" x14ac:dyDescent="0.3">
      <c r="A214" t="str">
        <f>VLOOKUP(B214, cat!$A$1:$B$4, 2, TRUE)</f>
        <v>mid</v>
      </c>
      <c r="B214">
        <v>6.7597535934291599</v>
      </c>
      <c r="C214" t="str">
        <f>VLOOKUP(D214, cat!$D$1:$E$7, 2, TRUE)</f>
        <v>ideal</v>
      </c>
      <c r="D214">
        <v>22.474996566320002</v>
      </c>
      <c r="E214">
        <v>0</v>
      </c>
      <c r="F214">
        <v>141.5</v>
      </c>
      <c r="G214">
        <v>45</v>
      </c>
      <c r="H214">
        <v>6</v>
      </c>
      <c r="I214">
        <v>4</v>
      </c>
      <c r="J214">
        <v>1</v>
      </c>
      <c r="K214" t="str">
        <f>VLOOKUP(L214, cat!$G$1:$H$4, 2, TRUE)</f>
        <v>mid</v>
      </c>
      <c r="L214">
        <v>6.7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0</v>
      </c>
      <c r="T214" t="str">
        <f>VLOOKUP(U214, cat!$J$1:$K$4, 2, TRUE)</f>
        <v>high</v>
      </c>
      <c r="U214">
        <v>39</v>
      </c>
      <c r="V214" t="str">
        <f>IF(B214 &lt; 0.038, VLOOKUP(W214, cat!$M$1:$N$4, 2, TRUE), IF(B214 &lt; 0.15, VLOOKUP(W214, cat!$P$1:$Q$4, 2, TRUE), IF(B214 &lt; 6, VLOOKUP(W214, cat!$S$1:$T$4, 2, TRUE), VLOOKUP(W214, cat!$V$1:$W$4, 2, TRUE))))</f>
        <v>high</v>
      </c>
      <c r="W214">
        <v>12</v>
      </c>
      <c r="X214" t="str">
        <f>VLOOKUP(Y214, cat!$Y$1:$Z$4, 2, TRUE)</f>
        <v>high</v>
      </c>
      <c r="Y214">
        <v>68.3</v>
      </c>
      <c r="Z214">
        <v>0</v>
      </c>
      <c r="AA214">
        <v>0</v>
      </c>
      <c r="AB214">
        <v>0</v>
      </c>
      <c r="AC214" t="str">
        <f>VLOOKUP(AD214, cat!$AB$1:$AC$4, 2, TRUE)</f>
        <v>moderate</v>
      </c>
      <c r="AD214">
        <v>101</v>
      </c>
      <c r="AE214">
        <v>0</v>
      </c>
      <c r="AF214">
        <v>0</v>
      </c>
      <c r="AG214">
        <v>1</v>
      </c>
      <c r="AH214">
        <v>1</v>
      </c>
      <c r="AI214">
        <v>0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0</v>
      </c>
      <c r="AQ214">
        <v>1</v>
      </c>
      <c r="AR214">
        <v>1</v>
      </c>
      <c r="AS214">
        <v>1</v>
      </c>
      <c r="AT214">
        <v>1</v>
      </c>
      <c r="AV214" t="str">
        <f t="shared" si="3"/>
        <v>mid,ideal,0,6,4,1,mid,0,1,1,0,0,0,0,high,high,high,0,0,0,moderate,0,0,1,1,0,1,1,1,1,1,1,0,1,1,1,1</v>
      </c>
    </row>
    <row r="215" spans="1:48" x14ac:dyDescent="0.3">
      <c r="A215" t="str">
        <f>VLOOKUP(B215, cat!$A$1:$B$4, 2, TRUE)</f>
        <v>high</v>
      </c>
      <c r="B215">
        <v>14.631074606434</v>
      </c>
      <c r="C215" t="str">
        <f>VLOOKUP(D215, cat!$D$1:$E$7, 2, TRUE)</f>
        <v>underweight</v>
      </c>
      <c r="D215">
        <v>18.4406465799931</v>
      </c>
      <c r="E215">
        <v>1</v>
      </c>
      <c r="F215">
        <v>161</v>
      </c>
      <c r="G215">
        <v>47.8</v>
      </c>
      <c r="H215">
        <v>7</v>
      </c>
      <c r="I215">
        <v>6</v>
      </c>
      <c r="J215">
        <v>1</v>
      </c>
      <c r="K215" t="str">
        <f>VLOOKUP(L215, cat!$G$1:$H$4, 2, TRUE)</f>
        <v>mid</v>
      </c>
      <c r="L215">
        <v>6</v>
      </c>
      <c r="M215">
        <v>0</v>
      </c>
      <c r="N215">
        <v>1</v>
      </c>
      <c r="O215">
        <v>0</v>
      </c>
      <c r="P215">
        <v>0</v>
      </c>
      <c r="Q215">
        <v>1</v>
      </c>
      <c r="R215">
        <v>1</v>
      </c>
      <c r="S215">
        <v>0</v>
      </c>
      <c r="T215" t="str">
        <f>VLOOKUP(U215, cat!$J$1:$K$4, 2, TRUE)</f>
        <v>high</v>
      </c>
      <c r="U215">
        <v>39.1</v>
      </c>
      <c r="V215" t="str">
        <f>IF(B215 &lt; 0.038, VLOOKUP(W215, cat!$M$1:$N$4, 2, TRUE), IF(B215 &lt; 0.15, VLOOKUP(W215, cat!$P$1:$Q$4, 2, TRUE), IF(B215 &lt; 6, VLOOKUP(W215, cat!$S$1:$T$4, 2, TRUE), VLOOKUP(W215, cat!$V$1:$W$4, 2, TRUE))))</f>
        <v>high</v>
      </c>
      <c r="W215">
        <v>12.6</v>
      </c>
      <c r="X215" t="str">
        <f>VLOOKUP(Y215, cat!$Y$1:$Z$4, 2, TRUE)</f>
        <v>high</v>
      </c>
      <c r="Y215">
        <v>80.099999999999994</v>
      </c>
      <c r="Z215">
        <v>0</v>
      </c>
      <c r="AA215">
        <v>0</v>
      </c>
      <c r="AB215">
        <v>0</v>
      </c>
      <c r="AC215" t="str">
        <f>VLOOKUP(AD215, cat!$AB$1:$AC$4, 2, TRUE)</f>
        <v>moderate</v>
      </c>
      <c r="AD215">
        <v>31</v>
      </c>
      <c r="AE215">
        <v>0</v>
      </c>
      <c r="AF215">
        <v>0</v>
      </c>
      <c r="AG215">
        <v>2</v>
      </c>
      <c r="AH215">
        <v>1</v>
      </c>
      <c r="AI215">
        <v>0</v>
      </c>
      <c r="AJ215">
        <v>0</v>
      </c>
      <c r="AK215">
        <v>1</v>
      </c>
      <c r="AL215">
        <v>1</v>
      </c>
      <c r="AM215">
        <v>0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1</v>
      </c>
      <c r="AV215" t="str">
        <f t="shared" si="3"/>
        <v>high,underweight,1,7,6,1,mid,0,1,0,0,1,1,0,high,high,high,0,0,0,moderate,0,0,2,1,0,0,1,1,0,1,1,0,0,0,0,1</v>
      </c>
    </row>
    <row r="216" spans="1:48" x14ac:dyDescent="0.3">
      <c r="A216" t="str">
        <f>VLOOKUP(B216, cat!$A$1:$B$4, 2, TRUE)</f>
        <v>mid</v>
      </c>
      <c r="B216">
        <v>9.7084188911704299</v>
      </c>
      <c r="C216" t="str">
        <f>VLOOKUP(D216, cat!$D$1:$E$7, 2, TRUE)</f>
        <v>obese1</v>
      </c>
      <c r="D216">
        <v>32.373113854595303</v>
      </c>
      <c r="E216">
        <v>1</v>
      </c>
      <c r="F216">
        <v>135</v>
      </c>
      <c r="G216">
        <v>59</v>
      </c>
      <c r="H216">
        <v>4</v>
      </c>
      <c r="I216">
        <v>3</v>
      </c>
      <c r="J216">
        <v>1</v>
      </c>
      <c r="K216" t="str">
        <f>VLOOKUP(L216, cat!$G$1:$H$4, 2, TRUE)</f>
        <v>mid</v>
      </c>
      <c r="L216">
        <v>6.5</v>
      </c>
      <c r="M216">
        <v>0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0</v>
      </c>
      <c r="T216" t="str">
        <f>VLOOKUP(U216, cat!$J$1:$K$4, 2, TRUE)</f>
        <v>mid</v>
      </c>
      <c r="U216">
        <v>37</v>
      </c>
      <c r="V216" t="str">
        <f>IF(B216 &lt; 0.038, VLOOKUP(W216, cat!$M$1:$N$4, 2, TRUE), IF(B216 &lt; 0.15, VLOOKUP(W216, cat!$P$1:$Q$4, 2, TRUE), IF(B216 &lt; 6, VLOOKUP(W216, cat!$S$1:$T$4, 2, TRUE), VLOOKUP(W216, cat!$V$1:$W$4, 2, TRUE))))</f>
        <v>high</v>
      </c>
      <c r="W216">
        <v>11.1</v>
      </c>
      <c r="X216" t="str">
        <f>VLOOKUP(Y216, cat!$Y$1:$Z$4, 2, TRUE)</f>
        <v>mid</v>
      </c>
      <c r="Y216">
        <v>43.5</v>
      </c>
      <c r="Z216">
        <v>0</v>
      </c>
      <c r="AA216">
        <v>0</v>
      </c>
      <c r="AB216">
        <v>0</v>
      </c>
      <c r="AC216" t="str">
        <f>VLOOKUP(AD216, cat!$AB$1:$AC$4, 2, TRUE)</f>
        <v>normal</v>
      </c>
      <c r="AD216">
        <v>2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V216" t="str">
        <f t="shared" si="3"/>
        <v>mid,obese1,1,4,3,1,mid,0,1,0,0,1,0,0,mid,high,mid,0,0,0,normal,0,0,0,1,0,0,0,0,0,0,0,0,0,0,0,0</v>
      </c>
    </row>
    <row r="217" spans="1:48" x14ac:dyDescent="0.3">
      <c r="A217" t="str">
        <f>VLOOKUP(B217, cat!$A$1:$B$4, 2, TRUE)</f>
        <v>mid</v>
      </c>
      <c r="B217">
        <v>7.2416153319644101</v>
      </c>
      <c r="C217" t="str">
        <f>VLOOKUP(D217, cat!$D$1:$E$7, 2, TRUE)</f>
        <v>underweight</v>
      </c>
      <c r="D217">
        <v>13.954299668585399</v>
      </c>
      <c r="E217">
        <v>0</v>
      </c>
      <c r="F217">
        <v>136.5</v>
      </c>
      <c r="G217">
        <v>26</v>
      </c>
      <c r="H217">
        <v>3</v>
      </c>
      <c r="I217">
        <v>2</v>
      </c>
      <c r="J217">
        <v>0</v>
      </c>
      <c r="K217" t="str">
        <f>VLOOKUP(L217, cat!$G$1:$H$4, 2, TRUE)</f>
        <v>mid</v>
      </c>
      <c r="L217">
        <v>5.8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 t="str">
        <f>VLOOKUP(U217, cat!$J$1:$K$4, 2, TRUE)</f>
        <v>high</v>
      </c>
      <c r="U217">
        <v>38.200000000000003</v>
      </c>
      <c r="V217" t="str">
        <f>IF(B217 &lt; 0.038, VLOOKUP(W217, cat!$M$1:$N$4, 2, TRUE), IF(B217 &lt; 0.15, VLOOKUP(W217, cat!$P$1:$Q$4, 2, TRUE), IF(B217 &lt; 6, VLOOKUP(W217, cat!$S$1:$T$4, 2, TRUE), VLOOKUP(W217, cat!$V$1:$W$4, 2, TRUE))))</f>
        <v>high</v>
      </c>
      <c r="W217">
        <v>11.4</v>
      </c>
      <c r="X217" t="str">
        <f>VLOOKUP(Y217, cat!$Y$1:$Z$4, 2, TRUE)</f>
        <v>high</v>
      </c>
      <c r="Y217">
        <v>62</v>
      </c>
      <c r="Z217">
        <v>0</v>
      </c>
      <c r="AA217">
        <v>0</v>
      </c>
      <c r="AB217">
        <v>0</v>
      </c>
      <c r="AC217" t="str">
        <f>VLOOKUP(AD217, cat!$AB$1:$AC$4, 2, TRUE)</f>
        <v>moderate</v>
      </c>
      <c r="AD217">
        <v>16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0</v>
      </c>
      <c r="AP217">
        <v>0</v>
      </c>
      <c r="AQ217">
        <v>0</v>
      </c>
      <c r="AR217">
        <v>1</v>
      </c>
      <c r="AS217">
        <v>1</v>
      </c>
      <c r="AT217">
        <v>0</v>
      </c>
      <c r="AV217" t="str">
        <f t="shared" si="3"/>
        <v>mid,underweight,0,3,2,0,mid,0,1,0,0,0,0,0,high,high,high,0,0,0,moderate,0,0,0,1,0,0,0,0,1,1,0,0,0,1,1,0</v>
      </c>
    </row>
    <row r="218" spans="1:48" x14ac:dyDescent="0.3">
      <c r="A218" t="str">
        <f>VLOOKUP(B218, cat!$A$1:$B$4, 2, TRUE)</f>
        <v>high</v>
      </c>
      <c r="B218">
        <v>12.194387405886401</v>
      </c>
      <c r="C218" t="str">
        <f>VLOOKUP(D218, cat!$D$1:$E$7, 2, TRUE)</f>
        <v>ideal</v>
      </c>
      <c r="D218">
        <v>23.808690171912801</v>
      </c>
      <c r="E218">
        <v>1</v>
      </c>
      <c r="F218">
        <v>169</v>
      </c>
      <c r="G218">
        <v>68</v>
      </c>
      <c r="H218">
        <v>4</v>
      </c>
      <c r="I218">
        <v>4</v>
      </c>
      <c r="J218">
        <v>0</v>
      </c>
      <c r="K218" t="str">
        <f>VLOOKUP(L218, cat!$G$1:$H$4, 2, TRUE)</f>
        <v>mid</v>
      </c>
      <c r="L218">
        <v>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 t="str">
        <f>VLOOKUP(U218, cat!$J$1:$K$4, 2, TRUE)</f>
        <v>high</v>
      </c>
      <c r="U218">
        <v>39</v>
      </c>
      <c r="V218" t="str">
        <f>IF(B218 &lt; 0.038, VLOOKUP(W218, cat!$M$1:$N$4, 2, TRUE), IF(B218 &lt; 0.15, VLOOKUP(W218, cat!$P$1:$Q$4, 2, TRUE), IF(B218 &lt; 6, VLOOKUP(W218, cat!$S$1:$T$4, 2, TRUE), VLOOKUP(W218, cat!$V$1:$W$4, 2, TRUE))))</f>
        <v>mid</v>
      </c>
      <c r="W218">
        <v>7.1</v>
      </c>
      <c r="X218" t="str">
        <f>VLOOKUP(Y218, cat!$Y$1:$Z$4, 2, TRUE)</f>
        <v>mid</v>
      </c>
      <c r="Y218">
        <v>50.7</v>
      </c>
      <c r="Z218">
        <v>0</v>
      </c>
      <c r="AA218">
        <v>1</v>
      </c>
      <c r="AB218">
        <v>0</v>
      </c>
      <c r="AC218" t="str">
        <f>VLOOKUP(AD218, cat!$AB$1:$AC$4, 2, TRUE)</f>
        <v>normal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0</v>
      </c>
      <c r="AP218">
        <v>0</v>
      </c>
      <c r="AQ218">
        <v>1</v>
      </c>
      <c r="AR218">
        <v>1</v>
      </c>
      <c r="AS218">
        <v>1</v>
      </c>
      <c r="AT218">
        <v>0</v>
      </c>
      <c r="AV218" t="str">
        <f t="shared" si="3"/>
        <v>high,ideal,1,4,4,0,mid,0,1,0,0,0,1,0,high,mid,mid,0,1,0,normal,0,0,0,1,0,0,0,0,1,1,0,0,1,1,1,0</v>
      </c>
    </row>
    <row r="219" spans="1:48" x14ac:dyDescent="0.3">
      <c r="A219" t="str">
        <f>VLOOKUP(B219, cat!$A$1:$B$4, 2, TRUE)</f>
        <v>high</v>
      </c>
      <c r="B219">
        <v>16.7583846680356</v>
      </c>
      <c r="C219" t="str">
        <f>VLOOKUP(D219, cat!$D$1:$E$7, 2, TRUE)</f>
        <v>pre-obese</v>
      </c>
      <c r="D219">
        <v>25.0556481471124</v>
      </c>
      <c r="E219">
        <v>1</v>
      </c>
      <c r="F219">
        <v>149.5</v>
      </c>
      <c r="G219">
        <v>56</v>
      </c>
      <c r="H219">
        <v>3</v>
      </c>
      <c r="I219">
        <v>4</v>
      </c>
      <c r="J219">
        <v>0</v>
      </c>
      <c r="K219" t="str">
        <f>VLOOKUP(L219, cat!$G$1:$H$4, 2, TRUE)</f>
        <v>mid</v>
      </c>
      <c r="L219">
        <v>6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0</v>
      </c>
      <c r="T219" t="str">
        <f>VLOOKUP(U219, cat!$J$1:$K$4, 2, TRUE)</f>
        <v>mid</v>
      </c>
      <c r="U219">
        <v>36.799999999999997</v>
      </c>
      <c r="V219" t="str">
        <f>IF(B219 &lt; 0.038, VLOOKUP(W219, cat!$M$1:$N$4, 2, TRUE), IF(B219 &lt; 0.15, VLOOKUP(W219, cat!$P$1:$Q$4, 2, TRUE), IF(B219 &lt; 6, VLOOKUP(W219, cat!$S$1:$T$4, 2, TRUE), VLOOKUP(W219, cat!$V$1:$W$4, 2, TRUE))))</f>
        <v>mid</v>
      </c>
      <c r="W219">
        <v>9.8000000000000007</v>
      </c>
      <c r="X219" t="str">
        <f>VLOOKUP(Y219, cat!$Y$1:$Z$4, 2, TRUE)</f>
        <v>high</v>
      </c>
      <c r="Y219">
        <v>63</v>
      </c>
      <c r="Z219">
        <v>0</v>
      </c>
      <c r="AA219">
        <v>1</v>
      </c>
      <c r="AB219">
        <v>0</v>
      </c>
      <c r="AC219" t="str">
        <f>VLOOKUP(AD219, cat!$AB$1:$AC$4, 2, TRUE)</f>
        <v>moderate</v>
      </c>
      <c r="AD219">
        <v>39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V219" t="str">
        <f t="shared" si="3"/>
        <v>high,pre-obese,1,3,4,0,mid,0,1,1,1,0,0,0,mid,mid,high,0,1,0,moderate,0,0,0,0,0,0,0,0,0,0,0,0,0,0,1,0</v>
      </c>
    </row>
    <row r="220" spans="1:48" x14ac:dyDescent="0.3">
      <c r="A220" t="str">
        <f>VLOOKUP(B220, cat!$A$1:$B$4, 2, TRUE)</f>
        <v>mid</v>
      </c>
      <c r="B220">
        <v>11.0116358658453</v>
      </c>
      <c r="C220" t="str">
        <f>VLOOKUP(D220, cat!$D$1:$E$7, 2, TRUE)</f>
        <v>underweight</v>
      </c>
      <c r="D220">
        <v>13.708875739645</v>
      </c>
      <c r="E220">
        <v>1</v>
      </c>
      <c r="F220">
        <v>162.5</v>
      </c>
      <c r="G220">
        <v>36.200000000000003</v>
      </c>
      <c r="H220">
        <v>5</v>
      </c>
      <c r="I220">
        <v>4</v>
      </c>
      <c r="J220">
        <v>1</v>
      </c>
      <c r="K220" t="str">
        <f>VLOOKUP(L220, cat!$G$1:$H$4, 2, TRUE)</f>
        <v>high</v>
      </c>
      <c r="L220">
        <v>12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v>1</v>
      </c>
      <c r="T220" t="str">
        <f>VLOOKUP(U220, cat!$J$1:$K$4, 2, TRUE)</f>
        <v>high</v>
      </c>
      <c r="U220">
        <v>40</v>
      </c>
      <c r="V220" t="str">
        <f>IF(B220 &lt; 0.038, VLOOKUP(W220, cat!$M$1:$N$4, 2, TRUE), IF(B220 &lt; 0.15, VLOOKUP(W220, cat!$P$1:$Q$4, 2, TRUE), IF(B220 &lt; 6, VLOOKUP(W220, cat!$S$1:$T$4, 2, TRUE), VLOOKUP(W220, cat!$V$1:$W$4, 2, TRUE))))</f>
        <v>high</v>
      </c>
      <c r="W220">
        <v>21.7</v>
      </c>
      <c r="X220" t="str">
        <f>VLOOKUP(Y220, cat!$Y$1:$Z$4, 2, TRUE)</f>
        <v>high</v>
      </c>
      <c r="Y220">
        <v>74</v>
      </c>
      <c r="Z220">
        <v>3</v>
      </c>
      <c r="AA220">
        <v>1</v>
      </c>
      <c r="AB220">
        <v>0</v>
      </c>
      <c r="AC220" t="str">
        <f>VLOOKUP(AD220, cat!$AB$1:$AC$4, 2, TRUE)</f>
        <v>moderate</v>
      </c>
      <c r="AD220">
        <v>198</v>
      </c>
      <c r="AE220">
        <v>0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0</v>
      </c>
      <c r="AN220">
        <v>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  <c r="AV220" t="str">
        <f t="shared" si="3"/>
        <v>mid,underweight,1,5,4,1,high,0,1,0,0,0,1,1,high,high,high,3,1,0,moderate,0,1,1,1,1,1,1,1,0,0,1,1,0,0,0,1</v>
      </c>
    </row>
    <row r="221" spans="1:48" x14ac:dyDescent="0.3">
      <c r="A221" t="str">
        <f>VLOOKUP(B221, cat!$A$1:$B$4, 2, TRUE)</f>
        <v>mid</v>
      </c>
      <c r="B221">
        <v>10.119096509240199</v>
      </c>
      <c r="C221" t="str">
        <f>VLOOKUP(D221, cat!$D$1:$E$7, 2, TRUE)</f>
        <v>underweight</v>
      </c>
      <c r="D221">
        <v>15.41</v>
      </c>
      <c r="E221">
        <v>0</v>
      </c>
      <c r="F221">
        <v>140</v>
      </c>
      <c r="G221">
        <v>30.2</v>
      </c>
      <c r="H221">
        <v>9</v>
      </c>
      <c r="I221">
        <v>9</v>
      </c>
      <c r="J221">
        <v>0</v>
      </c>
      <c r="K221" t="str">
        <f>VLOOKUP(L221, cat!$G$1:$H$4, 2, TRUE)</f>
        <v>mid</v>
      </c>
      <c r="L221">
        <v>7</v>
      </c>
      <c r="M221">
        <v>0</v>
      </c>
      <c r="N221">
        <v>1</v>
      </c>
      <c r="O221">
        <v>1</v>
      </c>
      <c r="P221">
        <v>1</v>
      </c>
      <c r="Q221">
        <v>0</v>
      </c>
      <c r="R221">
        <v>1</v>
      </c>
      <c r="S221">
        <v>1</v>
      </c>
      <c r="T221" t="str">
        <f>VLOOKUP(U221, cat!$J$1:$K$4, 2, TRUE)</f>
        <v>high</v>
      </c>
      <c r="U221">
        <v>39.799999999999997</v>
      </c>
      <c r="V221" t="str">
        <f>IF(B221 &lt; 0.038, VLOOKUP(W221, cat!$M$1:$N$4, 2, TRUE), IF(B221 &lt; 0.15, VLOOKUP(W221, cat!$P$1:$Q$4, 2, TRUE), IF(B221 &lt; 6, VLOOKUP(W221, cat!$S$1:$T$4, 2, TRUE), VLOOKUP(W221, cat!$V$1:$W$4, 2, TRUE))))</f>
        <v>high</v>
      </c>
      <c r="W221">
        <v>13.8</v>
      </c>
      <c r="X221" t="str">
        <f>VLOOKUP(Y221, cat!$Y$1:$Z$4, 2, TRUE)</f>
        <v>high</v>
      </c>
      <c r="Y221">
        <v>78</v>
      </c>
      <c r="Z221">
        <v>3</v>
      </c>
      <c r="AA221">
        <v>3</v>
      </c>
      <c r="AB221">
        <v>0</v>
      </c>
      <c r="AC221" t="str">
        <f>VLOOKUP(AD221, cat!$AB$1:$AC$4, 2, TRUE)</f>
        <v>moderate</v>
      </c>
      <c r="AD221">
        <v>203</v>
      </c>
      <c r="AE221">
        <v>0</v>
      </c>
      <c r="AF221">
        <v>2</v>
      </c>
      <c r="AG221">
        <v>2</v>
      </c>
      <c r="AH221">
        <v>1</v>
      </c>
      <c r="AI221">
        <v>1</v>
      </c>
      <c r="AJ221">
        <v>0</v>
      </c>
      <c r="AK221">
        <v>1</v>
      </c>
      <c r="AL221">
        <v>1</v>
      </c>
      <c r="AM221">
        <v>1</v>
      </c>
      <c r="AN221">
        <v>1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1</v>
      </c>
      <c r="AV221" t="str">
        <f t="shared" si="3"/>
        <v>mid,underweight,0,9,9,0,mid,0,1,1,1,0,1,1,high,high,high,3,3,0,moderate,0,2,2,1,1,0,1,1,1,1,0,1,0,0,0,1</v>
      </c>
    </row>
    <row r="222" spans="1:48" x14ac:dyDescent="0.3">
      <c r="A222" t="str">
        <f>VLOOKUP(B222, cat!$A$1:$B$4, 2, TRUE)</f>
        <v>mid</v>
      </c>
      <c r="B222">
        <v>11.4989733059548</v>
      </c>
      <c r="C222" t="str">
        <f>VLOOKUP(D222, cat!$D$1:$E$7, 2, TRUE)</f>
        <v>underweight</v>
      </c>
      <c r="D222">
        <v>15.390453702142</v>
      </c>
      <c r="E222">
        <v>0</v>
      </c>
      <c r="F222">
        <v>154</v>
      </c>
      <c r="G222">
        <v>36.5</v>
      </c>
      <c r="H222">
        <v>9</v>
      </c>
      <c r="I222">
        <v>8</v>
      </c>
      <c r="J222">
        <v>1</v>
      </c>
      <c r="K222" t="str">
        <f>VLOOKUP(L222, cat!$G$1:$H$4, 2, TRUE)</f>
        <v>high</v>
      </c>
      <c r="L222">
        <v>10</v>
      </c>
      <c r="M222">
        <v>0</v>
      </c>
      <c r="N222">
        <v>1</v>
      </c>
      <c r="O222">
        <v>1</v>
      </c>
      <c r="P222">
        <v>1</v>
      </c>
      <c r="Q222">
        <v>0</v>
      </c>
      <c r="R222">
        <v>1</v>
      </c>
      <c r="S222">
        <v>1</v>
      </c>
      <c r="T222" t="str">
        <f>VLOOKUP(U222, cat!$J$1:$K$4, 2, TRUE)</f>
        <v>high</v>
      </c>
      <c r="U222">
        <v>37.4</v>
      </c>
      <c r="V222" t="str">
        <f>IF(B222 &lt; 0.038, VLOOKUP(W222, cat!$M$1:$N$4, 2, TRUE), IF(B222 &lt; 0.15, VLOOKUP(W222, cat!$P$1:$Q$4, 2, TRUE), IF(B222 &lt; 6, VLOOKUP(W222, cat!$S$1:$T$4, 2, TRUE), VLOOKUP(W222, cat!$V$1:$W$4, 2, TRUE))))</f>
        <v>high</v>
      </c>
      <c r="W222">
        <v>20</v>
      </c>
      <c r="X222" t="str">
        <f>VLOOKUP(Y222, cat!$Y$1:$Z$4, 2, TRUE)</f>
        <v>high</v>
      </c>
      <c r="Y222">
        <v>85.5</v>
      </c>
      <c r="Z222">
        <v>0</v>
      </c>
      <c r="AA222">
        <v>0</v>
      </c>
      <c r="AB222">
        <v>0</v>
      </c>
      <c r="AC222" t="str">
        <f>VLOOKUP(AD222, cat!$AB$1:$AC$4, 2, TRUE)</f>
        <v>moderate</v>
      </c>
      <c r="AD222">
        <v>19</v>
      </c>
      <c r="AE222">
        <v>0</v>
      </c>
      <c r="AF222">
        <v>0</v>
      </c>
      <c r="AG222">
        <v>1</v>
      </c>
      <c r="AH222">
        <v>0</v>
      </c>
      <c r="AI222">
        <v>1</v>
      </c>
      <c r="AJ222">
        <v>0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V222" t="str">
        <f t="shared" si="3"/>
        <v>mid,underweight,0,9,8,1,high,0,1,1,1,0,1,1,high,high,high,0,0,0,moderate,0,0,1,0,1,0,1,1,0,0,0,0,0,0,0,1</v>
      </c>
    </row>
    <row r="223" spans="1:48" x14ac:dyDescent="0.3">
      <c r="A223" t="str">
        <f>VLOOKUP(B223, cat!$A$1:$B$4, 2, TRUE)</f>
        <v>high</v>
      </c>
      <c r="B223">
        <v>15.62765229295</v>
      </c>
      <c r="C223" t="str">
        <f>VLOOKUP(D223, cat!$D$1:$E$7, 2, TRUE)</f>
        <v>ideal</v>
      </c>
      <c r="D223">
        <v>19.342585829072299</v>
      </c>
      <c r="E223">
        <v>0</v>
      </c>
      <c r="F223">
        <v>185</v>
      </c>
      <c r="G223">
        <v>66.2</v>
      </c>
      <c r="H223">
        <v>5</v>
      </c>
      <c r="I223">
        <v>4</v>
      </c>
      <c r="J223">
        <v>0</v>
      </c>
      <c r="K223" t="str">
        <f>VLOOKUP(L223, cat!$G$1:$H$4, 2, TRUE)</f>
        <v>low</v>
      </c>
      <c r="L223">
        <v>2.7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 t="str">
        <f>VLOOKUP(U223, cat!$J$1:$K$4, 2, TRUE)</f>
        <v>high</v>
      </c>
      <c r="U223">
        <v>39.9</v>
      </c>
      <c r="V223" t="str">
        <f>IF(B223 &lt; 0.038, VLOOKUP(W223, cat!$M$1:$N$4, 2, TRUE), IF(B223 &lt; 0.15, VLOOKUP(W223, cat!$P$1:$Q$4, 2, TRUE), IF(B223 &lt; 6, VLOOKUP(W223, cat!$S$1:$T$4, 2, TRUE), VLOOKUP(W223, cat!$V$1:$W$4, 2, TRUE))))</f>
        <v>mid</v>
      </c>
      <c r="W223">
        <v>6.1</v>
      </c>
      <c r="X223" t="str">
        <f>VLOOKUP(Y223, cat!$Y$1:$Z$4, 2, TRUE)</f>
        <v>high</v>
      </c>
      <c r="Y223">
        <v>88.5</v>
      </c>
      <c r="Z223">
        <v>3</v>
      </c>
      <c r="AA223">
        <v>0</v>
      </c>
      <c r="AB223">
        <v>0</v>
      </c>
      <c r="AC223" t="str">
        <f>VLOOKUP(AD223, cat!$AB$1:$AC$4, 2, TRUE)</f>
        <v>moderate</v>
      </c>
      <c r="AD223">
        <v>76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V223" t="str">
        <f t="shared" si="3"/>
        <v>high,ideal,0,5,4,0,low,0,1,0,0,0,0,0,high,mid,high,3,0,0,moderate,0,0,0,0,0,0,0,0,0,0,0,0,0,0,1,0</v>
      </c>
    </row>
    <row r="224" spans="1:48" x14ac:dyDescent="0.3">
      <c r="A224" t="str">
        <f>VLOOKUP(B224, cat!$A$1:$B$4, 2, TRUE)</f>
        <v>high</v>
      </c>
      <c r="B224">
        <v>13.941136208076699</v>
      </c>
      <c r="C224" t="str">
        <f>VLOOKUP(D224, cat!$D$1:$E$7, 2, TRUE)</f>
        <v>underweight</v>
      </c>
      <c r="D224">
        <v>16.004924592182199</v>
      </c>
      <c r="E224">
        <v>0</v>
      </c>
      <c r="F224">
        <v>142.5</v>
      </c>
      <c r="G224">
        <v>32.5</v>
      </c>
      <c r="H224">
        <v>3</v>
      </c>
      <c r="I224">
        <v>2</v>
      </c>
      <c r="J224">
        <v>1</v>
      </c>
      <c r="K224" t="str">
        <f>VLOOKUP(L224, cat!$G$1:$H$4, 2, TRUE)</f>
        <v>low</v>
      </c>
      <c r="L224">
        <v>3.7</v>
      </c>
      <c r="M224">
        <v>0</v>
      </c>
      <c r="N224">
        <v>1</v>
      </c>
      <c r="O224">
        <v>1</v>
      </c>
      <c r="P224">
        <v>0</v>
      </c>
      <c r="Q224">
        <v>1</v>
      </c>
      <c r="R224">
        <v>0</v>
      </c>
      <c r="S224">
        <v>0</v>
      </c>
      <c r="T224" t="str">
        <f>VLOOKUP(U224, cat!$J$1:$K$4, 2, TRUE)</f>
        <v>mid</v>
      </c>
      <c r="U224">
        <v>37.1</v>
      </c>
      <c r="V224" t="str">
        <f>IF(B224 &lt; 0.038, VLOOKUP(W224, cat!$M$1:$N$4, 2, TRUE), IF(B224 &lt; 0.15, VLOOKUP(W224, cat!$P$1:$Q$4, 2, TRUE), IF(B224 &lt; 6, VLOOKUP(W224, cat!$S$1:$T$4, 2, TRUE), VLOOKUP(W224, cat!$V$1:$W$4, 2, TRUE))))</f>
        <v>mid</v>
      </c>
      <c r="W224">
        <v>7.4</v>
      </c>
      <c r="X224" t="str">
        <f>VLOOKUP(Y224, cat!$Y$1:$Z$4, 2, TRUE)</f>
        <v>mid</v>
      </c>
      <c r="Y224">
        <v>49.1</v>
      </c>
      <c r="Z224">
        <v>0</v>
      </c>
      <c r="AA224">
        <v>0</v>
      </c>
      <c r="AB224">
        <v>0</v>
      </c>
      <c r="AC224" t="str">
        <f>VLOOKUP(AD224, cat!$AB$1:$AC$4, 2, TRUE)</f>
        <v>normal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1</v>
      </c>
      <c r="AO224">
        <v>0</v>
      </c>
      <c r="AP224">
        <v>0</v>
      </c>
      <c r="AQ224">
        <v>1</v>
      </c>
      <c r="AR224">
        <v>1</v>
      </c>
      <c r="AS224">
        <v>1</v>
      </c>
      <c r="AT224">
        <v>0</v>
      </c>
      <c r="AV224" t="str">
        <f t="shared" si="3"/>
        <v>high,underweight,0,3,2,1,low,0,1,1,0,1,0,0,mid,mid,mid,0,0,0,normal,0,0,0,0,0,0,0,1,1,1,0,0,1,1,1,0</v>
      </c>
    </row>
    <row r="225" spans="1:48" x14ac:dyDescent="0.3">
      <c r="A225" t="str">
        <f>VLOOKUP(B225, cat!$A$1:$B$4, 2, TRUE)</f>
        <v>high</v>
      </c>
      <c r="B225">
        <v>17.0814510609172</v>
      </c>
      <c r="C225" t="str">
        <f>VLOOKUP(D225, cat!$D$1:$E$7, 2, TRUE)</f>
        <v>pre-obese</v>
      </c>
      <c r="D225">
        <v>28.085475928714601</v>
      </c>
      <c r="E225">
        <v>1</v>
      </c>
      <c r="F225">
        <v>164.5</v>
      </c>
      <c r="G225">
        <v>76</v>
      </c>
      <c r="H225">
        <v>5</v>
      </c>
      <c r="I225">
        <v>4</v>
      </c>
      <c r="J225">
        <v>1</v>
      </c>
      <c r="K225" t="str">
        <f>VLOOKUP(L225, cat!$G$1:$H$4, 2, TRUE)</f>
        <v>mid</v>
      </c>
      <c r="L225">
        <v>4.5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 t="str">
        <f>VLOOKUP(U225, cat!$J$1:$K$4, 2, TRUE)</f>
        <v>mid</v>
      </c>
      <c r="U225">
        <v>36.200000000000003</v>
      </c>
      <c r="V225" t="str">
        <f>IF(B225 &lt; 0.038, VLOOKUP(W225, cat!$M$1:$N$4, 2, TRUE), IF(B225 &lt; 0.15, VLOOKUP(W225, cat!$P$1:$Q$4, 2, TRUE), IF(B225 &lt; 6, VLOOKUP(W225, cat!$S$1:$T$4, 2, TRUE), VLOOKUP(W225, cat!$V$1:$W$4, 2, TRUE))))</f>
        <v>high</v>
      </c>
      <c r="W225">
        <v>12.3</v>
      </c>
      <c r="X225" t="str">
        <f>VLOOKUP(Y225, cat!$Y$1:$Z$4, 2, TRUE)</f>
        <v>mid</v>
      </c>
      <c r="Y225">
        <v>55.9</v>
      </c>
      <c r="Z225">
        <v>0</v>
      </c>
      <c r="AA225">
        <v>0</v>
      </c>
      <c r="AB225">
        <v>0</v>
      </c>
      <c r="AC225" t="str">
        <f>VLOOKUP(AD225, cat!$AB$1:$AC$4, 2, TRUE)</f>
        <v>normal</v>
      </c>
      <c r="AD225">
        <v>1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V225" t="str">
        <f t="shared" si="3"/>
        <v>high,pre-obese,1,5,4,1,mid,0,0,0,0,0,1,0,mid,high,mid,0,0,0,normal,0,0,0,1,0,0,0,0,0,0,0,0,0,1,0,0</v>
      </c>
    </row>
    <row r="226" spans="1:48" x14ac:dyDescent="0.3">
      <c r="A226" t="str">
        <f>VLOOKUP(B226, cat!$A$1:$B$4, 2, TRUE)</f>
        <v>mid</v>
      </c>
      <c r="B226">
        <v>7.5646817248460003</v>
      </c>
      <c r="C226" t="str">
        <f>VLOOKUP(D226, cat!$D$1:$E$7, 2, TRUE)</f>
        <v>underweight</v>
      </c>
      <c r="D226">
        <v>12.5997053294721</v>
      </c>
      <c r="E226">
        <v>1</v>
      </c>
      <c r="F226">
        <v>121.5</v>
      </c>
      <c r="G226">
        <v>18.600000000000001</v>
      </c>
      <c r="H226">
        <v>7</v>
      </c>
      <c r="I226">
        <v>5</v>
      </c>
      <c r="J226">
        <v>1</v>
      </c>
      <c r="K226" t="str">
        <f>VLOOKUP(L226, cat!$G$1:$H$4, 2, TRUE)</f>
        <v>high</v>
      </c>
      <c r="L226">
        <v>9.1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0</v>
      </c>
      <c r="T226" t="str">
        <f>VLOOKUP(U226, cat!$J$1:$K$4, 2, TRUE)</f>
        <v>high</v>
      </c>
      <c r="U226">
        <v>38.299999999999997</v>
      </c>
      <c r="V226" t="str">
        <f>IF(B226 &lt; 0.038, VLOOKUP(W226, cat!$M$1:$N$4, 2, TRUE), IF(B226 &lt; 0.15, VLOOKUP(W226, cat!$P$1:$Q$4, 2, TRUE), IF(B226 &lt; 6, VLOOKUP(W226, cat!$S$1:$T$4, 2, TRUE), VLOOKUP(W226, cat!$V$1:$W$4, 2, TRUE))))</f>
        <v>high</v>
      </c>
      <c r="W226">
        <v>18.7</v>
      </c>
      <c r="X226" t="str">
        <f>VLOOKUP(Y226, cat!$Y$1:$Z$4, 2, TRUE)</f>
        <v>high</v>
      </c>
      <c r="Y226">
        <v>91.9</v>
      </c>
      <c r="Z226">
        <v>0</v>
      </c>
      <c r="AA226">
        <v>0</v>
      </c>
      <c r="AB226">
        <v>0</v>
      </c>
      <c r="AC226" t="str">
        <f>VLOOKUP(AD226, cat!$AB$1:$AC$4, 2, TRUE)</f>
        <v>moderate</v>
      </c>
      <c r="AD226">
        <v>81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0</v>
      </c>
      <c r="AN226">
        <v>1</v>
      </c>
      <c r="AO226">
        <v>1</v>
      </c>
      <c r="AP226">
        <v>0</v>
      </c>
      <c r="AQ226">
        <v>0</v>
      </c>
      <c r="AR226">
        <v>1</v>
      </c>
      <c r="AS226">
        <v>0</v>
      </c>
      <c r="AT226">
        <v>1</v>
      </c>
      <c r="AV226" t="str">
        <f t="shared" si="3"/>
        <v>mid,underweight,1,7,5,1,high,0,1,1,0,0,0,0,high,high,high,0,0,0,moderate,0,0,1,1,1,1,1,1,0,1,1,0,0,1,0,1</v>
      </c>
    </row>
    <row r="227" spans="1:48" x14ac:dyDescent="0.3">
      <c r="A227" t="str">
        <f>VLOOKUP(B227, cat!$A$1:$B$4, 2, TRUE)</f>
        <v>high</v>
      </c>
      <c r="B227">
        <v>12.169746748802201</v>
      </c>
      <c r="C227" t="str">
        <f>VLOOKUP(D227, cat!$D$1:$E$7, 2, TRUE)</f>
        <v>ideal</v>
      </c>
      <c r="D227">
        <v>22.2009659782005</v>
      </c>
      <c r="E227">
        <v>1</v>
      </c>
      <c r="F227">
        <v>145.5</v>
      </c>
      <c r="G227">
        <v>47</v>
      </c>
      <c r="H227">
        <v>6</v>
      </c>
      <c r="I227">
        <v>5</v>
      </c>
      <c r="J227">
        <v>0</v>
      </c>
      <c r="K227" t="str">
        <f>VLOOKUP(L227, cat!$G$1:$H$4, 2, TRUE)</f>
        <v>mid</v>
      </c>
      <c r="L227">
        <v>5.5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1</v>
      </c>
      <c r="T227" t="str">
        <f>VLOOKUP(U227, cat!$J$1:$K$4, 2, TRUE)</f>
        <v>high</v>
      </c>
      <c r="U227">
        <v>38.200000000000003</v>
      </c>
      <c r="V227" t="str">
        <f>IF(B227 &lt; 0.038, VLOOKUP(W227, cat!$M$1:$N$4, 2, TRUE), IF(B227 &lt; 0.15, VLOOKUP(W227, cat!$P$1:$Q$4, 2, TRUE), IF(B227 &lt; 6, VLOOKUP(W227, cat!$S$1:$T$4, 2, TRUE), VLOOKUP(W227, cat!$V$1:$W$4, 2, TRUE))))</f>
        <v>mid</v>
      </c>
      <c r="W227">
        <v>7.5</v>
      </c>
      <c r="X227" t="str">
        <f>VLOOKUP(Y227, cat!$Y$1:$Z$4, 2, TRUE)</f>
        <v>mid</v>
      </c>
      <c r="Y227">
        <v>57.7</v>
      </c>
      <c r="Z227">
        <v>2</v>
      </c>
      <c r="AA227">
        <v>0</v>
      </c>
      <c r="AB227">
        <v>0</v>
      </c>
      <c r="AC227" t="str">
        <f>VLOOKUP(AD227, cat!$AB$1:$AC$4, 2, TRUE)</f>
        <v>moderate</v>
      </c>
      <c r="AD227">
        <v>13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0</v>
      </c>
      <c r="AP227">
        <v>0</v>
      </c>
      <c r="AQ227">
        <v>1</v>
      </c>
      <c r="AR227">
        <v>1</v>
      </c>
      <c r="AS227">
        <v>1</v>
      </c>
      <c r="AT227">
        <v>0</v>
      </c>
      <c r="AV227" t="str">
        <f t="shared" si="3"/>
        <v>high,ideal,1,6,5,0,mid,0,1,1,0,0,1,1,high,mid,mid,2,0,0,moderate,0,0,0,0,0,0,0,0,1,1,0,0,1,1,1,0</v>
      </c>
    </row>
    <row r="228" spans="1:48" x14ac:dyDescent="0.3">
      <c r="A228" t="str">
        <f>VLOOKUP(B228, cat!$A$1:$B$4, 2, TRUE)</f>
        <v>mid</v>
      </c>
      <c r="B228">
        <v>10.9952087611225</v>
      </c>
      <c r="C228" t="str">
        <f>VLOOKUP(D228, cat!$D$1:$E$7, 2, TRUE)</f>
        <v>ideal</v>
      </c>
      <c r="D228">
        <v>22.456083046678</v>
      </c>
      <c r="E228">
        <v>1</v>
      </c>
      <c r="F228">
        <v>156.5</v>
      </c>
      <c r="G228">
        <v>55</v>
      </c>
      <c r="H228">
        <v>4</v>
      </c>
      <c r="I228">
        <v>3</v>
      </c>
      <c r="J228">
        <v>1</v>
      </c>
      <c r="K228" t="str">
        <f>VLOOKUP(L228, cat!$G$1:$H$4, 2, TRUE)</f>
        <v>low</v>
      </c>
      <c r="L228">
        <v>2.9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1</v>
      </c>
      <c r="S228">
        <v>0</v>
      </c>
      <c r="T228" t="str">
        <f>VLOOKUP(U228, cat!$J$1:$K$4, 2, TRUE)</f>
        <v>mid</v>
      </c>
      <c r="U228">
        <v>37</v>
      </c>
      <c r="V228" t="str">
        <f>IF(B228 &lt; 0.038, VLOOKUP(W228, cat!$M$1:$N$4, 2, TRUE), IF(B228 &lt; 0.15, VLOOKUP(W228, cat!$P$1:$Q$4, 2, TRUE), IF(B228 &lt; 6, VLOOKUP(W228, cat!$S$1:$T$4, 2, TRUE), VLOOKUP(W228, cat!$V$1:$W$4, 2, TRUE))))</f>
        <v>mid</v>
      </c>
      <c r="W228">
        <v>7.8</v>
      </c>
      <c r="X228" t="str">
        <f>VLOOKUP(Y228, cat!$Y$1:$Z$4, 2, TRUE)</f>
        <v>low</v>
      </c>
      <c r="Y228">
        <v>36.1</v>
      </c>
      <c r="Z228">
        <v>0</v>
      </c>
      <c r="AA228">
        <v>1</v>
      </c>
      <c r="AB228">
        <v>0</v>
      </c>
      <c r="AC228" t="str">
        <f>VLOOKUP(AD228, cat!$AB$1:$AC$4, 2, TRUE)</f>
        <v>normal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1</v>
      </c>
      <c r="AR228">
        <v>1</v>
      </c>
      <c r="AS228">
        <v>1</v>
      </c>
      <c r="AT228">
        <v>0</v>
      </c>
      <c r="AV228" t="str">
        <f t="shared" si="3"/>
        <v>mid,ideal,1,4,3,1,low,0,1,1,0,0,1,0,mid,mid,low,0,1,0,normal,0,1,0,0,0,0,0,0,1,1,0,0,1,1,1,0</v>
      </c>
    </row>
    <row r="229" spans="1:48" x14ac:dyDescent="0.3">
      <c r="A229" t="str">
        <f>VLOOKUP(B229, cat!$A$1:$B$4, 2, TRUE)</f>
        <v>mid</v>
      </c>
      <c r="B229">
        <v>11.3292265571526</v>
      </c>
      <c r="C229" t="str">
        <f>VLOOKUP(D229, cat!$D$1:$E$7, 2, TRUE)</f>
        <v>ideal</v>
      </c>
      <c r="D229">
        <v>19.039527715147798</v>
      </c>
      <c r="E229">
        <v>1</v>
      </c>
      <c r="F229">
        <v>151.5</v>
      </c>
      <c r="G229">
        <v>43.7</v>
      </c>
      <c r="H229">
        <v>3</v>
      </c>
      <c r="I229">
        <v>3</v>
      </c>
      <c r="J229">
        <v>0</v>
      </c>
      <c r="K229" t="str">
        <f>VLOOKUP(L229, cat!$G$1:$H$4, 2, TRUE)</f>
        <v>low</v>
      </c>
      <c r="L229">
        <v>4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1</v>
      </c>
      <c r="T229" t="str">
        <f>VLOOKUP(U229, cat!$J$1:$K$4, 2, TRUE)</f>
        <v>mid</v>
      </c>
      <c r="U229">
        <v>36</v>
      </c>
      <c r="V229" t="str">
        <f>IF(B229 &lt; 0.038, VLOOKUP(W229, cat!$M$1:$N$4, 2, TRUE), IF(B229 &lt; 0.15, VLOOKUP(W229, cat!$P$1:$Q$4, 2, TRUE), IF(B229 &lt; 6, VLOOKUP(W229, cat!$S$1:$T$4, 2, TRUE), VLOOKUP(W229, cat!$V$1:$W$4, 2, TRUE))))</f>
        <v>mid</v>
      </c>
      <c r="W229">
        <v>6.9</v>
      </c>
      <c r="X229" t="str">
        <f>VLOOKUP(Y229, cat!$Y$1:$Z$4, 2, TRUE)</f>
        <v>mid</v>
      </c>
      <c r="Y229">
        <v>56.4</v>
      </c>
      <c r="Z229">
        <v>0</v>
      </c>
      <c r="AA229">
        <v>0</v>
      </c>
      <c r="AB229">
        <v>0</v>
      </c>
      <c r="AC229" t="str">
        <f>VLOOKUP(AD229, cat!$AB$1:$AC$4, 2, TRUE)</f>
        <v>normal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1</v>
      </c>
      <c r="AS229">
        <v>1</v>
      </c>
      <c r="AT229">
        <v>0</v>
      </c>
      <c r="AV229" t="str">
        <f t="shared" si="3"/>
        <v>mid,ideal,1,3,3,0,low,0,1,0,0,0,0,1,mid,mid,mid,0,0,0,normal,0,0,0,0,0,0,0,0,1,1,0,0,0,1,1,0</v>
      </c>
    </row>
    <row r="230" spans="1:48" x14ac:dyDescent="0.3">
      <c r="A230" t="str">
        <f>VLOOKUP(B230, cat!$A$1:$B$4, 2, TRUE)</f>
        <v>mid</v>
      </c>
      <c r="B230">
        <v>9.5852156057494895</v>
      </c>
      <c r="C230" t="str">
        <f>VLOOKUP(D230, cat!$D$1:$E$7, 2, TRUE)</f>
        <v>underweight</v>
      </c>
      <c r="D230">
        <v>14.2661179698217</v>
      </c>
      <c r="E230">
        <v>0</v>
      </c>
      <c r="F230">
        <v>135</v>
      </c>
      <c r="G230">
        <v>26</v>
      </c>
      <c r="H230">
        <v>6</v>
      </c>
      <c r="I230">
        <v>5</v>
      </c>
      <c r="J230">
        <v>1</v>
      </c>
      <c r="K230" t="str">
        <f>VLOOKUP(L230, cat!$G$1:$H$4, 2, TRUE)</f>
        <v>mid</v>
      </c>
      <c r="L230">
        <v>4.7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 t="str">
        <f>VLOOKUP(U230, cat!$J$1:$K$4, 2, TRUE)</f>
        <v>high</v>
      </c>
      <c r="U230">
        <v>39.799999999999997</v>
      </c>
      <c r="V230" t="str">
        <f>IF(B230 &lt; 0.038, VLOOKUP(W230, cat!$M$1:$N$4, 2, TRUE), IF(B230 &lt; 0.15, VLOOKUP(W230, cat!$P$1:$Q$4, 2, TRUE), IF(B230 &lt; 6, VLOOKUP(W230, cat!$S$1:$T$4, 2, TRUE), VLOOKUP(W230, cat!$V$1:$W$4, 2, TRUE))))</f>
        <v>high</v>
      </c>
      <c r="W230">
        <v>14.5</v>
      </c>
      <c r="X230" t="str">
        <f>VLOOKUP(Y230, cat!$Y$1:$Z$4, 2, TRUE)</f>
        <v>high</v>
      </c>
      <c r="Y230">
        <v>74</v>
      </c>
      <c r="Z230">
        <v>0</v>
      </c>
      <c r="AA230">
        <v>0</v>
      </c>
      <c r="AB230">
        <v>0</v>
      </c>
      <c r="AC230" t="str">
        <f>VLOOKUP(AD230, cat!$AB$1:$AC$4, 2, TRUE)</f>
        <v>moderate</v>
      </c>
      <c r="AD230">
        <v>37</v>
      </c>
      <c r="AE230">
        <v>0</v>
      </c>
      <c r="AF230">
        <v>2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0</v>
      </c>
      <c r="AQ230">
        <v>1</v>
      </c>
      <c r="AR230">
        <v>1</v>
      </c>
      <c r="AS230">
        <v>1</v>
      </c>
      <c r="AT230">
        <v>0</v>
      </c>
      <c r="AV230" t="str">
        <f t="shared" si="3"/>
        <v>mid,underweight,0,6,5,1,mid,0,1,0,0,0,1,0,high,high,high,0,0,0,moderate,0,2,0,0,0,0,1,1,1,1,1,0,1,1,1,0</v>
      </c>
    </row>
    <row r="231" spans="1:48" x14ac:dyDescent="0.3">
      <c r="A231" t="str">
        <f>VLOOKUP(B231, cat!$A$1:$B$4, 2, TRUE)</f>
        <v>mid</v>
      </c>
      <c r="B231">
        <v>10.770704996577701</v>
      </c>
      <c r="C231" t="str">
        <f>VLOOKUP(D231, cat!$D$1:$E$7, 2, TRUE)</f>
        <v>ideal</v>
      </c>
      <c r="D231">
        <v>21.79</v>
      </c>
      <c r="E231">
        <v>0</v>
      </c>
      <c r="F231">
        <v>150</v>
      </c>
      <c r="G231">
        <v>49</v>
      </c>
      <c r="H231">
        <v>9</v>
      </c>
      <c r="I231">
        <v>9</v>
      </c>
      <c r="J231">
        <v>1</v>
      </c>
      <c r="K231" t="str">
        <f>VLOOKUP(L231, cat!$G$1:$H$4, 2, TRUE)</f>
        <v>high</v>
      </c>
      <c r="L231">
        <v>11</v>
      </c>
      <c r="M231">
        <v>1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1</v>
      </c>
      <c r="T231" t="str">
        <f>VLOOKUP(U231, cat!$J$1:$K$4, 2, TRUE)</f>
        <v>high</v>
      </c>
      <c r="U231">
        <v>37.799999999999997</v>
      </c>
      <c r="V231" t="str">
        <f>IF(B231 &lt; 0.038, VLOOKUP(W231, cat!$M$1:$N$4, 2, TRUE), IF(B231 &lt; 0.15, VLOOKUP(W231, cat!$P$1:$Q$4, 2, TRUE), IF(B231 &lt; 6, VLOOKUP(W231, cat!$S$1:$T$4, 2, TRUE), VLOOKUP(W231, cat!$V$1:$W$4, 2, TRUE))))</f>
        <v>high</v>
      </c>
      <c r="W231">
        <v>22.5</v>
      </c>
      <c r="X231" t="str">
        <f>VLOOKUP(Y231, cat!$Y$1:$Z$4, 2, TRUE)</f>
        <v>high</v>
      </c>
      <c r="Y231">
        <v>83.5</v>
      </c>
      <c r="Z231">
        <v>3</v>
      </c>
      <c r="AA231">
        <v>0</v>
      </c>
      <c r="AB231">
        <v>0</v>
      </c>
      <c r="AC231" t="str">
        <f>VLOOKUP(AD231, cat!$AB$1:$AC$4, 2, TRUE)</f>
        <v>moderate</v>
      </c>
      <c r="AD231">
        <v>181</v>
      </c>
      <c r="AE231">
        <v>0</v>
      </c>
      <c r="AF231">
        <v>1</v>
      </c>
      <c r="AG231">
        <v>1</v>
      </c>
      <c r="AH231">
        <v>0</v>
      </c>
      <c r="AI231">
        <v>1</v>
      </c>
      <c r="AJ231">
        <v>1</v>
      </c>
      <c r="AK231">
        <v>2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V231" t="str">
        <f t="shared" si="3"/>
        <v>mid,ideal,0,9,9,1,high,1,1,0,1,0,1,1,high,high,high,3,0,0,moderate,0,1,1,0,1,1,2,1,1,1,1,1,1,1,1,1</v>
      </c>
    </row>
    <row r="232" spans="1:48" x14ac:dyDescent="0.3">
      <c r="A232" t="str">
        <f>VLOOKUP(B232, cat!$A$1:$B$4, 2, TRUE)</f>
        <v>high</v>
      </c>
      <c r="B232">
        <v>17.4455852156057</v>
      </c>
      <c r="C232" t="str">
        <f>VLOOKUP(D232, cat!$D$1:$E$7, 2, TRUE)</f>
        <v>underweight</v>
      </c>
      <c r="D232">
        <v>17.175320385784101</v>
      </c>
      <c r="E232">
        <v>0</v>
      </c>
      <c r="F232">
        <v>174</v>
      </c>
      <c r="G232">
        <v>52</v>
      </c>
      <c r="H232">
        <v>2</v>
      </c>
      <c r="I232">
        <v>2</v>
      </c>
      <c r="J232">
        <v>0</v>
      </c>
      <c r="K232" t="str">
        <f>VLOOKUP(L232, cat!$G$1:$H$4, 2, TRUE)</f>
        <v>mid</v>
      </c>
      <c r="L232">
        <v>6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 t="str">
        <f>VLOOKUP(U232, cat!$J$1:$K$4, 2, TRUE)</f>
        <v>mid</v>
      </c>
      <c r="U232">
        <v>36.799999999999997</v>
      </c>
      <c r="V232" t="str">
        <f>IF(B232 &lt; 0.038, VLOOKUP(W232, cat!$M$1:$N$4, 2, TRUE), IF(B232 &lt; 0.15, VLOOKUP(W232, cat!$P$1:$Q$4, 2, TRUE), IF(B232 &lt; 6, VLOOKUP(W232, cat!$S$1:$T$4, 2, TRUE), VLOOKUP(W232, cat!$V$1:$W$4, 2, TRUE))))</f>
        <v>mid</v>
      </c>
      <c r="W232">
        <v>7.5</v>
      </c>
      <c r="X232" t="str">
        <f>VLOOKUP(Y232, cat!$Y$1:$Z$4, 2, TRUE)</f>
        <v>mid</v>
      </c>
      <c r="Y232">
        <v>44.8</v>
      </c>
      <c r="Z232">
        <v>0</v>
      </c>
      <c r="AA232">
        <v>1</v>
      </c>
      <c r="AB232">
        <v>0</v>
      </c>
      <c r="AC232" t="str">
        <f>VLOOKUP(AD232, cat!$AB$1:$AC$4, 2, TRUE)</f>
        <v>normal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0</v>
      </c>
      <c r="AP232">
        <v>0</v>
      </c>
      <c r="AQ232">
        <v>0</v>
      </c>
      <c r="AR232">
        <v>1</v>
      </c>
      <c r="AS232">
        <v>1</v>
      </c>
      <c r="AT232">
        <v>0</v>
      </c>
      <c r="AV232" t="str">
        <f t="shared" si="3"/>
        <v>high,underweight,0,2,2,0,mid,0,1,0,0,0,0,0,mid,mid,mid,0,1,0,normal,0,0,0,0,0,0,0,0,1,1,0,0,0,1,1,0</v>
      </c>
    </row>
    <row r="233" spans="1:48" x14ac:dyDescent="0.3">
      <c r="A233" t="str">
        <f>VLOOKUP(B233, cat!$A$1:$B$4, 2, TRUE)</f>
        <v>mid</v>
      </c>
      <c r="B233">
        <v>11.2717316906229</v>
      </c>
      <c r="C233" t="str">
        <f>VLOOKUP(D233, cat!$D$1:$E$7, 2, TRUE)</f>
        <v>underweight</v>
      </c>
      <c r="D233">
        <v>15.1921745152355</v>
      </c>
      <c r="E233">
        <v>1</v>
      </c>
      <c r="F233">
        <v>152</v>
      </c>
      <c r="G233">
        <v>35.1</v>
      </c>
      <c r="H233">
        <v>6</v>
      </c>
      <c r="I233">
        <v>7</v>
      </c>
      <c r="J233">
        <v>1</v>
      </c>
      <c r="K233" t="str">
        <f>VLOOKUP(L233, cat!$G$1:$H$4, 2, TRUE)</f>
        <v>mid</v>
      </c>
      <c r="L233">
        <v>4.7</v>
      </c>
      <c r="M233">
        <v>0</v>
      </c>
      <c r="N233">
        <v>1</v>
      </c>
      <c r="O233">
        <v>1</v>
      </c>
      <c r="P233">
        <v>1</v>
      </c>
      <c r="Q233">
        <v>0</v>
      </c>
      <c r="R233">
        <v>1</v>
      </c>
      <c r="S233">
        <v>0</v>
      </c>
      <c r="T233" t="str">
        <f>VLOOKUP(U233, cat!$J$1:$K$4, 2, TRUE)</f>
        <v>high</v>
      </c>
      <c r="U233">
        <v>38</v>
      </c>
      <c r="V233" t="str">
        <f>IF(B233 &lt; 0.038, VLOOKUP(W233, cat!$M$1:$N$4, 2, TRUE), IF(B233 &lt; 0.15, VLOOKUP(W233, cat!$P$1:$Q$4, 2, TRUE), IF(B233 &lt; 6, VLOOKUP(W233, cat!$S$1:$T$4, 2, TRUE), VLOOKUP(W233, cat!$V$1:$W$4, 2, TRUE))))</f>
        <v>mid</v>
      </c>
      <c r="W233">
        <v>8.6999999999999993</v>
      </c>
      <c r="X233" t="str">
        <f>VLOOKUP(Y233, cat!$Y$1:$Z$4, 2, TRUE)</f>
        <v>high</v>
      </c>
      <c r="Y233">
        <v>64.8</v>
      </c>
      <c r="Z233">
        <v>0</v>
      </c>
      <c r="AA233">
        <v>0</v>
      </c>
      <c r="AB233">
        <v>0</v>
      </c>
      <c r="AC233" t="str">
        <f>VLOOKUP(AD233, cat!$AB$1:$AC$4, 2, TRUE)</f>
        <v>minor</v>
      </c>
      <c r="AD233">
        <v>9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1</v>
      </c>
      <c r="AN233">
        <v>1</v>
      </c>
      <c r="AO233">
        <v>0</v>
      </c>
      <c r="AP233">
        <v>0</v>
      </c>
      <c r="AQ233">
        <v>1</v>
      </c>
      <c r="AR233">
        <v>1</v>
      </c>
      <c r="AS233">
        <v>1</v>
      </c>
      <c r="AT233">
        <v>0</v>
      </c>
      <c r="AV233" t="str">
        <f t="shared" si="3"/>
        <v>mid,underweight,1,6,7,1,mid,0,1,1,1,0,1,0,high,mid,high,0,0,0,minor,0,0,0,0,0,0,0,1,1,1,0,0,1,1,1,0</v>
      </c>
    </row>
    <row r="234" spans="1:48" x14ac:dyDescent="0.3">
      <c r="A234" t="str">
        <f>VLOOKUP(B234, cat!$A$1:$B$4, 2, TRUE)</f>
        <v>high</v>
      </c>
      <c r="B234">
        <v>12.041067761807</v>
      </c>
      <c r="C234" t="str">
        <f>VLOOKUP(D234, cat!$D$1:$E$7, 2, TRUE)</f>
        <v>underweight</v>
      </c>
      <c r="D234">
        <v>15.222398554078801</v>
      </c>
      <c r="E234">
        <v>1</v>
      </c>
      <c r="F234">
        <v>170.4</v>
      </c>
      <c r="G234">
        <v>44.2</v>
      </c>
      <c r="H234">
        <v>7</v>
      </c>
      <c r="I234">
        <v>5</v>
      </c>
      <c r="J234">
        <v>0</v>
      </c>
      <c r="K234" t="str">
        <f>VLOOKUP(L234, cat!$G$1:$H$4, 2, TRUE)</f>
        <v>mid</v>
      </c>
      <c r="L234">
        <v>6.3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0</v>
      </c>
      <c r="T234" t="str">
        <f>VLOOKUP(U234, cat!$J$1:$K$4, 2, TRUE)</f>
        <v>high</v>
      </c>
      <c r="U234">
        <v>38.1</v>
      </c>
      <c r="V234" t="str">
        <f>IF(B234 &lt; 0.038, VLOOKUP(W234, cat!$M$1:$N$4, 2, TRUE), IF(B234 &lt; 0.15, VLOOKUP(W234, cat!$P$1:$Q$4, 2, TRUE), IF(B234 &lt; 6, VLOOKUP(W234, cat!$S$1:$T$4, 2, TRUE), VLOOKUP(W234, cat!$V$1:$W$4, 2, TRUE))))</f>
        <v>high</v>
      </c>
      <c r="W234">
        <v>19.399999999999999</v>
      </c>
      <c r="X234" t="str">
        <f>VLOOKUP(Y234, cat!$Y$1:$Z$4, 2, TRUE)</f>
        <v>high</v>
      </c>
      <c r="Y234">
        <v>70.400000000000006</v>
      </c>
      <c r="Z234">
        <v>2</v>
      </c>
      <c r="AA234">
        <v>0</v>
      </c>
      <c r="AB234">
        <v>1</v>
      </c>
      <c r="AC234" t="str">
        <f>VLOOKUP(AD234, cat!$AB$1:$AC$4, 2, TRUE)</f>
        <v>moderate</v>
      </c>
      <c r="AD234">
        <v>121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1</v>
      </c>
      <c r="AM234">
        <v>1</v>
      </c>
      <c r="AN234">
        <v>1</v>
      </c>
      <c r="AO234">
        <v>1</v>
      </c>
      <c r="AP234">
        <v>0</v>
      </c>
      <c r="AQ234">
        <v>1</v>
      </c>
      <c r="AR234">
        <v>1</v>
      </c>
      <c r="AS234">
        <v>1</v>
      </c>
      <c r="AT234">
        <v>1</v>
      </c>
      <c r="AV234" t="str">
        <f t="shared" si="3"/>
        <v>high,underweight,1,7,5,0,mid,0,1,0,0,0,1,0,high,high,high,2,0,1,moderate,0,0,1,0,0,0,0,1,1,1,1,0,1,1,1,1</v>
      </c>
    </row>
    <row r="235" spans="1:48" x14ac:dyDescent="0.3">
      <c r="A235" t="str">
        <f>VLOOKUP(B235, cat!$A$1:$B$4, 2, TRUE)</f>
        <v>mid</v>
      </c>
      <c r="B235">
        <v>9.6728268309377103</v>
      </c>
      <c r="C235" t="str">
        <f>VLOOKUP(D235, cat!$D$1:$E$7, 2, TRUE)</f>
        <v>ideal</v>
      </c>
      <c r="D235">
        <v>19.024970273483898</v>
      </c>
      <c r="E235">
        <v>0</v>
      </c>
      <c r="F235">
        <v>145</v>
      </c>
      <c r="G235">
        <v>40</v>
      </c>
      <c r="H235">
        <v>3</v>
      </c>
      <c r="I235">
        <v>2</v>
      </c>
      <c r="J235">
        <v>0</v>
      </c>
      <c r="K235" t="str">
        <f>VLOOKUP(L235, cat!$G$1:$H$4, 2, TRUE)</f>
        <v>mid</v>
      </c>
      <c r="L235">
        <v>6.7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 t="str">
        <f>VLOOKUP(U235, cat!$J$1:$K$4, 2, TRUE)</f>
        <v>high</v>
      </c>
      <c r="U235">
        <v>37.6</v>
      </c>
      <c r="V235" t="str">
        <f>IF(B235 &lt; 0.038, VLOOKUP(W235, cat!$M$1:$N$4, 2, TRUE), IF(B235 &lt; 0.15, VLOOKUP(W235, cat!$P$1:$Q$4, 2, TRUE), IF(B235 &lt; 6, VLOOKUP(W235, cat!$S$1:$T$4, 2, TRUE), VLOOKUP(W235, cat!$V$1:$W$4, 2, TRUE))))</f>
        <v>mid</v>
      </c>
      <c r="W235">
        <v>8.5</v>
      </c>
      <c r="X235" t="str">
        <f>VLOOKUP(Y235, cat!$Y$1:$Z$4, 2, TRUE)</f>
        <v>mid</v>
      </c>
      <c r="Y235">
        <v>58.5</v>
      </c>
      <c r="Z235">
        <v>0</v>
      </c>
      <c r="AA235">
        <v>0</v>
      </c>
      <c r="AB235">
        <v>0</v>
      </c>
      <c r="AC235" t="str">
        <f>VLOOKUP(AD235, cat!$AB$1:$AC$4, 2, TRUE)</f>
        <v>minor</v>
      </c>
      <c r="AD235">
        <v>5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1</v>
      </c>
      <c r="AS235">
        <v>1</v>
      </c>
      <c r="AT235">
        <v>0</v>
      </c>
      <c r="AV235" t="str">
        <f t="shared" si="3"/>
        <v>mid,ideal,0,3,2,0,mid,0,1,0,0,0,0,0,high,mid,mid,0,0,0,minor,0,0,1,0,0,0,1,1,1,1,1,0,0,1,1,0</v>
      </c>
    </row>
    <row r="236" spans="1:48" x14ac:dyDescent="0.3">
      <c r="A236" t="str">
        <f>VLOOKUP(B236, cat!$A$1:$B$4, 2, TRUE)</f>
        <v>high</v>
      </c>
      <c r="B236">
        <v>16.783025325119802</v>
      </c>
      <c r="C236" t="str">
        <f>VLOOKUP(D236, cat!$D$1:$E$7, 2, TRUE)</f>
        <v>ideal</v>
      </c>
      <c r="D236">
        <v>18.6268226245794</v>
      </c>
      <c r="E236">
        <v>1</v>
      </c>
      <c r="F236">
        <v>158</v>
      </c>
      <c r="G236">
        <v>46.5</v>
      </c>
      <c r="H236">
        <v>3</v>
      </c>
      <c r="I236">
        <v>4</v>
      </c>
      <c r="J236">
        <v>0</v>
      </c>
      <c r="K236" t="str">
        <f>VLOOKUP(L236, cat!$G$1:$H$4, 2, TRUE)</f>
        <v>mid</v>
      </c>
      <c r="L236">
        <v>6.7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 t="str">
        <f>VLOOKUP(U236, cat!$J$1:$K$4, 2, TRUE)</f>
        <v>high</v>
      </c>
      <c r="U236">
        <v>37.700000000000003</v>
      </c>
      <c r="V236" t="str">
        <f>IF(B236 &lt; 0.038, VLOOKUP(W236, cat!$M$1:$N$4, 2, TRUE), IF(B236 &lt; 0.15, VLOOKUP(W236, cat!$P$1:$Q$4, 2, TRUE), IF(B236 &lt; 6, VLOOKUP(W236, cat!$S$1:$T$4, 2, TRUE), VLOOKUP(W236, cat!$V$1:$W$4, 2, TRUE))))</f>
        <v>mid</v>
      </c>
      <c r="W236">
        <v>8</v>
      </c>
      <c r="X236" t="str">
        <f>VLOOKUP(Y236, cat!$Y$1:$Z$4, 2, TRUE)</f>
        <v>mid</v>
      </c>
      <c r="Y236">
        <v>53.5</v>
      </c>
      <c r="Z236">
        <v>0</v>
      </c>
      <c r="AA236">
        <v>0</v>
      </c>
      <c r="AB236">
        <v>0</v>
      </c>
      <c r="AC236" t="str">
        <f>VLOOKUP(AD236, cat!$AB$1:$AC$4, 2, TRUE)</f>
        <v>normal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0</v>
      </c>
      <c r="AP236">
        <v>0</v>
      </c>
      <c r="AQ236">
        <v>1</v>
      </c>
      <c r="AR236">
        <v>1</v>
      </c>
      <c r="AS236">
        <v>1</v>
      </c>
      <c r="AT236">
        <v>0</v>
      </c>
      <c r="AV236" t="str">
        <f t="shared" si="3"/>
        <v>high,ideal,1,3,4,0,mid,0,1,0,0,0,0,0,high,mid,mid,0,0,0,normal,0,0,0,0,0,0,0,0,1,1,0,0,1,1,1,0</v>
      </c>
    </row>
    <row r="237" spans="1:48" x14ac:dyDescent="0.3">
      <c r="A237" t="str">
        <f>VLOOKUP(B237, cat!$A$1:$B$4, 2, TRUE)</f>
        <v>mid</v>
      </c>
      <c r="B237">
        <v>7.0965092402464096</v>
      </c>
      <c r="C237" t="str">
        <f>VLOOKUP(D237, cat!$D$1:$E$7, 2, TRUE)</f>
        <v>underweight</v>
      </c>
      <c r="D237">
        <v>15.28</v>
      </c>
      <c r="E237">
        <v>0</v>
      </c>
      <c r="F237">
        <v>120</v>
      </c>
      <c r="G237">
        <v>22</v>
      </c>
      <c r="H237">
        <v>4</v>
      </c>
      <c r="I237">
        <v>3</v>
      </c>
      <c r="J237">
        <v>0</v>
      </c>
      <c r="K237" t="str">
        <f>VLOOKUP(L237, cat!$G$1:$H$4, 2, TRUE)</f>
        <v>mid</v>
      </c>
      <c r="L237">
        <v>6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 t="str">
        <f>VLOOKUP(U237, cat!$J$1:$K$4, 2, TRUE)</f>
        <v>mid</v>
      </c>
      <c r="U237">
        <v>37.1</v>
      </c>
      <c r="V237" t="str">
        <f>IF(B237 &lt; 0.038, VLOOKUP(W237, cat!$M$1:$N$4, 2, TRUE), IF(B237 &lt; 0.15, VLOOKUP(W237, cat!$P$1:$Q$4, 2, TRUE), IF(B237 &lt; 6, VLOOKUP(W237, cat!$S$1:$T$4, 2, TRUE), VLOOKUP(W237, cat!$V$1:$W$4, 2, TRUE))))</f>
        <v>high</v>
      </c>
      <c r="W237">
        <v>13</v>
      </c>
      <c r="X237" t="str">
        <f>VLOOKUP(Y237, cat!$Y$1:$Z$4, 2, TRUE)</f>
        <v>high</v>
      </c>
      <c r="Y237">
        <v>86.1</v>
      </c>
      <c r="Z237">
        <v>0</v>
      </c>
      <c r="AA237">
        <v>0</v>
      </c>
      <c r="AB237">
        <v>0</v>
      </c>
      <c r="AC237" t="str">
        <f>VLOOKUP(AD237, cat!$AB$1:$AC$4, 2, TRUE)</f>
        <v>minor</v>
      </c>
      <c r="AD237">
        <v>8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1</v>
      </c>
      <c r="AS237">
        <v>1</v>
      </c>
      <c r="AT237">
        <v>0</v>
      </c>
      <c r="AV237" t="str">
        <f t="shared" si="3"/>
        <v>mid,underweight,0,4,3,0,mid,0,0,0,0,0,1,0,mid,high,high,0,0,0,minor,0,0,0,0,0,0,0,0,1,1,0,0,0,1,1,0</v>
      </c>
    </row>
    <row r="238" spans="1:48" x14ac:dyDescent="0.3">
      <c r="A238" t="str">
        <f>VLOOKUP(B238, cat!$A$1:$B$4, 2, TRUE)</f>
        <v>high</v>
      </c>
      <c r="B238">
        <v>14.603696098562599</v>
      </c>
      <c r="C238" t="str">
        <f>VLOOKUP(D238, cat!$D$1:$E$7, 2, TRUE)</f>
        <v>pre-obese</v>
      </c>
      <c r="D238">
        <v>29.2378037034137</v>
      </c>
      <c r="E238">
        <v>0</v>
      </c>
      <c r="F238">
        <v>179.4</v>
      </c>
      <c r="G238">
        <v>94.1</v>
      </c>
      <c r="H238">
        <v>7</v>
      </c>
      <c r="I238">
        <v>4</v>
      </c>
      <c r="J238">
        <v>0</v>
      </c>
      <c r="K238" t="str">
        <f>VLOOKUP(L238, cat!$G$1:$H$4, 2, TRUE)</f>
        <v>high</v>
      </c>
      <c r="L238">
        <v>9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1</v>
      </c>
      <c r="S238">
        <v>0</v>
      </c>
      <c r="T238" t="str">
        <f>VLOOKUP(U238, cat!$J$1:$K$4, 2, TRUE)</f>
        <v>high</v>
      </c>
      <c r="U238">
        <v>39.5</v>
      </c>
      <c r="V238" t="str">
        <f>IF(B238 &lt; 0.038, VLOOKUP(W238, cat!$M$1:$N$4, 2, TRUE), IF(B238 &lt; 0.15, VLOOKUP(W238, cat!$P$1:$Q$4, 2, TRUE), IF(B238 &lt; 6, VLOOKUP(W238, cat!$S$1:$T$4, 2, TRUE), VLOOKUP(W238, cat!$V$1:$W$4, 2, TRUE))))</f>
        <v>high</v>
      </c>
      <c r="W238">
        <v>16.2</v>
      </c>
      <c r="X238" t="str">
        <f>VLOOKUP(Y238, cat!$Y$1:$Z$4, 2, TRUE)</f>
        <v>high</v>
      </c>
      <c r="Y238">
        <v>77.900000000000006</v>
      </c>
      <c r="Z238">
        <v>1</v>
      </c>
      <c r="AA238">
        <v>3</v>
      </c>
      <c r="AB238">
        <v>0</v>
      </c>
      <c r="AC238" t="str">
        <f>VLOOKUP(AD238, cat!$AB$1:$AC$4, 2, TRUE)</f>
        <v>moderate</v>
      </c>
      <c r="AD238">
        <v>210</v>
      </c>
      <c r="AE238">
        <v>0</v>
      </c>
      <c r="AF238">
        <v>0</v>
      </c>
      <c r="AG238">
        <v>1</v>
      </c>
      <c r="AH238">
        <v>1</v>
      </c>
      <c r="AI238">
        <v>0</v>
      </c>
      <c r="AJ238">
        <v>1</v>
      </c>
      <c r="AK238">
        <v>2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V238" t="str">
        <f t="shared" si="3"/>
        <v>high,pre-obese,0,7,4,0,high,0,0,1,0,0,1,0,high,high,high,1,3,0,moderate,0,0,1,1,0,1,2,1,1,1,1,1,1,1,1,1</v>
      </c>
    </row>
    <row r="239" spans="1:48" x14ac:dyDescent="0.3">
      <c r="A239" t="str">
        <f>VLOOKUP(B239, cat!$A$1:$B$4, 2, TRUE)</f>
        <v>mid</v>
      </c>
      <c r="B239">
        <v>7.1074606433949397</v>
      </c>
      <c r="C239" t="str">
        <f>VLOOKUP(D239, cat!$D$1:$E$7, 2, TRUE)</f>
        <v>underweight</v>
      </c>
      <c r="D239">
        <v>17.0753363841268</v>
      </c>
      <c r="E239">
        <v>0</v>
      </c>
      <c r="F239">
        <v>121</v>
      </c>
      <c r="G239">
        <v>25</v>
      </c>
      <c r="H239">
        <v>7</v>
      </c>
      <c r="I239">
        <v>6</v>
      </c>
      <c r="J239">
        <v>1</v>
      </c>
      <c r="K239" t="str">
        <f>VLOOKUP(L239, cat!$G$1:$H$4, 2, TRUE)</f>
        <v>high</v>
      </c>
      <c r="L239">
        <v>12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0</v>
      </c>
      <c r="T239" t="str">
        <f>VLOOKUP(U239, cat!$J$1:$K$4, 2, TRUE)</f>
        <v>high</v>
      </c>
      <c r="U239">
        <v>38.200000000000003</v>
      </c>
      <c r="V239" t="str">
        <f>IF(B239 &lt; 0.038, VLOOKUP(W239, cat!$M$1:$N$4, 2, TRUE), IF(B239 &lt; 0.15, VLOOKUP(W239, cat!$P$1:$Q$4, 2, TRUE), IF(B239 &lt; 6, VLOOKUP(W239, cat!$S$1:$T$4, 2, TRUE), VLOOKUP(W239, cat!$V$1:$W$4, 2, TRUE))))</f>
        <v>high</v>
      </c>
      <c r="W239">
        <v>16.5</v>
      </c>
      <c r="X239" t="str">
        <f>VLOOKUP(Y239, cat!$Y$1:$Z$4, 2, TRUE)</f>
        <v>high</v>
      </c>
      <c r="Y239">
        <v>80.8</v>
      </c>
      <c r="Z239">
        <v>0</v>
      </c>
      <c r="AA239">
        <v>0</v>
      </c>
      <c r="AB239">
        <v>0</v>
      </c>
      <c r="AC239" t="str">
        <f>VLOOKUP(AD239, cat!$AB$1:$AC$4, 2, TRUE)</f>
        <v>moderate</v>
      </c>
      <c r="AD239">
        <v>23</v>
      </c>
      <c r="AE239">
        <v>0</v>
      </c>
      <c r="AF239">
        <v>2</v>
      </c>
      <c r="AG239">
        <v>0</v>
      </c>
      <c r="AH239">
        <v>0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0</v>
      </c>
      <c r="AQ239">
        <v>1</v>
      </c>
      <c r="AR239">
        <v>1</v>
      </c>
      <c r="AS239">
        <v>1</v>
      </c>
      <c r="AT239">
        <v>1</v>
      </c>
      <c r="AV239" t="str">
        <f t="shared" si="3"/>
        <v>mid,underweight,0,7,6,1,high,0,1,0,0,0,1,0,high,high,high,0,0,0,moderate,0,2,0,0,1,1,1,1,1,1,1,0,1,1,1,1</v>
      </c>
    </row>
    <row r="240" spans="1:48" x14ac:dyDescent="0.3">
      <c r="A240" t="str">
        <f>VLOOKUP(B240, cat!$A$1:$B$4, 2, TRUE)</f>
        <v>mid</v>
      </c>
      <c r="B240">
        <v>11.1211498973306</v>
      </c>
      <c r="C240" t="str">
        <f>VLOOKUP(D240, cat!$D$1:$E$7, 2, TRUE)</f>
        <v>ideal</v>
      </c>
      <c r="D240">
        <v>20.254629629629601</v>
      </c>
      <c r="E240">
        <v>0</v>
      </c>
      <c r="F240">
        <v>144</v>
      </c>
      <c r="G240">
        <v>42</v>
      </c>
      <c r="H240">
        <v>4</v>
      </c>
      <c r="I240">
        <v>3</v>
      </c>
      <c r="J240">
        <v>0</v>
      </c>
      <c r="K240" t="str">
        <f>VLOOKUP(L240, cat!$G$1:$H$4, 2, TRUE)</f>
        <v>high</v>
      </c>
      <c r="L240">
        <v>9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 t="str">
        <f>VLOOKUP(U240, cat!$J$1:$K$4, 2, TRUE)</f>
        <v>high</v>
      </c>
      <c r="U240">
        <v>38</v>
      </c>
      <c r="V240" t="str">
        <f>IF(B240 &lt; 0.038, VLOOKUP(W240, cat!$M$1:$N$4, 2, TRUE), IF(B240 &lt; 0.15, VLOOKUP(W240, cat!$P$1:$Q$4, 2, TRUE), IF(B240 &lt; 6, VLOOKUP(W240, cat!$S$1:$T$4, 2, TRUE), VLOOKUP(W240, cat!$V$1:$W$4, 2, TRUE))))</f>
        <v>high</v>
      </c>
      <c r="W240">
        <v>12.1</v>
      </c>
      <c r="X240" t="str">
        <f>VLOOKUP(Y240, cat!$Y$1:$Z$4, 2, TRUE)</f>
        <v>high</v>
      </c>
      <c r="Y240">
        <v>73.7</v>
      </c>
      <c r="Z240">
        <v>0</v>
      </c>
      <c r="AA240">
        <v>0</v>
      </c>
      <c r="AB240">
        <v>0</v>
      </c>
      <c r="AC240" t="str">
        <f>VLOOKUP(AD240, cat!$AB$1:$AC$4, 2, TRUE)</f>
        <v>moderate</v>
      </c>
      <c r="AD240">
        <v>209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1</v>
      </c>
      <c r="AK240">
        <v>2</v>
      </c>
      <c r="AL240">
        <v>1</v>
      </c>
      <c r="AM240">
        <v>0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V240" t="str">
        <f t="shared" si="3"/>
        <v>mid,ideal,0,4,3,0,high,0,0,0,0,0,1,0,high,high,high,0,0,0,moderate,0,0,1,1,1,1,2,1,0,1,1,1,1,1,1,1</v>
      </c>
    </row>
    <row r="241" spans="1:48" x14ac:dyDescent="0.3">
      <c r="A241" t="str">
        <f>VLOOKUP(B241, cat!$A$1:$B$4, 2, TRUE)</f>
        <v>high</v>
      </c>
      <c r="B241">
        <v>13.5605749486653</v>
      </c>
      <c r="C241" t="str">
        <f>VLOOKUP(D241, cat!$D$1:$E$7, 2, TRUE)</f>
        <v>pre-obese</v>
      </c>
      <c r="D241">
        <v>28.601565986449799</v>
      </c>
      <c r="E241">
        <v>1</v>
      </c>
      <c r="F241">
        <v>157</v>
      </c>
      <c r="G241">
        <v>70.5</v>
      </c>
      <c r="H241">
        <v>2</v>
      </c>
      <c r="I241">
        <v>1</v>
      </c>
      <c r="J241">
        <v>0</v>
      </c>
      <c r="K241" t="str">
        <f>VLOOKUP(L241, cat!$G$1:$H$4, 2, TRUE)</f>
        <v>mid</v>
      </c>
      <c r="L241">
        <v>5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tr">
        <f>VLOOKUP(U241, cat!$J$1:$K$4, 2, TRUE)</f>
        <v>mid</v>
      </c>
      <c r="U241">
        <v>37.200000000000003</v>
      </c>
      <c r="V241" t="str">
        <f>IF(B241 &lt; 0.038, VLOOKUP(W241, cat!$M$1:$N$4, 2, TRUE), IF(B241 &lt; 0.15, VLOOKUP(W241, cat!$P$1:$Q$4, 2, TRUE), IF(B241 &lt; 6, VLOOKUP(W241, cat!$S$1:$T$4, 2, TRUE), VLOOKUP(W241, cat!$V$1:$W$4, 2, TRUE))))</f>
        <v>high</v>
      </c>
      <c r="W241">
        <v>15</v>
      </c>
      <c r="X241" t="str">
        <f>VLOOKUP(Y241, cat!$Y$1:$Z$4, 2, TRUE)</f>
        <v>high</v>
      </c>
      <c r="Y241">
        <v>68.900000000000006</v>
      </c>
      <c r="Z241">
        <v>0</v>
      </c>
      <c r="AA241">
        <v>0</v>
      </c>
      <c r="AB241">
        <v>0</v>
      </c>
      <c r="AC241" t="str">
        <f>VLOOKUP(AD241, cat!$AB$1:$AC$4, 2, TRUE)</f>
        <v>moderate</v>
      </c>
      <c r="AD241">
        <v>46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0</v>
      </c>
      <c r="AP241">
        <v>0</v>
      </c>
      <c r="AQ241">
        <v>1</v>
      </c>
      <c r="AR241">
        <v>1</v>
      </c>
      <c r="AS241">
        <v>1</v>
      </c>
      <c r="AT241">
        <v>0</v>
      </c>
      <c r="AV241" t="str">
        <f t="shared" si="3"/>
        <v>high,pre-obese,1,2,1,0,mid,0,0,0,0,0,0,0,mid,high,high,0,0,0,moderate,0,0,0,0,0,0,0,0,1,1,0,0,1,1,1,0</v>
      </c>
    </row>
    <row r="242" spans="1:48" x14ac:dyDescent="0.3">
      <c r="A242" t="str">
        <f>VLOOKUP(B242, cat!$A$1:$B$4, 2, TRUE)</f>
        <v>high</v>
      </c>
      <c r="B242">
        <v>15.279945242984301</v>
      </c>
      <c r="C242" t="str">
        <f>VLOOKUP(D242, cat!$D$1:$E$7, 2, TRUE)</f>
        <v>ideal</v>
      </c>
      <c r="D242">
        <v>20.451146179908999</v>
      </c>
      <c r="E242">
        <v>0</v>
      </c>
      <c r="F242">
        <v>181</v>
      </c>
      <c r="G242">
        <v>67</v>
      </c>
      <c r="H242">
        <v>4</v>
      </c>
      <c r="I242">
        <v>4</v>
      </c>
      <c r="J242">
        <v>0</v>
      </c>
      <c r="K242" t="str">
        <f>VLOOKUP(L242, cat!$G$1:$H$4, 2, TRUE)</f>
        <v>mid</v>
      </c>
      <c r="L242">
        <v>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1</v>
      </c>
      <c r="T242" t="str">
        <f>VLOOKUP(U242, cat!$J$1:$K$4, 2, TRUE)</f>
        <v>mid</v>
      </c>
      <c r="U242">
        <v>36.799999999999997</v>
      </c>
      <c r="V242" t="str">
        <f>IF(B242 &lt; 0.038, VLOOKUP(W242, cat!$M$1:$N$4, 2, TRUE), IF(B242 &lt; 0.15, VLOOKUP(W242, cat!$P$1:$Q$4, 2, TRUE), IF(B242 &lt; 6, VLOOKUP(W242, cat!$S$1:$T$4, 2, TRUE), VLOOKUP(W242, cat!$V$1:$W$4, 2, TRUE))))</f>
        <v>mid</v>
      </c>
      <c r="W242">
        <v>6.2</v>
      </c>
      <c r="X242" t="str">
        <f>VLOOKUP(Y242, cat!$Y$1:$Z$4, 2, TRUE)</f>
        <v>high</v>
      </c>
      <c r="Y242">
        <v>61</v>
      </c>
      <c r="Z242">
        <v>0</v>
      </c>
      <c r="AA242">
        <v>0</v>
      </c>
      <c r="AB242">
        <v>0</v>
      </c>
      <c r="AC242" t="str">
        <f>VLOOKUP(AD242, cat!$AB$1:$AC$4, 2, TRUE)</f>
        <v>moderate</v>
      </c>
      <c r="AD242">
        <v>13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1</v>
      </c>
      <c r="AL242">
        <v>1</v>
      </c>
      <c r="AM242">
        <v>1</v>
      </c>
      <c r="AN242">
        <v>1</v>
      </c>
      <c r="AO242">
        <v>0</v>
      </c>
      <c r="AP242">
        <v>0</v>
      </c>
      <c r="AQ242">
        <v>1</v>
      </c>
      <c r="AR242">
        <v>1</v>
      </c>
      <c r="AS242">
        <v>1</v>
      </c>
      <c r="AT242">
        <v>0</v>
      </c>
      <c r="AV242" t="str">
        <f t="shared" si="3"/>
        <v>high,ideal,0,4,4,0,mid,0,1,0,0,0,1,1,mid,mid,high,0,0,0,moderate,0,0,0,1,0,0,1,1,1,1,0,0,1,1,1,0</v>
      </c>
    </row>
    <row r="243" spans="1:48" x14ac:dyDescent="0.3">
      <c r="A243" t="str">
        <f>VLOOKUP(B243, cat!$A$1:$B$4, 2, TRUE)</f>
        <v>mid</v>
      </c>
      <c r="B243">
        <v>11.249828884325799</v>
      </c>
      <c r="C243" t="str">
        <f>VLOOKUP(D243, cat!$D$1:$E$7, 2, TRUE)</f>
        <v>ideal</v>
      </c>
      <c r="D243">
        <v>20.2538482311639</v>
      </c>
      <c r="E243">
        <v>0</v>
      </c>
      <c r="F243">
        <v>161</v>
      </c>
      <c r="G243">
        <v>52.5</v>
      </c>
      <c r="H243">
        <v>2</v>
      </c>
      <c r="I243">
        <v>2</v>
      </c>
      <c r="J243">
        <v>0</v>
      </c>
      <c r="K243" t="str">
        <f>VLOOKUP(L243, cat!$G$1:$H$4, 2, TRUE)</f>
        <v>mid</v>
      </c>
      <c r="L243">
        <v>5.3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 t="str">
        <f>VLOOKUP(U243, cat!$J$1:$K$4, 2, TRUE)</f>
        <v>mid</v>
      </c>
      <c r="U243">
        <v>36.9</v>
      </c>
      <c r="V243" t="str">
        <f>IF(B243 &lt; 0.038, VLOOKUP(W243, cat!$M$1:$N$4, 2, TRUE), IF(B243 &lt; 0.15, VLOOKUP(W243, cat!$P$1:$Q$4, 2, TRUE), IF(B243 &lt; 6, VLOOKUP(W243, cat!$S$1:$T$4, 2, TRUE), VLOOKUP(W243, cat!$V$1:$W$4, 2, TRUE))))</f>
        <v>mid</v>
      </c>
      <c r="W243">
        <v>5.7</v>
      </c>
      <c r="X243" t="str">
        <f>VLOOKUP(Y243, cat!$Y$1:$Z$4, 2, TRUE)</f>
        <v>mid</v>
      </c>
      <c r="Y243">
        <v>43.3</v>
      </c>
      <c r="Z243">
        <v>0</v>
      </c>
      <c r="AA243">
        <v>0</v>
      </c>
      <c r="AB243">
        <v>0</v>
      </c>
      <c r="AC243" t="str">
        <f>VLOOKUP(AD243, cat!$AB$1:$AC$4, 2, TRUE)</f>
        <v>normal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1</v>
      </c>
      <c r="AT243">
        <v>0</v>
      </c>
      <c r="AV243" t="str">
        <f t="shared" si="3"/>
        <v>mid,ideal,0,2,2,0,mid,0,1,0,0,0,0,0,mid,mid,mid,0,0,0,normal,0,0,0,0,0,0,0,0,0,0,0,0,0,1,1,0</v>
      </c>
    </row>
    <row r="244" spans="1:48" x14ac:dyDescent="0.3">
      <c r="A244" t="str">
        <f>VLOOKUP(B244, cat!$A$1:$B$4, 2, TRUE)</f>
        <v>mid</v>
      </c>
      <c r="B244">
        <v>7.8822724161533202</v>
      </c>
      <c r="C244" t="str">
        <f>VLOOKUP(D244, cat!$D$1:$E$7, 2, TRUE)</f>
        <v>ideal</v>
      </c>
      <c r="D244">
        <v>18.698224852071</v>
      </c>
      <c r="E244">
        <v>0</v>
      </c>
      <c r="F244">
        <v>130</v>
      </c>
      <c r="G244">
        <v>31.6</v>
      </c>
      <c r="H244">
        <v>7</v>
      </c>
      <c r="I244">
        <v>6</v>
      </c>
      <c r="J244">
        <v>1</v>
      </c>
      <c r="K244" t="str">
        <f>VLOOKUP(L244, cat!$G$1:$H$4, 2, TRUE)</f>
        <v>high</v>
      </c>
      <c r="L244">
        <v>10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 t="str">
        <f>VLOOKUP(U244, cat!$J$1:$K$4, 2, TRUE)</f>
        <v>high</v>
      </c>
      <c r="U244">
        <v>38.200000000000003</v>
      </c>
      <c r="V244" t="str">
        <f>IF(B244 &lt; 0.038, VLOOKUP(W244, cat!$M$1:$N$4, 2, TRUE), IF(B244 &lt; 0.15, VLOOKUP(W244, cat!$P$1:$Q$4, 2, TRUE), IF(B244 &lt; 6, VLOOKUP(W244, cat!$S$1:$T$4, 2, TRUE), VLOOKUP(W244, cat!$V$1:$W$4, 2, TRUE))))</f>
        <v>high</v>
      </c>
      <c r="W244">
        <v>22.7</v>
      </c>
      <c r="X244" t="str">
        <f>VLOOKUP(Y244, cat!$Y$1:$Z$4, 2, TRUE)</f>
        <v>high</v>
      </c>
      <c r="Y244">
        <v>90.5</v>
      </c>
      <c r="Z244">
        <v>0</v>
      </c>
      <c r="AA244">
        <v>0</v>
      </c>
      <c r="AB244">
        <v>0</v>
      </c>
      <c r="AC244" t="str">
        <f>VLOOKUP(AD244, cat!$AB$1:$AC$4, 2, TRUE)</f>
        <v>moderate</v>
      </c>
      <c r="AD244">
        <v>44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0</v>
      </c>
      <c r="AQ244">
        <v>1</v>
      </c>
      <c r="AR244">
        <v>1</v>
      </c>
      <c r="AS244">
        <v>1</v>
      </c>
      <c r="AT244">
        <v>1</v>
      </c>
      <c r="AV244" t="str">
        <f t="shared" si="3"/>
        <v>mid,ideal,0,7,6,1,high,0,1,0,0,0,1,0,high,high,high,0,0,0,moderate,0,0,1,0,0,1,1,1,1,1,1,0,1,1,1,1</v>
      </c>
    </row>
    <row r="245" spans="1:48" x14ac:dyDescent="0.3">
      <c r="A245" t="str">
        <f>VLOOKUP(B245, cat!$A$1:$B$4, 2, TRUE)</f>
        <v>high</v>
      </c>
      <c r="B245">
        <v>14.4914442162902</v>
      </c>
      <c r="C245" t="str">
        <f>VLOOKUP(D245, cat!$D$1:$E$7, 2, TRUE)</f>
        <v>obese1</v>
      </c>
      <c r="D245">
        <v>30.4350907029479</v>
      </c>
      <c r="E245">
        <v>1</v>
      </c>
      <c r="F245">
        <v>168</v>
      </c>
      <c r="G245">
        <v>85.9</v>
      </c>
      <c r="H245">
        <v>4</v>
      </c>
      <c r="I245">
        <v>3</v>
      </c>
      <c r="J245">
        <v>0</v>
      </c>
      <c r="K245" t="str">
        <f>VLOOKUP(L245, cat!$G$1:$H$4, 2, TRUE)</f>
        <v>mid</v>
      </c>
      <c r="L245">
        <v>5</v>
      </c>
      <c r="M245">
        <v>0</v>
      </c>
      <c r="N245">
        <v>1</v>
      </c>
      <c r="O245">
        <v>1</v>
      </c>
      <c r="P245">
        <v>0</v>
      </c>
      <c r="Q245">
        <v>0</v>
      </c>
      <c r="R245">
        <v>1</v>
      </c>
      <c r="S245">
        <v>0</v>
      </c>
      <c r="T245" t="str">
        <f>VLOOKUP(U245, cat!$J$1:$K$4, 2, TRUE)</f>
        <v>mid</v>
      </c>
      <c r="U245">
        <v>37</v>
      </c>
      <c r="V245" t="str">
        <f>IF(B245 &lt; 0.038, VLOOKUP(W245, cat!$M$1:$N$4, 2, TRUE), IF(B245 &lt; 0.15, VLOOKUP(W245, cat!$P$1:$Q$4, 2, TRUE), IF(B245 &lt; 6, VLOOKUP(W245, cat!$S$1:$T$4, 2, TRUE), VLOOKUP(W245, cat!$V$1:$W$4, 2, TRUE))))</f>
        <v>mid</v>
      </c>
      <c r="W245">
        <v>6.5</v>
      </c>
      <c r="X245" t="str">
        <f>VLOOKUP(Y245, cat!$Y$1:$Z$4, 2, TRUE)</f>
        <v>mid</v>
      </c>
      <c r="Y245">
        <v>47.8</v>
      </c>
      <c r="Z245">
        <v>0</v>
      </c>
      <c r="AA245">
        <v>0</v>
      </c>
      <c r="AB245">
        <v>0</v>
      </c>
      <c r="AC245" t="str">
        <f>VLOOKUP(AD245, cat!$AB$1:$AC$4, 2, TRUE)</f>
        <v>normal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1</v>
      </c>
      <c r="AS245">
        <v>1</v>
      </c>
      <c r="AT245">
        <v>0</v>
      </c>
      <c r="AV245" t="str">
        <f t="shared" si="3"/>
        <v>high,obese1,1,4,3,0,mid,0,1,1,0,0,1,0,mid,mid,mid,0,0,0,normal,0,0,0,1,0,0,0,0,0,0,0,0,1,1,1,0</v>
      </c>
    </row>
    <row r="246" spans="1:48" x14ac:dyDescent="0.3">
      <c r="A246" t="str">
        <f>VLOOKUP(B246, cat!$A$1:$B$4, 2, TRUE)</f>
        <v>high</v>
      </c>
      <c r="B246">
        <v>15.723477070499699</v>
      </c>
      <c r="C246" t="str">
        <f>VLOOKUP(D246, cat!$D$1:$E$7, 2, TRUE)</f>
        <v>ideal</v>
      </c>
      <c r="D246">
        <v>19.959355494266202</v>
      </c>
      <c r="E246">
        <v>1</v>
      </c>
      <c r="F246">
        <v>166</v>
      </c>
      <c r="G246">
        <v>55</v>
      </c>
      <c r="H246">
        <v>2</v>
      </c>
      <c r="I246">
        <v>1</v>
      </c>
      <c r="J246">
        <v>0</v>
      </c>
      <c r="K246" t="str">
        <f>VLOOKUP(L246, cat!$G$1:$H$4, 2, TRUE)</f>
        <v>mid</v>
      </c>
      <c r="L246">
        <v>6.7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tr">
        <f>VLOOKUP(U246, cat!$J$1:$K$4, 2, TRUE)</f>
        <v>mid</v>
      </c>
      <c r="U246">
        <v>37</v>
      </c>
      <c r="V246" t="str">
        <f>IF(B246 &lt; 0.038, VLOOKUP(W246, cat!$M$1:$N$4, 2, TRUE), IF(B246 &lt; 0.15, VLOOKUP(W246, cat!$P$1:$Q$4, 2, TRUE), IF(B246 &lt; 6, VLOOKUP(W246, cat!$S$1:$T$4, 2, TRUE), VLOOKUP(W246, cat!$V$1:$W$4, 2, TRUE))))</f>
        <v>high</v>
      </c>
      <c r="W246">
        <v>17.3</v>
      </c>
      <c r="X246" t="str">
        <f>VLOOKUP(Y246, cat!$Y$1:$Z$4, 2, TRUE)</f>
        <v>mid</v>
      </c>
      <c r="Y246">
        <v>50.2</v>
      </c>
      <c r="Z246">
        <v>0</v>
      </c>
      <c r="AA246">
        <v>0</v>
      </c>
      <c r="AB246">
        <v>0</v>
      </c>
      <c r="AC246" t="str">
        <f>VLOOKUP(AD246, cat!$AB$1:$AC$4, 2, TRUE)</f>
        <v>normal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1</v>
      </c>
      <c r="AS246">
        <v>1</v>
      </c>
      <c r="AT246">
        <v>0</v>
      </c>
      <c r="AV246" t="str">
        <f t="shared" si="3"/>
        <v>high,ideal,1,2,1,0,mid,0,0,0,0,0,0,0,mid,high,mid,0,0,0,normal,1,0,0,0,0,0,0,1,1,1,1,0,0,1,1,0</v>
      </c>
    </row>
    <row r="247" spans="1:48" x14ac:dyDescent="0.3">
      <c r="A247" t="str">
        <f>VLOOKUP(B247, cat!$A$1:$B$4, 2, TRUE)</f>
        <v>high</v>
      </c>
      <c r="B247">
        <v>13.5222450376454</v>
      </c>
      <c r="C247" t="str">
        <f>VLOOKUP(D247, cat!$D$1:$E$7, 2, TRUE)</f>
        <v>ideal</v>
      </c>
      <c r="D247">
        <v>18.9619274241523</v>
      </c>
      <c r="E247">
        <v>1</v>
      </c>
      <c r="F247">
        <v>164</v>
      </c>
      <c r="G247">
        <v>51</v>
      </c>
      <c r="H247">
        <v>4</v>
      </c>
      <c r="I247">
        <v>4</v>
      </c>
      <c r="J247">
        <v>0</v>
      </c>
      <c r="K247" t="str">
        <f>VLOOKUP(L247, cat!$G$1:$H$4, 2, TRUE)</f>
        <v>mid</v>
      </c>
      <c r="L247">
        <v>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 t="str">
        <f>VLOOKUP(U247, cat!$J$1:$K$4, 2, TRUE)</f>
        <v>mid</v>
      </c>
      <c r="U247">
        <v>36.799999999999997</v>
      </c>
      <c r="V247" t="str">
        <f>IF(B247 &lt; 0.038, VLOOKUP(W247, cat!$M$1:$N$4, 2, TRUE), IF(B247 &lt; 0.15, VLOOKUP(W247, cat!$P$1:$Q$4, 2, TRUE), IF(B247 &lt; 6, VLOOKUP(W247, cat!$S$1:$T$4, 2, TRUE), VLOOKUP(W247, cat!$V$1:$W$4, 2, TRUE))))</f>
        <v>high</v>
      </c>
      <c r="W247">
        <v>11.1</v>
      </c>
      <c r="X247" t="str">
        <f>VLOOKUP(Y247, cat!$Y$1:$Z$4, 2, TRUE)</f>
        <v>high</v>
      </c>
      <c r="Y247">
        <v>84.1</v>
      </c>
      <c r="Z247">
        <v>0</v>
      </c>
      <c r="AA247">
        <v>0</v>
      </c>
      <c r="AB247">
        <v>0</v>
      </c>
      <c r="AC247" t="str">
        <f>VLOOKUP(AD247, cat!$AB$1:$AC$4, 2, TRUE)</f>
        <v>normal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1</v>
      </c>
      <c r="AS247">
        <v>1</v>
      </c>
      <c r="AT247">
        <v>0</v>
      </c>
      <c r="AV247" t="str">
        <f t="shared" si="3"/>
        <v>high,ideal,1,4,4,0,mid,0,0,0,0,0,1,0,mid,high,high,0,0,0,normal,0,0,0,0,0,0,0,0,1,1,0,0,0,1,1,0</v>
      </c>
    </row>
    <row r="248" spans="1:48" x14ac:dyDescent="0.3">
      <c r="A248" t="str">
        <f>VLOOKUP(B248, cat!$A$1:$B$4, 2, TRUE)</f>
        <v>high</v>
      </c>
      <c r="B248">
        <v>17.0924024640657</v>
      </c>
      <c r="C248" t="str">
        <f>VLOOKUP(D248, cat!$D$1:$E$7, 2, TRUE)</f>
        <v>ideal</v>
      </c>
      <c r="D248">
        <v>20.429418362441901</v>
      </c>
      <c r="E248">
        <v>1</v>
      </c>
      <c r="F248">
        <v>158</v>
      </c>
      <c r="G248">
        <v>51</v>
      </c>
      <c r="H248">
        <v>5</v>
      </c>
      <c r="I248">
        <v>3</v>
      </c>
      <c r="J248">
        <v>0</v>
      </c>
      <c r="K248" t="str">
        <f>VLOOKUP(L248, cat!$G$1:$H$4, 2, TRUE)</f>
        <v>high</v>
      </c>
      <c r="L248">
        <v>8.5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 t="str">
        <f>VLOOKUP(U248, cat!$J$1:$K$4, 2, TRUE)</f>
        <v>high</v>
      </c>
      <c r="U248">
        <v>37.799999999999997</v>
      </c>
      <c r="V248" t="str">
        <f>IF(B248 &lt; 0.038, VLOOKUP(W248, cat!$M$1:$N$4, 2, TRUE), IF(B248 &lt; 0.15, VLOOKUP(W248, cat!$P$1:$Q$4, 2, TRUE), IF(B248 &lt; 6, VLOOKUP(W248, cat!$S$1:$T$4, 2, TRUE), VLOOKUP(W248, cat!$V$1:$W$4, 2, TRUE))))</f>
        <v>high</v>
      </c>
      <c r="W248">
        <v>17.399999999999999</v>
      </c>
      <c r="X248" t="str">
        <f>VLOOKUP(Y248, cat!$Y$1:$Z$4, 2, TRUE)</f>
        <v>high</v>
      </c>
      <c r="Y248">
        <v>89.2</v>
      </c>
      <c r="Z248">
        <v>0</v>
      </c>
      <c r="AA248">
        <v>0</v>
      </c>
      <c r="AB248">
        <v>0</v>
      </c>
      <c r="AC248" t="str">
        <f>VLOOKUP(AD248, cat!$AB$1:$AC$4, 2, TRUE)</f>
        <v>moderate</v>
      </c>
      <c r="AD248">
        <v>245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0</v>
      </c>
      <c r="AQ248">
        <v>1</v>
      </c>
      <c r="AR248">
        <v>1</v>
      </c>
      <c r="AS248">
        <v>1</v>
      </c>
      <c r="AT248">
        <v>1</v>
      </c>
      <c r="AV248" t="str">
        <f t="shared" si="3"/>
        <v>high,ideal,1,5,3,0,high,0,0,0,0,0,0,1,high,high,high,0,0,0,moderate,0,0,1,0,0,0,1,1,1,1,1,0,1,1,1,1</v>
      </c>
    </row>
    <row r="249" spans="1:48" x14ac:dyDescent="0.3">
      <c r="A249" t="str">
        <f>VLOOKUP(B249, cat!$A$1:$B$4, 2, TRUE)</f>
        <v>mid</v>
      </c>
      <c r="B249">
        <v>11.260780287474301</v>
      </c>
      <c r="C249" t="str">
        <f>VLOOKUP(D249, cat!$D$1:$E$7, 2, TRUE)</f>
        <v>ideal</v>
      </c>
      <c r="D249">
        <v>23.0041503321224</v>
      </c>
      <c r="E249">
        <v>1</v>
      </c>
      <c r="F249">
        <v>161.5</v>
      </c>
      <c r="G249">
        <v>60</v>
      </c>
      <c r="H249">
        <v>2</v>
      </c>
      <c r="I249">
        <v>2</v>
      </c>
      <c r="J249">
        <v>1</v>
      </c>
      <c r="K249" t="str">
        <f>VLOOKUP(L249, cat!$G$1:$H$4, 2, TRUE)</f>
        <v>mid</v>
      </c>
      <c r="L249">
        <v>5.3</v>
      </c>
      <c r="M249">
        <v>0</v>
      </c>
      <c r="N249">
        <v>1</v>
      </c>
      <c r="O249">
        <v>0</v>
      </c>
      <c r="P249">
        <v>0</v>
      </c>
      <c r="Q249">
        <v>1</v>
      </c>
      <c r="R249">
        <v>0</v>
      </c>
      <c r="S249">
        <v>0</v>
      </c>
      <c r="T249" t="str">
        <f>VLOOKUP(U249, cat!$J$1:$K$4, 2, TRUE)</f>
        <v>mid</v>
      </c>
      <c r="U249">
        <v>36.799999999999997</v>
      </c>
      <c r="V249" t="str">
        <f>IF(B249 &lt; 0.038, VLOOKUP(W249, cat!$M$1:$N$4, 2, TRUE), IF(B249 &lt; 0.15, VLOOKUP(W249, cat!$P$1:$Q$4, 2, TRUE), IF(B249 &lt; 6, VLOOKUP(W249, cat!$S$1:$T$4, 2, TRUE), VLOOKUP(W249, cat!$V$1:$W$4, 2, TRUE))))</f>
        <v>mid</v>
      </c>
      <c r="W249">
        <v>6.4</v>
      </c>
      <c r="X249" t="str">
        <f>VLOOKUP(Y249, cat!$Y$1:$Z$4, 2, TRUE)</f>
        <v>mid</v>
      </c>
      <c r="Y249">
        <v>45.3</v>
      </c>
      <c r="Z249">
        <v>0</v>
      </c>
      <c r="AA249">
        <v>0</v>
      </c>
      <c r="AB249">
        <v>0</v>
      </c>
      <c r="AC249" t="str">
        <f>VLOOKUP(AD249, cat!$AB$1:$AC$4, 2, TRUE)</f>
        <v>moderate</v>
      </c>
      <c r="AD249">
        <v>44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1</v>
      </c>
      <c r="AN249">
        <v>1</v>
      </c>
      <c r="AO249">
        <v>1</v>
      </c>
      <c r="AP249">
        <v>0</v>
      </c>
      <c r="AQ249">
        <v>1</v>
      </c>
      <c r="AR249">
        <v>1</v>
      </c>
      <c r="AS249">
        <v>1</v>
      </c>
      <c r="AT249">
        <v>0</v>
      </c>
      <c r="AV249" t="str">
        <f t="shared" si="3"/>
        <v>mid,ideal,1,2,2,1,mid,0,1,0,0,1,0,0,mid,mid,mid,0,0,0,moderate,0,0,0,0,0,0,0,1,1,1,1,0,1,1,1,0</v>
      </c>
    </row>
    <row r="250" spans="1:48" x14ac:dyDescent="0.3">
      <c r="A250" t="str">
        <f>VLOOKUP(B250, cat!$A$1:$B$4, 2, TRUE)</f>
        <v>high</v>
      </c>
      <c r="B250">
        <v>12.6105407255305</v>
      </c>
      <c r="C250" t="str">
        <f>VLOOKUP(D250, cat!$D$1:$E$7, 2, TRUE)</f>
        <v>pre-obese</v>
      </c>
      <c r="D250">
        <v>28.055705786911801</v>
      </c>
      <c r="E250">
        <v>0</v>
      </c>
      <c r="F250">
        <v>172</v>
      </c>
      <c r="G250">
        <v>83</v>
      </c>
      <c r="H250">
        <v>2</v>
      </c>
      <c r="I250">
        <v>2</v>
      </c>
      <c r="J250">
        <v>0</v>
      </c>
      <c r="K250" t="str">
        <f>VLOOKUP(L250, cat!$G$1:$H$4, 2, TRUE)</f>
        <v>mid</v>
      </c>
      <c r="L250">
        <v>5.8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 t="str">
        <f>VLOOKUP(U250, cat!$J$1:$K$4, 2, TRUE)</f>
        <v>mid</v>
      </c>
      <c r="U250">
        <v>36.799999999999997</v>
      </c>
      <c r="V250" t="str">
        <f>IF(B250 &lt; 0.038, VLOOKUP(W250, cat!$M$1:$N$4, 2, TRUE), IF(B250 &lt; 0.15, VLOOKUP(W250, cat!$P$1:$Q$4, 2, TRUE), IF(B250 &lt; 6, VLOOKUP(W250, cat!$S$1:$T$4, 2, TRUE), VLOOKUP(W250, cat!$V$1:$W$4, 2, TRUE))))</f>
        <v>mid</v>
      </c>
      <c r="W250">
        <v>5.0999999999999996</v>
      </c>
      <c r="X250" t="str">
        <f>VLOOKUP(Y250, cat!$Y$1:$Z$4, 2, TRUE)</f>
        <v>high</v>
      </c>
      <c r="Y250">
        <v>61.4</v>
      </c>
      <c r="Z250">
        <v>0</v>
      </c>
      <c r="AA250">
        <v>0</v>
      </c>
      <c r="AB250">
        <v>0</v>
      </c>
      <c r="AC250" t="str">
        <f>VLOOKUP(AD250, cat!$AB$1:$AC$4, 2, TRUE)</f>
        <v>normal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1</v>
      </c>
      <c r="AT250">
        <v>0</v>
      </c>
      <c r="AV250" t="str">
        <f t="shared" si="3"/>
        <v>high,pre-obese,0,2,2,0,mid,0,1,0,0,0,0,0,mid,mid,high,0,0,0,normal,0,0,0,0,0,0,0,0,0,0,0,0,0,1,1,0</v>
      </c>
    </row>
    <row r="251" spans="1:48" x14ac:dyDescent="0.3">
      <c r="A251" t="str">
        <f>VLOOKUP(B251, cat!$A$1:$B$4, 2, TRUE)</f>
        <v>high</v>
      </c>
      <c r="B251">
        <v>14.6146475017112</v>
      </c>
      <c r="C251" t="str">
        <f>VLOOKUP(D251, cat!$D$1:$E$7, 2, TRUE)</f>
        <v>ideal</v>
      </c>
      <c r="D251">
        <v>21.097947497407901</v>
      </c>
      <c r="E251">
        <v>1</v>
      </c>
      <c r="F251">
        <v>164.8</v>
      </c>
      <c r="G251">
        <v>57.3</v>
      </c>
      <c r="H251">
        <v>4</v>
      </c>
      <c r="I251">
        <v>4</v>
      </c>
      <c r="J251">
        <v>0</v>
      </c>
      <c r="K251" t="str">
        <f>VLOOKUP(L251, cat!$G$1:$H$4, 2, TRUE)</f>
        <v>low</v>
      </c>
      <c r="L251">
        <v>4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 t="str">
        <f>VLOOKUP(U251, cat!$J$1:$K$4, 2, TRUE)</f>
        <v>high</v>
      </c>
      <c r="U251">
        <v>38.4</v>
      </c>
      <c r="V251" t="str">
        <f>IF(B251 &lt; 0.038, VLOOKUP(W251, cat!$M$1:$N$4, 2, TRUE), IF(B251 &lt; 0.15, VLOOKUP(W251, cat!$P$1:$Q$4, 2, TRUE), IF(B251 &lt; 6, VLOOKUP(W251, cat!$S$1:$T$4, 2, TRUE), VLOOKUP(W251, cat!$V$1:$W$4, 2, TRUE))))</f>
        <v>mid</v>
      </c>
      <c r="W251">
        <v>6.2</v>
      </c>
      <c r="X251" t="str">
        <f>VLOOKUP(Y251, cat!$Y$1:$Z$4, 2, TRUE)</f>
        <v>high</v>
      </c>
      <c r="Y251">
        <v>70.2</v>
      </c>
      <c r="Z251">
        <v>0</v>
      </c>
      <c r="AA251">
        <v>0</v>
      </c>
      <c r="AB251">
        <v>0</v>
      </c>
      <c r="AC251" t="str">
        <f>VLOOKUP(AD251, cat!$AB$1:$AC$4, 2, TRUE)</f>
        <v>moderate</v>
      </c>
      <c r="AD251">
        <v>26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1</v>
      </c>
      <c r="AT251">
        <v>0</v>
      </c>
      <c r="AV251" t="str">
        <f t="shared" si="3"/>
        <v>high,ideal,1,4,4,0,low,0,1,0,0,0,1,0,high,mid,high,0,0,0,moderate,0,0,0,0,0,0,0,0,1,1,0,0,1,1,1,0</v>
      </c>
    </row>
    <row r="252" spans="1:48" x14ac:dyDescent="0.3">
      <c r="A252" t="str">
        <f>VLOOKUP(B252, cat!$A$1:$B$4, 2, TRUE)</f>
        <v>high</v>
      </c>
      <c r="B252">
        <v>16.216290212183399</v>
      </c>
      <c r="C252" t="str">
        <f>VLOOKUP(D252, cat!$D$1:$E$7, 2, TRUE)</f>
        <v>pre-obese</v>
      </c>
      <c r="D252">
        <v>25.234726464266799</v>
      </c>
      <c r="E252">
        <v>1</v>
      </c>
      <c r="F252">
        <v>169.5</v>
      </c>
      <c r="G252">
        <v>72.5</v>
      </c>
      <c r="H252">
        <v>9</v>
      </c>
      <c r="I252">
        <v>6</v>
      </c>
      <c r="J252">
        <v>0</v>
      </c>
      <c r="K252" t="str">
        <f>VLOOKUP(L252, cat!$G$1:$H$4, 2, TRUE)</f>
        <v>mid</v>
      </c>
      <c r="L252">
        <v>7</v>
      </c>
      <c r="M252">
        <v>1</v>
      </c>
      <c r="N252">
        <v>1</v>
      </c>
      <c r="O252">
        <v>1</v>
      </c>
      <c r="P252">
        <v>0</v>
      </c>
      <c r="Q252">
        <v>1</v>
      </c>
      <c r="R252">
        <v>1</v>
      </c>
      <c r="S252">
        <v>0</v>
      </c>
      <c r="T252" t="str">
        <f>VLOOKUP(U252, cat!$J$1:$K$4, 2, TRUE)</f>
        <v>high</v>
      </c>
      <c r="U252">
        <v>37.799999999999997</v>
      </c>
      <c r="V252" t="str">
        <f>IF(B252 &lt; 0.038, VLOOKUP(W252, cat!$M$1:$N$4, 2, TRUE), IF(B252 &lt; 0.15, VLOOKUP(W252, cat!$P$1:$Q$4, 2, TRUE), IF(B252 &lt; 6, VLOOKUP(W252, cat!$S$1:$T$4, 2, TRUE), VLOOKUP(W252, cat!$V$1:$W$4, 2, TRUE))))</f>
        <v>high</v>
      </c>
      <c r="W252">
        <v>16.600000000000001</v>
      </c>
      <c r="X252" t="str">
        <f>VLOOKUP(Y252, cat!$Y$1:$Z$4, 2, TRUE)</f>
        <v>high</v>
      </c>
      <c r="Y252">
        <v>86.4</v>
      </c>
      <c r="Z252">
        <v>0</v>
      </c>
      <c r="AA252">
        <v>0</v>
      </c>
      <c r="AB252">
        <v>0</v>
      </c>
      <c r="AC252" t="str">
        <f>VLOOKUP(AD252, cat!$AB$1:$AC$4, 2, TRUE)</f>
        <v>moderate</v>
      </c>
      <c r="AD252">
        <v>12</v>
      </c>
      <c r="AE252">
        <v>0</v>
      </c>
      <c r="AF252">
        <v>2</v>
      </c>
      <c r="AG252">
        <v>0</v>
      </c>
      <c r="AH252">
        <v>1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0</v>
      </c>
      <c r="AQ252">
        <v>1</v>
      </c>
      <c r="AR252">
        <v>1</v>
      </c>
      <c r="AS252">
        <v>1</v>
      </c>
      <c r="AT252">
        <v>1</v>
      </c>
      <c r="AV252" t="str">
        <f t="shared" si="3"/>
        <v>high,pre-obese,1,9,6,0,mid,1,1,1,0,1,1,0,high,high,high,0,0,0,moderate,0,2,0,1,0,0,1,1,1,1,1,0,1,1,1,1</v>
      </c>
    </row>
    <row r="253" spans="1:48" x14ac:dyDescent="0.3">
      <c r="A253" t="str">
        <f>VLOOKUP(B253, cat!$A$1:$B$4, 2, TRUE)</f>
        <v>mid</v>
      </c>
      <c r="B253">
        <v>9.57973990417522</v>
      </c>
      <c r="C253" t="str">
        <f>VLOOKUP(D253, cat!$D$1:$E$7, 2, TRUE)</f>
        <v>underweight</v>
      </c>
      <c r="D253">
        <v>14.175849403122101</v>
      </c>
      <c r="E253">
        <v>1</v>
      </c>
      <c r="F253">
        <v>132</v>
      </c>
      <c r="G253">
        <v>24.7</v>
      </c>
      <c r="H253">
        <v>10</v>
      </c>
      <c r="I253">
        <v>10</v>
      </c>
      <c r="J253">
        <v>1</v>
      </c>
      <c r="K253" t="str">
        <f>VLOOKUP(L253, cat!$G$1:$H$4, 2, TRUE)</f>
        <v>mid</v>
      </c>
      <c r="L253">
        <v>7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</v>
      </c>
      <c r="S253">
        <v>1</v>
      </c>
      <c r="T253" t="str">
        <f>VLOOKUP(U253, cat!$J$1:$K$4, 2, TRUE)</f>
        <v>high</v>
      </c>
      <c r="U253">
        <v>38.4</v>
      </c>
      <c r="V253" t="str">
        <f>IF(B253 &lt; 0.038, VLOOKUP(W253, cat!$M$1:$N$4, 2, TRUE), IF(B253 &lt; 0.15, VLOOKUP(W253, cat!$P$1:$Q$4, 2, TRUE), IF(B253 &lt; 6, VLOOKUP(W253, cat!$S$1:$T$4, 2, TRUE), VLOOKUP(W253, cat!$V$1:$W$4, 2, TRUE))))</f>
        <v>high</v>
      </c>
      <c r="W253">
        <v>13.5</v>
      </c>
      <c r="X253" t="str">
        <f>VLOOKUP(Y253, cat!$Y$1:$Z$4, 2, TRUE)</f>
        <v>high</v>
      </c>
      <c r="Y253">
        <v>80.3</v>
      </c>
      <c r="Z253">
        <v>3</v>
      </c>
      <c r="AA253">
        <v>1</v>
      </c>
      <c r="AB253">
        <v>0</v>
      </c>
      <c r="AC253" t="str">
        <f>VLOOKUP(AD253, cat!$AB$1:$AC$4, 2, TRUE)</f>
        <v>moderate</v>
      </c>
      <c r="AD253">
        <v>278</v>
      </c>
      <c r="AE253">
        <v>0</v>
      </c>
      <c r="AF253">
        <v>1</v>
      </c>
      <c r="AG253">
        <v>2</v>
      </c>
      <c r="AH253">
        <v>1</v>
      </c>
      <c r="AI253">
        <v>1</v>
      </c>
      <c r="AJ253">
        <v>1</v>
      </c>
      <c r="AK253">
        <v>2</v>
      </c>
      <c r="AL253">
        <v>1</v>
      </c>
      <c r="AM253">
        <v>0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0</v>
      </c>
      <c r="AT253">
        <v>1</v>
      </c>
      <c r="AV253" t="str">
        <f t="shared" si="3"/>
        <v>mid,underweight,1,10,10,1,mid,1,1,1,1,0,1,1,high,high,high,3,1,0,moderate,0,1,2,1,1,1,2,1,0,1,1,1,1,1,0,1</v>
      </c>
    </row>
    <row r="254" spans="1:48" x14ac:dyDescent="0.3">
      <c r="A254" t="str">
        <f>VLOOKUP(B254, cat!$A$1:$B$4, 2, TRUE)</f>
        <v>high</v>
      </c>
      <c r="B254">
        <v>16.783025325119802</v>
      </c>
      <c r="C254" t="str">
        <f>VLOOKUP(D254, cat!$D$1:$E$7, 2, TRUE)</f>
        <v>ideal</v>
      </c>
      <c r="D254">
        <v>20.5761316872428</v>
      </c>
      <c r="E254">
        <v>0</v>
      </c>
      <c r="F254">
        <v>162</v>
      </c>
      <c r="G254">
        <v>54</v>
      </c>
      <c r="H254">
        <v>5</v>
      </c>
      <c r="I254">
        <v>6</v>
      </c>
      <c r="J254">
        <v>1</v>
      </c>
      <c r="K254" t="str">
        <f>VLOOKUP(L254, cat!$G$1:$H$4, 2, TRUE)</f>
        <v>mid</v>
      </c>
      <c r="L254">
        <v>7</v>
      </c>
      <c r="M254">
        <v>0</v>
      </c>
      <c r="N254">
        <v>1</v>
      </c>
      <c r="O254">
        <v>0</v>
      </c>
      <c r="P254">
        <v>1</v>
      </c>
      <c r="Q254">
        <v>0</v>
      </c>
      <c r="R254">
        <v>1</v>
      </c>
      <c r="S254">
        <v>1</v>
      </c>
      <c r="T254" t="str">
        <f>VLOOKUP(U254, cat!$J$1:$K$4, 2, TRUE)</f>
        <v>high</v>
      </c>
      <c r="U254">
        <v>37.299999999999997</v>
      </c>
      <c r="V254" t="str">
        <f>IF(B254 &lt; 0.038, VLOOKUP(W254, cat!$M$1:$N$4, 2, TRUE), IF(B254 &lt; 0.15, VLOOKUP(W254, cat!$P$1:$Q$4, 2, TRUE), IF(B254 &lt; 6, VLOOKUP(W254, cat!$S$1:$T$4, 2, TRUE), VLOOKUP(W254, cat!$V$1:$W$4, 2, TRUE))))</f>
        <v>mid</v>
      </c>
      <c r="W254">
        <v>6.2</v>
      </c>
      <c r="X254" t="str">
        <f>VLOOKUP(Y254, cat!$Y$1:$Z$4, 2, TRUE)</f>
        <v>high</v>
      </c>
      <c r="Y254">
        <v>71.8</v>
      </c>
      <c r="Z254">
        <v>0</v>
      </c>
      <c r="AA254">
        <v>1</v>
      </c>
      <c r="AB254">
        <v>0</v>
      </c>
      <c r="AC254" t="str">
        <f>VLOOKUP(AD254, cat!$AB$1:$AC$4, 2, TRUE)</f>
        <v>moderate</v>
      </c>
      <c r="AD254">
        <v>46</v>
      </c>
      <c r="AE254">
        <v>0</v>
      </c>
      <c r="AF254">
        <v>0</v>
      </c>
      <c r="AG254">
        <v>1</v>
      </c>
      <c r="AH254">
        <v>0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0</v>
      </c>
      <c r="AQ254">
        <v>1</v>
      </c>
      <c r="AR254">
        <v>1</v>
      </c>
      <c r="AS254">
        <v>1</v>
      </c>
      <c r="AT254">
        <v>1</v>
      </c>
      <c r="AV254" t="str">
        <f t="shared" si="3"/>
        <v>high,ideal,0,5,6,1,mid,0,1,0,1,0,1,1,high,mid,high,0,1,0,moderate,0,0,1,0,1,1,1,1,1,1,1,0,1,1,1,1</v>
      </c>
    </row>
    <row r="255" spans="1:48" x14ac:dyDescent="0.3">
      <c r="A255" t="str">
        <f>VLOOKUP(B255, cat!$A$1:$B$4, 2, TRUE)</f>
        <v>high</v>
      </c>
      <c r="B255">
        <v>14.5160848733744</v>
      </c>
      <c r="C255" t="str">
        <f>VLOOKUP(D255, cat!$D$1:$E$7, 2, TRUE)</f>
        <v>pre-obese</v>
      </c>
      <c r="D255">
        <v>26.750493096646899</v>
      </c>
      <c r="E255">
        <v>0</v>
      </c>
      <c r="F255">
        <v>156</v>
      </c>
      <c r="G255">
        <v>65.099999999999994</v>
      </c>
      <c r="H255">
        <v>7</v>
      </c>
      <c r="I255">
        <v>6</v>
      </c>
      <c r="J255">
        <v>1</v>
      </c>
      <c r="K255" t="str">
        <f>VLOOKUP(L255, cat!$G$1:$H$4, 2, TRUE)</f>
        <v>low</v>
      </c>
      <c r="L255">
        <v>3.8</v>
      </c>
      <c r="M255">
        <v>1</v>
      </c>
      <c r="N255">
        <v>1</v>
      </c>
      <c r="O255">
        <v>0</v>
      </c>
      <c r="P255">
        <v>0</v>
      </c>
      <c r="Q255">
        <v>1</v>
      </c>
      <c r="R255">
        <v>1</v>
      </c>
      <c r="S255">
        <v>1</v>
      </c>
      <c r="T255" t="str">
        <f>VLOOKUP(U255, cat!$J$1:$K$4, 2, TRUE)</f>
        <v>mid</v>
      </c>
      <c r="U255">
        <v>36.6</v>
      </c>
      <c r="V255" t="str">
        <f>IF(B255 &lt; 0.038, VLOOKUP(W255, cat!$M$1:$N$4, 2, TRUE), IF(B255 &lt; 0.15, VLOOKUP(W255, cat!$P$1:$Q$4, 2, TRUE), IF(B255 &lt; 6, VLOOKUP(W255, cat!$S$1:$T$4, 2, TRUE), VLOOKUP(W255, cat!$V$1:$W$4, 2, TRUE))))</f>
        <v>high</v>
      </c>
      <c r="W255">
        <v>11.5</v>
      </c>
      <c r="X255" t="str">
        <f>VLOOKUP(Y255, cat!$Y$1:$Z$4, 2, TRUE)</f>
        <v>high</v>
      </c>
      <c r="Y255">
        <v>82.3</v>
      </c>
      <c r="Z255">
        <v>1</v>
      </c>
      <c r="AA255">
        <v>0</v>
      </c>
      <c r="AB255">
        <v>0</v>
      </c>
      <c r="AC255" t="str">
        <f>VLOOKUP(AD255, cat!$AB$1:$AC$4, 2, TRUE)</f>
        <v>minor</v>
      </c>
      <c r="AD255">
        <v>6.9</v>
      </c>
      <c r="AE255">
        <v>1</v>
      </c>
      <c r="AF255">
        <v>2</v>
      </c>
      <c r="AG255">
        <v>1</v>
      </c>
      <c r="AH255">
        <v>0</v>
      </c>
      <c r="AI255">
        <v>1</v>
      </c>
      <c r="AJ255">
        <v>1</v>
      </c>
      <c r="AK255">
        <v>2</v>
      </c>
      <c r="AL255">
        <v>1</v>
      </c>
      <c r="AM255">
        <v>1</v>
      </c>
      <c r="AN255">
        <v>1</v>
      </c>
      <c r="AO255">
        <v>1</v>
      </c>
      <c r="AP255">
        <v>0</v>
      </c>
      <c r="AQ255">
        <v>1</v>
      </c>
      <c r="AR255">
        <v>1</v>
      </c>
      <c r="AS255">
        <v>1</v>
      </c>
      <c r="AT255">
        <v>0</v>
      </c>
      <c r="AV255" t="str">
        <f t="shared" si="3"/>
        <v>high,pre-obese,0,7,6,1,low,1,1,0,0,1,1,1,mid,high,high,1,0,0,minor,1,2,1,0,1,1,2,1,1,1,1,0,1,1,1,0</v>
      </c>
    </row>
    <row r="256" spans="1:48" x14ac:dyDescent="0.3">
      <c r="A256" t="str">
        <f>VLOOKUP(B256, cat!$A$1:$B$4, 2, TRUE)</f>
        <v>high</v>
      </c>
      <c r="B256">
        <v>14.340862422997899</v>
      </c>
      <c r="C256" t="str">
        <f>VLOOKUP(D256, cat!$D$1:$E$7, 2, TRUE)</f>
        <v>ideal</v>
      </c>
      <c r="D256">
        <v>21.260303589928402</v>
      </c>
      <c r="E256">
        <v>1</v>
      </c>
      <c r="F256">
        <v>149</v>
      </c>
      <c r="G256">
        <v>47.2</v>
      </c>
      <c r="H256">
        <v>6</v>
      </c>
      <c r="I256">
        <v>6</v>
      </c>
      <c r="J256">
        <v>0</v>
      </c>
      <c r="K256" t="str">
        <f>VLOOKUP(L256, cat!$G$1:$H$4, 2, TRUE)</f>
        <v>mid</v>
      </c>
      <c r="L256">
        <v>7</v>
      </c>
      <c r="M256">
        <v>0</v>
      </c>
      <c r="N256">
        <v>1</v>
      </c>
      <c r="O256">
        <v>0</v>
      </c>
      <c r="P256">
        <v>0</v>
      </c>
      <c r="Q256">
        <v>1</v>
      </c>
      <c r="R256">
        <v>1</v>
      </c>
      <c r="S256">
        <v>1</v>
      </c>
      <c r="T256" t="str">
        <f>VLOOKUP(U256, cat!$J$1:$K$4, 2, TRUE)</f>
        <v>high</v>
      </c>
      <c r="U256">
        <v>38.9</v>
      </c>
      <c r="V256" t="str">
        <f>IF(B256 &lt; 0.038, VLOOKUP(W256, cat!$M$1:$N$4, 2, TRUE), IF(B256 &lt; 0.15, VLOOKUP(W256, cat!$P$1:$Q$4, 2, TRUE), IF(B256 &lt; 6, VLOOKUP(W256, cat!$S$1:$T$4, 2, TRUE), VLOOKUP(W256, cat!$V$1:$W$4, 2, TRUE))))</f>
        <v>mid</v>
      </c>
      <c r="W256">
        <v>8</v>
      </c>
      <c r="X256" t="str">
        <f>VLOOKUP(Y256, cat!$Y$1:$Z$4, 2, TRUE)</f>
        <v>high</v>
      </c>
      <c r="Y256">
        <v>83.1</v>
      </c>
      <c r="Z256">
        <v>3</v>
      </c>
      <c r="AA256">
        <v>1</v>
      </c>
      <c r="AB256">
        <v>0</v>
      </c>
      <c r="AC256" t="str">
        <f>VLOOKUP(AD256, cat!$AB$1:$AC$4, 2, TRUE)</f>
        <v>moderate</v>
      </c>
      <c r="AD256">
        <v>149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1</v>
      </c>
      <c r="AP256">
        <v>0</v>
      </c>
      <c r="AQ256">
        <v>1</v>
      </c>
      <c r="AR256">
        <v>1</v>
      </c>
      <c r="AS256">
        <v>1</v>
      </c>
      <c r="AT256">
        <v>0</v>
      </c>
      <c r="AV256" t="str">
        <f t="shared" si="3"/>
        <v>high,ideal,1,6,6,0,mid,0,1,0,0,1,1,1,high,mid,high,3,1,0,moderate,0,1,0,0,0,0,0,0,0,1,1,0,1,1,1,0</v>
      </c>
    </row>
    <row r="257" spans="1:48" x14ac:dyDescent="0.3">
      <c r="A257" t="str">
        <f>VLOOKUP(B257, cat!$A$1:$B$4, 2, TRUE)</f>
        <v>mid</v>
      </c>
      <c r="B257">
        <v>10.2067077344285</v>
      </c>
      <c r="C257" t="str">
        <f>VLOOKUP(D257, cat!$D$1:$E$7, 2, TRUE)</f>
        <v>underweight</v>
      </c>
      <c r="D257">
        <v>15.5879122825663</v>
      </c>
      <c r="E257">
        <v>1</v>
      </c>
      <c r="F257">
        <v>145.5</v>
      </c>
      <c r="G257">
        <v>33</v>
      </c>
      <c r="H257">
        <v>9</v>
      </c>
      <c r="I257">
        <v>8</v>
      </c>
      <c r="J257">
        <v>0</v>
      </c>
      <c r="K257" t="str">
        <f>VLOOKUP(L257, cat!$G$1:$H$4, 2, TRUE)</f>
        <v>high</v>
      </c>
      <c r="L257">
        <v>8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1</v>
      </c>
      <c r="T257" t="str">
        <f>VLOOKUP(U257, cat!$J$1:$K$4, 2, TRUE)</f>
        <v>high</v>
      </c>
      <c r="U257">
        <v>38.4</v>
      </c>
      <c r="V257" t="str">
        <f>IF(B257 &lt; 0.038, VLOOKUP(W257, cat!$M$1:$N$4, 2, TRUE), IF(B257 &lt; 0.15, VLOOKUP(W257, cat!$P$1:$Q$4, 2, TRUE), IF(B257 &lt; 6, VLOOKUP(W257, cat!$S$1:$T$4, 2, TRUE), VLOOKUP(W257, cat!$V$1:$W$4, 2, TRUE))))</f>
        <v>high</v>
      </c>
      <c r="W257">
        <v>17</v>
      </c>
      <c r="X257" t="str">
        <f>VLOOKUP(Y257, cat!$Y$1:$Z$4, 2, TRUE)</f>
        <v>high</v>
      </c>
      <c r="Y257">
        <v>88.4</v>
      </c>
      <c r="Z257">
        <v>3</v>
      </c>
      <c r="AA257">
        <v>3</v>
      </c>
      <c r="AB257">
        <v>0</v>
      </c>
      <c r="AC257" t="str">
        <f>VLOOKUP(AD257, cat!$AB$1:$AC$4, 2, TRUE)</f>
        <v>moderate</v>
      </c>
      <c r="AD257">
        <v>134</v>
      </c>
      <c r="AE257">
        <v>0</v>
      </c>
      <c r="AF257">
        <v>0</v>
      </c>
      <c r="AG257">
        <v>1</v>
      </c>
      <c r="AH257">
        <v>0</v>
      </c>
      <c r="AI257">
        <v>1</v>
      </c>
      <c r="AJ257">
        <v>1</v>
      </c>
      <c r="AK257">
        <v>2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V257" t="str">
        <f t="shared" si="3"/>
        <v>mid,underweight,1,9,8,0,high,1,1,0,0,0,1,1,high,high,high,3,3,0,moderate,0,0,1,0,1,1,2,1,1,1,1,1,1,1,1,1</v>
      </c>
    </row>
    <row r="258" spans="1:48" x14ac:dyDescent="0.3">
      <c r="A258" t="str">
        <f>VLOOKUP(B258, cat!$A$1:$B$4, 2, TRUE)</f>
        <v>mid</v>
      </c>
      <c r="B258">
        <v>7.1759069130732396</v>
      </c>
      <c r="C258" t="str">
        <f>VLOOKUP(D258, cat!$D$1:$E$7, 2, TRUE)</f>
        <v>underweight</v>
      </c>
      <c r="D258">
        <v>13.705993012631</v>
      </c>
      <c r="E258">
        <v>0</v>
      </c>
      <c r="F258">
        <v>122</v>
      </c>
      <c r="G258">
        <v>20.399999999999999</v>
      </c>
      <c r="H258">
        <v>10</v>
      </c>
      <c r="I258">
        <v>10</v>
      </c>
      <c r="J258">
        <v>0</v>
      </c>
      <c r="K258" t="str">
        <f>VLOOKUP(L258, cat!$G$1:$H$4, 2, TRUE)</f>
        <v>high</v>
      </c>
      <c r="L258">
        <v>9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1</v>
      </c>
      <c r="T258" t="str">
        <f>VLOOKUP(U258, cat!$J$1:$K$4, 2, TRUE)</f>
        <v>high</v>
      </c>
      <c r="U258">
        <v>39.299999999999997</v>
      </c>
      <c r="V258" t="str">
        <f>IF(B258 &lt; 0.038, VLOOKUP(W258, cat!$M$1:$N$4, 2, TRUE), IF(B258 &lt; 0.15, VLOOKUP(W258, cat!$P$1:$Q$4, 2, TRUE), IF(B258 &lt; 6, VLOOKUP(W258, cat!$S$1:$T$4, 2, TRUE), VLOOKUP(W258, cat!$V$1:$W$4, 2, TRUE))))</f>
        <v>high</v>
      </c>
      <c r="W258">
        <v>23.1</v>
      </c>
      <c r="X258" t="str">
        <f>VLOOKUP(Y258, cat!$Y$1:$Z$4, 2, TRUE)</f>
        <v>high</v>
      </c>
      <c r="Y258">
        <v>79</v>
      </c>
      <c r="Z258">
        <v>3</v>
      </c>
      <c r="AA258">
        <v>0</v>
      </c>
      <c r="AB258">
        <v>0</v>
      </c>
      <c r="AC258" t="str">
        <f>VLOOKUP(AD258, cat!$AB$1:$AC$4, 2, TRUE)</f>
        <v>moderate</v>
      </c>
      <c r="AD258">
        <v>234</v>
      </c>
      <c r="AE258">
        <v>0</v>
      </c>
      <c r="AF258">
        <v>2</v>
      </c>
      <c r="AG258">
        <v>1</v>
      </c>
      <c r="AH258">
        <v>0</v>
      </c>
      <c r="AI258">
        <v>1</v>
      </c>
      <c r="AJ258">
        <v>1</v>
      </c>
      <c r="AK258">
        <v>2</v>
      </c>
      <c r="AL258">
        <v>1</v>
      </c>
      <c r="AM258">
        <v>1</v>
      </c>
      <c r="AN258">
        <v>1</v>
      </c>
      <c r="AO258">
        <v>1</v>
      </c>
      <c r="AP258">
        <v>0</v>
      </c>
      <c r="AQ258">
        <v>1</v>
      </c>
      <c r="AR258">
        <v>1</v>
      </c>
      <c r="AS258">
        <v>1</v>
      </c>
      <c r="AT258">
        <v>1</v>
      </c>
      <c r="AV258" t="str">
        <f t="shared" ref="AV258:AV321" si="4">_xlfn.TEXTJOIN(",", FALSE, A258,C258,E258,H258:K258,M258:T258,V258,X258,Z258:AC258,AE258:AT258)</f>
        <v>mid,underweight,0,10,10,0,high,1,1,1,1,0,1,1,high,high,high,3,0,0,moderate,0,2,1,0,1,1,2,1,1,1,1,0,1,1,1,1</v>
      </c>
    </row>
    <row r="259" spans="1:48" x14ac:dyDescent="0.3">
      <c r="A259" t="str">
        <f>VLOOKUP(B259, cat!$A$1:$B$4, 2, TRUE)</f>
        <v>mid</v>
      </c>
      <c r="B259">
        <v>6.1136208076659804</v>
      </c>
      <c r="C259" t="str">
        <f>VLOOKUP(D259, cat!$D$1:$E$7, 2, TRUE)</f>
        <v>underweight</v>
      </c>
      <c r="D259">
        <v>14.6484375</v>
      </c>
      <c r="E259">
        <v>1</v>
      </c>
      <c r="F259">
        <v>128</v>
      </c>
      <c r="G259">
        <v>24</v>
      </c>
      <c r="H259">
        <v>8</v>
      </c>
      <c r="I259">
        <v>7</v>
      </c>
      <c r="J259">
        <v>1</v>
      </c>
      <c r="K259" t="str">
        <f>VLOOKUP(L259, cat!$G$1:$H$4, 2, TRUE)</f>
        <v>mid</v>
      </c>
      <c r="L259">
        <v>6</v>
      </c>
      <c r="M259">
        <v>0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1</v>
      </c>
      <c r="T259" t="str">
        <f>VLOOKUP(U259, cat!$J$1:$K$4, 2, TRUE)</f>
        <v>high</v>
      </c>
      <c r="U259">
        <v>37.5</v>
      </c>
      <c r="V259" t="str">
        <f>IF(B259 &lt; 0.038, VLOOKUP(W259, cat!$M$1:$N$4, 2, TRUE), IF(B259 &lt; 0.15, VLOOKUP(W259, cat!$P$1:$Q$4, 2, TRUE), IF(B259 &lt; 6, VLOOKUP(W259, cat!$S$1:$T$4, 2, TRUE), VLOOKUP(W259, cat!$V$1:$W$4, 2, TRUE))))</f>
        <v>high</v>
      </c>
      <c r="W259">
        <v>15.5</v>
      </c>
      <c r="X259" t="str">
        <f>VLOOKUP(Y259, cat!$Y$1:$Z$4, 2, TRUE)</f>
        <v>high</v>
      </c>
      <c r="Y259">
        <v>78.900000000000006</v>
      </c>
      <c r="Z259">
        <v>0</v>
      </c>
      <c r="AA259">
        <v>0</v>
      </c>
      <c r="AB259">
        <v>0</v>
      </c>
      <c r="AC259" t="str">
        <f>VLOOKUP(AD259, cat!$AB$1:$AC$4, 2, TRUE)</f>
        <v>minor</v>
      </c>
      <c r="AD259">
        <v>7</v>
      </c>
      <c r="AE259">
        <v>0</v>
      </c>
      <c r="AF259">
        <v>0</v>
      </c>
      <c r="AG259">
        <v>1</v>
      </c>
      <c r="AH259">
        <v>0</v>
      </c>
      <c r="AI259">
        <v>1</v>
      </c>
      <c r="AJ259">
        <v>1</v>
      </c>
      <c r="AK259">
        <v>2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V259" t="str">
        <f t="shared" si="4"/>
        <v>mid,underweight,1,8,7,1,mid,0,1,1,1,0,0,1,high,high,high,0,0,0,minor,0,0,1,0,1,1,2,1,1,1,1,1,1,1,1,1</v>
      </c>
    </row>
    <row r="260" spans="1:48" x14ac:dyDescent="0.3">
      <c r="A260" t="str">
        <f>VLOOKUP(B260, cat!$A$1:$B$4, 2, TRUE)</f>
        <v>low</v>
      </c>
      <c r="B260">
        <v>3.5592060232717299E-2</v>
      </c>
      <c r="C260" t="str">
        <f>VLOOKUP(D260, cat!$D$1:$E$7, 2, TRUE)</f>
        <v>underweight</v>
      </c>
      <c r="D260">
        <v>14.0975436098256</v>
      </c>
      <c r="E260">
        <v>0</v>
      </c>
      <c r="F260">
        <v>53</v>
      </c>
      <c r="G260">
        <v>3.96</v>
      </c>
      <c r="H260">
        <v>4</v>
      </c>
      <c r="I260">
        <v>4</v>
      </c>
      <c r="J260">
        <v>1</v>
      </c>
      <c r="K260" t="str">
        <f>VLOOKUP(L260, cat!$G$1:$H$4, 2, TRUE)</f>
        <v>high</v>
      </c>
      <c r="L260">
        <v>10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1</v>
      </c>
      <c r="T260" t="str">
        <f>VLOOKUP(U260, cat!$J$1:$K$4, 2, TRUE)</f>
        <v>high</v>
      </c>
      <c r="U260">
        <v>38.700000000000003</v>
      </c>
      <c r="V260" t="str">
        <f>IF(B260 &lt; 0.038, VLOOKUP(W260, cat!$M$1:$N$4, 2, TRUE), IF(B260 &lt; 0.15, VLOOKUP(W260, cat!$P$1:$Q$4, 2, TRUE), IF(B260 &lt; 6, VLOOKUP(W260, cat!$S$1:$T$4, 2, TRUE), VLOOKUP(W260, cat!$V$1:$W$4, 2, TRUE))))</f>
        <v>low</v>
      </c>
      <c r="W260">
        <v>8.6999999999999993</v>
      </c>
      <c r="X260" t="str">
        <f>VLOOKUP(Y260, cat!$Y$1:$Z$4, 2, TRUE)</f>
        <v>high</v>
      </c>
      <c r="Y260">
        <v>62.6</v>
      </c>
      <c r="Z260">
        <v>0</v>
      </c>
      <c r="AA260">
        <v>3</v>
      </c>
      <c r="AB260">
        <v>0</v>
      </c>
      <c r="AC260" t="str">
        <f>VLOOKUP(AD260, cat!$AB$1:$AC$4, 2, TRUE)</f>
        <v>moderate</v>
      </c>
      <c r="AD260">
        <v>198</v>
      </c>
      <c r="AE260">
        <v>0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1</v>
      </c>
      <c r="AS260">
        <v>0</v>
      </c>
      <c r="AT260">
        <v>1</v>
      </c>
      <c r="AV260" t="str">
        <f t="shared" si="4"/>
        <v>low,underweight,0,4,4,1,high,0,1,0,0,0,0,1,high,low,high,0,3,0,moderate,0,1,1,1,1,1,1,1,1,1,1,0,0,1,0,1</v>
      </c>
    </row>
    <row r="261" spans="1:48" x14ac:dyDescent="0.3">
      <c r="A261" t="str">
        <f>VLOOKUP(B261, cat!$A$1:$B$4, 2, TRUE)</f>
        <v>mid</v>
      </c>
      <c r="B261">
        <v>7.8165639972621497</v>
      </c>
      <c r="C261" t="str">
        <f>VLOOKUP(D261, cat!$D$1:$E$7, 2, TRUE)</f>
        <v>ideal</v>
      </c>
      <c r="D261">
        <v>18.655661710667601</v>
      </c>
      <c r="E261">
        <v>0</v>
      </c>
      <c r="F261">
        <v>133</v>
      </c>
      <c r="G261">
        <v>33</v>
      </c>
      <c r="H261">
        <v>7</v>
      </c>
      <c r="I261">
        <v>7</v>
      </c>
      <c r="J261">
        <v>1</v>
      </c>
      <c r="K261" t="str">
        <f>VLOOKUP(L261, cat!$G$1:$H$4, 2, TRUE)</f>
        <v>mid</v>
      </c>
      <c r="L261">
        <v>4.2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1</v>
      </c>
      <c r="T261" t="str">
        <f>VLOOKUP(U261, cat!$J$1:$K$4, 2, TRUE)</f>
        <v>mid</v>
      </c>
      <c r="U261">
        <v>36.200000000000003</v>
      </c>
      <c r="V261" t="str">
        <f>IF(B261 &lt; 0.038, VLOOKUP(W261, cat!$M$1:$N$4, 2, TRUE), IF(B261 &lt; 0.15, VLOOKUP(W261, cat!$P$1:$Q$4, 2, TRUE), IF(B261 &lt; 6, VLOOKUP(W261, cat!$S$1:$T$4, 2, TRUE), VLOOKUP(W261, cat!$V$1:$W$4, 2, TRUE))))</f>
        <v>high</v>
      </c>
      <c r="W261">
        <v>10.9</v>
      </c>
      <c r="X261" t="str">
        <f>VLOOKUP(Y261, cat!$Y$1:$Z$4, 2, TRUE)</f>
        <v>mid</v>
      </c>
      <c r="Y261">
        <v>50.5</v>
      </c>
      <c r="Z261">
        <v>0</v>
      </c>
      <c r="AA261">
        <v>0</v>
      </c>
      <c r="AB261">
        <v>0</v>
      </c>
      <c r="AC261" t="str">
        <f>VLOOKUP(AD261, cat!$AB$1:$AC$4, 2, TRUE)</f>
        <v>moderate</v>
      </c>
      <c r="AD261">
        <v>10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0</v>
      </c>
      <c r="AQ261">
        <v>1</v>
      </c>
      <c r="AR261">
        <v>1</v>
      </c>
      <c r="AS261">
        <v>1</v>
      </c>
      <c r="AT261">
        <v>0</v>
      </c>
      <c r="AV261" t="str">
        <f t="shared" si="4"/>
        <v>mid,ideal,0,7,7,1,mid,1,1,1,1,1,0,1,mid,high,mid,0,0,0,moderate,0,0,0,1,0,0,1,1,1,1,1,0,1,1,1,0</v>
      </c>
    </row>
    <row r="262" spans="1:48" x14ac:dyDescent="0.3">
      <c r="A262" t="str">
        <f>VLOOKUP(B262, cat!$A$1:$B$4, 2, TRUE)</f>
        <v>high</v>
      </c>
      <c r="B262">
        <v>14.0205338809035</v>
      </c>
      <c r="C262" t="str">
        <f>VLOOKUP(D262, cat!$D$1:$E$7, 2, TRUE)</f>
        <v>underweight</v>
      </c>
      <c r="D262">
        <v>15.8221589335865</v>
      </c>
      <c r="E262">
        <v>0</v>
      </c>
      <c r="F262">
        <v>159</v>
      </c>
      <c r="G262">
        <v>40</v>
      </c>
      <c r="H262">
        <v>2</v>
      </c>
      <c r="I262">
        <v>4</v>
      </c>
      <c r="J262">
        <v>0</v>
      </c>
      <c r="K262" t="str">
        <f>VLOOKUP(L262, cat!$G$1:$H$4, 2, TRUE)</f>
        <v>mid</v>
      </c>
      <c r="L262">
        <v>5</v>
      </c>
      <c r="M262">
        <v>0</v>
      </c>
      <c r="N262">
        <v>1</v>
      </c>
      <c r="O262">
        <v>0</v>
      </c>
      <c r="P262">
        <v>1</v>
      </c>
      <c r="Q262">
        <v>0</v>
      </c>
      <c r="R262">
        <v>0</v>
      </c>
      <c r="S262">
        <v>0</v>
      </c>
      <c r="T262" t="str">
        <f>VLOOKUP(U262, cat!$J$1:$K$4, 2, TRUE)</f>
        <v>mid</v>
      </c>
      <c r="U262">
        <v>37</v>
      </c>
      <c r="V262" t="str">
        <f>IF(B262 &lt; 0.038, VLOOKUP(W262, cat!$M$1:$N$4, 2, TRUE), IF(B262 &lt; 0.15, VLOOKUP(W262, cat!$P$1:$Q$4, 2, TRUE), IF(B262 &lt; 6, VLOOKUP(W262, cat!$S$1:$T$4, 2, TRUE), VLOOKUP(W262, cat!$V$1:$W$4, 2, TRUE))))</f>
        <v>mid</v>
      </c>
      <c r="W262">
        <v>8.6</v>
      </c>
      <c r="X262" t="str">
        <f>VLOOKUP(Y262, cat!$Y$1:$Z$4, 2, TRUE)</f>
        <v>mid</v>
      </c>
      <c r="Y262">
        <v>50.4</v>
      </c>
      <c r="Z262">
        <v>0</v>
      </c>
      <c r="AA262">
        <v>0</v>
      </c>
      <c r="AB262">
        <v>0</v>
      </c>
      <c r="AC262" t="str">
        <f>VLOOKUP(AD262, cat!$AB$1:$AC$4, 2, TRUE)</f>
        <v>moderate</v>
      </c>
      <c r="AD262">
        <v>58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1</v>
      </c>
      <c r="AN262">
        <v>1</v>
      </c>
      <c r="AO262">
        <v>0</v>
      </c>
      <c r="AP262">
        <v>0</v>
      </c>
      <c r="AQ262">
        <v>1</v>
      </c>
      <c r="AR262">
        <v>1</v>
      </c>
      <c r="AS262">
        <v>1</v>
      </c>
      <c r="AT262">
        <v>0</v>
      </c>
      <c r="AV262" t="str">
        <f t="shared" si="4"/>
        <v>high,underweight,0,2,4,0,mid,0,1,0,1,0,0,0,mid,mid,mid,0,0,0,moderate,0,0,0,0,0,0,0,1,1,1,0,0,1,1,1,0</v>
      </c>
    </row>
    <row r="263" spans="1:48" x14ac:dyDescent="0.3">
      <c r="A263" t="str">
        <f>VLOOKUP(B263, cat!$A$1:$B$4, 2, TRUE)</f>
        <v>high</v>
      </c>
      <c r="B263">
        <v>15.5318275154004</v>
      </c>
      <c r="C263" t="str">
        <f>VLOOKUP(D263, cat!$D$1:$E$7, 2, TRUE)</f>
        <v>ideal</v>
      </c>
      <c r="D263">
        <v>22.862534475250399</v>
      </c>
      <c r="E263">
        <v>1</v>
      </c>
      <c r="F263">
        <v>166</v>
      </c>
      <c r="G263">
        <v>63</v>
      </c>
      <c r="H263">
        <v>8</v>
      </c>
      <c r="I263">
        <v>6</v>
      </c>
      <c r="J263">
        <v>0</v>
      </c>
      <c r="K263" t="str">
        <f>VLOOKUP(L263, cat!$G$1:$H$4, 2, TRUE)</f>
        <v>mid</v>
      </c>
      <c r="L263">
        <v>5</v>
      </c>
      <c r="M263">
        <v>0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0</v>
      </c>
      <c r="T263" t="str">
        <f>VLOOKUP(U263, cat!$J$1:$K$4, 2, TRUE)</f>
        <v>high</v>
      </c>
      <c r="U263">
        <v>38</v>
      </c>
      <c r="V263" t="str">
        <f>IF(B263 &lt; 0.038, VLOOKUP(W263, cat!$M$1:$N$4, 2, TRUE), IF(B263 &lt; 0.15, VLOOKUP(W263, cat!$P$1:$Q$4, 2, TRUE), IF(B263 &lt; 6, VLOOKUP(W263, cat!$S$1:$T$4, 2, TRUE), VLOOKUP(W263, cat!$V$1:$W$4, 2, TRUE))))</f>
        <v>high</v>
      </c>
      <c r="W263">
        <v>14.2</v>
      </c>
      <c r="X263" t="str">
        <f>VLOOKUP(Y263, cat!$Y$1:$Z$4, 2, TRUE)</f>
        <v>high</v>
      </c>
      <c r="Y263">
        <v>88.9</v>
      </c>
      <c r="Z263">
        <v>0</v>
      </c>
      <c r="AA263">
        <v>1</v>
      </c>
      <c r="AB263">
        <v>0</v>
      </c>
      <c r="AC263" t="str">
        <f>VLOOKUP(AD263, cat!$AB$1:$AC$4, 2, TRUE)</f>
        <v>minor</v>
      </c>
      <c r="AD263">
        <v>3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1</v>
      </c>
      <c r="AR263">
        <v>1</v>
      </c>
      <c r="AS263">
        <v>1</v>
      </c>
      <c r="AT263">
        <v>0</v>
      </c>
      <c r="AV263" t="str">
        <f t="shared" si="4"/>
        <v>high,ideal,1,8,6,0,mid,0,1,1,0,1,1,0,high,high,high,0,1,0,minor,0,0,0,0,0,0,0,0,1,1,1,0,1,1,1,0</v>
      </c>
    </row>
    <row r="264" spans="1:48" x14ac:dyDescent="0.3">
      <c r="A264" t="str">
        <f>VLOOKUP(B264, cat!$A$1:$B$4, 2, TRUE)</f>
        <v>high</v>
      </c>
      <c r="B264">
        <v>13.4866529774127</v>
      </c>
      <c r="C264" t="str">
        <f>VLOOKUP(D264, cat!$D$1:$E$7, 2, TRUE)</f>
        <v>pre-obese</v>
      </c>
      <c r="D264">
        <v>28.604764951635399</v>
      </c>
      <c r="E264">
        <v>0</v>
      </c>
      <c r="F264">
        <v>163</v>
      </c>
      <c r="G264">
        <v>76</v>
      </c>
      <c r="H264">
        <v>3</v>
      </c>
      <c r="I264">
        <v>3</v>
      </c>
      <c r="J264">
        <v>0</v>
      </c>
      <c r="K264" t="str">
        <f>VLOOKUP(L264, cat!$G$1:$H$4, 2, TRUE)</f>
        <v>mid</v>
      </c>
      <c r="L264">
        <v>6.7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 t="str">
        <f>VLOOKUP(U264, cat!$J$1:$K$4, 2, TRUE)</f>
        <v>mid</v>
      </c>
      <c r="U264">
        <v>36.200000000000003</v>
      </c>
      <c r="V264" t="str">
        <f>IF(B264 &lt; 0.038, VLOOKUP(W264, cat!$M$1:$N$4, 2, TRUE), IF(B264 &lt; 0.15, VLOOKUP(W264, cat!$P$1:$Q$4, 2, TRUE), IF(B264 &lt; 6, VLOOKUP(W264, cat!$S$1:$T$4, 2, TRUE), VLOOKUP(W264, cat!$V$1:$W$4, 2, TRUE))))</f>
        <v>mid</v>
      </c>
      <c r="W264">
        <v>9.6</v>
      </c>
      <c r="X264" t="str">
        <f>VLOOKUP(Y264, cat!$Y$1:$Z$4, 2, TRUE)</f>
        <v>mid</v>
      </c>
      <c r="Y264">
        <v>50.4</v>
      </c>
      <c r="Z264">
        <v>1</v>
      </c>
      <c r="AA264">
        <v>0</v>
      </c>
      <c r="AB264">
        <v>0</v>
      </c>
      <c r="AC264" t="str">
        <f>VLOOKUP(AD264, cat!$AB$1:$AC$4, 2, TRUE)</f>
        <v>normal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1</v>
      </c>
      <c r="AM264">
        <v>1</v>
      </c>
      <c r="AN264">
        <v>1</v>
      </c>
      <c r="AO264">
        <v>0</v>
      </c>
      <c r="AP264">
        <v>0</v>
      </c>
      <c r="AQ264">
        <v>1</v>
      </c>
      <c r="AR264">
        <v>1</v>
      </c>
      <c r="AS264">
        <v>1</v>
      </c>
      <c r="AT264">
        <v>0</v>
      </c>
      <c r="AV264" t="str">
        <f t="shared" si="4"/>
        <v>high,pre-obese,0,3,3,0,mid,0,1,0,1,0,0,0,mid,mid,mid,1,0,0,normal,0,0,0,0,0,0,1,1,1,1,0,0,1,1,1,0</v>
      </c>
    </row>
    <row r="265" spans="1:48" x14ac:dyDescent="0.3">
      <c r="A265" t="str">
        <f>VLOOKUP(B265, cat!$A$1:$B$4, 2, TRUE)</f>
        <v>mid</v>
      </c>
      <c r="B265">
        <v>6.6721423682409302</v>
      </c>
      <c r="C265" t="str">
        <f>VLOOKUP(D265, cat!$D$1:$E$7, 2, TRUE)</f>
        <v>pre-obese</v>
      </c>
      <c r="D265">
        <v>25.039021852237301</v>
      </c>
      <c r="E265">
        <v>1</v>
      </c>
      <c r="F265">
        <v>124</v>
      </c>
      <c r="G265">
        <v>38.5</v>
      </c>
      <c r="H265">
        <v>9</v>
      </c>
      <c r="I265">
        <v>7</v>
      </c>
      <c r="J265">
        <v>1</v>
      </c>
      <c r="K265" t="str">
        <f>VLOOKUP(L265, cat!$G$1:$H$4, 2, TRUE)</f>
        <v>low</v>
      </c>
      <c r="L265">
        <v>3.5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1</v>
      </c>
      <c r="S265">
        <v>1</v>
      </c>
      <c r="T265" t="str">
        <f>VLOOKUP(U265, cat!$J$1:$K$4, 2, TRUE)</f>
        <v>high</v>
      </c>
      <c r="U265">
        <v>39.6</v>
      </c>
      <c r="V265" t="str">
        <f>IF(B265 &lt; 0.038, VLOOKUP(W265, cat!$M$1:$N$4, 2, TRUE), IF(B265 &lt; 0.15, VLOOKUP(W265, cat!$P$1:$Q$4, 2, TRUE), IF(B265 &lt; 6, VLOOKUP(W265, cat!$S$1:$T$4, 2, TRUE), VLOOKUP(W265, cat!$V$1:$W$4, 2, TRUE))))</f>
        <v>high</v>
      </c>
      <c r="W265">
        <v>16.8</v>
      </c>
      <c r="X265" t="str">
        <f>VLOOKUP(Y265, cat!$Y$1:$Z$4, 2, TRUE)</f>
        <v>high</v>
      </c>
      <c r="Y265">
        <v>92.4</v>
      </c>
      <c r="Z265">
        <v>1</v>
      </c>
      <c r="AA265">
        <v>0</v>
      </c>
      <c r="AB265">
        <v>0</v>
      </c>
      <c r="AC265" t="str">
        <f>VLOOKUP(AD265, cat!$AB$1:$AC$4, 2, TRUE)</f>
        <v>moderate</v>
      </c>
      <c r="AD265">
        <v>21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0</v>
      </c>
      <c r="AQ265">
        <v>1</v>
      </c>
      <c r="AR265">
        <v>1</v>
      </c>
      <c r="AS265">
        <v>1</v>
      </c>
      <c r="AT265">
        <v>0</v>
      </c>
      <c r="AV265" t="str">
        <f t="shared" si="4"/>
        <v>mid,pre-obese,1,9,7,1,low,0,1,1,0,0,1,1,high,high,high,1,0,0,moderate,0,1,0,0,0,0,1,1,1,1,1,0,1,1,1,0</v>
      </c>
    </row>
    <row r="266" spans="1:48" x14ac:dyDescent="0.3">
      <c r="A266" t="str">
        <f>VLOOKUP(B266, cat!$A$1:$B$4, 2, TRUE)</f>
        <v>mid</v>
      </c>
      <c r="B266">
        <v>9.5824777549623494</v>
      </c>
      <c r="C266" t="str">
        <f>VLOOKUP(D266, cat!$D$1:$E$7, 2, TRUE)</f>
        <v>underweight</v>
      </c>
      <c r="D266">
        <v>15.199849878025899</v>
      </c>
      <c r="E266">
        <v>0</v>
      </c>
      <c r="F266">
        <v>146</v>
      </c>
      <c r="G266">
        <v>32.4</v>
      </c>
      <c r="H266">
        <v>4</v>
      </c>
      <c r="I266">
        <v>6</v>
      </c>
      <c r="J266">
        <v>1</v>
      </c>
      <c r="K266" t="str">
        <f>VLOOKUP(L266, cat!$G$1:$H$4, 2, TRUE)</f>
        <v>mid</v>
      </c>
      <c r="L266">
        <v>4.5999999999999996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1</v>
      </c>
      <c r="S266">
        <v>1</v>
      </c>
      <c r="T266" t="str">
        <f>VLOOKUP(U266, cat!$J$1:$K$4, 2, TRUE)</f>
        <v>mid</v>
      </c>
      <c r="U266">
        <v>36.6</v>
      </c>
      <c r="V266" t="str">
        <f>IF(B266 &lt; 0.038, VLOOKUP(W266, cat!$M$1:$N$4, 2, TRUE), IF(B266 &lt; 0.15, VLOOKUP(W266, cat!$P$1:$Q$4, 2, TRUE), IF(B266 &lt; 6, VLOOKUP(W266, cat!$S$1:$T$4, 2, TRUE), VLOOKUP(W266, cat!$V$1:$W$4, 2, TRUE))))</f>
        <v>mid</v>
      </c>
      <c r="W266">
        <v>8.9</v>
      </c>
      <c r="X266" t="str">
        <f>VLOOKUP(Y266, cat!$Y$1:$Z$4, 2, TRUE)</f>
        <v>mid</v>
      </c>
      <c r="Y266">
        <v>41.6</v>
      </c>
      <c r="Z266">
        <v>0</v>
      </c>
      <c r="AA266">
        <v>0</v>
      </c>
      <c r="AB266">
        <v>0</v>
      </c>
      <c r="AC266" t="str">
        <f>VLOOKUP(AD266, cat!$AB$1:$AC$4, 2, TRUE)</f>
        <v>normal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1</v>
      </c>
      <c r="AN266">
        <v>1</v>
      </c>
      <c r="AO266">
        <v>0</v>
      </c>
      <c r="AP266">
        <v>0</v>
      </c>
      <c r="AQ266">
        <v>1</v>
      </c>
      <c r="AR266">
        <v>1</v>
      </c>
      <c r="AS266">
        <v>1</v>
      </c>
      <c r="AT266">
        <v>0</v>
      </c>
      <c r="AV266" t="str">
        <f t="shared" si="4"/>
        <v>mid,underweight,0,4,6,1,mid,0,1,0,1,1,1,1,mid,mid,mid,0,0,0,normal,0,0,0,0,0,0,0,1,1,1,0,0,1,1,1,0</v>
      </c>
    </row>
    <row r="267" spans="1:48" x14ac:dyDescent="0.3">
      <c r="A267" t="str">
        <f>VLOOKUP(B267, cat!$A$1:$B$4, 2, TRUE)</f>
        <v>mid</v>
      </c>
      <c r="B267">
        <v>9.5140314852840504</v>
      </c>
      <c r="C267" t="str">
        <f>VLOOKUP(D267, cat!$D$1:$E$7, 2, TRUE)</f>
        <v>ideal</v>
      </c>
      <c r="D267">
        <v>19.029014650962399</v>
      </c>
      <c r="E267">
        <v>0</v>
      </c>
      <c r="F267">
        <v>147.5</v>
      </c>
      <c r="G267">
        <v>41.4</v>
      </c>
      <c r="H267">
        <v>9</v>
      </c>
      <c r="I267">
        <v>6</v>
      </c>
      <c r="J267">
        <v>1</v>
      </c>
      <c r="K267" t="str">
        <f>VLOOKUP(L267, cat!$G$1:$H$4, 2, TRUE)</f>
        <v>mid</v>
      </c>
      <c r="L267">
        <v>4.5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1</v>
      </c>
      <c r="S267">
        <v>1</v>
      </c>
      <c r="T267" t="str">
        <f>VLOOKUP(U267, cat!$J$1:$K$4, 2, TRUE)</f>
        <v>high</v>
      </c>
      <c r="U267">
        <v>37.799999999999997</v>
      </c>
      <c r="V267" t="str">
        <f>IF(B267 &lt; 0.038, VLOOKUP(W267, cat!$M$1:$N$4, 2, TRUE), IF(B267 &lt; 0.15, VLOOKUP(W267, cat!$P$1:$Q$4, 2, TRUE), IF(B267 &lt; 6, VLOOKUP(W267, cat!$S$1:$T$4, 2, TRUE), VLOOKUP(W267, cat!$V$1:$W$4, 2, TRUE))))</f>
        <v>high</v>
      </c>
      <c r="W267">
        <v>12.4</v>
      </c>
      <c r="X267" t="str">
        <f>VLOOKUP(Y267, cat!$Y$1:$Z$4, 2, TRUE)</f>
        <v>high</v>
      </c>
      <c r="Y267">
        <v>81.099999999999994</v>
      </c>
      <c r="Z267">
        <v>0</v>
      </c>
      <c r="AA267">
        <v>0</v>
      </c>
      <c r="AB267">
        <v>0</v>
      </c>
      <c r="AC267" t="str">
        <f>VLOOKUP(AD267, cat!$AB$1:$AC$4, 2, TRUE)</f>
        <v>minor</v>
      </c>
      <c r="AD267">
        <v>7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1</v>
      </c>
      <c r="AN267">
        <v>1</v>
      </c>
      <c r="AO267">
        <v>0</v>
      </c>
      <c r="AP267">
        <v>0</v>
      </c>
      <c r="AQ267">
        <v>1</v>
      </c>
      <c r="AR267">
        <v>1</v>
      </c>
      <c r="AS267">
        <v>1</v>
      </c>
      <c r="AT267">
        <v>0</v>
      </c>
      <c r="AV267" t="str">
        <f t="shared" si="4"/>
        <v>mid,ideal,0,9,6,1,mid,0,1,1,0,0,1,1,high,high,high,0,0,0,minor,0,0,0,0,0,0,0,1,1,1,0,0,1,1,1,0</v>
      </c>
    </row>
    <row r="268" spans="1:48" x14ac:dyDescent="0.3">
      <c r="A268" t="str">
        <f>VLOOKUP(B268, cat!$A$1:$B$4, 2, TRUE)</f>
        <v>high</v>
      </c>
      <c r="B268">
        <v>15.572895277207399</v>
      </c>
      <c r="C268" t="str">
        <f>VLOOKUP(D268, cat!$D$1:$E$7, 2, TRUE)</f>
        <v>underweight</v>
      </c>
      <c r="D268">
        <v>16.787190082644599</v>
      </c>
      <c r="E268">
        <v>0</v>
      </c>
      <c r="F268">
        <v>176</v>
      </c>
      <c r="G268">
        <v>52</v>
      </c>
      <c r="H268">
        <v>5</v>
      </c>
      <c r="I268">
        <v>5</v>
      </c>
      <c r="J268">
        <v>1</v>
      </c>
      <c r="K268" t="str">
        <f>VLOOKUP(L268, cat!$G$1:$H$4, 2, TRUE)</f>
        <v>low</v>
      </c>
      <c r="L268">
        <v>4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  <c r="T268" t="str">
        <f>VLOOKUP(U268, cat!$J$1:$K$4, 2, TRUE)</f>
        <v>high</v>
      </c>
      <c r="U268">
        <v>37.700000000000003</v>
      </c>
      <c r="V268" t="str">
        <f>IF(B268 &lt; 0.038, VLOOKUP(W268, cat!$M$1:$N$4, 2, TRUE), IF(B268 &lt; 0.15, VLOOKUP(W268, cat!$P$1:$Q$4, 2, TRUE), IF(B268 &lt; 6, VLOOKUP(W268, cat!$S$1:$T$4, 2, TRUE), VLOOKUP(W268, cat!$V$1:$W$4, 2, TRUE))))</f>
        <v>mid</v>
      </c>
      <c r="W268">
        <v>8.6</v>
      </c>
      <c r="X268" t="str">
        <f>VLOOKUP(Y268, cat!$Y$1:$Z$4, 2, TRUE)</f>
        <v>high</v>
      </c>
      <c r="Y268">
        <v>62.7</v>
      </c>
      <c r="Z268">
        <v>0</v>
      </c>
      <c r="AA268">
        <v>0</v>
      </c>
      <c r="AB268">
        <v>0</v>
      </c>
      <c r="AC268" t="str">
        <f>VLOOKUP(AD268, cat!$AB$1:$AC$4, 2, TRUE)</f>
        <v>moderate</v>
      </c>
      <c r="AD268">
        <v>21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1</v>
      </c>
      <c r="AR268">
        <v>1</v>
      </c>
      <c r="AS268">
        <v>1</v>
      </c>
      <c r="AT268">
        <v>0</v>
      </c>
      <c r="AV268" t="str">
        <f t="shared" si="4"/>
        <v>high,underweight,0,5,5,1,low,1,1,1,1,1,0,0,high,mid,high,0,0,0,moderate,0,1,0,0,0,0,0,0,1,1,1,0,1,1,1,0</v>
      </c>
    </row>
    <row r="269" spans="1:48" x14ac:dyDescent="0.3">
      <c r="A269" t="str">
        <f>VLOOKUP(B269, cat!$A$1:$B$4, 2, TRUE)</f>
        <v>mid</v>
      </c>
      <c r="B269">
        <v>9.8590006844626998</v>
      </c>
      <c r="C269" t="str">
        <f>VLOOKUP(D269, cat!$D$1:$E$7, 2, TRUE)</f>
        <v>underweight</v>
      </c>
      <c r="D269">
        <v>14.5043803228575</v>
      </c>
      <c r="E269">
        <v>0</v>
      </c>
      <c r="F269">
        <v>141.4</v>
      </c>
      <c r="G269">
        <v>29</v>
      </c>
      <c r="H269">
        <v>2</v>
      </c>
      <c r="I269">
        <v>2</v>
      </c>
      <c r="J269">
        <v>1</v>
      </c>
      <c r="K269" t="str">
        <f>VLOOKUP(L269, cat!$G$1:$H$4, 2, TRUE)</f>
        <v>mid</v>
      </c>
      <c r="L269">
        <v>5.3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 t="str">
        <f>VLOOKUP(U269, cat!$J$1:$K$4, 2, TRUE)</f>
        <v>mid</v>
      </c>
      <c r="U269">
        <v>36.799999999999997</v>
      </c>
      <c r="V269" t="str">
        <f>IF(B269 &lt; 0.038, VLOOKUP(W269, cat!$M$1:$N$4, 2, TRUE), IF(B269 &lt; 0.15, VLOOKUP(W269, cat!$P$1:$Q$4, 2, TRUE), IF(B269 &lt; 6, VLOOKUP(W269, cat!$S$1:$T$4, 2, TRUE), VLOOKUP(W269, cat!$V$1:$W$4, 2, TRUE))))</f>
        <v>low</v>
      </c>
      <c r="W269">
        <v>4.7</v>
      </c>
      <c r="X269" t="str">
        <f>VLOOKUP(Y269, cat!$Y$1:$Z$4, 2, TRUE)</f>
        <v>low</v>
      </c>
      <c r="Y269">
        <v>39.5</v>
      </c>
      <c r="Z269">
        <v>0</v>
      </c>
      <c r="AA269">
        <v>0</v>
      </c>
      <c r="AB269">
        <v>0</v>
      </c>
      <c r="AC269" t="str">
        <f>VLOOKUP(AD269, cat!$AB$1:$AC$4, 2, TRUE)</f>
        <v>normal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1</v>
      </c>
      <c r="AN269">
        <v>1</v>
      </c>
      <c r="AO269">
        <v>0</v>
      </c>
      <c r="AP269">
        <v>0</v>
      </c>
      <c r="AQ269">
        <v>0</v>
      </c>
      <c r="AR269">
        <v>1</v>
      </c>
      <c r="AS269">
        <v>1</v>
      </c>
      <c r="AT269">
        <v>0</v>
      </c>
      <c r="AV269" t="str">
        <f t="shared" si="4"/>
        <v>mid,underweight,0,2,2,1,mid,0,1,0,1,1,0,0,mid,low,low,0,0,0,normal,0,0,0,0,0,0,1,0,1,1,0,0,0,1,1,0</v>
      </c>
    </row>
    <row r="270" spans="1:48" x14ac:dyDescent="0.3">
      <c r="A270" t="str">
        <f>VLOOKUP(B270, cat!$A$1:$B$4, 2, TRUE)</f>
        <v>high</v>
      </c>
      <c r="B270">
        <v>13.856262833675601</v>
      </c>
      <c r="C270" t="str">
        <f>VLOOKUP(D270, cat!$D$1:$E$7, 2, TRUE)</f>
        <v>ideal</v>
      </c>
      <c r="D270">
        <v>23.7963529080657</v>
      </c>
      <c r="E270">
        <v>0</v>
      </c>
      <c r="F270">
        <v>160.5</v>
      </c>
      <c r="G270">
        <v>61.3</v>
      </c>
      <c r="H270">
        <v>7</v>
      </c>
      <c r="I270">
        <v>4</v>
      </c>
      <c r="J270">
        <v>1</v>
      </c>
      <c r="K270" t="str">
        <f>VLOOKUP(L270, cat!$G$1:$H$4, 2, TRUE)</f>
        <v>mid</v>
      </c>
      <c r="L270">
        <v>5</v>
      </c>
      <c r="M270">
        <v>0</v>
      </c>
      <c r="N270">
        <v>1</v>
      </c>
      <c r="O270">
        <v>1</v>
      </c>
      <c r="P270">
        <v>0</v>
      </c>
      <c r="Q270">
        <v>1</v>
      </c>
      <c r="R270">
        <v>1</v>
      </c>
      <c r="S270">
        <v>0</v>
      </c>
      <c r="T270" t="str">
        <f>VLOOKUP(U270, cat!$J$1:$K$4, 2, TRUE)</f>
        <v>mid</v>
      </c>
      <c r="U270">
        <v>37.200000000000003</v>
      </c>
      <c r="V270" t="str">
        <f>IF(B270 &lt; 0.038, VLOOKUP(W270, cat!$M$1:$N$4, 2, TRUE), IF(B270 &lt; 0.15, VLOOKUP(W270, cat!$P$1:$Q$4, 2, TRUE), IF(B270 &lt; 6, VLOOKUP(W270, cat!$S$1:$T$4, 2, TRUE), VLOOKUP(W270, cat!$V$1:$W$4, 2, TRUE))))</f>
        <v>mid</v>
      </c>
      <c r="W270">
        <v>10.6</v>
      </c>
      <c r="X270" t="str">
        <f>VLOOKUP(Y270, cat!$Y$1:$Z$4, 2, TRUE)</f>
        <v>mid</v>
      </c>
      <c r="Y270">
        <v>44.1</v>
      </c>
      <c r="Z270">
        <v>3</v>
      </c>
      <c r="AA270">
        <v>1</v>
      </c>
      <c r="AB270">
        <v>0</v>
      </c>
      <c r="AC270" t="str">
        <f>VLOOKUP(AD270, cat!$AB$1:$AC$4, 2, TRUE)</f>
        <v>normal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1</v>
      </c>
      <c r="AK270">
        <v>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0</v>
      </c>
      <c r="AV270" t="str">
        <f t="shared" si="4"/>
        <v>high,ideal,0,7,4,1,mid,0,1,1,0,1,1,0,mid,mid,mid,3,1,0,normal,0,0,0,1,0,1,2,1,1,1,1,1,1,1,1,0</v>
      </c>
    </row>
    <row r="271" spans="1:48" x14ac:dyDescent="0.3">
      <c r="A271" t="str">
        <f>VLOOKUP(B271, cat!$A$1:$B$4, 2, TRUE)</f>
        <v>high</v>
      </c>
      <c r="B271">
        <v>12.958247775496201</v>
      </c>
      <c r="C271" t="str">
        <f>VLOOKUP(D271, cat!$D$1:$E$7, 2, TRUE)</f>
        <v>underweight</v>
      </c>
      <c r="D271">
        <v>16.829648526077101</v>
      </c>
      <c r="E271">
        <v>1</v>
      </c>
      <c r="F271">
        <v>168</v>
      </c>
      <c r="G271">
        <v>47.5</v>
      </c>
      <c r="H271">
        <v>5</v>
      </c>
      <c r="I271">
        <v>6</v>
      </c>
      <c r="J271">
        <v>1</v>
      </c>
      <c r="K271" t="str">
        <f>VLOOKUP(L271, cat!$G$1:$H$4, 2, TRUE)</f>
        <v>mid</v>
      </c>
      <c r="L271">
        <v>4.4000000000000004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 t="str">
        <f>VLOOKUP(U271, cat!$J$1:$K$4, 2, TRUE)</f>
        <v>mid</v>
      </c>
      <c r="U271">
        <v>36.5</v>
      </c>
      <c r="V271" t="str">
        <f>IF(B271 &lt; 0.038, VLOOKUP(W271, cat!$M$1:$N$4, 2, TRUE), IF(B271 &lt; 0.15, VLOOKUP(W271, cat!$P$1:$Q$4, 2, TRUE), IF(B271 &lt; 6, VLOOKUP(W271, cat!$S$1:$T$4, 2, TRUE), VLOOKUP(W271, cat!$V$1:$W$4, 2, TRUE))))</f>
        <v>mid</v>
      </c>
      <c r="W271">
        <v>8.8000000000000007</v>
      </c>
      <c r="X271" t="str">
        <f>VLOOKUP(Y271, cat!$Y$1:$Z$4, 2, TRUE)</f>
        <v>high</v>
      </c>
      <c r="Y271">
        <v>60.6</v>
      </c>
      <c r="Z271">
        <v>0</v>
      </c>
      <c r="AA271">
        <v>0</v>
      </c>
      <c r="AB271">
        <v>0</v>
      </c>
      <c r="AC271" t="str">
        <f>VLOOKUP(AD271, cat!$AB$1:$AC$4, 2, TRUE)</f>
        <v>normal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0</v>
      </c>
      <c r="AJ271">
        <v>1</v>
      </c>
      <c r="AK271">
        <v>0</v>
      </c>
      <c r="AL271">
        <v>1</v>
      </c>
      <c r="AM271">
        <v>1</v>
      </c>
      <c r="AN271">
        <v>1</v>
      </c>
      <c r="AO271">
        <v>1</v>
      </c>
      <c r="AP271">
        <v>0</v>
      </c>
      <c r="AQ271">
        <v>1</v>
      </c>
      <c r="AR271">
        <v>1</v>
      </c>
      <c r="AS271">
        <v>1</v>
      </c>
      <c r="AT271">
        <v>0</v>
      </c>
      <c r="AV271" t="str">
        <f t="shared" si="4"/>
        <v>high,underweight,1,5,6,1,mid,0,1,1,1,1,1,1,mid,mid,high,0,0,0,normal,0,0,1,1,0,1,0,1,1,1,1,0,1,1,1,0</v>
      </c>
    </row>
    <row r="272" spans="1:48" x14ac:dyDescent="0.3">
      <c r="A272" t="str">
        <f>VLOOKUP(B272, cat!$A$1:$B$4, 2, TRUE)</f>
        <v>mid</v>
      </c>
      <c r="B272">
        <v>11.3839835728953</v>
      </c>
      <c r="C272" t="str">
        <f>VLOOKUP(D272, cat!$D$1:$E$7, 2, TRUE)</f>
        <v>obese1</v>
      </c>
      <c r="D272">
        <v>30.629250934642599</v>
      </c>
      <c r="E272">
        <v>1</v>
      </c>
      <c r="F272">
        <v>149</v>
      </c>
      <c r="G272">
        <v>68</v>
      </c>
      <c r="H272">
        <v>3</v>
      </c>
      <c r="I272">
        <v>3</v>
      </c>
      <c r="J272">
        <v>0</v>
      </c>
      <c r="K272" t="str">
        <f>VLOOKUP(L272, cat!$G$1:$H$4, 2, TRUE)</f>
        <v>mid</v>
      </c>
      <c r="L272">
        <v>6.7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 t="str">
        <f>VLOOKUP(U272, cat!$J$1:$K$4, 2, TRUE)</f>
        <v>high</v>
      </c>
      <c r="U272">
        <v>38.4</v>
      </c>
      <c r="V272" t="str">
        <f>IF(B272 &lt; 0.038, VLOOKUP(W272, cat!$M$1:$N$4, 2, TRUE), IF(B272 &lt; 0.15, VLOOKUP(W272, cat!$P$1:$Q$4, 2, TRUE), IF(B272 &lt; 6, VLOOKUP(W272, cat!$S$1:$T$4, 2, TRUE), VLOOKUP(W272, cat!$V$1:$W$4, 2, TRUE))))</f>
        <v>mid</v>
      </c>
      <c r="W272">
        <v>8.6999999999999993</v>
      </c>
      <c r="X272" t="str">
        <f>VLOOKUP(Y272, cat!$Y$1:$Z$4, 2, TRUE)</f>
        <v>mid</v>
      </c>
      <c r="Y272">
        <v>43</v>
      </c>
      <c r="Z272">
        <v>0</v>
      </c>
      <c r="AA272">
        <v>0</v>
      </c>
      <c r="AB272">
        <v>0</v>
      </c>
      <c r="AC272" t="str">
        <f>VLOOKUP(AD272, cat!$AB$1:$AC$4, 2, TRUE)</f>
        <v>minor</v>
      </c>
      <c r="AD272">
        <v>4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1</v>
      </c>
      <c r="AN272">
        <v>1</v>
      </c>
      <c r="AO272">
        <v>0</v>
      </c>
      <c r="AP272">
        <v>0</v>
      </c>
      <c r="AQ272">
        <v>0</v>
      </c>
      <c r="AR272">
        <v>1</v>
      </c>
      <c r="AS272">
        <v>1</v>
      </c>
      <c r="AT272">
        <v>0</v>
      </c>
      <c r="AV272" t="str">
        <f t="shared" si="4"/>
        <v>mid,obese1,1,3,3,0,mid,0,1,0,0,0,0,0,high,mid,mid,0,0,0,minor,0,0,0,0,0,0,0,1,1,1,0,0,0,1,1,0</v>
      </c>
    </row>
    <row r="273" spans="1:48" x14ac:dyDescent="0.3">
      <c r="A273" t="str">
        <f>VLOOKUP(B273, cat!$A$1:$B$4, 2, TRUE)</f>
        <v>mid</v>
      </c>
      <c r="B273">
        <v>10.335386721423699</v>
      </c>
      <c r="C273" t="str">
        <f>VLOOKUP(D273, cat!$D$1:$E$7, 2, TRUE)</f>
        <v>ideal</v>
      </c>
      <c r="D273">
        <v>19.428691451375801</v>
      </c>
      <c r="E273">
        <v>0</v>
      </c>
      <c r="F273">
        <v>138</v>
      </c>
      <c r="G273">
        <v>37</v>
      </c>
      <c r="H273">
        <v>7</v>
      </c>
      <c r="I273">
        <v>6</v>
      </c>
      <c r="J273">
        <v>0</v>
      </c>
      <c r="K273" t="str">
        <f>VLOOKUP(L273, cat!$G$1:$H$4, 2, TRUE)</f>
        <v>mid</v>
      </c>
      <c r="L273">
        <v>7</v>
      </c>
      <c r="M273">
        <v>0</v>
      </c>
      <c r="N273">
        <v>1</v>
      </c>
      <c r="O273">
        <v>0</v>
      </c>
      <c r="P273">
        <v>0</v>
      </c>
      <c r="Q273">
        <v>1</v>
      </c>
      <c r="R273">
        <v>1</v>
      </c>
      <c r="S273">
        <v>0</v>
      </c>
      <c r="T273" t="str">
        <f>VLOOKUP(U273, cat!$J$1:$K$4, 2, TRUE)</f>
        <v>high</v>
      </c>
      <c r="U273">
        <v>38.799999999999997</v>
      </c>
      <c r="V273" t="str">
        <f>IF(B273 &lt; 0.038, VLOOKUP(W273, cat!$M$1:$N$4, 2, TRUE), IF(B273 &lt; 0.15, VLOOKUP(W273, cat!$P$1:$Q$4, 2, TRUE), IF(B273 &lt; 6, VLOOKUP(W273, cat!$S$1:$T$4, 2, TRUE), VLOOKUP(W273, cat!$V$1:$W$4, 2, TRUE))))</f>
        <v>high</v>
      </c>
      <c r="W273">
        <v>23.7</v>
      </c>
      <c r="X273" t="str">
        <f>VLOOKUP(Y273, cat!$Y$1:$Z$4, 2, TRUE)</f>
        <v>high</v>
      </c>
      <c r="Y273">
        <v>88</v>
      </c>
      <c r="Z273">
        <v>0</v>
      </c>
      <c r="AA273">
        <v>1</v>
      </c>
      <c r="AB273">
        <v>0</v>
      </c>
      <c r="AC273" t="str">
        <f>VLOOKUP(AD273, cat!$AB$1:$AC$4, 2, TRUE)</f>
        <v>moderate</v>
      </c>
      <c r="AD273">
        <v>63</v>
      </c>
      <c r="AE273">
        <v>1</v>
      </c>
      <c r="AF273">
        <v>1</v>
      </c>
      <c r="AG273">
        <v>1</v>
      </c>
      <c r="AH273">
        <v>1</v>
      </c>
      <c r="AI273">
        <v>0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1</v>
      </c>
      <c r="AS273">
        <v>0</v>
      </c>
      <c r="AT273">
        <v>1</v>
      </c>
      <c r="AV273" t="str">
        <f t="shared" si="4"/>
        <v>mid,ideal,0,7,6,0,mid,0,1,0,0,1,1,0,high,high,high,0,1,0,moderate,1,1,1,1,0,1,1,1,1,1,1,0,0,1,0,1</v>
      </c>
    </row>
    <row r="274" spans="1:48" x14ac:dyDescent="0.3">
      <c r="A274" t="str">
        <f>VLOOKUP(B274, cat!$A$1:$B$4, 2, TRUE)</f>
        <v>low</v>
      </c>
      <c r="B274">
        <v>3.5674195756331302</v>
      </c>
      <c r="C274" t="str">
        <f>VLOOKUP(D274, cat!$D$1:$E$7, 2, TRUE)</f>
        <v>underweight</v>
      </c>
      <c r="D274">
        <v>11.342155009451799</v>
      </c>
      <c r="E274">
        <v>0</v>
      </c>
      <c r="F274">
        <v>115</v>
      </c>
      <c r="G274">
        <v>15</v>
      </c>
      <c r="H274">
        <v>8</v>
      </c>
      <c r="I274">
        <v>9</v>
      </c>
      <c r="J274">
        <v>0</v>
      </c>
      <c r="K274" t="str">
        <f>VLOOKUP(L274, cat!$G$1:$H$4, 2, TRUE)</f>
        <v>high</v>
      </c>
      <c r="L274">
        <v>11</v>
      </c>
      <c r="M274">
        <v>0</v>
      </c>
      <c r="N274">
        <v>1</v>
      </c>
      <c r="O274">
        <v>0</v>
      </c>
      <c r="P274">
        <v>1</v>
      </c>
      <c r="Q274">
        <v>0</v>
      </c>
      <c r="R274">
        <v>1</v>
      </c>
      <c r="S274">
        <v>1</v>
      </c>
      <c r="T274" t="str">
        <f>VLOOKUP(U274, cat!$J$1:$K$4, 2, TRUE)</f>
        <v>high</v>
      </c>
      <c r="U274">
        <v>38.200000000000003</v>
      </c>
      <c r="V274" t="str">
        <f>IF(B274 &lt; 0.038, VLOOKUP(W274, cat!$M$1:$N$4, 2, TRUE), IF(B274 &lt; 0.15, VLOOKUP(W274, cat!$P$1:$Q$4, 2, TRUE), IF(B274 &lt; 6, VLOOKUP(W274, cat!$S$1:$T$4, 2, TRUE), VLOOKUP(W274, cat!$V$1:$W$4, 2, TRUE))))</f>
        <v>mid</v>
      </c>
      <c r="W274">
        <v>14.3</v>
      </c>
      <c r="X274" t="str">
        <f>VLOOKUP(Y274, cat!$Y$1:$Z$4, 2, TRUE)</f>
        <v>high</v>
      </c>
      <c r="Y274">
        <v>83.8</v>
      </c>
      <c r="Z274">
        <v>3</v>
      </c>
      <c r="AA274">
        <v>0</v>
      </c>
      <c r="AB274">
        <v>0</v>
      </c>
      <c r="AC274" t="str">
        <f>VLOOKUP(AD274, cat!$AB$1:$AC$4, 2, TRUE)</f>
        <v>minor</v>
      </c>
      <c r="AD274">
        <v>3</v>
      </c>
      <c r="AE274">
        <v>0</v>
      </c>
      <c r="AF274">
        <v>1</v>
      </c>
      <c r="AG274">
        <v>2</v>
      </c>
      <c r="AH274">
        <v>0</v>
      </c>
      <c r="AI274">
        <v>0</v>
      </c>
      <c r="AJ274">
        <v>1</v>
      </c>
      <c r="AK274">
        <v>2</v>
      </c>
      <c r="AL274">
        <v>1</v>
      </c>
      <c r="AM274">
        <v>1</v>
      </c>
      <c r="AN274">
        <v>1</v>
      </c>
      <c r="AO274">
        <v>1</v>
      </c>
      <c r="AP274">
        <v>0</v>
      </c>
      <c r="AQ274">
        <v>1</v>
      </c>
      <c r="AR274">
        <v>1</v>
      </c>
      <c r="AS274">
        <v>1</v>
      </c>
      <c r="AT274">
        <v>1</v>
      </c>
      <c r="AV274" t="str">
        <f t="shared" si="4"/>
        <v>low,underweight,0,8,9,0,high,0,1,0,1,0,1,1,high,mid,high,3,0,0,minor,0,1,2,0,0,1,2,1,1,1,1,0,1,1,1,1</v>
      </c>
    </row>
    <row r="275" spans="1:48" x14ac:dyDescent="0.3">
      <c r="A275" t="str">
        <f>VLOOKUP(B275, cat!$A$1:$B$4, 2, TRUE)</f>
        <v>high</v>
      </c>
      <c r="B275">
        <v>13.097878165639999</v>
      </c>
      <c r="C275" t="str">
        <f>VLOOKUP(D275, cat!$D$1:$E$7, 2, TRUE)</f>
        <v>underweight</v>
      </c>
      <c r="D275">
        <v>17.718335619570201</v>
      </c>
      <c r="E275">
        <v>1</v>
      </c>
      <c r="F275">
        <v>162</v>
      </c>
      <c r="G275">
        <v>46.5</v>
      </c>
      <c r="H275">
        <v>8</v>
      </c>
      <c r="I275">
        <v>9</v>
      </c>
      <c r="J275">
        <v>0</v>
      </c>
      <c r="K275" t="str">
        <f>VLOOKUP(L275, cat!$G$1:$H$4, 2, TRUE)</f>
        <v>high</v>
      </c>
      <c r="L275">
        <v>9.6999999999999993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1</v>
      </c>
      <c r="S275">
        <v>1</v>
      </c>
      <c r="T275" t="str">
        <f>VLOOKUP(U275, cat!$J$1:$K$4, 2, TRUE)</f>
        <v>high</v>
      </c>
      <c r="U275">
        <v>38.6</v>
      </c>
      <c r="V275" t="str">
        <f>IF(B275 &lt; 0.038, VLOOKUP(W275, cat!$M$1:$N$4, 2, TRUE), IF(B275 &lt; 0.15, VLOOKUP(W275, cat!$P$1:$Q$4, 2, TRUE), IF(B275 &lt; 6, VLOOKUP(W275, cat!$S$1:$T$4, 2, TRUE), VLOOKUP(W275, cat!$V$1:$W$4, 2, TRUE))))</f>
        <v>mid</v>
      </c>
      <c r="W275">
        <v>10.4</v>
      </c>
      <c r="X275" t="str">
        <f>VLOOKUP(Y275, cat!$Y$1:$Z$4, 2, TRUE)</f>
        <v>high</v>
      </c>
      <c r="Y275">
        <v>83.8</v>
      </c>
      <c r="Z275">
        <v>3</v>
      </c>
      <c r="AA275">
        <v>0</v>
      </c>
      <c r="AB275">
        <v>0</v>
      </c>
      <c r="AC275" t="str">
        <f>VLOOKUP(AD275, cat!$AB$1:$AC$4, 2, TRUE)</f>
        <v>moderate</v>
      </c>
      <c r="AD275">
        <v>133</v>
      </c>
      <c r="AE275">
        <v>0</v>
      </c>
      <c r="AF275">
        <v>1</v>
      </c>
      <c r="AG275">
        <v>2</v>
      </c>
      <c r="AH275">
        <v>1</v>
      </c>
      <c r="AI275">
        <v>1</v>
      </c>
      <c r="AJ275">
        <v>1</v>
      </c>
      <c r="AK275">
        <v>2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V275" t="str">
        <f t="shared" si="4"/>
        <v>high,underweight,1,8,9,0,high,0,1,0,1,0,1,1,high,mid,high,3,0,0,moderate,0,1,2,1,1,1,2,1,1,1,1,1,1,1,1,1</v>
      </c>
    </row>
    <row r="276" spans="1:48" x14ac:dyDescent="0.3">
      <c r="A276" t="str">
        <f>VLOOKUP(B276, cat!$A$1:$B$4, 2, TRUE)</f>
        <v>mid</v>
      </c>
      <c r="B276">
        <v>11.381245722108099</v>
      </c>
      <c r="C276" t="str">
        <f>VLOOKUP(D276, cat!$D$1:$E$7, 2, TRUE)</f>
        <v>underweight</v>
      </c>
      <c r="D276">
        <v>17.3333333333333</v>
      </c>
      <c r="E276">
        <v>0</v>
      </c>
      <c r="F276">
        <v>150</v>
      </c>
      <c r="G276">
        <v>39</v>
      </c>
      <c r="H276">
        <v>5</v>
      </c>
      <c r="I276">
        <v>6</v>
      </c>
      <c r="J276">
        <v>1</v>
      </c>
      <c r="K276" t="str">
        <f>VLOOKUP(L276, cat!$G$1:$H$4, 2, TRUE)</f>
        <v>mid</v>
      </c>
      <c r="L276">
        <v>4.7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1</v>
      </c>
      <c r="T276" t="str">
        <f>VLOOKUP(U276, cat!$J$1:$K$4, 2, TRUE)</f>
        <v>mid</v>
      </c>
      <c r="U276">
        <v>36.799999999999997</v>
      </c>
      <c r="V276" t="str">
        <f>IF(B276 &lt; 0.038, VLOOKUP(W276, cat!$M$1:$N$4, 2, TRUE), IF(B276 &lt; 0.15, VLOOKUP(W276, cat!$P$1:$Q$4, 2, TRUE), IF(B276 &lt; 6, VLOOKUP(W276, cat!$S$1:$T$4, 2, TRUE), VLOOKUP(W276, cat!$V$1:$W$4, 2, TRUE))))</f>
        <v>high</v>
      </c>
      <c r="W276">
        <v>15.3</v>
      </c>
      <c r="X276" t="str">
        <f>VLOOKUP(Y276, cat!$Y$1:$Z$4, 2, TRUE)</f>
        <v>high</v>
      </c>
      <c r="Y276">
        <v>66.7</v>
      </c>
      <c r="Z276">
        <v>1</v>
      </c>
      <c r="AA276">
        <v>1</v>
      </c>
      <c r="AB276">
        <v>1</v>
      </c>
      <c r="AC276" t="str">
        <f>VLOOKUP(AD276, cat!$AB$1:$AC$4, 2, TRUE)</f>
        <v>normal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1</v>
      </c>
      <c r="AN276">
        <v>1</v>
      </c>
      <c r="AO276">
        <v>1</v>
      </c>
      <c r="AP276">
        <v>0</v>
      </c>
      <c r="AQ276">
        <v>1</v>
      </c>
      <c r="AR276">
        <v>1</v>
      </c>
      <c r="AS276">
        <v>1</v>
      </c>
      <c r="AT276">
        <v>0</v>
      </c>
      <c r="AV276" t="str">
        <f t="shared" si="4"/>
        <v>mid,underweight,0,5,6,1,mid,0,1,0,1,1,0,1,mid,high,high,1,1,1,normal,0,0,0,0,0,0,0,1,1,1,1,0,1,1,1,0</v>
      </c>
    </row>
    <row r="277" spans="1:48" x14ac:dyDescent="0.3">
      <c r="A277" t="str">
        <f>VLOOKUP(B277, cat!$A$1:$B$4, 2, TRUE)</f>
        <v>mid</v>
      </c>
      <c r="B277">
        <v>7.7125256673511302</v>
      </c>
      <c r="C277" t="str">
        <f>VLOOKUP(D277, cat!$D$1:$E$7, 2, TRUE)</f>
        <v>underweight</v>
      </c>
      <c r="D277">
        <v>15.263723217819001</v>
      </c>
      <c r="E277">
        <v>1</v>
      </c>
      <c r="F277">
        <v>133</v>
      </c>
      <c r="G277">
        <v>27</v>
      </c>
      <c r="H277">
        <v>5</v>
      </c>
      <c r="I277">
        <v>5</v>
      </c>
      <c r="J277">
        <v>1</v>
      </c>
      <c r="K277" t="str">
        <f>VLOOKUP(L277, cat!$G$1:$H$4, 2, TRUE)</f>
        <v>mid</v>
      </c>
      <c r="L277">
        <v>5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0</v>
      </c>
      <c r="T277" t="str">
        <f>VLOOKUP(U277, cat!$J$1:$K$4, 2, TRUE)</f>
        <v>high</v>
      </c>
      <c r="U277">
        <v>38.200000000000003</v>
      </c>
      <c r="V277" t="str">
        <f>IF(B277 &lt; 0.038, VLOOKUP(W277, cat!$M$1:$N$4, 2, TRUE), IF(B277 &lt; 0.15, VLOOKUP(W277, cat!$P$1:$Q$4, 2, TRUE), IF(B277 &lt; 6, VLOOKUP(W277, cat!$S$1:$T$4, 2, TRUE), VLOOKUP(W277, cat!$V$1:$W$4, 2, TRUE))))</f>
        <v>mid</v>
      </c>
      <c r="W277">
        <v>10</v>
      </c>
      <c r="X277" t="str">
        <f>VLOOKUP(Y277, cat!$Y$1:$Z$4, 2, TRUE)</f>
        <v>high</v>
      </c>
      <c r="Y277">
        <v>84.3</v>
      </c>
      <c r="Z277">
        <v>0</v>
      </c>
      <c r="AA277">
        <v>3</v>
      </c>
      <c r="AB277">
        <v>0</v>
      </c>
      <c r="AC277" t="str">
        <f>VLOOKUP(AD277, cat!$AB$1:$AC$4, 2, TRUE)</f>
        <v>moderate</v>
      </c>
      <c r="AD277">
        <v>43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1</v>
      </c>
      <c r="AM277">
        <v>1</v>
      </c>
      <c r="AN277">
        <v>1</v>
      </c>
      <c r="AO277">
        <v>1</v>
      </c>
      <c r="AP277">
        <v>0</v>
      </c>
      <c r="AQ277">
        <v>1</v>
      </c>
      <c r="AR277">
        <v>1</v>
      </c>
      <c r="AS277">
        <v>1</v>
      </c>
      <c r="AT277">
        <v>0</v>
      </c>
      <c r="AV277" t="str">
        <f t="shared" si="4"/>
        <v>mid,underweight,1,5,5,1,mid,0,1,0,0,1,0,0,high,mid,high,0,3,0,moderate,0,0,0,1,0,0,0,1,1,1,1,0,1,1,1,0</v>
      </c>
    </row>
    <row r="278" spans="1:48" x14ac:dyDescent="0.3">
      <c r="A278" t="str">
        <f>VLOOKUP(B278, cat!$A$1:$B$4, 2, TRUE)</f>
        <v>high</v>
      </c>
      <c r="B278">
        <v>12.098562628336801</v>
      </c>
      <c r="C278" t="str">
        <f>VLOOKUP(D278, cat!$D$1:$E$7, 2, TRUE)</f>
        <v>underweight</v>
      </c>
      <c r="D278">
        <v>15.740133482504501</v>
      </c>
      <c r="E278">
        <v>0</v>
      </c>
      <c r="F278">
        <v>161</v>
      </c>
      <c r="G278">
        <v>40.799999999999997</v>
      </c>
      <c r="H278">
        <v>3</v>
      </c>
      <c r="I278">
        <v>3</v>
      </c>
      <c r="J278">
        <v>1</v>
      </c>
      <c r="K278" t="str">
        <f>VLOOKUP(L278, cat!$G$1:$H$4, 2, TRUE)</f>
        <v>low</v>
      </c>
      <c r="L278">
        <v>4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 t="str">
        <f>VLOOKUP(U278, cat!$J$1:$K$4, 2, TRUE)</f>
        <v>mid</v>
      </c>
      <c r="U278">
        <v>36.799999999999997</v>
      </c>
      <c r="V278" t="str">
        <f>IF(B278 &lt; 0.038, VLOOKUP(W278, cat!$M$1:$N$4, 2, TRUE), IF(B278 &lt; 0.15, VLOOKUP(W278, cat!$P$1:$Q$4, 2, TRUE), IF(B278 &lt; 6, VLOOKUP(W278, cat!$S$1:$T$4, 2, TRUE), VLOOKUP(W278, cat!$V$1:$W$4, 2, TRUE))))</f>
        <v>mid</v>
      </c>
      <c r="W278">
        <v>5.6</v>
      </c>
      <c r="X278" t="str">
        <f>VLOOKUP(Y278, cat!$Y$1:$Z$4, 2, TRUE)</f>
        <v>mid</v>
      </c>
      <c r="Y278">
        <v>59.1</v>
      </c>
      <c r="Z278">
        <v>0</v>
      </c>
      <c r="AA278">
        <v>0</v>
      </c>
      <c r="AB278">
        <v>0</v>
      </c>
      <c r="AC278" t="str">
        <f>VLOOKUP(AD278, cat!$AB$1:$AC$4, 2, TRUE)</f>
        <v>normal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0</v>
      </c>
      <c r="AP278">
        <v>0</v>
      </c>
      <c r="AQ278">
        <v>1</v>
      </c>
      <c r="AR278">
        <v>1</v>
      </c>
      <c r="AS278">
        <v>1</v>
      </c>
      <c r="AT278">
        <v>0</v>
      </c>
      <c r="AV278" t="str">
        <f t="shared" si="4"/>
        <v>high,underweight,0,3,3,1,low,1,1,0,0,0,0,0,mid,mid,mid,0,0,0,normal,0,0,0,0,0,0,0,0,1,1,0,0,1,1,1,0</v>
      </c>
    </row>
    <row r="279" spans="1:48" x14ac:dyDescent="0.3">
      <c r="A279" t="str">
        <f>VLOOKUP(B279, cat!$A$1:$B$4, 2, TRUE)</f>
        <v>mid</v>
      </c>
      <c r="B279">
        <v>9.7166324435318305</v>
      </c>
      <c r="C279" t="str">
        <f>VLOOKUP(D279, cat!$D$1:$E$7, 2, TRUE)</f>
        <v>underweight</v>
      </c>
      <c r="D279">
        <v>17.604748252099998</v>
      </c>
      <c r="E279">
        <v>1</v>
      </c>
      <c r="F279">
        <v>141</v>
      </c>
      <c r="G279">
        <v>35</v>
      </c>
      <c r="H279">
        <v>7</v>
      </c>
      <c r="I279">
        <v>6</v>
      </c>
      <c r="J279">
        <v>1</v>
      </c>
      <c r="K279" t="str">
        <f>VLOOKUP(L279, cat!$G$1:$H$4, 2, TRUE)</f>
        <v>high</v>
      </c>
      <c r="L279">
        <v>15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1</v>
      </c>
      <c r="T279" t="str">
        <f>VLOOKUP(U279, cat!$J$1:$K$4, 2, TRUE)</f>
        <v>high</v>
      </c>
      <c r="U279">
        <v>37.799999999999997</v>
      </c>
      <c r="V279" t="str">
        <f>IF(B279 &lt; 0.038, VLOOKUP(W279, cat!$M$1:$N$4, 2, TRUE), IF(B279 &lt; 0.15, VLOOKUP(W279, cat!$P$1:$Q$4, 2, TRUE), IF(B279 &lt; 6, VLOOKUP(W279, cat!$S$1:$T$4, 2, TRUE), VLOOKUP(W279, cat!$V$1:$W$4, 2, TRUE))))</f>
        <v>high</v>
      </c>
      <c r="W279">
        <v>19.100000000000001</v>
      </c>
      <c r="X279" t="str">
        <f>VLOOKUP(Y279, cat!$Y$1:$Z$4, 2, TRUE)</f>
        <v>high</v>
      </c>
      <c r="Y279">
        <v>81</v>
      </c>
      <c r="Z279">
        <v>0</v>
      </c>
      <c r="AA279">
        <v>0</v>
      </c>
      <c r="AB279">
        <v>0</v>
      </c>
      <c r="AC279" t="str">
        <f>VLOOKUP(AD279, cat!$AB$1:$AC$4, 2, TRUE)</f>
        <v>moderate</v>
      </c>
      <c r="AD279">
        <v>148</v>
      </c>
      <c r="AE279">
        <v>0</v>
      </c>
      <c r="AF279">
        <v>0</v>
      </c>
      <c r="AG279">
        <v>1</v>
      </c>
      <c r="AH279">
        <v>0</v>
      </c>
      <c r="AI279">
        <v>1</v>
      </c>
      <c r="AJ279">
        <v>1</v>
      </c>
      <c r="AK279">
        <v>2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V279" t="str">
        <f t="shared" si="4"/>
        <v>mid,underweight,1,7,6,1,high,0,1,0,0,0,1,1,high,high,high,0,0,0,moderate,0,0,1,0,1,1,2,1,1,1,1,1,1,1,1,1</v>
      </c>
    </row>
    <row r="280" spans="1:48" x14ac:dyDescent="0.3">
      <c r="A280" t="str">
        <f>VLOOKUP(B280, cat!$A$1:$B$4, 2, TRUE)</f>
        <v>mid</v>
      </c>
      <c r="B280">
        <v>10.1902806297057</v>
      </c>
      <c r="C280" t="str">
        <f>VLOOKUP(D280, cat!$D$1:$E$7, 2, TRUE)</f>
        <v>underweight</v>
      </c>
      <c r="D280">
        <v>16.858035703595501</v>
      </c>
      <c r="E280">
        <v>1</v>
      </c>
      <c r="F280">
        <v>144.5</v>
      </c>
      <c r="G280">
        <v>35.200000000000003</v>
      </c>
      <c r="H280">
        <v>3</v>
      </c>
      <c r="I280">
        <v>2</v>
      </c>
      <c r="J280">
        <v>0</v>
      </c>
      <c r="K280" t="str">
        <f>VLOOKUP(L280, cat!$G$1:$H$4, 2, TRUE)</f>
        <v>mid</v>
      </c>
      <c r="L280">
        <v>7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 t="str">
        <f>VLOOKUP(U280, cat!$J$1:$K$4, 2, TRUE)</f>
        <v>high</v>
      </c>
      <c r="U280">
        <v>37.299999999999997</v>
      </c>
      <c r="V280" t="str">
        <f>IF(B280 &lt; 0.038, VLOOKUP(W280, cat!$M$1:$N$4, 2, TRUE), IF(B280 &lt; 0.15, VLOOKUP(W280, cat!$P$1:$Q$4, 2, TRUE), IF(B280 &lt; 6, VLOOKUP(W280, cat!$S$1:$T$4, 2, TRUE), VLOOKUP(W280, cat!$V$1:$W$4, 2, TRUE))))</f>
        <v>mid</v>
      </c>
      <c r="W280">
        <v>9.1</v>
      </c>
      <c r="X280" t="str">
        <f>VLOOKUP(Y280, cat!$Y$1:$Z$4, 2, TRUE)</f>
        <v>mid</v>
      </c>
      <c r="Y280">
        <v>51.3</v>
      </c>
      <c r="Z280">
        <v>0</v>
      </c>
      <c r="AA280">
        <v>0</v>
      </c>
      <c r="AB280">
        <v>1</v>
      </c>
      <c r="AC280" t="str">
        <f>VLOOKUP(AD280, cat!$AB$1:$AC$4, 2, TRUE)</f>
        <v>normal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0</v>
      </c>
      <c r="AQ280">
        <v>1</v>
      </c>
      <c r="AR280">
        <v>1</v>
      </c>
      <c r="AS280">
        <v>1</v>
      </c>
      <c r="AT280">
        <v>0</v>
      </c>
      <c r="AV280" t="str">
        <f t="shared" si="4"/>
        <v>mid,underweight,1,3,2,0,mid,0,1,0,0,0,0,0,high,mid,mid,0,0,1,normal,0,0,0,1,0,0,1,1,1,1,1,0,1,1,1,0</v>
      </c>
    </row>
    <row r="281" spans="1:48" x14ac:dyDescent="0.3">
      <c r="A281" t="str">
        <f>VLOOKUP(B281, cat!$A$1:$B$4, 2, TRUE)</f>
        <v>mid</v>
      </c>
      <c r="B281">
        <v>10.573579739904201</v>
      </c>
      <c r="C281" t="str">
        <f>VLOOKUP(D281, cat!$D$1:$E$7, 2, TRUE)</f>
        <v>underweight</v>
      </c>
      <c r="D281">
        <v>17.7514792899408</v>
      </c>
      <c r="E281">
        <v>1</v>
      </c>
      <c r="F281">
        <v>130</v>
      </c>
      <c r="G281">
        <v>30</v>
      </c>
      <c r="H281">
        <v>7</v>
      </c>
      <c r="I281">
        <v>6</v>
      </c>
      <c r="J281">
        <v>1</v>
      </c>
      <c r="K281" t="str">
        <f>VLOOKUP(L281, cat!$G$1:$H$4, 2, TRUE)</f>
        <v>high</v>
      </c>
      <c r="L281">
        <v>13</v>
      </c>
      <c r="M281">
        <v>0</v>
      </c>
      <c r="N281">
        <v>1</v>
      </c>
      <c r="O281">
        <v>1</v>
      </c>
      <c r="P281">
        <v>0</v>
      </c>
      <c r="Q281">
        <v>1</v>
      </c>
      <c r="R281">
        <v>1</v>
      </c>
      <c r="S281">
        <v>1</v>
      </c>
      <c r="T281" t="str">
        <f>VLOOKUP(U281, cat!$J$1:$K$4, 2, TRUE)</f>
        <v>high</v>
      </c>
      <c r="U281">
        <v>38.299999999999997</v>
      </c>
      <c r="V281" t="str">
        <f>IF(B281 &lt; 0.038, VLOOKUP(W281, cat!$M$1:$N$4, 2, TRUE), IF(B281 &lt; 0.15, VLOOKUP(W281, cat!$P$1:$Q$4, 2, TRUE), IF(B281 &lt; 6, VLOOKUP(W281, cat!$S$1:$T$4, 2, TRUE), VLOOKUP(W281, cat!$V$1:$W$4, 2, TRUE))))</f>
        <v>low</v>
      </c>
      <c r="W281">
        <v>3.5</v>
      </c>
      <c r="X281" t="str">
        <f>VLOOKUP(Y281, cat!$Y$1:$Z$4, 2, TRUE)</f>
        <v>high</v>
      </c>
      <c r="Y281">
        <v>83</v>
      </c>
      <c r="Z281">
        <v>3</v>
      </c>
      <c r="AA281">
        <v>2</v>
      </c>
      <c r="AB281">
        <v>0</v>
      </c>
      <c r="AC281" t="str">
        <f>VLOOKUP(AD281, cat!$AB$1:$AC$4, 2, TRUE)</f>
        <v>moderate</v>
      </c>
      <c r="AD281">
        <v>26</v>
      </c>
      <c r="AE281">
        <v>0</v>
      </c>
      <c r="AF281">
        <v>0</v>
      </c>
      <c r="AG281">
        <v>1</v>
      </c>
      <c r="AH281">
        <v>1</v>
      </c>
      <c r="AI281">
        <v>0</v>
      </c>
      <c r="AJ281">
        <v>1</v>
      </c>
      <c r="AK281">
        <v>2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V281" t="str">
        <f t="shared" si="4"/>
        <v>mid,underweight,1,7,6,1,high,0,1,1,0,1,1,1,high,low,high,3,2,0,moderate,0,0,1,1,0,1,2,1,1,1,1,1,1,1,1,1</v>
      </c>
    </row>
    <row r="282" spans="1:48" x14ac:dyDescent="0.3">
      <c r="A282" t="str">
        <f>VLOOKUP(B282, cat!$A$1:$B$4, 2, TRUE)</f>
        <v>high</v>
      </c>
      <c r="B282">
        <v>16.9308692676249</v>
      </c>
      <c r="C282" t="str">
        <f>VLOOKUP(D282, cat!$D$1:$E$7, 2, TRUE)</f>
        <v>ideal</v>
      </c>
      <c r="D282">
        <v>19.1515847936417</v>
      </c>
      <c r="E282">
        <v>1</v>
      </c>
      <c r="F282">
        <v>177</v>
      </c>
      <c r="G282">
        <v>60</v>
      </c>
      <c r="H282">
        <v>10</v>
      </c>
      <c r="I282">
        <v>10</v>
      </c>
      <c r="J282">
        <v>1</v>
      </c>
      <c r="K282" t="str">
        <f>VLOOKUP(L282, cat!$G$1:$H$4, 2, TRUE)</f>
        <v>high</v>
      </c>
      <c r="L282">
        <v>10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1</v>
      </c>
      <c r="S282">
        <v>1</v>
      </c>
      <c r="T282" t="str">
        <f>VLOOKUP(U282, cat!$J$1:$K$4, 2, TRUE)</f>
        <v>high</v>
      </c>
      <c r="U282">
        <v>38.200000000000003</v>
      </c>
      <c r="V282" t="str">
        <f>IF(B282 &lt; 0.038, VLOOKUP(W282, cat!$M$1:$N$4, 2, TRUE), IF(B282 &lt; 0.15, VLOOKUP(W282, cat!$P$1:$Q$4, 2, TRUE), IF(B282 &lt; 6, VLOOKUP(W282, cat!$S$1:$T$4, 2, TRUE), VLOOKUP(W282, cat!$V$1:$W$4, 2, TRUE))))</f>
        <v>high</v>
      </c>
      <c r="W282">
        <v>20.399999999999999</v>
      </c>
      <c r="X282" t="str">
        <f>VLOOKUP(Y282, cat!$Y$1:$Z$4, 2, TRUE)</f>
        <v>high</v>
      </c>
      <c r="Y282">
        <v>86.6</v>
      </c>
      <c r="Z282">
        <v>1</v>
      </c>
      <c r="AA282">
        <v>0</v>
      </c>
      <c r="AB282">
        <v>0</v>
      </c>
      <c r="AC282" t="str">
        <f>VLOOKUP(AD282, cat!$AB$1:$AC$4, 2, TRUE)</f>
        <v>moderate</v>
      </c>
      <c r="AD282">
        <v>97</v>
      </c>
      <c r="AE282">
        <v>1</v>
      </c>
      <c r="AF282">
        <v>0</v>
      </c>
      <c r="AG282">
        <v>1</v>
      </c>
      <c r="AH282">
        <v>1</v>
      </c>
      <c r="AI282">
        <v>1</v>
      </c>
      <c r="AJ282">
        <v>1</v>
      </c>
      <c r="AK282">
        <v>2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V282" t="str">
        <f t="shared" si="4"/>
        <v>high,ideal,1,10,10,1,high,1,1,1,1,0,1,1,high,high,high,1,0,0,moderate,1,0,1,1,1,1,2,1,1,1,1,1,1,1,1,1</v>
      </c>
    </row>
    <row r="283" spans="1:48" x14ac:dyDescent="0.3">
      <c r="A283" t="str">
        <f>VLOOKUP(B283, cat!$A$1:$B$4, 2, TRUE)</f>
        <v>mid</v>
      </c>
      <c r="B283">
        <v>11.0855578370979</v>
      </c>
      <c r="C283" t="str">
        <f>VLOOKUP(D283, cat!$D$1:$E$7, 2, TRUE)</f>
        <v>underweight</v>
      </c>
      <c r="D283">
        <v>16.428340043500398</v>
      </c>
      <c r="E283">
        <v>1</v>
      </c>
      <c r="F283">
        <v>147</v>
      </c>
      <c r="G283">
        <v>35.5</v>
      </c>
      <c r="H283">
        <v>7</v>
      </c>
      <c r="I283">
        <v>6</v>
      </c>
      <c r="J283">
        <v>1</v>
      </c>
      <c r="K283" t="str">
        <f>VLOOKUP(L283, cat!$G$1:$H$4, 2, TRUE)</f>
        <v>low</v>
      </c>
      <c r="L283">
        <v>3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1</v>
      </c>
      <c r="S283">
        <v>0</v>
      </c>
      <c r="T283" t="str">
        <f>VLOOKUP(U283, cat!$J$1:$K$4, 2, TRUE)</f>
        <v>mid</v>
      </c>
      <c r="U283">
        <v>36.4</v>
      </c>
      <c r="V283" t="str">
        <f>IF(B283 &lt; 0.038, VLOOKUP(W283, cat!$M$1:$N$4, 2, TRUE), IF(B283 &lt; 0.15, VLOOKUP(W283, cat!$P$1:$Q$4, 2, TRUE), IF(B283 &lt; 6, VLOOKUP(W283, cat!$S$1:$T$4, 2, TRUE), VLOOKUP(W283, cat!$V$1:$W$4, 2, TRUE))))</f>
        <v>high</v>
      </c>
      <c r="W283">
        <v>12.2</v>
      </c>
      <c r="X283" t="str">
        <f>VLOOKUP(Y283, cat!$Y$1:$Z$4, 2, TRUE)</f>
        <v>high</v>
      </c>
      <c r="Y283">
        <v>77.599999999999994</v>
      </c>
      <c r="Z283">
        <v>0</v>
      </c>
      <c r="AA283">
        <v>0</v>
      </c>
      <c r="AB283">
        <v>0</v>
      </c>
      <c r="AC283" t="str">
        <f>VLOOKUP(AD283, cat!$AB$1:$AC$4, 2, TRUE)</f>
        <v>moderate</v>
      </c>
      <c r="AD283">
        <v>12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0</v>
      </c>
      <c r="AQ283">
        <v>1</v>
      </c>
      <c r="AR283">
        <v>1</v>
      </c>
      <c r="AS283">
        <v>1</v>
      </c>
      <c r="AT283">
        <v>0</v>
      </c>
      <c r="AV283" t="str">
        <f t="shared" si="4"/>
        <v>mid,underweight,1,7,6,1,low,1,1,0,0,0,1,0,mid,high,high,0,0,0,moderate,0,0,0,0,0,0,1,1,1,1,1,0,1,1,1,0</v>
      </c>
    </row>
    <row r="284" spans="1:48" x14ac:dyDescent="0.3">
      <c r="A284" t="str">
        <f>VLOOKUP(B284, cat!$A$1:$B$4, 2, TRUE)</f>
        <v>mid</v>
      </c>
      <c r="B284">
        <v>6.7022587268993803</v>
      </c>
      <c r="C284" t="str">
        <f>VLOOKUP(D284, cat!$D$1:$E$7, 2, TRUE)</f>
        <v>underweight</v>
      </c>
      <c r="D284">
        <v>15.8399476593034</v>
      </c>
      <c r="E284">
        <v>0</v>
      </c>
      <c r="F284">
        <v>120.5</v>
      </c>
      <c r="G284">
        <v>23</v>
      </c>
      <c r="H284">
        <v>7</v>
      </c>
      <c r="I284">
        <v>4</v>
      </c>
      <c r="J284">
        <v>1</v>
      </c>
      <c r="K284" t="str">
        <f>VLOOKUP(L284, cat!$G$1:$H$4, 2, TRUE)</f>
        <v>low</v>
      </c>
      <c r="L284">
        <v>4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0</v>
      </c>
      <c r="T284" t="str">
        <f>VLOOKUP(U284, cat!$J$1:$K$4, 2, TRUE)</f>
        <v>high</v>
      </c>
      <c r="U284">
        <v>37.5</v>
      </c>
      <c r="V284" t="str">
        <f>IF(B284 &lt; 0.038, VLOOKUP(W284, cat!$M$1:$N$4, 2, TRUE), IF(B284 &lt; 0.15, VLOOKUP(W284, cat!$P$1:$Q$4, 2, TRUE), IF(B284 &lt; 6, VLOOKUP(W284, cat!$S$1:$T$4, 2, TRUE), VLOOKUP(W284, cat!$V$1:$W$4, 2, TRUE))))</f>
        <v>high</v>
      </c>
      <c r="W284">
        <v>20.9</v>
      </c>
      <c r="X284" t="str">
        <f>VLOOKUP(Y284, cat!$Y$1:$Z$4, 2, TRUE)</f>
        <v>high</v>
      </c>
      <c r="Y284">
        <v>80.7</v>
      </c>
      <c r="Z284">
        <v>0</v>
      </c>
      <c r="AA284">
        <v>0</v>
      </c>
      <c r="AB284">
        <v>0</v>
      </c>
      <c r="AC284" t="str">
        <f>VLOOKUP(AD284, cat!$AB$1:$AC$4, 2, TRUE)</f>
        <v>normal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1</v>
      </c>
      <c r="AN284">
        <v>1</v>
      </c>
      <c r="AO284">
        <v>1</v>
      </c>
      <c r="AP284">
        <v>0</v>
      </c>
      <c r="AQ284">
        <v>1</v>
      </c>
      <c r="AR284">
        <v>1</v>
      </c>
      <c r="AS284">
        <v>1</v>
      </c>
      <c r="AT284">
        <v>0</v>
      </c>
      <c r="AV284" t="str">
        <f t="shared" si="4"/>
        <v>mid,underweight,0,7,4,1,low,0,1,1,0,0,0,0,high,high,high,0,0,0,normal,0,0,0,0,0,0,0,1,1,1,1,0,1,1,1,0</v>
      </c>
    </row>
    <row r="285" spans="1:48" x14ac:dyDescent="0.3">
      <c r="A285" t="str">
        <f>VLOOKUP(B285, cat!$A$1:$B$4, 2, TRUE)</f>
        <v>mid</v>
      </c>
      <c r="B285">
        <v>10.2532511978097</v>
      </c>
      <c r="C285" t="str">
        <f>VLOOKUP(D285, cat!$D$1:$E$7, 2, TRUE)</f>
        <v>underweight</v>
      </c>
      <c r="D285">
        <v>16.888722086695399</v>
      </c>
      <c r="E285">
        <v>0</v>
      </c>
      <c r="F285">
        <v>146</v>
      </c>
      <c r="G285">
        <v>36</v>
      </c>
      <c r="H285">
        <v>5</v>
      </c>
      <c r="I285">
        <v>4</v>
      </c>
      <c r="J285">
        <v>1</v>
      </c>
      <c r="K285" t="str">
        <f>VLOOKUP(L285, cat!$G$1:$H$4, 2, TRUE)</f>
        <v>high</v>
      </c>
      <c r="L285">
        <v>9</v>
      </c>
      <c r="M285">
        <v>0</v>
      </c>
      <c r="N285">
        <v>1</v>
      </c>
      <c r="O285">
        <v>0</v>
      </c>
      <c r="P285">
        <v>0</v>
      </c>
      <c r="Q285">
        <v>1</v>
      </c>
      <c r="R285">
        <v>0</v>
      </c>
      <c r="S285">
        <v>0</v>
      </c>
      <c r="T285" t="str">
        <f>VLOOKUP(U285, cat!$J$1:$K$4, 2, TRUE)</f>
        <v>mid</v>
      </c>
      <c r="U285">
        <v>36.799999999999997</v>
      </c>
      <c r="V285" t="str">
        <f>IF(B285 &lt; 0.038, VLOOKUP(W285, cat!$M$1:$N$4, 2, TRUE), IF(B285 &lt; 0.15, VLOOKUP(W285, cat!$P$1:$Q$4, 2, TRUE), IF(B285 &lt; 6, VLOOKUP(W285, cat!$S$1:$T$4, 2, TRUE), VLOOKUP(W285, cat!$V$1:$W$4, 2, TRUE))))</f>
        <v>high</v>
      </c>
      <c r="W285">
        <v>16.2</v>
      </c>
      <c r="X285" t="str">
        <f>VLOOKUP(Y285, cat!$Y$1:$Z$4, 2, TRUE)</f>
        <v>high</v>
      </c>
      <c r="Y285">
        <v>84.3</v>
      </c>
      <c r="Z285">
        <v>0</v>
      </c>
      <c r="AA285">
        <v>0</v>
      </c>
      <c r="AB285">
        <v>0</v>
      </c>
      <c r="AC285" t="str">
        <f>VLOOKUP(AD285, cat!$AB$1:$AC$4, 2, TRUE)</f>
        <v>moderate</v>
      </c>
      <c r="AD285">
        <v>93</v>
      </c>
      <c r="AE285">
        <v>1</v>
      </c>
      <c r="AF285">
        <v>2</v>
      </c>
      <c r="AG285">
        <v>1</v>
      </c>
      <c r="AH285">
        <v>1</v>
      </c>
      <c r="AI285">
        <v>0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0</v>
      </c>
      <c r="AQ285">
        <v>1</v>
      </c>
      <c r="AR285">
        <v>1</v>
      </c>
      <c r="AS285">
        <v>1</v>
      </c>
      <c r="AT285">
        <v>1</v>
      </c>
      <c r="AV285" t="str">
        <f t="shared" si="4"/>
        <v>mid,underweight,0,5,4,1,high,0,1,0,0,1,0,0,mid,high,high,0,0,0,moderate,1,2,1,1,0,1,1,1,1,1,1,0,1,1,1,1</v>
      </c>
    </row>
    <row r="286" spans="1:48" x14ac:dyDescent="0.3">
      <c r="A286" t="str">
        <f>VLOOKUP(B286, cat!$A$1:$B$4, 2, TRUE)</f>
        <v>low</v>
      </c>
      <c r="B286">
        <v>8.2135523613962994E-2</v>
      </c>
      <c r="C286" t="str">
        <f>VLOOKUP(D286, cat!$D$1:$E$7, 2, TRUE)</f>
        <v>underweight</v>
      </c>
      <c r="D286">
        <v>14.515235457063699</v>
      </c>
      <c r="E286">
        <v>0</v>
      </c>
      <c r="F286">
        <v>47.5</v>
      </c>
      <c r="G286">
        <v>3.2749999999999999</v>
      </c>
      <c r="H286">
        <v>6</v>
      </c>
      <c r="I286">
        <v>5</v>
      </c>
      <c r="J286">
        <v>0</v>
      </c>
      <c r="K286" t="str">
        <f>VLOOKUP(L286, cat!$G$1:$H$4, 2, TRUE)</f>
        <v>mid</v>
      </c>
      <c r="L286">
        <v>4.7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1</v>
      </c>
      <c r="T286" t="str">
        <f>VLOOKUP(U286, cat!$J$1:$K$4, 2, TRUE)</f>
        <v>mid</v>
      </c>
      <c r="U286">
        <v>37.200000000000003</v>
      </c>
      <c r="V286" t="str">
        <f>IF(B286 &lt; 0.038, VLOOKUP(W286, cat!$M$1:$N$4, 2, TRUE), IF(B286 &lt; 0.15, VLOOKUP(W286, cat!$P$1:$Q$4, 2, TRUE), IF(B286 &lt; 6, VLOOKUP(W286, cat!$S$1:$T$4, 2, TRUE), VLOOKUP(W286, cat!$V$1:$W$4, 2, TRUE))))</f>
        <v>mid</v>
      </c>
      <c r="W286">
        <v>15</v>
      </c>
      <c r="X286" t="str">
        <f>VLOOKUP(Y286, cat!$Y$1:$Z$4, 2, TRUE)</f>
        <v>high</v>
      </c>
      <c r="Y286">
        <v>75.2</v>
      </c>
      <c r="Z286">
        <v>0</v>
      </c>
      <c r="AA286">
        <v>0</v>
      </c>
      <c r="AB286">
        <v>0</v>
      </c>
      <c r="AC286" t="str">
        <f>VLOOKUP(AD286, cat!$AB$1:$AC$4, 2, TRUE)</f>
        <v>normal</v>
      </c>
      <c r="AD286">
        <v>1</v>
      </c>
      <c r="AE286">
        <v>0</v>
      </c>
      <c r="AF286">
        <v>2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1</v>
      </c>
      <c r="AM286">
        <v>1</v>
      </c>
      <c r="AN286">
        <v>1</v>
      </c>
      <c r="AO286">
        <v>0</v>
      </c>
      <c r="AP286">
        <v>0</v>
      </c>
      <c r="AQ286">
        <v>1</v>
      </c>
      <c r="AR286">
        <v>1</v>
      </c>
      <c r="AS286">
        <v>1</v>
      </c>
      <c r="AT286">
        <v>0</v>
      </c>
      <c r="AV286" t="str">
        <f t="shared" si="4"/>
        <v>low,underweight,0,6,5,0,mid,0,1,0,0,0,1,1,mid,mid,high,0,0,0,normal,0,2,0,0,0,1,0,1,1,1,0,0,1,1,1,0</v>
      </c>
    </row>
    <row r="287" spans="1:48" x14ac:dyDescent="0.3">
      <c r="A287" t="str">
        <f>VLOOKUP(B287, cat!$A$1:$B$4, 2, TRUE)</f>
        <v>mid</v>
      </c>
      <c r="B287">
        <v>8.5804243668720108</v>
      </c>
      <c r="C287" t="str">
        <f>VLOOKUP(D287, cat!$D$1:$E$7, 2, TRUE)</f>
        <v>underweight</v>
      </c>
      <c r="D287">
        <v>18.062283737024199</v>
      </c>
      <c r="E287">
        <v>1</v>
      </c>
      <c r="F287">
        <v>170</v>
      </c>
      <c r="G287">
        <v>52.2</v>
      </c>
      <c r="H287">
        <v>3</v>
      </c>
      <c r="I287">
        <v>3</v>
      </c>
      <c r="J287">
        <v>0</v>
      </c>
      <c r="K287" t="str">
        <f>VLOOKUP(L287, cat!$G$1:$H$4, 2, TRUE)</f>
        <v>mid</v>
      </c>
      <c r="L287">
        <v>6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1</v>
      </c>
      <c r="T287" t="str">
        <f>VLOOKUP(U287, cat!$J$1:$K$4, 2, TRUE)</f>
        <v>mid</v>
      </c>
      <c r="U287">
        <v>36.799999999999997</v>
      </c>
      <c r="V287" t="str">
        <f>IF(B287 &lt; 0.038, VLOOKUP(W287, cat!$M$1:$N$4, 2, TRUE), IF(B287 &lt; 0.15, VLOOKUP(W287, cat!$P$1:$Q$4, 2, TRUE), IF(B287 &lt; 6, VLOOKUP(W287, cat!$S$1:$T$4, 2, TRUE), VLOOKUP(W287, cat!$V$1:$W$4, 2, TRUE))))</f>
        <v>mid</v>
      </c>
      <c r="W287">
        <v>9.1</v>
      </c>
      <c r="X287" t="str">
        <f>VLOOKUP(Y287, cat!$Y$1:$Z$4, 2, TRUE)</f>
        <v>high</v>
      </c>
      <c r="Y287">
        <v>68.099999999999994</v>
      </c>
      <c r="Z287">
        <v>3</v>
      </c>
      <c r="AA287">
        <v>2</v>
      </c>
      <c r="AB287">
        <v>2</v>
      </c>
      <c r="AC287" t="str">
        <f>VLOOKUP(AD287, cat!$AB$1:$AC$4, 2, TRUE)</f>
        <v>minor</v>
      </c>
      <c r="AD287">
        <v>4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1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1</v>
      </c>
      <c r="AR287">
        <v>1</v>
      </c>
      <c r="AS287">
        <v>1</v>
      </c>
      <c r="AT287">
        <v>0</v>
      </c>
      <c r="AV287" t="str">
        <f t="shared" si="4"/>
        <v>mid,underweight,1,3,3,0,mid,0,1,0,0,0,0,1,mid,mid,high,3,2,2,minor,0,0,0,0,0,0,1,0,1,1,0,0,1,1,1,0</v>
      </c>
    </row>
    <row r="288" spans="1:48" x14ac:dyDescent="0.3">
      <c r="A288" t="str">
        <f>VLOOKUP(B288, cat!$A$1:$B$4, 2, TRUE)</f>
        <v>mid</v>
      </c>
      <c r="B288">
        <v>10.8720054757016</v>
      </c>
      <c r="C288" t="str">
        <f>VLOOKUP(D288, cat!$D$1:$E$7, 2, TRUE)</f>
        <v>underweight</v>
      </c>
      <c r="D288">
        <v>14.809917355371899</v>
      </c>
      <c r="E288">
        <v>0</v>
      </c>
      <c r="F288">
        <v>137.5</v>
      </c>
      <c r="G288">
        <v>28</v>
      </c>
      <c r="H288">
        <v>6</v>
      </c>
      <c r="I288">
        <v>4</v>
      </c>
      <c r="J288">
        <v>1</v>
      </c>
      <c r="K288" t="str">
        <f>VLOOKUP(L288, cat!$G$1:$H$4, 2, TRUE)</f>
        <v>high</v>
      </c>
      <c r="L288">
        <v>9</v>
      </c>
      <c r="M288">
        <v>1</v>
      </c>
      <c r="N288">
        <v>1</v>
      </c>
      <c r="O288">
        <v>1</v>
      </c>
      <c r="P288">
        <v>0</v>
      </c>
      <c r="Q288">
        <v>0</v>
      </c>
      <c r="R288">
        <v>1</v>
      </c>
      <c r="S288">
        <v>0</v>
      </c>
      <c r="T288" t="str">
        <f>VLOOKUP(U288, cat!$J$1:$K$4, 2, TRUE)</f>
        <v>high</v>
      </c>
      <c r="U288">
        <v>37.6</v>
      </c>
      <c r="V288" t="str">
        <f>IF(B288 &lt; 0.038, VLOOKUP(W288, cat!$M$1:$N$4, 2, TRUE), IF(B288 &lt; 0.15, VLOOKUP(W288, cat!$P$1:$Q$4, 2, TRUE), IF(B288 &lt; 6, VLOOKUP(W288, cat!$S$1:$T$4, 2, TRUE), VLOOKUP(W288, cat!$V$1:$W$4, 2, TRUE))))</f>
        <v>mid</v>
      </c>
      <c r="W288">
        <v>10.3</v>
      </c>
      <c r="X288" t="str">
        <f>VLOOKUP(Y288, cat!$Y$1:$Z$4, 2, TRUE)</f>
        <v>high</v>
      </c>
      <c r="Y288">
        <v>68.099999999999994</v>
      </c>
      <c r="Z288">
        <v>0</v>
      </c>
      <c r="AA288">
        <v>0</v>
      </c>
      <c r="AB288">
        <v>0</v>
      </c>
      <c r="AC288" t="str">
        <f>VLOOKUP(AD288, cat!$AB$1:$AC$4, 2, TRUE)</f>
        <v>minor</v>
      </c>
      <c r="AD288">
        <v>6</v>
      </c>
      <c r="AE288">
        <v>0</v>
      </c>
      <c r="AF288">
        <v>0</v>
      </c>
      <c r="AG288">
        <v>1</v>
      </c>
      <c r="AH288">
        <v>1</v>
      </c>
      <c r="AI288">
        <v>0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V288" t="str">
        <f t="shared" si="4"/>
        <v>mid,underweight,0,6,4,1,high,1,1,1,0,0,1,0,high,mid,high,0,0,0,minor,0,0,1,1,0,1,1,1,1,1,1,1,1,1,1,1</v>
      </c>
    </row>
    <row r="289" spans="1:48" x14ac:dyDescent="0.3">
      <c r="A289" t="str">
        <f>VLOOKUP(B289, cat!$A$1:$B$4, 2, TRUE)</f>
        <v>high</v>
      </c>
      <c r="B289">
        <v>14.198494182067099</v>
      </c>
      <c r="C289" t="str">
        <f>VLOOKUP(D289, cat!$D$1:$E$7, 2, TRUE)</f>
        <v>ideal</v>
      </c>
      <c r="D289">
        <v>20.9571711629325</v>
      </c>
      <c r="E289">
        <v>1</v>
      </c>
      <c r="F289">
        <v>162</v>
      </c>
      <c r="G289">
        <v>55</v>
      </c>
      <c r="H289">
        <v>9</v>
      </c>
      <c r="I289">
        <v>6</v>
      </c>
      <c r="J289">
        <v>1</v>
      </c>
      <c r="K289" t="str">
        <f>VLOOKUP(L289, cat!$G$1:$H$4, 2, TRUE)</f>
        <v>high</v>
      </c>
      <c r="L289">
        <v>8</v>
      </c>
      <c r="M289">
        <v>1</v>
      </c>
      <c r="N289">
        <v>1</v>
      </c>
      <c r="O289">
        <v>1</v>
      </c>
      <c r="P289">
        <v>0</v>
      </c>
      <c r="Q289">
        <v>0</v>
      </c>
      <c r="R289">
        <v>1</v>
      </c>
      <c r="S289">
        <v>1</v>
      </c>
      <c r="T289" t="str">
        <f>VLOOKUP(U289, cat!$J$1:$K$4, 2, TRUE)</f>
        <v>mid</v>
      </c>
      <c r="U289">
        <v>37.200000000000003</v>
      </c>
      <c r="V289" t="str">
        <f>IF(B289 &lt; 0.038, VLOOKUP(W289, cat!$M$1:$N$4, 2, TRUE), IF(B289 &lt; 0.15, VLOOKUP(W289, cat!$P$1:$Q$4, 2, TRUE), IF(B289 &lt; 6, VLOOKUP(W289, cat!$S$1:$T$4, 2, TRUE), VLOOKUP(W289, cat!$V$1:$W$4, 2, TRUE))))</f>
        <v>high</v>
      </c>
      <c r="W289">
        <v>17.100000000000001</v>
      </c>
      <c r="X289" t="str">
        <f>VLOOKUP(Y289, cat!$Y$1:$Z$4, 2, TRUE)</f>
        <v>high</v>
      </c>
      <c r="Y289">
        <v>84.6</v>
      </c>
      <c r="Z289">
        <v>3</v>
      </c>
      <c r="AA289">
        <v>2</v>
      </c>
      <c r="AB289">
        <v>0</v>
      </c>
      <c r="AC289" t="str">
        <f>VLOOKUP(AD289, cat!$AB$1:$AC$4, 2, TRUE)</f>
        <v>moderate</v>
      </c>
      <c r="AD289">
        <v>27</v>
      </c>
      <c r="AE289">
        <v>0</v>
      </c>
      <c r="AF289">
        <v>0</v>
      </c>
      <c r="AG289">
        <v>1</v>
      </c>
      <c r="AH289">
        <v>1</v>
      </c>
      <c r="AI289">
        <v>0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0</v>
      </c>
      <c r="AQ289">
        <v>1</v>
      </c>
      <c r="AR289">
        <v>1</v>
      </c>
      <c r="AS289">
        <v>1</v>
      </c>
      <c r="AT289">
        <v>1</v>
      </c>
      <c r="AV289" t="str">
        <f t="shared" si="4"/>
        <v>high,ideal,1,9,6,1,high,1,1,1,0,0,1,1,mid,high,high,3,2,0,moderate,0,0,1,1,0,1,1,1,1,1,1,0,1,1,1,1</v>
      </c>
    </row>
    <row r="290" spans="1:48" x14ac:dyDescent="0.3">
      <c r="A290" t="str">
        <f>VLOOKUP(B290, cat!$A$1:$B$4, 2, TRUE)</f>
        <v>high</v>
      </c>
      <c r="B290">
        <v>13.4729637234771</v>
      </c>
      <c r="C290" t="str">
        <f>VLOOKUP(D290, cat!$D$1:$E$7, 2, TRUE)</f>
        <v>ideal</v>
      </c>
      <c r="D290">
        <v>23.309053069718999</v>
      </c>
      <c r="E290">
        <v>0</v>
      </c>
      <c r="F290">
        <v>155</v>
      </c>
      <c r="G290">
        <v>56</v>
      </c>
      <c r="H290">
        <v>9</v>
      </c>
      <c r="I290">
        <v>7</v>
      </c>
      <c r="J290">
        <v>1</v>
      </c>
      <c r="K290" t="str">
        <f>VLOOKUP(L290, cat!$G$1:$H$4, 2, TRUE)</f>
        <v>high</v>
      </c>
      <c r="L290">
        <v>12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1</v>
      </c>
      <c r="S290">
        <v>1</v>
      </c>
      <c r="T290" t="str">
        <f>VLOOKUP(U290, cat!$J$1:$K$4, 2, TRUE)</f>
        <v>high</v>
      </c>
      <c r="U290">
        <v>38.4</v>
      </c>
      <c r="V290" t="str">
        <f>IF(B290 &lt; 0.038, VLOOKUP(W290, cat!$M$1:$N$4, 2, TRUE), IF(B290 &lt; 0.15, VLOOKUP(W290, cat!$P$1:$Q$4, 2, TRUE), IF(B290 &lt; 6, VLOOKUP(W290, cat!$S$1:$T$4, 2, TRUE), VLOOKUP(W290, cat!$V$1:$W$4, 2, TRUE))))</f>
        <v>high</v>
      </c>
      <c r="W290">
        <v>27.3</v>
      </c>
      <c r="X290" t="str">
        <f>VLOOKUP(Y290, cat!$Y$1:$Z$4, 2, TRUE)</f>
        <v>high</v>
      </c>
      <c r="Y290">
        <v>78.599999999999994</v>
      </c>
      <c r="Z290">
        <v>3</v>
      </c>
      <c r="AA290">
        <v>2</v>
      </c>
      <c r="AB290">
        <v>0</v>
      </c>
      <c r="AC290" t="str">
        <f>VLOOKUP(AD290, cat!$AB$1:$AC$4, 2, TRUE)</f>
        <v>moderate</v>
      </c>
      <c r="AD290">
        <v>46</v>
      </c>
      <c r="AE290">
        <v>0</v>
      </c>
      <c r="AF290">
        <v>0</v>
      </c>
      <c r="AG290">
        <v>1</v>
      </c>
      <c r="AH290">
        <v>1</v>
      </c>
      <c r="AI290">
        <v>0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V290" t="str">
        <f t="shared" si="4"/>
        <v>high,ideal,0,9,7,1,high,1,1,0,0,0,1,1,high,high,high,3,2,0,moderate,0,0,1,1,0,1,1,1,1,1,1,1,1,1,1,1</v>
      </c>
    </row>
    <row r="291" spans="1:48" x14ac:dyDescent="0.3">
      <c r="A291" t="str">
        <f>VLOOKUP(B291, cat!$A$1:$B$4, 2, TRUE)</f>
        <v>high</v>
      </c>
      <c r="B291">
        <v>15.3237508555784</v>
      </c>
      <c r="C291" t="str">
        <f>VLOOKUP(D291, cat!$D$1:$E$7, 2, TRUE)</f>
        <v>ideal</v>
      </c>
      <c r="D291">
        <v>21.9261258222297</v>
      </c>
      <c r="E291">
        <v>1</v>
      </c>
      <c r="F291">
        <v>154</v>
      </c>
      <c r="G291">
        <v>52</v>
      </c>
      <c r="H291">
        <v>5</v>
      </c>
      <c r="I291">
        <v>6</v>
      </c>
      <c r="J291">
        <v>1</v>
      </c>
      <c r="K291" t="str">
        <f>VLOOKUP(L291, cat!$G$1:$H$4, 2, TRUE)</f>
        <v>low</v>
      </c>
      <c r="L291">
        <v>4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 t="str">
        <f>VLOOKUP(U291, cat!$J$1:$K$4, 2, TRUE)</f>
        <v>mid</v>
      </c>
      <c r="U291">
        <v>36.799999999999997</v>
      </c>
      <c r="V291" t="str">
        <f>IF(B291 &lt; 0.038, VLOOKUP(W291, cat!$M$1:$N$4, 2, TRUE), IF(B291 &lt; 0.15, VLOOKUP(W291, cat!$P$1:$Q$4, 2, TRUE), IF(B291 &lt; 6, VLOOKUP(W291, cat!$S$1:$T$4, 2, TRUE), VLOOKUP(W291, cat!$V$1:$W$4, 2, TRUE))))</f>
        <v>mid</v>
      </c>
      <c r="W291">
        <v>10.1</v>
      </c>
      <c r="X291" t="str">
        <f>VLOOKUP(Y291, cat!$Y$1:$Z$4, 2, TRUE)</f>
        <v>high</v>
      </c>
      <c r="Y291">
        <v>78.599999999999994</v>
      </c>
      <c r="Z291">
        <v>0</v>
      </c>
      <c r="AA291">
        <v>0</v>
      </c>
      <c r="AB291">
        <v>0</v>
      </c>
      <c r="AC291" t="str">
        <f>VLOOKUP(AD291, cat!$AB$1:$AC$4, 2, TRUE)</f>
        <v>normal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0</v>
      </c>
      <c r="AJ291">
        <v>0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0</v>
      </c>
      <c r="AQ291">
        <v>1</v>
      </c>
      <c r="AR291">
        <v>1</v>
      </c>
      <c r="AS291">
        <v>1</v>
      </c>
      <c r="AT291">
        <v>0</v>
      </c>
      <c r="AV291" t="str">
        <f t="shared" si="4"/>
        <v>high,ideal,1,5,6,1,low,0,1,0,1,0,0,0,mid,mid,high,0,0,0,normal,0,0,0,1,0,0,1,1,1,1,1,0,1,1,1,0</v>
      </c>
    </row>
    <row r="292" spans="1:48" x14ac:dyDescent="0.3">
      <c r="A292" t="str">
        <f>VLOOKUP(B292, cat!$A$1:$B$4, 2, TRUE)</f>
        <v>mid</v>
      </c>
      <c r="B292">
        <v>5.3305954825462001</v>
      </c>
      <c r="C292" t="str">
        <f>VLOOKUP(D292, cat!$D$1:$E$7, 2, TRUE)</f>
        <v>underweight</v>
      </c>
      <c r="D292">
        <v>15.0383579738861</v>
      </c>
      <c r="E292">
        <v>0</v>
      </c>
      <c r="F292">
        <v>121.5</v>
      </c>
      <c r="G292">
        <v>22.2</v>
      </c>
      <c r="H292">
        <v>2</v>
      </c>
      <c r="I292">
        <v>2</v>
      </c>
      <c r="J292">
        <v>0</v>
      </c>
      <c r="K292" t="str">
        <f>VLOOKUP(L292, cat!$G$1:$H$4, 2, TRUE)</f>
        <v>mid</v>
      </c>
      <c r="L292">
        <v>7.1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1</v>
      </c>
      <c r="T292" t="str">
        <f>VLOOKUP(U292, cat!$J$1:$K$4, 2, TRUE)</f>
        <v>mid</v>
      </c>
      <c r="U292">
        <v>36.299999999999997</v>
      </c>
      <c r="V292" t="str">
        <f>IF(B292 &lt; 0.038, VLOOKUP(W292, cat!$M$1:$N$4, 2, TRUE), IF(B292 &lt; 0.15, VLOOKUP(W292, cat!$P$1:$Q$4, 2, TRUE), IF(B292 &lt; 6, VLOOKUP(W292, cat!$S$1:$T$4, 2, TRUE), VLOOKUP(W292, cat!$V$1:$W$4, 2, TRUE))))</f>
        <v>low</v>
      </c>
      <c r="W292">
        <v>3.5</v>
      </c>
      <c r="X292" t="str">
        <f>VLOOKUP(Y292, cat!$Y$1:$Z$4, 2, TRUE)</f>
        <v>high</v>
      </c>
      <c r="Y292">
        <v>79.7</v>
      </c>
      <c r="Z292">
        <v>3</v>
      </c>
      <c r="AA292">
        <v>0</v>
      </c>
      <c r="AB292">
        <v>0</v>
      </c>
      <c r="AC292" t="str">
        <f>VLOOKUP(AD292, cat!$AB$1:$AC$4, 2, TRUE)</f>
        <v>moderate</v>
      </c>
      <c r="AD292">
        <v>11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1</v>
      </c>
      <c r="AM292">
        <v>1</v>
      </c>
      <c r="AN292">
        <v>1</v>
      </c>
      <c r="AO292">
        <v>0</v>
      </c>
      <c r="AP292">
        <v>0</v>
      </c>
      <c r="AQ292">
        <v>1</v>
      </c>
      <c r="AR292">
        <v>1</v>
      </c>
      <c r="AS292">
        <v>1</v>
      </c>
      <c r="AT292">
        <v>0</v>
      </c>
      <c r="AV292" t="str">
        <f t="shared" si="4"/>
        <v>mid,underweight,0,2,2,0,mid,0,0,0,0,0,1,1,mid,low,high,3,0,0,moderate,0,0,0,0,0,0,1,1,1,1,0,0,1,1,1,0</v>
      </c>
    </row>
    <row r="293" spans="1:48" x14ac:dyDescent="0.3">
      <c r="A293" t="str">
        <f>VLOOKUP(B293, cat!$A$1:$B$4, 2, TRUE)</f>
        <v>high</v>
      </c>
      <c r="B293">
        <v>14.0999315537303</v>
      </c>
      <c r="C293" t="str">
        <f>VLOOKUP(D293, cat!$D$1:$E$7, 2, TRUE)</f>
        <v>ideal</v>
      </c>
      <c r="D293">
        <v>18.818924310286398</v>
      </c>
      <c r="E293">
        <v>0</v>
      </c>
      <c r="F293">
        <v>163</v>
      </c>
      <c r="G293">
        <v>50</v>
      </c>
      <c r="H293">
        <v>2</v>
      </c>
      <c r="I293">
        <v>2</v>
      </c>
      <c r="J293">
        <v>0</v>
      </c>
      <c r="K293" t="str">
        <f>VLOOKUP(L293, cat!$G$1:$H$4, 2, TRUE)</f>
        <v>mid</v>
      </c>
      <c r="L293">
        <v>5.8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 t="str">
        <f>VLOOKUP(U293, cat!$J$1:$K$4, 2, TRUE)</f>
        <v>mid</v>
      </c>
      <c r="U293">
        <v>36.799999999999997</v>
      </c>
      <c r="V293" t="str">
        <f>IF(B293 &lt; 0.038, VLOOKUP(W293, cat!$M$1:$N$4, 2, TRUE), IF(B293 &lt; 0.15, VLOOKUP(W293, cat!$P$1:$Q$4, 2, TRUE), IF(B293 &lt; 6, VLOOKUP(W293, cat!$S$1:$T$4, 2, TRUE), VLOOKUP(W293, cat!$V$1:$W$4, 2, TRUE))))</f>
        <v>mid</v>
      </c>
      <c r="W293">
        <v>7</v>
      </c>
      <c r="X293" t="str">
        <f>VLOOKUP(Y293, cat!$Y$1:$Z$4, 2, TRUE)</f>
        <v>mid</v>
      </c>
      <c r="Y293">
        <v>56.1</v>
      </c>
      <c r="Z293">
        <v>0</v>
      </c>
      <c r="AA293">
        <v>0</v>
      </c>
      <c r="AB293">
        <v>0</v>
      </c>
      <c r="AC293" t="str">
        <f>VLOOKUP(AD293, cat!$AB$1:$AC$4, 2, TRUE)</f>
        <v>normal</v>
      </c>
      <c r="AD293">
        <v>1</v>
      </c>
      <c r="AE293">
        <v>1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1</v>
      </c>
      <c r="AL293">
        <v>1</v>
      </c>
      <c r="AM293">
        <v>1</v>
      </c>
      <c r="AN293">
        <v>1</v>
      </c>
      <c r="AO293">
        <v>0</v>
      </c>
      <c r="AP293">
        <v>0</v>
      </c>
      <c r="AQ293">
        <v>1</v>
      </c>
      <c r="AR293">
        <v>1</v>
      </c>
      <c r="AS293">
        <v>1</v>
      </c>
      <c r="AT293">
        <v>0</v>
      </c>
      <c r="AV293" t="str">
        <f t="shared" si="4"/>
        <v>high,ideal,0,2,2,0,mid,0,1,0,0,0,0,0,mid,mid,mid,0,0,0,normal,1,0,0,1,0,0,1,1,1,1,0,0,1,1,1,0</v>
      </c>
    </row>
    <row r="294" spans="1:48" x14ac:dyDescent="0.3">
      <c r="A294" t="str">
        <f>VLOOKUP(B294, cat!$A$1:$B$4, 2, TRUE)</f>
        <v>mid</v>
      </c>
      <c r="B294">
        <v>10.239561943874101</v>
      </c>
      <c r="C294" t="str">
        <f>VLOOKUP(D294, cat!$D$1:$E$7, 2, TRUE)</f>
        <v>underweight</v>
      </c>
      <c r="D294">
        <v>14.6487748925526</v>
      </c>
      <c r="E294">
        <v>0</v>
      </c>
      <c r="F294">
        <v>134.5</v>
      </c>
      <c r="G294">
        <v>26.5</v>
      </c>
      <c r="H294">
        <v>4</v>
      </c>
      <c r="I294">
        <v>4</v>
      </c>
      <c r="J294">
        <v>0</v>
      </c>
      <c r="K294" t="str">
        <f>VLOOKUP(L294, cat!$G$1:$H$4, 2, TRUE)</f>
        <v>mid</v>
      </c>
      <c r="L294">
        <v>4.5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1</v>
      </c>
      <c r="T294" t="str">
        <f>VLOOKUP(U294, cat!$J$1:$K$4, 2, TRUE)</f>
        <v>mid</v>
      </c>
      <c r="U294">
        <v>37.200000000000003</v>
      </c>
      <c r="V294" t="str">
        <f>IF(B294 &lt; 0.038, VLOOKUP(W294, cat!$M$1:$N$4, 2, TRUE), IF(B294 &lt; 0.15, VLOOKUP(W294, cat!$P$1:$Q$4, 2, TRUE), IF(B294 &lt; 6, VLOOKUP(W294, cat!$S$1:$T$4, 2, TRUE), VLOOKUP(W294, cat!$V$1:$W$4, 2, TRUE))))</f>
        <v>mid</v>
      </c>
      <c r="W294">
        <v>6.9</v>
      </c>
      <c r="X294" t="str">
        <f>VLOOKUP(Y294, cat!$Y$1:$Z$4, 2, TRUE)</f>
        <v>high</v>
      </c>
      <c r="Y294">
        <v>66.099999999999994</v>
      </c>
      <c r="Z294">
        <v>0</v>
      </c>
      <c r="AA294">
        <v>0</v>
      </c>
      <c r="AB294">
        <v>0</v>
      </c>
      <c r="AC294" t="str">
        <f>VLOOKUP(AD294, cat!$AB$1:$AC$4, 2, TRUE)</f>
        <v>minor</v>
      </c>
      <c r="AD294">
        <v>7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0</v>
      </c>
      <c r="AP294">
        <v>0</v>
      </c>
      <c r="AQ294">
        <v>0</v>
      </c>
      <c r="AR294">
        <v>1</v>
      </c>
      <c r="AS294">
        <v>1</v>
      </c>
      <c r="AT294">
        <v>0</v>
      </c>
      <c r="AV294" t="str">
        <f t="shared" si="4"/>
        <v>mid,underweight,0,4,4,0,mid,1,1,0,0,0,0,1,mid,mid,high,0,0,0,minor,0,0,0,0,0,0,0,0,1,1,0,0,0,1,1,0</v>
      </c>
    </row>
    <row r="295" spans="1:48" x14ac:dyDescent="0.3">
      <c r="A295" t="str">
        <f>VLOOKUP(B295, cat!$A$1:$B$4, 2, TRUE)</f>
        <v>low</v>
      </c>
      <c r="B295">
        <v>2.1327857631759102</v>
      </c>
      <c r="C295" t="str">
        <f>VLOOKUP(D295, cat!$D$1:$E$7, 2, TRUE)</f>
        <v>underweight</v>
      </c>
      <c r="D295">
        <v>15.4320987654321</v>
      </c>
      <c r="E295">
        <v>1</v>
      </c>
      <c r="F295">
        <v>90</v>
      </c>
      <c r="G295">
        <v>12.5</v>
      </c>
      <c r="H295">
        <v>3</v>
      </c>
      <c r="I295">
        <v>3</v>
      </c>
      <c r="J295">
        <v>1</v>
      </c>
      <c r="K295" t="str">
        <f>VLOOKUP(L295, cat!$G$1:$H$4, 2, TRUE)</f>
        <v>mid</v>
      </c>
      <c r="L295">
        <v>6.8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 t="str">
        <f>VLOOKUP(U295, cat!$J$1:$K$4, 2, TRUE)</f>
        <v>high</v>
      </c>
      <c r="U295">
        <v>39.799999999999997</v>
      </c>
      <c r="V295" t="str">
        <f>IF(B295 &lt; 0.038, VLOOKUP(W295, cat!$M$1:$N$4, 2, TRUE), IF(B295 &lt; 0.15, VLOOKUP(W295, cat!$P$1:$Q$4, 2, TRUE), IF(B295 &lt; 6, VLOOKUP(W295, cat!$S$1:$T$4, 2, TRUE), VLOOKUP(W295, cat!$V$1:$W$4, 2, TRUE))))</f>
        <v>high</v>
      </c>
      <c r="W295">
        <v>25.2</v>
      </c>
      <c r="X295" t="str">
        <f>VLOOKUP(Y295, cat!$Y$1:$Z$4, 2, TRUE)</f>
        <v>high</v>
      </c>
      <c r="Y295">
        <v>67</v>
      </c>
      <c r="Z295">
        <v>0</v>
      </c>
      <c r="AA295">
        <v>0</v>
      </c>
      <c r="AB295">
        <v>0</v>
      </c>
      <c r="AC295" t="str">
        <f>VLOOKUP(AD295, cat!$AB$1:$AC$4, 2, TRUE)</f>
        <v>moderate</v>
      </c>
      <c r="AD295">
        <v>57</v>
      </c>
      <c r="AE295">
        <v>0</v>
      </c>
      <c r="AF295">
        <v>0</v>
      </c>
      <c r="AG295">
        <v>2</v>
      </c>
      <c r="AH295">
        <v>1</v>
      </c>
      <c r="AI295">
        <v>0</v>
      </c>
      <c r="AJ295">
        <v>0</v>
      </c>
      <c r="AK295">
        <v>0</v>
      </c>
      <c r="AL295">
        <v>1</v>
      </c>
      <c r="AM295">
        <v>1</v>
      </c>
      <c r="AN295">
        <v>1</v>
      </c>
      <c r="AO295">
        <v>1</v>
      </c>
      <c r="AP295">
        <v>0</v>
      </c>
      <c r="AQ295">
        <v>1</v>
      </c>
      <c r="AR295">
        <v>1</v>
      </c>
      <c r="AS295">
        <v>1</v>
      </c>
      <c r="AT295">
        <v>1</v>
      </c>
      <c r="AV295" t="str">
        <f t="shared" si="4"/>
        <v>low,underweight,1,3,3,1,mid,0,1,0,0,0,0,0,high,high,high,0,0,0,moderate,0,0,2,1,0,0,0,1,1,1,1,0,1,1,1,1</v>
      </c>
    </row>
    <row r="296" spans="1:48" x14ac:dyDescent="0.3">
      <c r="A296" t="str">
        <f>VLOOKUP(B296, cat!$A$1:$B$4, 2, TRUE)</f>
        <v>high</v>
      </c>
      <c r="B296">
        <v>14.622861054072599</v>
      </c>
      <c r="C296" t="str">
        <f>VLOOKUP(D296, cat!$D$1:$E$7, 2, TRUE)</f>
        <v>ideal</v>
      </c>
      <c r="D296">
        <v>20.173252640322801</v>
      </c>
      <c r="E296">
        <v>1</v>
      </c>
      <c r="F296">
        <v>159</v>
      </c>
      <c r="G296">
        <v>51</v>
      </c>
      <c r="H296">
        <v>2</v>
      </c>
      <c r="I296">
        <v>2</v>
      </c>
      <c r="J296">
        <v>0</v>
      </c>
      <c r="K296" t="str">
        <f>VLOOKUP(L296, cat!$G$1:$H$4, 2, TRUE)</f>
        <v>mid</v>
      </c>
      <c r="L296">
        <v>5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 t="str">
        <f>VLOOKUP(U296, cat!$J$1:$K$4, 2, TRUE)</f>
        <v>mid</v>
      </c>
      <c r="U296">
        <v>37</v>
      </c>
      <c r="V296" t="str">
        <f>IF(B296 &lt; 0.038, VLOOKUP(W296, cat!$M$1:$N$4, 2, TRUE), IF(B296 &lt; 0.15, VLOOKUP(W296, cat!$P$1:$Q$4, 2, TRUE), IF(B296 &lt; 6, VLOOKUP(W296, cat!$S$1:$T$4, 2, TRUE), VLOOKUP(W296, cat!$V$1:$W$4, 2, TRUE))))</f>
        <v>high</v>
      </c>
      <c r="W296">
        <v>11.3</v>
      </c>
      <c r="X296" t="str">
        <f>VLOOKUP(Y296, cat!$Y$1:$Z$4, 2, TRUE)</f>
        <v>high</v>
      </c>
      <c r="Y296">
        <v>62.9</v>
      </c>
      <c r="Z296">
        <v>0</v>
      </c>
      <c r="AA296">
        <v>0</v>
      </c>
      <c r="AB296">
        <v>1</v>
      </c>
      <c r="AC296" t="str">
        <f>VLOOKUP(AD296, cat!$AB$1:$AC$4, 2, TRUE)</f>
        <v>normal</v>
      </c>
      <c r="AD296">
        <v>1</v>
      </c>
      <c r="AE296">
        <v>0</v>
      </c>
      <c r="AF296">
        <v>2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1</v>
      </c>
      <c r="AN296">
        <v>1</v>
      </c>
      <c r="AO296">
        <v>0</v>
      </c>
      <c r="AP296">
        <v>0</v>
      </c>
      <c r="AQ296">
        <v>1</v>
      </c>
      <c r="AR296">
        <v>1</v>
      </c>
      <c r="AS296">
        <v>1</v>
      </c>
      <c r="AT296">
        <v>0</v>
      </c>
      <c r="AV296" t="str">
        <f t="shared" si="4"/>
        <v>high,ideal,1,2,2,0,mid,0,1,0,0,0,0,0,mid,high,high,0,0,1,normal,0,2,0,0,0,0,0,1,1,1,0,0,1,1,1,0</v>
      </c>
    </row>
    <row r="297" spans="1:48" x14ac:dyDescent="0.3">
      <c r="A297" t="str">
        <f>VLOOKUP(B297, cat!$A$1:$B$4, 2, TRUE)</f>
        <v>mid</v>
      </c>
      <c r="B297">
        <v>11.047227926078</v>
      </c>
      <c r="C297" t="str">
        <f>VLOOKUP(D297, cat!$D$1:$E$7, 2, TRUE)</f>
        <v>pre-obese</v>
      </c>
      <c r="D297">
        <v>25.626390522894798</v>
      </c>
      <c r="E297">
        <v>1</v>
      </c>
      <c r="F297">
        <v>146.5</v>
      </c>
      <c r="G297">
        <v>55</v>
      </c>
      <c r="H297">
        <v>4</v>
      </c>
      <c r="I297">
        <v>4</v>
      </c>
      <c r="J297">
        <v>0</v>
      </c>
      <c r="K297" t="str">
        <f>VLOOKUP(L297, cat!$G$1:$H$4, 2, TRUE)</f>
        <v>mid</v>
      </c>
      <c r="L297">
        <v>5</v>
      </c>
      <c r="M297">
        <v>1</v>
      </c>
      <c r="N297">
        <v>1</v>
      </c>
      <c r="O297">
        <v>0</v>
      </c>
      <c r="P297">
        <v>0</v>
      </c>
      <c r="Q297">
        <v>1</v>
      </c>
      <c r="R297">
        <v>1</v>
      </c>
      <c r="S297">
        <v>0</v>
      </c>
      <c r="T297" t="str">
        <f>VLOOKUP(U297, cat!$J$1:$K$4, 2, TRUE)</f>
        <v>mid</v>
      </c>
      <c r="U297">
        <v>37</v>
      </c>
      <c r="V297" t="str">
        <f>IF(B297 &lt; 0.038, VLOOKUP(W297, cat!$M$1:$N$4, 2, TRUE), IF(B297 &lt; 0.15, VLOOKUP(W297, cat!$P$1:$Q$4, 2, TRUE), IF(B297 &lt; 6, VLOOKUP(W297, cat!$S$1:$T$4, 2, TRUE), VLOOKUP(W297, cat!$V$1:$W$4, 2, TRUE))))</f>
        <v>mid</v>
      </c>
      <c r="W297">
        <v>8.5</v>
      </c>
      <c r="X297" t="str">
        <f>VLOOKUP(Y297, cat!$Y$1:$Z$4, 2, TRUE)</f>
        <v>mid</v>
      </c>
      <c r="Y297">
        <v>42.8</v>
      </c>
      <c r="Z297">
        <v>0</v>
      </c>
      <c r="AA297">
        <v>0</v>
      </c>
      <c r="AB297">
        <v>0</v>
      </c>
      <c r="AC297" t="str">
        <f>VLOOKUP(AD297, cat!$AB$1:$AC$4, 2, TRUE)</f>
        <v>normal</v>
      </c>
      <c r="AD297">
        <v>1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0</v>
      </c>
      <c r="AP297">
        <v>0</v>
      </c>
      <c r="AQ297">
        <v>1</v>
      </c>
      <c r="AR297">
        <v>1</v>
      </c>
      <c r="AS297">
        <v>1</v>
      </c>
      <c r="AT297">
        <v>0</v>
      </c>
      <c r="AV297" t="str">
        <f t="shared" si="4"/>
        <v>mid,pre-obese,1,4,4,0,mid,1,1,0,0,1,1,0,mid,mid,mid,0,0,0,normal,0,0,0,1,0,0,0,0,1,1,0,0,1,1,1,0</v>
      </c>
    </row>
    <row r="298" spans="1:48" x14ac:dyDescent="0.3">
      <c r="A298" t="str">
        <f>VLOOKUP(B298, cat!$A$1:$B$4, 2, TRUE)</f>
        <v>mid</v>
      </c>
      <c r="B298">
        <v>11.619438740588601</v>
      </c>
      <c r="C298" t="str">
        <f>VLOOKUP(D298, cat!$D$1:$E$7, 2, TRUE)</f>
        <v>pre-obese</v>
      </c>
      <c r="D298">
        <v>25.955555555555598</v>
      </c>
      <c r="E298">
        <v>0</v>
      </c>
      <c r="F298">
        <v>150</v>
      </c>
      <c r="G298">
        <v>58.4</v>
      </c>
      <c r="H298">
        <v>2</v>
      </c>
      <c r="I298">
        <v>2</v>
      </c>
      <c r="J298">
        <v>0</v>
      </c>
      <c r="K298" t="str">
        <f>VLOOKUP(L298, cat!$G$1:$H$4, 2, TRUE)</f>
        <v>mid</v>
      </c>
      <c r="L298">
        <v>5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0</v>
      </c>
      <c r="S298">
        <v>0</v>
      </c>
      <c r="T298" t="str">
        <f>VLOOKUP(U298, cat!$J$1:$K$4, 2, TRUE)</f>
        <v>mid</v>
      </c>
      <c r="U298">
        <v>37</v>
      </c>
      <c r="V298" t="str">
        <f>IF(B298 &lt; 0.038, VLOOKUP(W298, cat!$M$1:$N$4, 2, TRUE), IF(B298 &lt; 0.15, VLOOKUP(W298, cat!$P$1:$Q$4, 2, TRUE), IF(B298 &lt; 6, VLOOKUP(W298, cat!$S$1:$T$4, 2, TRUE), VLOOKUP(W298, cat!$V$1:$W$4, 2, TRUE))))</f>
        <v>mid</v>
      </c>
      <c r="W298">
        <v>7</v>
      </c>
      <c r="X298" t="str">
        <f>VLOOKUP(Y298, cat!$Y$1:$Z$4, 2, TRUE)</f>
        <v>mid</v>
      </c>
      <c r="Y298">
        <v>49.4</v>
      </c>
      <c r="Z298">
        <v>0</v>
      </c>
      <c r="AA298">
        <v>0</v>
      </c>
      <c r="AB298">
        <v>0</v>
      </c>
      <c r="AC298" t="str">
        <f>VLOOKUP(AD298, cat!$AB$1:$AC$4, 2, TRUE)</f>
        <v>minor</v>
      </c>
      <c r="AD298">
        <v>3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0</v>
      </c>
      <c r="AP298">
        <v>0</v>
      </c>
      <c r="AQ298">
        <v>0</v>
      </c>
      <c r="AR298">
        <v>1</v>
      </c>
      <c r="AS298">
        <v>1</v>
      </c>
      <c r="AT298">
        <v>0</v>
      </c>
      <c r="AV298" t="str">
        <f t="shared" si="4"/>
        <v>mid,pre-obese,0,2,2,0,mid,0,1,0,1,0,0,0,mid,mid,mid,0,0,0,minor,0,0,0,0,0,0,0,0,1,1,0,0,0,1,1,0</v>
      </c>
    </row>
    <row r="299" spans="1:48" x14ac:dyDescent="0.3">
      <c r="A299" t="str">
        <f>VLOOKUP(B299, cat!$A$1:$B$4, 2, TRUE)</f>
        <v>mid</v>
      </c>
      <c r="B299">
        <v>5.9192334017796</v>
      </c>
      <c r="C299" t="str">
        <f>VLOOKUP(D299, cat!$D$1:$E$7, 2, TRUE)</f>
        <v>underweight</v>
      </c>
      <c r="D299">
        <v>16.061867935752499</v>
      </c>
      <c r="E299">
        <v>0</v>
      </c>
      <c r="F299">
        <v>123</v>
      </c>
      <c r="G299">
        <v>24.3</v>
      </c>
      <c r="H299">
        <v>6</v>
      </c>
      <c r="I299">
        <v>6</v>
      </c>
      <c r="J299">
        <v>1</v>
      </c>
      <c r="K299" t="str">
        <f>VLOOKUP(L299, cat!$G$1:$H$4, 2, TRUE)</f>
        <v>high</v>
      </c>
      <c r="L299">
        <v>10</v>
      </c>
      <c r="M299">
        <v>1</v>
      </c>
      <c r="N299">
        <v>1</v>
      </c>
      <c r="O299">
        <v>0</v>
      </c>
      <c r="P299">
        <v>0</v>
      </c>
      <c r="Q299">
        <v>1</v>
      </c>
      <c r="R299">
        <v>1</v>
      </c>
      <c r="S299">
        <v>1</v>
      </c>
      <c r="T299" t="str">
        <f>VLOOKUP(U299, cat!$J$1:$K$4, 2, TRUE)</f>
        <v>high</v>
      </c>
      <c r="U299">
        <v>39</v>
      </c>
      <c r="V299" t="str">
        <f>IF(B299 &lt; 0.038, VLOOKUP(W299, cat!$M$1:$N$4, 2, TRUE), IF(B299 &lt; 0.15, VLOOKUP(W299, cat!$P$1:$Q$4, 2, TRUE), IF(B299 &lt; 6, VLOOKUP(W299, cat!$S$1:$T$4, 2, TRUE), VLOOKUP(W299, cat!$V$1:$W$4, 2, TRUE))))</f>
        <v>mid</v>
      </c>
      <c r="W299">
        <v>11.8</v>
      </c>
      <c r="X299" t="str">
        <f>VLOOKUP(Y299, cat!$Y$1:$Z$4, 2, TRUE)</f>
        <v>high</v>
      </c>
      <c r="Y299">
        <v>82.8</v>
      </c>
      <c r="Z299">
        <v>0</v>
      </c>
      <c r="AA299">
        <v>0</v>
      </c>
      <c r="AB299">
        <v>0</v>
      </c>
      <c r="AC299" t="str">
        <f>VLOOKUP(AD299, cat!$AB$1:$AC$4, 2, TRUE)</f>
        <v>moderate</v>
      </c>
      <c r="AD299">
        <v>20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2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V299" t="str">
        <f t="shared" si="4"/>
        <v>mid,underweight,0,6,6,1,high,1,1,0,0,1,1,1,high,mid,high,0,0,0,moderate,0,0,1,1,1,0,2,1,1,1,1,1,1,1,1,1</v>
      </c>
    </row>
    <row r="300" spans="1:48" x14ac:dyDescent="0.3">
      <c r="A300" t="str">
        <f>VLOOKUP(B300, cat!$A$1:$B$4, 2, TRUE)</f>
        <v>high</v>
      </c>
      <c r="B300">
        <v>14.198494182067099</v>
      </c>
      <c r="C300" t="str">
        <f>VLOOKUP(D300, cat!$D$1:$E$7, 2, TRUE)</f>
        <v>underweight</v>
      </c>
      <c r="D300">
        <v>16.161616161616202</v>
      </c>
      <c r="E300">
        <v>0</v>
      </c>
      <c r="F300">
        <v>165</v>
      </c>
      <c r="G300">
        <v>44</v>
      </c>
      <c r="H300">
        <v>4</v>
      </c>
      <c r="I300">
        <v>4</v>
      </c>
      <c r="J300">
        <v>0</v>
      </c>
      <c r="K300" t="str">
        <f>VLOOKUP(L300, cat!$G$1:$H$4, 2, TRUE)</f>
        <v>mid</v>
      </c>
      <c r="L300">
        <v>5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1</v>
      </c>
      <c r="T300" t="str">
        <f>VLOOKUP(U300, cat!$J$1:$K$4, 2, TRUE)</f>
        <v>mid</v>
      </c>
      <c r="U300">
        <v>36.6</v>
      </c>
      <c r="V300" t="str">
        <f>IF(B300 &lt; 0.038, VLOOKUP(W300, cat!$M$1:$N$4, 2, TRUE), IF(B300 &lt; 0.15, VLOOKUP(W300, cat!$P$1:$Q$4, 2, TRUE), IF(B300 &lt; 6, VLOOKUP(W300, cat!$S$1:$T$4, 2, TRUE), VLOOKUP(W300, cat!$V$1:$W$4, 2, TRUE))))</f>
        <v>mid</v>
      </c>
      <c r="W300">
        <v>5.0999999999999996</v>
      </c>
      <c r="X300" t="str">
        <f>VLOOKUP(Y300, cat!$Y$1:$Z$4, 2, TRUE)</f>
        <v>mid</v>
      </c>
      <c r="Y300">
        <v>44.9</v>
      </c>
      <c r="Z300">
        <v>0</v>
      </c>
      <c r="AA300">
        <v>0</v>
      </c>
      <c r="AB300">
        <v>0</v>
      </c>
      <c r="AC300" t="str">
        <f>VLOOKUP(AD300, cat!$AB$1:$AC$4, 2, TRUE)</f>
        <v>normal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0</v>
      </c>
      <c r="AP300">
        <v>0</v>
      </c>
      <c r="AQ300">
        <v>0</v>
      </c>
      <c r="AR300">
        <v>1</v>
      </c>
      <c r="AS300">
        <v>1</v>
      </c>
      <c r="AT300">
        <v>0</v>
      </c>
      <c r="AV300" t="str">
        <f t="shared" si="4"/>
        <v>high,underweight,0,4,4,0,mid,0,1,0,0,0,1,1,mid,mid,mid,0,0,0,normal,0,0,0,1,0,0,0,0,1,1,0,0,0,1,1,0</v>
      </c>
    </row>
    <row r="301" spans="1:48" x14ac:dyDescent="0.3">
      <c r="A301" t="str">
        <f>VLOOKUP(B301, cat!$A$1:$B$4, 2, TRUE)</f>
        <v>mid</v>
      </c>
      <c r="B301">
        <v>10.0971937029432</v>
      </c>
      <c r="C301" t="str">
        <f>VLOOKUP(D301, cat!$D$1:$E$7, 2, TRUE)</f>
        <v>underweight</v>
      </c>
      <c r="D301">
        <v>17.711226502435299</v>
      </c>
      <c r="E301">
        <v>0</v>
      </c>
      <c r="F301">
        <v>136.5</v>
      </c>
      <c r="G301">
        <v>33</v>
      </c>
      <c r="H301">
        <v>4</v>
      </c>
      <c r="I301">
        <v>4</v>
      </c>
      <c r="J301">
        <v>0</v>
      </c>
      <c r="K301" t="str">
        <f>VLOOKUP(L301, cat!$G$1:$H$4, 2, TRUE)</f>
        <v>mid</v>
      </c>
      <c r="L301">
        <v>6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  <c r="S301">
        <v>0</v>
      </c>
      <c r="T301" t="str">
        <f>VLOOKUP(U301, cat!$J$1:$K$4, 2, TRUE)</f>
        <v>mid</v>
      </c>
      <c r="U301">
        <v>36.700000000000003</v>
      </c>
      <c r="V301" t="str">
        <f>IF(B301 &lt; 0.038, VLOOKUP(W301, cat!$M$1:$N$4, 2, TRUE), IF(B301 &lt; 0.15, VLOOKUP(W301, cat!$P$1:$Q$4, 2, TRUE), IF(B301 &lt; 6, VLOOKUP(W301, cat!$S$1:$T$4, 2, TRUE), VLOOKUP(W301, cat!$V$1:$W$4, 2, TRUE))))</f>
        <v>high</v>
      </c>
      <c r="W301">
        <v>13.1</v>
      </c>
      <c r="X301" t="str">
        <f>VLOOKUP(Y301, cat!$Y$1:$Z$4, 2, TRUE)</f>
        <v>high</v>
      </c>
      <c r="Y301">
        <v>62.6</v>
      </c>
      <c r="Z301">
        <v>0</v>
      </c>
      <c r="AA301">
        <v>0</v>
      </c>
      <c r="AB301">
        <v>0</v>
      </c>
      <c r="AC301" t="str">
        <f>VLOOKUP(AD301, cat!$AB$1:$AC$4, 2, TRUE)</f>
        <v>normal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0</v>
      </c>
      <c r="AP301">
        <v>0</v>
      </c>
      <c r="AQ301">
        <v>0</v>
      </c>
      <c r="AR301">
        <v>1</v>
      </c>
      <c r="AS301">
        <v>1</v>
      </c>
      <c r="AT301">
        <v>0</v>
      </c>
      <c r="AV301" t="str">
        <f t="shared" si="4"/>
        <v>mid,underweight,0,4,4,0,mid,0,1,0,0,0,1,0,mid,high,high,0,0,0,normal,0,0,0,0,0,0,0,0,1,1,0,0,0,1,1,0</v>
      </c>
    </row>
    <row r="302" spans="1:48" x14ac:dyDescent="0.3">
      <c r="A302" t="str">
        <f>VLOOKUP(B302, cat!$A$1:$B$4, 2, TRUE)</f>
        <v>mid</v>
      </c>
      <c r="B302">
        <v>11.274469541409999</v>
      </c>
      <c r="C302" t="str">
        <f>VLOOKUP(D302, cat!$D$1:$E$7, 2, TRUE)</f>
        <v>underweight</v>
      </c>
      <c r="D302">
        <v>15.4813285794708</v>
      </c>
      <c r="E302">
        <v>1</v>
      </c>
      <c r="F302">
        <v>146</v>
      </c>
      <c r="G302">
        <v>33</v>
      </c>
      <c r="H302">
        <v>4</v>
      </c>
      <c r="I302">
        <v>4</v>
      </c>
      <c r="J302">
        <v>1</v>
      </c>
      <c r="K302" t="str">
        <f>VLOOKUP(L302, cat!$G$1:$H$4, 2, TRUE)</f>
        <v>mid</v>
      </c>
      <c r="L302">
        <v>5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1</v>
      </c>
      <c r="T302" t="str">
        <f>VLOOKUP(U302, cat!$J$1:$K$4, 2, TRUE)</f>
        <v>mid</v>
      </c>
      <c r="U302">
        <v>36.6</v>
      </c>
      <c r="V302" t="str">
        <f>IF(B302 &lt; 0.038, VLOOKUP(W302, cat!$M$1:$N$4, 2, TRUE), IF(B302 &lt; 0.15, VLOOKUP(W302, cat!$P$1:$Q$4, 2, TRUE), IF(B302 &lt; 6, VLOOKUP(W302, cat!$S$1:$T$4, 2, TRUE), VLOOKUP(W302, cat!$V$1:$W$4, 2, TRUE))))</f>
        <v>mid</v>
      </c>
      <c r="W302">
        <v>7.7</v>
      </c>
      <c r="X302" t="str">
        <f>VLOOKUP(Y302, cat!$Y$1:$Z$4, 2, TRUE)</f>
        <v>mid</v>
      </c>
      <c r="Y302">
        <v>56.1</v>
      </c>
      <c r="Z302">
        <v>0</v>
      </c>
      <c r="AA302">
        <v>0</v>
      </c>
      <c r="AB302">
        <v>0</v>
      </c>
      <c r="AC302" t="str">
        <f>VLOOKUP(AD302, cat!$AB$1:$AC$4, 2, TRUE)</f>
        <v>normal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1</v>
      </c>
      <c r="AM302">
        <v>1</v>
      </c>
      <c r="AN302">
        <v>1</v>
      </c>
      <c r="AO302">
        <v>1</v>
      </c>
      <c r="AP302">
        <v>0</v>
      </c>
      <c r="AQ302">
        <v>1</v>
      </c>
      <c r="AR302">
        <v>1</v>
      </c>
      <c r="AS302">
        <v>1</v>
      </c>
      <c r="AT302">
        <v>0</v>
      </c>
      <c r="AV302" t="str">
        <f t="shared" si="4"/>
        <v>mid,underweight,1,4,4,1,mid,0,1,0,0,0,1,1,mid,mid,mid,0,0,0,normal,0,0,0,1,0,0,0,1,1,1,1,0,1,1,1,0</v>
      </c>
    </row>
    <row r="303" spans="1:48" x14ac:dyDescent="0.3">
      <c r="A303" t="str">
        <f>VLOOKUP(B303, cat!$A$1:$B$4, 2, TRUE)</f>
        <v>high</v>
      </c>
      <c r="B303">
        <v>13.2484599589322</v>
      </c>
      <c r="C303" t="str">
        <f>VLOOKUP(D303, cat!$D$1:$E$7, 2, TRUE)</f>
        <v>obese1</v>
      </c>
      <c r="D303">
        <v>30.863006828440302</v>
      </c>
      <c r="E303">
        <v>0</v>
      </c>
      <c r="F303">
        <v>161</v>
      </c>
      <c r="G303">
        <v>80</v>
      </c>
      <c r="H303">
        <v>3</v>
      </c>
      <c r="I303">
        <v>3</v>
      </c>
      <c r="J303">
        <v>0</v>
      </c>
      <c r="K303" t="str">
        <f>VLOOKUP(L303, cat!$G$1:$H$4, 2, TRUE)</f>
        <v>mid</v>
      </c>
      <c r="L303">
        <v>4.7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 t="str">
        <f>VLOOKUP(U303, cat!$J$1:$K$4, 2, TRUE)</f>
        <v>mid</v>
      </c>
      <c r="U303">
        <v>36.799999999999997</v>
      </c>
      <c r="V303" t="str">
        <f>IF(B303 &lt; 0.038, VLOOKUP(W303, cat!$M$1:$N$4, 2, TRUE), IF(B303 &lt; 0.15, VLOOKUP(W303, cat!$P$1:$Q$4, 2, TRUE), IF(B303 &lt; 6, VLOOKUP(W303, cat!$S$1:$T$4, 2, TRUE), VLOOKUP(W303, cat!$V$1:$W$4, 2, TRUE))))</f>
        <v>high</v>
      </c>
      <c r="W303">
        <v>11.1</v>
      </c>
      <c r="X303" t="str">
        <f>VLOOKUP(Y303, cat!$Y$1:$Z$4, 2, TRUE)</f>
        <v>mid</v>
      </c>
      <c r="Y303">
        <v>58.5</v>
      </c>
      <c r="Z303">
        <v>0</v>
      </c>
      <c r="AA303">
        <v>0</v>
      </c>
      <c r="AB303">
        <v>0</v>
      </c>
      <c r="AC303" t="str">
        <f>VLOOKUP(AD303, cat!$AB$1:$AC$4, 2, TRUE)</f>
        <v>minor</v>
      </c>
      <c r="AD303">
        <v>9</v>
      </c>
      <c r="AE303">
        <v>0</v>
      </c>
      <c r="AF303">
        <v>2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1</v>
      </c>
      <c r="AS303">
        <v>1</v>
      </c>
      <c r="AT303">
        <v>0</v>
      </c>
      <c r="AV303" t="str">
        <f t="shared" si="4"/>
        <v>high,obese1,0,3,3,0,mid,0,1,0,0,0,0,0,mid,high,mid,0,0,0,minor,0,2,0,0,1,0,0,0,1,1,0,0,0,1,1,0</v>
      </c>
    </row>
    <row r="304" spans="1:48" x14ac:dyDescent="0.3">
      <c r="A304" t="str">
        <f>VLOOKUP(B304, cat!$A$1:$B$4, 2, TRUE)</f>
        <v>high</v>
      </c>
      <c r="B304">
        <v>12.829568788501</v>
      </c>
      <c r="C304" t="str">
        <f>VLOOKUP(D304, cat!$D$1:$E$7, 2, TRUE)</f>
        <v>ideal</v>
      </c>
      <c r="D304">
        <v>19.132653061224499</v>
      </c>
      <c r="E304">
        <v>1</v>
      </c>
      <c r="F304">
        <v>168</v>
      </c>
      <c r="G304">
        <v>54</v>
      </c>
      <c r="H304">
        <v>8</v>
      </c>
      <c r="I304">
        <v>7</v>
      </c>
      <c r="J304">
        <v>1</v>
      </c>
      <c r="K304" t="str">
        <f>VLOOKUP(L304, cat!$G$1:$H$4, 2, TRUE)</f>
        <v>high</v>
      </c>
      <c r="L304">
        <v>10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1</v>
      </c>
      <c r="T304" t="str">
        <f>VLOOKUP(U304, cat!$J$1:$K$4, 2, TRUE)</f>
        <v>high</v>
      </c>
      <c r="U304">
        <v>38.200000000000003</v>
      </c>
      <c r="V304" t="str">
        <f>IF(B304 &lt; 0.038, VLOOKUP(W304, cat!$M$1:$N$4, 2, TRUE), IF(B304 &lt; 0.15, VLOOKUP(W304, cat!$P$1:$Q$4, 2, TRUE), IF(B304 &lt; 6, VLOOKUP(W304, cat!$S$1:$T$4, 2, TRUE), VLOOKUP(W304, cat!$V$1:$W$4, 2, TRUE))))</f>
        <v>high</v>
      </c>
      <c r="W304">
        <v>13.1</v>
      </c>
      <c r="X304" t="str">
        <f>VLOOKUP(Y304, cat!$Y$1:$Z$4, 2, TRUE)</f>
        <v>high</v>
      </c>
      <c r="Y304">
        <v>78.8</v>
      </c>
      <c r="Z304">
        <v>0</v>
      </c>
      <c r="AA304">
        <v>3</v>
      </c>
      <c r="AB304">
        <v>0</v>
      </c>
      <c r="AC304" t="str">
        <f>VLOOKUP(AD304, cat!$AB$1:$AC$4, 2, TRUE)</f>
        <v>normal</v>
      </c>
      <c r="AD304">
        <v>1</v>
      </c>
      <c r="AE304">
        <v>0</v>
      </c>
      <c r="AF304">
        <v>0</v>
      </c>
      <c r="AG304">
        <v>1</v>
      </c>
      <c r="AH304">
        <v>0</v>
      </c>
      <c r="AI304">
        <v>1</v>
      </c>
      <c r="AJ304">
        <v>1</v>
      </c>
      <c r="AK304">
        <v>2</v>
      </c>
      <c r="AL304">
        <v>1</v>
      </c>
      <c r="AM304">
        <v>0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V304" t="str">
        <f t="shared" si="4"/>
        <v>high,ideal,1,8,7,1,high,1,1,0,0,0,0,1,high,high,high,0,3,0,normal,0,0,1,0,1,1,2,1,0,1,1,1,1,1,1,1</v>
      </c>
    </row>
    <row r="305" spans="1:48" x14ac:dyDescent="0.3">
      <c r="A305" t="str">
        <f>VLOOKUP(B305, cat!$A$1:$B$4, 2, TRUE)</f>
        <v>high</v>
      </c>
      <c r="B305">
        <v>12.6297056810404</v>
      </c>
      <c r="C305" t="str">
        <f>VLOOKUP(D305, cat!$D$1:$E$7, 2, TRUE)</f>
        <v>ideal</v>
      </c>
      <c r="D305">
        <v>21.249307500246601</v>
      </c>
      <c r="E305">
        <v>0</v>
      </c>
      <c r="F305">
        <v>181.5</v>
      </c>
      <c r="G305">
        <v>70</v>
      </c>
      <c r="H305">
        <v>4</v>
      </c>
      <c r="I305">
        <v>3</v>
      </c>
      <c r="J305">
        <v>0</v>
      </c>
      <c r="K305" t="str">
        <f>VLOOKUP(L305, cat!$G$1:$H$4, 2, TRUE)</f>
        <v>mid</v>
      </c>
      <c r="L305">
        <v>6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 t="str">
        <f>VLOOKUP(U305, cat!$J$1:$K$4, 2, TRUE)</f>
        <v>mid</v>
      </c>
      <c r="U305">
        <v>37</v>
      </c>
      <c r="V305" t="str">
        <f>IF(B305 &lt; 0.038, VLOOKUP(W305, cat!$M$1:$N$4, 2, TRUE), IF(B305 &lt; 0.15, VLOOKUP(W305, cat!$P$1:$Q$4, 2, TRUE), IF(B305 &lt; 6, VLOOKUP(W305, cat!$S$1:$T$4, 2, TRUE), VLOOKUP(W305, cat!$V$1:$W$4, 2, TRUE))))</f>
        <v>high</v>
      </c>
      <c r="W305">
        <v>11.2</v>
      </c>
      <c r="X305" t="str">
        <f>VLOOKUP(Y305, cat!$Y$1:$Z$4, 2, TRUE)</f>
        <v>high</v>
      </c>
      <c r="Y305">
        <v>72.900000000000006</v>
      </c>
      <c r="Z305">
        <v>0</v>
      </c>
      <c r="AA305">
        <v>0</v>
      </c>
      <c r="AB305">
        <v>0</v>
      </c>
      <c r="AC305" t="str">
        <f>VLOOKUP(AD305, cat!$AB$1:$AC$4, 2, TRUE)</f>
        <v>normal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1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1</v>
      </c>
      <c r="AS305">
        <v>1</v>
      </c>
      <c r="AT305">
        <v>0</v>
      </c>
      <c r="AV305" t="str">
        <f t="shared" si="4"/>
        <v>high,ideal,0,4,3,0,mid,0,1,0,0,0,0,0,mid,high,high,0,0,0,normal,0,0,0,0,0,0,1,1,1,1,0,0,0,1,1,0</v>
      </c>
    </row>
    <row r="306" spans="1:48" x14ac:dyDescent="0.3">
      <c r="A306" t="str">
        <f>VLOOKUP(B306, cat!$A$1:$B$4, 2, TRUE)</f>
        <v>mid</v>
      </c>
      <c r="B306">
        <v>9.4346338124572195</v>
      </c>
      <c r="C306" t="str">
        <f>VLOOKUP(D306, cat!$D$1:$E$7, 2, TRUE)</f>
        <v>underweight</v>
      </c>
      <c r="D306">
        <v>15.9504597485457</v>
      </c>
      <c r="E306">
        <v>1</v>
      </c>
      <c r="F306">
        <v>146</v>
      </c>
      <c r="G306">
        <v>34</v>
      </c>
      <c r="H306">
        <v>4</v>
      </c>
      <c r="I306">
        <v>4</v>
      </c>
      <c r="J306">
        <v>0</v>
      </c>
      <c r="K306" t="str">
        <f>VLOOKUP(L306, cat!$G$1:$H$4, 2, TRUE)</f>
        <v>mid</v>
      </c>
      <c r="L306">
        <v>6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1</v>
      </c>
      <c r="T306" t="str">
        <f>VLOOKUP(U306, cat!$J$1:$K$4, 2, TRUE)</f>
        <v>mid</v>
      </c>
      <c r="U306">
        <v>37.200000000000003</v>
      </c>
      <c r="V306" t="str">
        <f>IF(B306 &lt; 0.038, VLOOKUP(W306, cat!$M$1:$N$4, 2, TRUE), IF(B306 &lt; 0.15, VLOOKUP(W306, cat!$P$1:$Q$4, 2, TRUE), IF(B306 &lt; 6, VLOOKUP(W306, cat!$S$1:$T$4, 2, TRUE), VLOOKUP(W306, cat!$V$1:$W$4, 2, TRUE))))</f>
        <v>mid</v>
      </c>
      <c r="W306">
        <v>8</v>
      </c>
      <c r="X306" t="str">
        <f>VLOOKUP(Y306, cat!$Y$1:$Z$4, 2, TRUE)</f>
        <v>mid</v>
      </c>
      <c r="Y306">
        <v>46.9</v>
      </c>
      <c r="Z306">
        <v>0</v>
      </c>
      <c r="AA306">
        <v>0</v>
      </c>
      <c r="AB306">
        <v>0</v>
      </c>
      <c r="AC306" t="str">
        <f>VLOOKUP(AD306, cat!$AB$1:$AC$4, 2, TRUE)</f>
        <v>normal</v>
      </c>
      <c r="AD306">
        <v>0</v>
      </c>
      <c r="AE306">
        <v>0</v>
      </c>
      <c r="AF306">
        <v>2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1</v>
      </c>
      <c r="AR306">
        <v>1</v>
      </c>
      <c r="AS306">
        <v>1</v>
      </c>
      <c r="AT306">
        <v>0</v>
      </c>
      <c r="AV306" t="str">
        <f t="shared" si="4"/>
        <v>mid,underweight,1,4,4,0,mid,0,1,0,0,0,1,1,mid,mid,mid,0,0,0,normal,0,2,0,0,0,0,0,0,1,1,0,0,1,1,1,0</v>
      </c>
    </row>
    <row r="307" spans="1:48" x14ac:dyDescent="0.3">
      <c r="A307" t="str">
        <f>VLOOKUP(B307, cat!$A$1:$B$4, 2, TRUE)</f>
        <v>high</v>
      </c>
      <c r="B307">
        <v>14.598220396988401</v>
      </c>
      <c r="C307" t="str">
        <f>VLOOKUP(D307, cat!$D$1:$E$7, 2, TRUE)</f>
        <v>ideal</v>
      </c>
      <c r="D307">
        <v>23.191094619666</v>
      </c>
      <c r="E307">
        <v>0</v>
      </c>
      <c r="F307">
        <v>154</v>
      </c>
      <c r="G307">
        <v>55</v>
      </c>
      <c r="H307">
        <v>3</v>
      </c>
      <c r="I307">
        <v>3</v>
      </c>
      <c r="J307">
        <v>0</v>
      </c>
      <c r="K307" t="str">
        <f>VLOOKUP(L307, cat!$G$1:$H$4, 2, TRUE)</f>
        <v>mid</v>
      </c>
      <c r="L307">
        <v>6</v>
      </c>
      <c r="M307">
        <v>0</v>
      </c>
      <c r="N307">
        <v>1</v>
      </c>
      <c r="O307">
        <v>0</v>
      </c>
      <c r="P307">
        <v>0</v>
      </c>
      <c r="Q307">
        <v>1</v>
      </c>
      <c r="R307">
        <v>1</v>
      </c>
      <c r="S307">
        <v>0</v>
      </c>
      <c r="T307" t="str">
        <f>VLOOKUP(U307, cat!$J$1:$K$4, 2, TRUE)</f>
        <v>mid</v>
      </c>
      <c r="U307">
        <v>37</v>
      </c>
      <c r="V307" t="str">
        <f>IF(B307 &lt; 0.038, VLOOKUP(W307, cat!$M$1:$N$4, 2, TRUE), IF(B307 &lt; 0.15, VLOOKUP(W307, cat!$P$1:$Q$4, 2, TRUE), IF(B307 &lt; 6, VLOOKUP(W307, cat!$S$1:$T$4, 2, TRUE), VLOOKUP(W307, cat!$V$1:$W$4, 2, TRUE))))</f>
        <v>mid</v>
      </c>
      <c r="W307">
        <v>6.2</v>
      </c>
      <c r="X307" t="str">
        <f>VLOOKUP(Y307, cat!$Y$1:$Z$4, 2, TRUE)</f>
        <v>mid</v>
      </c>
      <c r="Y307">
        <v>41.2</v>
      </c>
      <c r="Z307">
        <v>0</v>
      </c>
      <c r="AA307">
        <v>0</v>
      </c>
      <c r="AB307">
        <v>0</v>
      </c>
      <c r="AC307" t="str">
        <f>VLOOKUP(AD307, cat!$AB$1:$AC$4, 2, TRUE)</f>
        <v>normal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0</v>
      </c>
      <c r="AR307">
        <v>1</v>
      </c>
      <c r="AS307">
        <v>1</v>
      </c>
      <c r="AT307">
        <v>0</v>
      </c>
      <c r="AV307" t="str">
        <f t="shared" si="4"/>
        <v>high,ideal,0,3,3,0,mid,0,1,0,0,1,1,0,mid,mid,mid,0,0,0,normal,0,0,0,0,0,0,0,0,1,1,0,0,0,1,1,0</v>
      </c>
    </row>
    <row r="308" spans="1:48" x14ac:dyDescent="0.3">
      <c r="A308" t="str">
        <f>VLOOKUP(B308, cat!$A$1:$B$4, 2, TRUE)</f>
        <v>high</v>
      </c>
      <c r="B308">
        <v>15.813826146475</v>
      </c>
      <c r="C308" t="str">
        <f>VLOOKUP(D308, cat!$D$1:$E$7, 2, TRUE)</f>
        <v>ideal</v>
      </c>
      <c r="D308">
        <v>22.809903047091399</v>
      </c>
      <c r="E308">
        <v>1</v>
      </c>
      <c r="F308">
        <v>152</v>
      </c>
      <c r="G308">
        <v>52.7</v>
      </c>
      <c r="H308">
        <v>7</v>
      </c>
      <c r="I308">
        <v>7</v>
      </c>
      <c r="J308">
        <v>1</v>
      </c>
      <c r="K308" t="str">
        <f>VLOOKUP(L308, cat!$G$1:$H$4, 2, TRUE)</f>
        <v>mid</v>
      </c>
      <c r="L308">
        <v>4.5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0</v>
      </c>
      <c r="T308" t="str">
        <f>VLOOKUP(U308, cat!$J$1:$K$4, 2, TRUE)</f>
        <v>mid</v>
      </c>
      <c r="U308">
        <v>36.799999999999997</v>
      </c>
      <c r="V308" t="str">
        <f>IF(B308 &lt; 0.038, VLOOKUP(W308, cat!$M$1:$N$4, 2, TRUE), IF(B308 &lt; 0.15, VLOOKUP(W308, cat!$P$1:$Q$4, 2, TRUE), IF(B308 &lt; 6, VLOOKUP(W308, cat!$S$1:$T$4, 2, TRUE), VLOOKUP(W308, cat!$V$1:$W$4, 2, TRUE))))</f>
        <v>high</v>
      </c>
      <c r="W308">
        <v>11.3</v>
      </c>
      <c r="X308" t="str">
        <f>VLOOKUP(Y308, cat!$Y$1:$Z$4, 2, TRUE)</f>
        <v>mid</v>
      </c>
      <c r="Y308">
        <v>53.5</v>
      </c>
      <c r="Z308">
        <v>0</v>
      </c>
      <c r="AA308">
        <v>0</v>
      </c>
      <c r="AB308">
        <v>0</v>
      </c>
      <c r="AC308" t="str">
        <f>VLOOKUP(AD308, cat!$AB$1:$AC$4, 2, TRUE)</f>
        <v>normal</v>
      </c>
      <c r="AD308">
        <v>1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1</v>
      </c>
      <c r="AN308">
        <v>1</v>
      </c>
      <c r="AO308">
        <v>0</v>
      </c>
      <c r="AP308">
        <v>0</v>
      </c>
      <c r="AQ308">
        <v>1</v>
      </c>
      <c r="AR308">
        <v>1</v>
      </c>
      <c r="AS308">
        <v>1</v>
      </c>
      <c r="AT308">
        <v>0</v>
      </c>
      <c r="AV308" t="str">
        <f t="shared" si="4"/>
        <v>high,ideal,1,7,7,1,mid,1,1,1,1,1,1,0,mid,high,mid,0,0,0,normal,0,1,0,0,0,0,1,0,1,1,0,0,1,1,1,0</v>
      </c>
    </row>
    <row r="309" spans="1:48" x14ac:dyDescent="0.3">
      <c r="A309" t="str">
        <f>VLOOKUP(B309, cat!$A$1:$B$4, 2, TRUE)</f>
        <v>mid</v>
      </c>
      <c r="B309">
        <v>10.7214236824093</v>
      </c>
      <c r="C309" t="str">
        <f>VLOOKUP(D309, cat!$D$1:$E$7, 2, TRUE)</f>
        <v>underweight</v>
      </c>
      <c r="D309">
        <v>13.4480903711673</v>
      </c>
      <c r="E309">
        <v>1</v>
      </c>
      <c r="F309">
        <v>143</v>
      </c>
      <c r="G309">
        <v>27.5</v>
      </c>
      <c r="H309">
        <v>3</v>
      </c>
      <c r="I309">
        <v>5</v>
      </c>
      <c r="J309">
        <v>1</v>
      </c>
      <c r="K309" t="str">
        <f>VLOOKUP(L309, cat!$G$1:$H$4, 2, TRUE)</f>
        <v>mid</v>
      </c>
      <c r="L309">
        <v>5</v>
      </c>
      <c r="M309">
        <v>1</v>
      </c>
      <c r="N309">
        <v>1</v>
      </c>
      <c r="O309">
        <v>0</v>
      </c>
      <c r="P309">
        <v>1</v>
      </c>
      <c r="Q309">
        <v>0</v>
      </c>
      <c r="R309">
        <v>0</v>
      </c>
      <c r="S309">
        <v>0</v>
      </c>
      <c r="T309" t="str">
        <f>VLOOKUP(U309, cat!$J$1:$K$4, 2, TRUE)</f>
        <v>mid</v>
      </c>
      <c r="U309">
        <v>37.200000000000003</v>
      </c>
      <c r="V309" t="str">
        <f>IF(B309 &lt; 0.038, VLOOKUP(W309, cat!$M$1:$N$4, 2, TRUE), IF(B309 &lt; 0.15, VLOOKUP(W309, cat!$P$1:$Q$4, 2, TRUE), IF(B309 &lt; 6, VLOOKUP(W309, cat!$S$1:$T$4, 2, TRUE), VLOOKUP(W309, cat!$V$1:$W$4, 2, TRUE))))</f>
        <v>mid</v>
      </c>
      <c r="W309">
        <v>9.1999999999999993</v>
      </c>
      <c r="X309" t="str">
        <f>VLOOKUP(Y309, cat!$Y$1:$Z$4, 2, TRUE)</f>
        <v>high</v>
      </c>
      <c r="Y309">
        <v>66</v>
      </c>
      <c r="Z309">
        <v>0</v>
      </c>
      <c r="AA309">
        <v>0</v>
      </c>
      <c r="AB309">
        <v>0</v>
      </c>
      <c r="AC309" t="str">
        <f>VLOOKUP(AD309, cat!$AB$1:$AC$4, 2, TRUE)</f>
        <v>normal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1</v>
      </c>
      <c r="AM309">
        <v>1</v>
      </c>
      <c r="AN309">
        <v>1</v>
      </c>
      <c r="AO309">
        <v>1</v>
      </c>
      <c r="AP309">
        <v>0</v>
      </c>
      <c r="AQ309">
        <v>1</v>
      </c>
      <c r="AR309">
        <v>1</v>
      </c>
      <c r="AS309">
        <v>1</v>
      </c>
      <c r="AT309">
        <v>0</v>
      </c>
      <c r="AV309" t="str">
        <f t="shared" si="4"/>
        <v>mid,underweight,1,3,5,1,mid,1,1,0,1,0,0,0,mid,mid,high,0,0,0,normal,0,0,0,1,0,0,0,1,1,1,1,0,1,1,1,0</v>
      </c>
    </row>
    <row r="310" spans="1:48" x14ac:dyDescent="0.3">
      <c r="A310" t="str">
        <f>VLOOKUP(B310, cat!$A$1:$B$4, 2, TRUE)</f>
        <v>high</v>
      </c>
      <c r="B310">
        <v>14.5242984257358</v>
      </c>
      <c r="C310" t="str">
        <f>VLOOKUP(D310, cat!$D$1:$E$7, 2, TRUE)</f>
        <v>underweight</v>
      </c>
      <c r="D310">
        <v>16.788254326791002</v>
      </c>
      <c r="E310">
        <v>0</v>
      </c>
      <c r="F310">
        <v>181</v>
      </c>
      <c r="G310">
        <v>55</v>
      </c>
      <c r="H310">
        <v>4</v>
      </c>
      <c r="I310">
        <v>4</v>
      </c>
      <c r="J310">
        <v>1</v>
      </c>
      <c r="K310" t="str">
        <f>VLOOKUP(L310, cat!$G$1:$H$4, 2, TRUE)</f>
        <v>mid</v>
      </c>
      <c r="L310">
        <v>4.5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0</v>
      </c>
      <c r="T310" t="str">
        <f>VLOOKUP(U310, cat!$J$1:$K$4, 2, TRUE)</f>
        <v>mid</v>
      </c>
      <c r="U310">
        <v>37</v>
      </c>
      <c r="V310" t="str">
        <f>IF(B310 &lt; 0.038, VLOOKUP(W310, cat!$M$1:$N$4, 2, TRUE), IF(B310 &lt; 0.15, VLOOKUP(W310, cat!$P$1:$Q$4, 2, TRUE), IF(B310 &lt; 6, VLOOKUP(W310, cat!$S$1:$T$4, 2, TRUE), VLOOKUP(W310, cat!$V$1:$W$4, 2, TRUE))))</f>
        <v>mid</v>
      </c>
      <c r="W310">
        <v>9</v>
      </c>
      <c r="X310" t="str">
        <f>VLOOKUP(Y310, cat!$Y$1:$Z$4, 2, TRUE)</f>
        <v>mid</v>
      </c>
      <c r="Y310">
        <v>57.3</v>
      </c>
      <c r="Z310">
        <v>0</v>
      </c>
      <c r="AA310">
        <v>0</v>
      </c>
      <c r="AB310">
        <v>0</v>
      </c>
      <c r="AC310" t="str">
        <f>VLOOKUP(AD310, cat!$AB$1:$AC$4, 2, TRUE)</f>
        <v>normal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0</v>
      </c>
      <c r="AP310">
        <v>0</v>
      </c>
      <c r="AQ310">
        <v>0</v>
      </c>
      <c r="AR310">
        <v>1</v>
      </c>
      <c r="AS310">
        <v>1</v>
      </c>
      <c r="AT310">
        <v>0</v>
      </c>
      <c r="AV310" t="str">
        <f t="shared" si="4"/>
        <v>high,underweight,0,4,4,1,mid,1,1,0,0,0,1,0,mid,mid,mid,0,0,0,normal,0,1,0,0,0,0,0,0,1,1,0,0,0,1,1,0</v>
      </c>
    </row>
    <row r="311" spans="1:48" x14ac:dyDescent="0.3">
      <c r="A311" t="str">
        <f>VLOOKUP(B311, cat!$A$1:$B$4, 2, TRUE)</f>
        <v>mid</v>
      </c>
      <c r="B311">
        <v>8.7939767282683103</v>
      </c>
      <c r="C311" t="str">
        <f>VLOOKUP(D311, cat!$D$1:$E$7, 2, TRUE)</f>
        <v>ideal</v>
      </c>
      <c r="D311">
        <v>20.1197122881143</v>
      </c>
      <c r="E311">
        <v>0</v>
      </c>
      <c r="F311">
        <v>141</v>
      </c>
      <c r="G311">
        <v>40</v>
      </c>
      <c r="H311">
        <v>2</v>
      </c>
      <c r="I311">
        <v>2</v>
      </c>
      <c r="J311">
        <v>0</v>
      </c>
      <c r="K311" t="str">
        <f>VLOOKUP(L311, cat!$G$1:$H$4, 2, TRUE)</f>
        <v>mid</v>
      </c>
      <c r="L311">
        <v>5.8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 t="str">
        <f>VLOOKUP(U311, cat!$J$1:$K$4, 2, TRUE)</f>
        <v>mid</v>
      </c>
      <c r="U311">
        <v>36.5</v>
      </c>
      <c r="V311" t="str">
        <f>IF(B311 &lt; 0.038, VLOOKUP(W311, cat!$M$1:$N$4, 2, TRUE), IF(B311 &lt; 0.15, VLOOKUP(W311, cat!$P$1:$Q$4, 2, TRUE), IF(B311 &lt; 6, VLOOKUP(W311, cat!$S$1:$T$4, 2, TRUE), VLOOKUP(W311, cat!$V$1:$W$4, 2, TRUE))))</f>
        <v>mid</v>
      </c>
      <c r="W311">
        <v>6.5</v>
      </c>
      <c r="X311" t="str">
        <f>VLOOKUP(Y311, cat!$Y$1:$Z$4, 2, TRUE)</f>
        <v>mid</v>
      </c>
      <c r="Y311">
        <v>48.7</v>
      </c>
      <c r="Z311">
        <v>0</v>
      </c>
      <c r="AA311">
        <v>0</v>
      </c>
      <c r="AB311">
        <v>0</v>
      </c>
      <c r="AC311" t="str">
        <f>VLOOKUP(AD311, cat!$AB$1:$AC$4, 2, TRUE)</f>
        <v>normal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1</v>
      </c>
      <c r="AS311">
        <v>1</v>
      </c>
      <c r="AT311">
        <v>0</v>
      </c>
      <c r="AV311" t="str">
        <f t="shared" si="4"/>
        <v>mid,ideal,0,2,2,0,mid,0,1,0,0,0,0,0,mid,mid,mid,0,0,0,normal,0,0,0,0,0,0,1,1,1,1,0,0,0,1,1,0</v>
      </c>
    </row>
    <row r="312" spans="1:48" x14ac:dyDescent="0.3">
      <c r="A312" t="str">
        <f>VLOOKUP(B312, cat!$A$1:$B$4, 2, TRUE)</f>
        <v>high</v>
      </c>
      <c r="B312">
        <v>16.3340177960301</v>
      </c>
      <c r="C312" t="str">
        <f>VLOOKUP(D312, cat!$D$1:$E$7, 2, TRUE)</f>
        <v>ideal</v>
      </c>
      <c r="D312">
        <v>24.056934745564501</v>
      </c>
      <c r="E312">
        <v>0</v>
      </c>
      <c r="F312">
        <v>173</v>
      </c>
      <c r="G312">
        <v>72</v>
      </c>
      <c r="H312">
        <v>4</v>
      </c>
      <c r="I312">
        <v>3</v>
      </c>
      <c r="J312">
        <v>1</v>
      </c>
      <c r="K312" t="str">
        <f>VLOOKUP(L312, cat!$G$1:$H$4, 2, TRUE)</f>
        <v>mid</v>
      </c>
      <c r="L312">
        <v>5.2</v>
      </c>
      <c r="M312">
        <v>0</v>
      </c>
      <c r="N312">
        <v>1</v>
      </c>
      <c r="O312">
        <v>1</v>
      </c>
      <c r="P312">
        <v>0</v>
      </c>
      <c r="Q312">
        <v>1</v>
      </c>
      <c r="R312">
        <v>1</v>
      </c>
      <c r="S312">
        <v>0</v>
      </c>
      <c r="T312" t="str">
        <f>VLOOKUP(U312, cat!$J$1:$K$4, 2, TRUE)</f>
        <v>mid</v>
      </c>
      <c r="U312">
        <v>36.200000000000003</v>
      </c>
      <c r="V312" t="str">
        <f>IF(B312 &lt; 0.038, VLOOKUP(W312, cat!$M$1:$N$4, 2, TRUE), IF(B312 &lt; 0.15, VLOOKUP(W312, cat!$P$1:$Q$4, 2, TRUE), IF(B312 &lt; 6, VLOOKUP(W312, cat!$S$1:$T$4, 2, TRUE), VLOOKUP(W312, cat!$V$1:$W$4, 2, TRUE))))</f>
        <v>low</v>
      </c>
      <c r="W312">
        <v>4.5</v>
      </c>
      <c r="X312" t="str">
        <f>VLOOKUP(Y312, cat!$Y$1:$Z$4, 2, TRUE)</f>
        <v>mid</v>
      </c>
      <c r="Y312">
        <v>41.2</v>
      </c>
      <c r="Z312">
        <v>0</v>
      </c>
      <c r="AA312">
        <v>0</v>
      </c>
      <c r="AB312">
        <v>0</v>
      </c>
      <c r="AC312" t="str">
        <f>VLOOKUP(AD312, cat!$AB$1:$AC$4, 2, TRUE)</f>
        <v>normal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1</v>
      </c>
      <c r="AR312">
        <v>1</v>
      </c>
      <c r="AS312">
        <v>1</v>
      </c>
      <c r="AT312">
        <v>0</v>
      </c>
      <c r="AV312" t="str">
        <f t="shared" si="4"/>
        <v>high,ideal,0,4,3,1,mid,0,1,1,0,1,1,0,mid,low,mid,0,0,0,normal,0,1,0,0,0,0,0,0,1,1,0,0,1,1,1,0</v>
      </c>
    </row>
    <row r="313" spans="1:48" x14ac:dyDescent="0.3">
      <c r="A313" t="str">
        <f>VLOOKUP(B313, cat!$A$1:$B$4, 2, TRUE)</f>
        <v>high</v>
      </c>
      <c r="B313">
        <v>14.9650924024641</v>
      </c>
      <c r="C313" t="str">
        <f>VLOOKUP(D313, cat!$D$1:$E$7, 2, TRUE)</f>
        <v>ideal</v>
      </c>
      <c r="D313">
        <v>20.5693296602388</v>
      </c>
      <c r="E313">
        <v>1</v>
      </c>
      <c r="F313">
        <v>165</v>
      </c>
      <c r="G313">
        <v>56</v>
      </c>
      <c r="H313">
        <v>3</v>
      </c>
      <c r="I313">
        <v>3</v>
      </c>
      <c r="J313">
        <v>0</v>
      </c>
      <c r="K313" t="str">
        <f>VLOOKUP(L313, cat!$G$1:$H$4, 2, TRUE)</f>
        <v>mid</v>
      </c>
      <c r="L313">
        <v>5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 t="str">
        <f>VLOOKUP(U313, cat!$J$1:$K$4, 2, TRUE)</f>
        <v>mid</v>
      </c>
      <c r="U313">
        <v>37.1</v>
      </c>
      <c r="V313" t="str">
        <f>IF(B313 &lt; 0.038, VLOOKUP(W313, cat!$M$1:$N$4, 2, TRUE), IF(B313 &lt; 0.15, VLOOKUP(W313, cat!$P$1:$Q$4, 2, TRUE), IF(B313 &lt; 6, VLOOKUP(W313, cat!$S$1:$T$4, 2, TRUE), VLOOKUP(W313, cat!$V$1:$W$4, 2, TRUE))))</f>
        <v>mid</v>
      </c>
      <c r="W313">
        <v>8.6999999999999993</v>
      </c>
      <c r="X313" t="str">
        <f>VLOOKUP(Y313, cat!$Y$1:$Z$4, 2, TRUE)</f>
        <v>mid</v>
      </c>
      <c r="Y313">
        <v>56</v>
      </c>
      <c r="Z313">
        <v>0</v>
      </c>
      <c r="AA313">
        <v>0</v>
      </c>
      <c r="AB313">
        <v>0</v>
      </c>
      <c r="AC313" t="str">
        <f>VLOOKUP(AD313, cat!$AB$1:$AC$4, 2, TRUE)</f>
        <v>normal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0</v>
      </c>
      <c r="AP313">
        <v>0</v>
      </c>
      <c r="AQ313">
        <v>1</v>
      </c>
      <c r="AR313">
        <v>1</v>
      </c>
      <c r="AS313">
        <v>1</v>
      </c>
      <c r="AT313">
        <v>0</v>
      </c>
      <c r="AV313" t="str">
        <f t="shared" si="4"/>
        <v>high,ideal,1,3,3,0,mid,1,1,0,0,0,0,0,mid,mid,mid,0,0,0,normal,1,0,0,0,0,0,0,0,1,1,0,0,1,1,1,0</v>
      </c>
    </row>
    <row r="314" spans="1:48" x14ac:dyDescent="0.3">
      <c r="A314" t="str">
        <f>VLOOKUP(B314, cat!$A$1:$B$4, 2, TRUE)</f>
        <v>low</v>
      </c>
      <c r="B314">
        <v>3.3675564681724799</v>
      </c>
      <c r="C314" t="str">
        <f>VLOOKUP(D314, cat!$D$1:$E$7, 2, TRUE)</f>
        <v>underweight</v>
      </c>
      <c r="D314">
        <v>14.191276052724501</v>
      </c>
      <c r="E314">
        <v>0</v>
      </c>
      <c r="F314">
        <v>94.6</v>
      </c>
      <c r="G314">
        <v>12.7</v>
      </c>
      <c r="H314">
        <v>7</v>
      </c>
      <c r="I314">
        <v>5</v>
      </c>
      <c r="J314">
        <v>0</v>
      </c>
      <c r="K314" t="str">
        <f>VLOOKUP(L314, cat!$G$1:$H$4, 2, TRUE)</f>
        <v>mid</v>
      </c>
      <c r="L314">
        <v>6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 t="str">
        <f>VLOOKUP(U314, cat!$J$1:$K$4, 2, TRUE)</f>
        <v>high</v>
      </c>
      <c r="U314">
        <v>38.5</v>
      </c>
      <c r="V314" t="str">
        <f>IF(B314 &lt; 0.038, VLOOKUP(W314, cat!$M$1:$N$4, 2, TRUE), IF(B314 &lt; 0.15, VLOOKUP(W314, cat!$P$1:$Q$4, 2, TRUE), IF(B314 &lt; 6, VLOOKUP(W314, cat!$S$1:$T$4, 2, TRUE), VLOOKUP(W314, cat!$V$1:$W$4, 2, TRUE))))</f>
        <v>mid</v>
      </c>
      <c r="W314">
        <v>14.8</v>
      </c>
      <c r="X314" t="str">
        <f>VLOOKUP(Y314, cat!$Y$1:$Z$4, 2, TRUE)</f>
        <v>high</v>
      </c>
      <c r="Y314">
        <v>79</v>
      </c>
      <c r="Z314">
        <v>2</v>
      </c>
      <c r="AA314">
        <v>0</v>
      </c>
      <c r="AB314">
        <v>0</v>
      </c>
      <c r="AC314" t="str">
        <f>VLOOKUP(AD314, cat!$AB$1:$AC$4, 2, TRUE)</f>
        <v>minor</v>
      </c>
      <c r="AD314">
        <v>6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1</v>
      </c>
      <c r="AM314">
        <v>1</v>
      </c>
      <c r="AN314">
        <v>1</v>
      </c>
      <c r="AO314">
        <v>1</v>
      </c>
      <c r="AP314">
        <v>0</v>
      </c>
      <c r="AQ314">
        <v>1</v>
      </c>
      <c r="AR314">
        <v>1</v>
      </c>
      <c r="AS314">
        <v>1</v>
      </c>
      <c r="AT314">
        <v>0</v>
      </c>
      <c r="AV314" t="str">
        <f t="shared" si="4"/>
        <v>low,underweight,0,7,5,0,mid,0,1,0,0,0,0,0,high,mid,high,2,0,0,minor,0,0,0,1,0,0,0,1,1,1,1,0,1,1,1,0</v>
      </c>
    </row>
    <row r="315" spans="1:48" x14ac:dyDescent="0.3">
      <c r="A315" t="str">
        <f>VLOOKUP(B315, cat!$A$1:$B$4, 2, TRUE)</f>
        <v>mid</v>
      </c>
      <c r="B315">
        <v>11.446954140999299</v>
      </c>
      <c r="C315" t="str">
        <f>VLOOKUP(D315, cat!$D$1:$E$7, 2, TRUE)</f>
        <v>ideal</v>
      </c>
      <c r="D315">
        <v>19.836777010298299</v>
      </c>
      <c r="E315">
        <v>1</v>
      </c>
      <c r="F315">
        <v>146.19999999999999</v>
      </c>
      <c r="G315">
        <v>42.4</v>
      </c>
      <c r="H315">
        <v>3</v>
      </c>
      <c r="I315">
        <v>3</v>
      </c>
      <c r="J315">
        <v>1</v>
      </c>
      <c r="K315" t="str">
        <f>VLOOKUP(L315, cat!$G$1:$H$4, 2, TRUE)</f>
        <v>mid</v>
      </c>
      <c r="L315">
        <v>6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1</v>
      </c>
      <c r="S315">
        <v>0</v>
      </c>
      <c r="T315" t="str">
        <f>VLOOKUP(U315, cat!$J$1:$K$4, 2, TRUE)</f>
        <v>mid</v>
      </c>
      <c r="U315">
        <v>37.200000000000003</v>
      </c>
      <c r="V315" t="str">
        <f>IF(B315 &lt; 0.038, VLOOKUP(W315, cat!$M$1:$N$4, 2, TRUE), IF(B315 &lt; 0.15, VLOOKUP(W315, cat!$P$1:$Q$4, 2, TRUE), IF(B315 &lt; 6, VLOOKUP(W315, cat!$S$1:$T$4, 2, TRUE), VLOOKUP(W315, cat!$V$1:$W$4, 2, TRUE))))</f>
        <v>mid</v>
      </c>
      <c r="W315">
        <v>8.1999999999999993</v>
      </c>
      <c r="X315" t="str">
        <f>VLOOKUP(Y315, cat!$Y$1:$Z$4, 2, TRUE)</f>
        <v>mid</v>
      </c>
      <c r="Y315">
        <v>55.3</v>
      </c>
      <c r="Z315">
        <v>0</v>
      </c>
      <c r="AA315">
        <v>0</v>
      </c>
      <c r="AB315">
        <v>0</v>
      </c>
      <c r="AC315" t="str">
        <f>VLOOKUP(AD315, cat!$AB$1:$AC$4, 2, TRUE)</f>
        <v>normal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0</v>
      </c>
      <c r="AP315">
        <v>0</v>
      </c>
      <c r="AQ315">
        <v>1</v>
      </c>
      <c r="AR315">
        <v>1</v>
      </c>
      <c r="AS315">
        <v>1</v>
      </c>
      <c r="AT315">
        <v>0</v>
      </c>
      <c r="AV315" t="str">
        <f t="shared" si="4"/>
        <v>mid,ideal,1,3,3,1,mid,0,1,0,0,0,1,0,mid,mid,mid,0,0,0,normal,0,0,0,0,0,0,0,0,1,1,0,0,1,1,1,0</v>
      </c>
    </row>
    <row r="316" spans="1:48" x14ac:dyDescent="0.3">
      <c r="A316" t="str">
        <f>VLOOKUP(B316, cat!$A$1:$B$4, 2, TRUE)</f>
        <v>mid</v>
      </c>
      <c r="B316">
        <v>8.7583846680355908</v>
      </c>
      <c r="C316" t="str">
        <f>VLOOKUP(D316, cat!$D$1:$E$7, 2, TRUE)</f>
        <v>underweight</v>
      </c>
      <c r="D316">
        <v>15.363511659807999</v>
      </c>
      <c r="E316">
        <v>1</v>
      </c>
      <c r="F316">
        <v>135</v>
      </c>
      <c r="G316">
        <v>28</v>
      </c>
      <c r="H316">
        <v>8</v>
      </c>
      <c r="I316">
        <v>9</v>
      </c>
      <c r="J316">
        <v>1</v>
      </c>
      <c r="K316" t="str">
        <f>VLOOKUP(L316, cat!$G$1:$H$4, 2, TRUE)</f>
        <v>high</v>
      </c>
      <c r="L316">
        <v>8</v>
      </c>
      <c r="M316">
        <v>1</v>
      </c>
      <c r="N316">
        <v>1</v>
      </c>
      <c r="O316">
        <v>0</v>
      </c>
      <c r="P316">
        <v>1</v>
      </c>
      <c r="Q316">
        <v>0</v>
      </c>
      <c r="R316">
        <v>1</v>
      </c>
      <c r="S316">
        <v>1</v>
      </c>
      <c r="T316" t="str">
        <f>VLOOKUP(U316, cat!$J$1:$K$4, 2, TRUE)</f>
        <v>high</v>
      </c>
      <c r="U316">
        <v>39</v>
      </c>
      <c r="V316" t="str">
        <f>IF(B316 &lt; 0.038, VLOOKUP(W316, cat!$M$1:$N$4, 2, TRUE), IF(B316 &lt; 0.15, VLOOKUP(W316, cat!$P$1:$Q$4, 2, TRUE), IF(B316 &lt; 6, VLOOKUP(W316, cat!$S$1:$T$4, 2, TRUE), VLOOKUP(W316, cat!$V$1:$W$4, 2, TRUE))))</f>
        <v>high</v>
      </c>
      <c r="W316">
        <v>12.5</v>
      </c>
      <c r="X316" t="str">
        <f>VLOOKUP(Y316, cat!$Y$1:$Z$4, 2, TRUE)</f>
        <v>high</v>
      </c>
      <c r="Y316">
        <v>81.900000000000006</v>
      </c>
      <c r="Z316">
        <v>0</v>
      </c>
      <c r="AA316">
        <v>0</v>
      </c>
      <c r="AB316">
        <v>0</v>
      </c>
      <c r="AC316" t="str">
        <f>VLOOKUP(AD316, cat!$AB$1:$AC$4, 2, TRUE)</f>
        <v>moderate</v>
      </c>
      <c r="AD316">
        <v>31</v>
      </c>
      <c r="AE316">
        <v>0</v>
      </c>
      <c r="AF316">
        <v>0</v>
      </c>
      <c r="AG316">
        <v>1</v>
      </c>
      <c r="AH316">
        <v>1</v>
      </c>
      <c r="AI316">
        <v>0</v>
      </c>
      <c r="AJ316">
        <v>1</v>
      </c>
      <c r="AK316">
        <v>2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V316" t="str">
        <f t="shared" si="4"/>
        <v>mid,underweight,1,8,9,1,high,1,1,0,1,0,1,1,high,high,high,0,0,0,moderate,0,0,1,1,0,1,2,1,1,1,1,1,1,1,1,1</v>
      </c>
    </row>
    <row r="317" spans="1:48" x14ac:dyDescent="0.3">
      <c r="A317" t="str">
        <f>VLOOKUP(B317, cat!$A$1:$B$4, 2, TRUE)</f>
        <v>high</v>
      </c>
      <c r="B317">
        <v>12.413415468856901</v>
      </c>
      <c r="C317" t="str">
        <f>VLOOKUP(D317, cat!$D$1:$E$7, 2, TRUE)</f>
        <v>ideal</v>
      </c>
      <c r="D317">
        <v>18.763589805852</v>
      </c>
      <c r="E317">
        <v>1</v>
      </c>
      <c r="F317">
        <v>150.5</v>
      </c>
      <c r="G317">
        <v>42.5</v>
      </c>
      <c r="H317">
        <v>5</v>
      </c>
      <c r="I317">
        <v>4</v>
      </c>
      <c r="J317">
        <v>1</v>
      </c>
      <c r="K317" t="str">
        <f>VLOOKUP(L317, cat!$G$1:$H$4, 2, TRUE)</f>
        <v>low</v>
      </c>
      <c r="L317">
        <v>3.7</v>
      </c>
      <c r="M317">
        <v>0</v>
      </c>
      <c r="N317">
        <v>1</v>
      </c>
      <c r="O317">
        <v>1</v>
      </c>
      <c r="P317">
        <v>0</v>
      </c>
      <c r="Q317">
        <v>1</v>
      </c>
      <c r="R317">
        <v>1</v>
      </c>
      <c r="S317">
        <v>1</v>
      </c>
      <c r="T317" t="str">
        <f>VLOOKUP(U317, cat!$J$1:$K$4, 2, TRUE)</f>
        <v>mid</v>
      </c>
      <c r="U317">
        <v>37.200000000000003</v>
      </c>
      <c r="V317" t="str">
        <f>IF(B317 &lt; 0.038, VLOOKUP(W317, cat!$M$1:$N$4, 2, TRUE), IF(B317 &lt; 0.15, VLOOKUP(W317, cat!$P$1:$Q$4, 2, TRUE), IF(B317 &lt; 6, VLOOKUP(W317, cat!$S$1:$T$4, 2, TRUE), VLOOKUP(W317, cat!$V$1:$W$4, 2, TRUE))))</f>
        <v>mid</v>
      </c>
      <c r="W317">
        <v>9.1</v>
      </c>
      <c r="X317" t="str">
        <f>VLOOKUP(Y317, cat!$Y$1:$Z$4, 2, TRUE)</f>
        <v>high</v>
      </c>
      <c r="Y317">
        <v>75</v>
      </c>
      <c r="Z317">
        <v>0</v>
      </c>
      <c r="AA317">
        <v>0</v>
      </c>
      <c r="AB317">
        <v>0</v>
      </c>
      <c r="AC317" t="str">
        <f>VLOOKUP(AD317, cat!$AB$1:$AC$4, 2, TRUE)</f>
        <v>normal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1</v>
      </c>
      <c r="AS317">
        <v>1</v>
      </c>
      <c r="AT317">
        <v>0</v>
      </c>
      <c r="AV317" t="str">
        <f t="shared" si="4"/>
        <v>high,ideal,1,5,4,1,low,0,1,1,0,1,1,1,mid,mid,high,0,0,0,normal,0,0,0,0,0,0,0,0,0,0,0,0,1,1,1,0</v>
      </c>
    </row>
    <row r="318" spans="1:48" x14ac:dyDescent="0.3">
      <c r="A318" t="str">
        <f>VLOOKUP(B318, cat!$A$1:$B$4, 2, TRUE)</f>
        <v>mid</v>
      </c>
      <c r="B318">
        <v>9.3169062286105397</v>
      </c>
      <c r="C318" t="str">
        <f>VLOOKUP(D318, cat!$D$1:$E$7, 2, TRUE)</f>
        <v>underweight</v>
      </c>
      <c r="D318">
        <v>16.829999999999998</v>
      </c>
      <c r="E318">
        <v>0</v>
      </c>
      <c r="F318">
        <v>129</v>
      </c>
      <c r="G318">
        <v>28</v>
      </c>
      <c r="H318">
        <v>2</v>
      </c>
      <c r="I318">
        <v>1</v>
      </c>
      <c r="J318">
        <v>0</v>
      </c>
      <c r="K318" t="str">
        <f>VLOOKUP(L318, cat!$G$1:$H$4, 2, TRUE)</f>
        <v>low</v>
      </c>
      <c r="L318">
        <v>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 t="str">
        <f>VLOOKUP(U318, cat!$J$1:$K$4, 2, TRUE)</f>
        <v>high</v>
      </c>
      <c r="U318">
        <v>37.5</v>
      </c>
      <c r="V318" t="str">
        <f>IF(B318 &lt; 0.038, VLOOKUP(W318, cat!$M$1:$N$4, 2, TRUE), IF(B318 &lt; 0.15, VLOOKUP(W318, cat!$P$1:$Q$4, 2, TRUE), IF(B318 &lt; 6, VLOOKUP(W318, cat!$S$1:$T$4, 2, TRUE), VLOOKUP(W318, cat!$V$1:$W$4, 2, TRUE))))</f>
        <v>mid</v>
      </c>
      <c r="W318">
        <v>5.7</v>
      </c>
      <c r="X318" t="str">
        <f>VLOOKUP(Y318, cat!$Y$1:$Z$4, 2, TRUE)</f>
        <v>high</v>
      </c>
      <c r="Y318">
        <v>62.6</v>
      </c>
      <c r="Z318">
        <v>0</v>
      </c>
      <c r="AA318">
        <v>0</v>
      </c>
      <c r="AB318">
        <v>0</v>
      </c>
      <c r="AC318" t="str">
        <f>VLOOKUP(AD318, cat!$AB$1:$AC$4, 2, TRUE)</f>
        <v>normal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0</v>
      </c>
      <c r="AP318">
        <v>0</v>
      </c>
      <c r="AQ318">
        <v>0</v>
      </c>
      <c r="AR318">
        <v>1</v>
      </c>
      <c r="AS318">
        <v>1</v>
      </c>
      <c r="AT318">
        <v>0</v>
      </c>
      <c r="AV318" t="str">
        <f t="shared" si="4"/>
        <v>mid,underweight,0,2,1,0,low,0,0,0,0,0,1,0,high,mid,high,0,0,0,normal,0,0,0,0,0,0,0,0,1,1,0,0,0,1,1,0</v>
      </c>
    </row>
    <row r="319" spans="1:48" x14ac:dyDescent="0.3">
      <c r="A319" t="str">
        <f>VLOOKUP(B319, cat!$A$1:$B$4, 2, TRUE)</f>
        <v>mid</v>
      </c>
      <c r="B319">
        <v>9.3305954825461992</v>
      </c>
      <c r="C319" t="str">
        <f>VLOOKUP(D319, cat!$D$1:$E$7, 2, TRUE)</f>
        <v>underweight</v>
      </c>
      <c r="D319">
        <v>15.378700499807801</v>
      </c>
      <c r="E319">
        <v>0</v>
      </c>
      <c r="F319">
        <v>127.5</v>
      </c>
      <c r="G319">
        <v>25</v>
      </c>
      <c r="H319">
        <v>5</v>
      </c>
      <c r="I319">
        <v>4</v>
      </c>
      <c r="J319">
        <v>1</v>
      </c>
      <c r="K319" t="str">
        <f>VLOOKUP(L319, cat!$G$1:$H$4, 2, TRUE)</f>
        <v>mid</v>
      </c>
      <c r="L319">
        <v>5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0</v>
      </c>
      <c r="S319">
        <v>1</v>
      </c>
      <c r="T319" t="str">
        <f>VLOOKUP(U319, cat!$J$1:$K$4, 2, TRUE)</f>
        <v>mid</v>
      </c>
      <c r="U319">
        <v>36.4</v>
      </c>
      <c r="V319" t="str">
        <f>IF(B319 &lt; 0.038, VLOOKUP(W319, cat!$M$1:$N$4, 2, TRUE), IF(B319 &lt; 0.15, VLOOKUP(W319, cat!$P$1:$Q$4, 2, TRUE), IF(B319 &lt; 6, VLOOKUP(W319, cat!$S$1:$T$4, 2, TRUE), VLOOKUP(W319, cat!$V$1:$W$4, 2, TRUE))))</f>
        <v>mid</v>
      </c>
      <c r="W319">
        <v>7.6</v>
      </c>
      <c r="X319" t="str">
        <f>VLOOKUP(Y319, cat!$Y$1:$Z$4, 2, TRUE)</f>
        <v>mid</v>
      </c>
      <c r="Y319">
        <v>54.1</v>
      </c>
      <c r="Z319">
        <v>0</v>
      </c>
      <c r="AA319">
        <v>0</v>
      </c>
      <c r="AB319">
        <v>0</v>
      </c>
      <c r="AC319" t="str">
        <f>VLOOKUP(AD319, cat!$AB$1:$AC$4, 2, TRUE)</f>
        <v>normal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V319" t="str">
        <f t="shared" si="4"/>
        <v>mid,underweight,0,5,4,1,mid,0,1,0,0,1,0,1,mid,mid,mid,0,0,0,normal,0,0,0,1,0,0,0,0,1,0,0,0,0,0,0,0</v>
      </c>
    </row>
    <row r="320" spans="1:48" x14ac:dyDescent="0.3">
      <c r="A320" t="str">
        <f>VLOOKUP(B320, cat!$A$1:$B$4, 2, TRUE)</f>
        <v>high</v>
      </c>
      <c r="B320">
        <v>17.489390828199902</v>
      </c>
      <c r="C320" t="str">
        <f>VLOOKUP(D320, cat!$D$1:$E$7, 2, TRUE)</f>
        <v>underweight</v>
      </c>
      <c r="D320">
        <v>17.722681359045001</v>
      </c>
      <c r="E320">
        <v>1</v>
      </c>
      <c r="F320">
        <v>165</v>
      </c>
      <c r="G320">
        <v>48.25</v>
      </c>
      <c r="H320">
        <v>2</v>
      </c>
      <c r="I320">
        <v>2</v>
      </c>
      <c r="J320">
        <v>0</v>
      </c>
      <c r="K320" t="str">
        <f>VLOOKUP(L320, cat!$G$1:$H$4, 2, TRUE)</f>
        <v>mid</v>
      </c>
      <c r="L320">
        <v>5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 t="str">
        <f>VLOOKUP(U320, cat!$J$1:$K$4, 2, TRUE)</f>
        <v>low</v>
      </c>
      <c r="U320">
        <v>26.9</v>
      </c>
      <c r="V320" t="str">
        <f>IF(B320 &lt; 0.038, VLOOKUP(W320, cat!$M$1:$N$4, 2, TRUE), IF(B320 &lt; 0.15, VLOOKUP(W320, cat!$P$1:$Q$4, 2, TRUE), IF(B320 &lt; 6, VLOOKUP(W320, cat!$S$1:$T$4, 2, TRUE), VLOOKUP(W320, cat!$V$1:$W$4, 2, TRUE))))</f>
        <v>mid</v>
      </c>
      <c r="W320">
        <v>5.8</v>
      </c>
      <c r="X320" t="str">
        <f>VLOOKUP(Y320, cat!$Y$1:$Z$4, 2, TRUE)</f>
        <v>high</v>
      </c>
      <c r="Y320">
        <v>62.9</v>
      </c>
      <c r="Z320">
        <v>0</v>
      </c>
      <c r="AA320">
        <v>3</v>
      </c>
      <c r="AB320">
        <v>1</v>
      </c>
      <c r="AC320" t="str">
        <f>VLOOKUP(AD320, cat!$AB$1:$AC$4, 2, TRUE)</f>
        <v>normal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V320" t="str">
        <f t="shared" si="4"/>
        <v>high,underweight,1,2,2,0,mid,0,1,0,0,0,0,0,low,mid,high,0,3,1,normal,0,0,0,0,0,0,0,0,0,0,0,0,0,1,0,0</v>
      </c>
    </row>
    <row r="321" spans="1:48" x14ac:dyDescent="0.3">
      <c r="A321" t="str">
        <f>VLOOKUP(B321, cat!$A$1:$B$4, 2, TRUE)</f>
        <v>mid</v>
      </c>
      <c r="B321">
        <v>11.6659822039699</v>
      </c>
      <c r="C321" t="str">
        <f>VLOOKUP(D321, cat!$D$1:$E$7, 2, TRUE)</f>
        <v>ideal</v>
      </c>
      <c r="D321">
        <v>23.379999812960001</v>
      </c>
      <c r="E321">
        <v>1</v>
      </c>
      <c r="F321">
        <v>163.5</v>
      </c>
      <c r="G321">
        <v>62.5</v>
      </c>
      <c r="H321">
        <v>2</v>
      </c>
      <c r="I321">
        <v>2</v>
      </c>
      <c r="J321">
        <v>1</v>
      </c>
      <c r="K321" t="str">
        <f>VLOOKUP(L321, cat!$G$1:$H$4, 2, TRUE)</f>
        <v>mid</v>
      </c>
      <c r="L321">
        <v>5</v>
      </c>
      <c r="M321">
        <v>0</v>
      </c>
      <c r="N321">
        <v>1</v>
      </c>
      <c r="O321">
        <v>0</v>
      </c>
      <c r="P321">
        <v>0</v>
      </c>
      <c r="Q321">
        <v>1</v>
      </c>
      <c r="R321">
        <v>0</v>
      </c>
      <c r="S321">
        <v>0</v>
      </c>
      <c r="T321" t="str">
        <f>VLOOKUP(U321, cat!$J$1:$K$4, 2, TRUE)</f>
        <v>mid</v>
      </c>
      <c r="U321">
        <v>36.799999999999997</v>
      </c>
      <c r="V321" t="str">
        <f>IF(B321 &lt; 0.038, VLOOKUP(W321, cat!$M$1:$N$4, 2, TRUE), IF(B321 &lt; 0.15, VLOOKUP(W321, cat!$P$1:$Q$4, 2, TRUE), IF(B321 &lt; 6, VLOOKUP(W321, cat!$S$1:$T$4, 2, TRUE), VLOOKUP(W321, cat!$V$1:$W$4, 2, TRUE))))</f>
        <v>mid</v>
      </c>
      <c r="W321">
        <v>9.1999999999999993</v>
      </c>
      <c r="X321" t="str">
        <f>VLOOKUP(Y321, cat!$Y$1:$Z$4, 2, TRUE)</f>
        <v>high</v>
      </c>
      <c r="Y321">
        <v>60.3</v>
      </c>
      <c r="Z321">
        <v>0</v>
      </c>
      <c r="AA321">
        <v>1</v>
      </c>
      <c r="AB321">
        <v>0</v>
      </c>
      <c r="AC321" t="str">
        <f>VLOOKUP(AD321, cat!$AB$1:$AC$4, 2, TRUE)</f>
        <v>normal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0</v>
      </c>
      <c r="AQ321">
        <v>1</v>
      </c>
      <c r="AR321">
        <v>1</v>
      </c>
      <c r="AS321">
        <v>1</v>
      </c>
      <c r="AT321">
        <v>0</v>
      </c>
      <c r="AV321" t="str">
        <f t="shared" si="4"/>
        <v>mid,ideal,1,2,2,1,mid,0,1,0,0,1,0,0,mid,mid,high,0,1,0,normal,0,0,0,0,0,0,1,1,1,1,1,0,1,1,1,0</v>
      </c>
    </row>
    <row r="322" spans="1:48" x14ac:dyDescent="0.3">
      <c r="A322" t="str">
        <f>VLOOKUP(B322, cat!$A$1:$B$4, 2, TRUE)</f>
        <v>high</v>
      </c>
      <c r="B322">
        <v>15.1074606433949</v>
      </c>
      <c r="C322" t="str">
        <f>VLOOKUP(D322, cat!$D$1:$E$7, 2, TRUE)</f>
        <v>underweight</v>
      </c>
      <c r="D322">
        <v>17.7070307865025</v>
      </c>
      <c r="E322">
        <v>0</v>
      </c>
      <c r="F322">
        <v>165.5</v>
      </c>
      <c r="G322">
        <v>48.5</v>
      </c>
      <c r="H322">
        <v>4</v>
      </c>
      <c r="I322">
        <v>4</v>
      </c>
      <c r="J322">
        <v>1</v>
      </c>
      <c r="K322" t="str">
        <f>VLOOKUP(L322, cat!$G$1:$H$4, 2, TRUE)</f>
        <v>mid</v>
      </c>
      <c r="L322">
        <v>4.5999999999999996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1</v>
      </c>
      <c r="S322">
        <v>1</v>
      </c>
      <c r="T322" t="str">
        <f>VLOOKUP(U322, cat!$J$1:$K$4, 2, TRUE)</f>
        <v>mid</v>
      </c>
      <c r="U322">
        <v>36.799999999999997</v>
      </c>
      <c r="V322" t="str">
        <f>IF(B322 &lt; 0.038, VLOOKUP(W322, cat!$M$1:$N$4, 2, TRUE), IF(B322 &lt; 0.15, VLOOKUP(W322, cat!$P$1:$Q$4, 2, TRUE), IF(B322 &lt; 6, VLOOKUP(W322, cat!$S$1:$T$4, 2, TRUE), VLOOKUP(W322, cat!$V$1:$W$4, 2, TRUE))))</f>
        <v>mid</v>
      </c>
      <c r="W322">
        <v>7.8</v>
      </c>
      <c r="X322" t="str">
        <f>VLOOKUP(Y322, cat!$Y$1:$Z$4, 2, TRUE)</f>
        <v>high</v>
      </c>
      <c r="Y322">
        <v>73.7</v>
      </c>
      <c r="Z322">
        <v>0</v>
      </c>
      <c r="AA322">
        <v>0</v>
      </c>
      <c r="AB322">
        <v>0</v>
      </c>
      <c r="AC322" t="str">
        <f>VLOOKUP(AD322, cat!$AB$1:$AC$4, 2, TRUE)</f>
        <v>moderate</v>
      </c>
      <c r="AD322">
        <v>16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1</v>
      </c>
      <c r="AN322">
        <v>1</v>
      </c>
      <c r="AO322">
        <v>0</v>
      </c>
      <c r="AP322">
        <v>0</v>
      </c>
      <c r="AQ322">
        <v>1</v>
      </c>
      <c r="AR322">
        <v>1</v>
      </c>
      <c r="AS322">
        <v>1</v>
      </c>
      <c r="AT322">
        <v>0</v>
      </c>
      <c r="AV322" t="str">
        <f t="shared" ref="AV322:AV385" si="5">_xlfn.TEXTJOIN(",", FALSE, A322,C322,E322,H322:K322,M322:T322,V322,X322,Z322:AC322,AE322:AT322)</f>
        <v>high,underweight,0,4,4,1,mid,0,1,0,0,0,1,1,mid,mid,high,0,0,0,moderate,0,0,0,0,0,0,0,1,1,1,0,0,1,1,1,0</v>
      </c>
    </row>
    <row r="323" spans="1:48" x14ac:dyDescent="0.3">
      <c r="A323" t="str">
        <f>VLOOKUP(B323, cat!$A$1:$B$4, 2, TRUE)</f>
        <v>mid</v>
      </c>
      <c r="B323">
        <v>11.052703627652299</v>
      </c>
      <c r="C323" t="str">
        <f>VLOOKUP(D323, cat!$D$1:$E$7, 2, TRUE)</f>
        <v>pre-obese</v>
      </c>
      <c r="D323">
        <v>26.0145122278957</v>
      </c>
      <c r="E323">
        <v>1</v>
      </c>
      <c r="F323">
        <v>152.5</v>
      </c>
      <c r="G323">
        <v>60.5</v>
      </c>
      <c r="H323">
        <v>5</v>
      </c>
      <c r="I323">
        <v>6</v>
      </c>
      <c r="J323">
        <v>1</v>
      </c>
      <c r="K323" t="str">
        <f>VLOOKUP(L323, cat!$G$1:$H$4, 2, TRUE)</f>
        <v>mid</v>
      </c>
      <c r="L323">
        <v>5</v>
      </c>
      <c r="M323">
        <v>0</v>
      </c>
      <c r="N323">
        <v>1</v>
      </c>
      <c r="O323">
        <v>1</v>
      </c>
      <c r="P323">
        <v>1</v>
      </c>
      <c r="Q323">
        <v>0</v>
      </c>
      <c r="R323">
        <v>1</v>
      </c>
      <c r="S323">
        <v>1</v>
      </c>
      <c r="T323" t="str">
        <f>VLOOKUP(U323, cat!$J$1:$K$4, 2, TRUE)</f>
        <v>mid</v>
      </c>
      <c r="U323">
        <v>37</v>
      </c>
      <c r="V323" t="str">
        <f>IF(B323 &lt; 0.038, VLOOKUP(W323, cat!$M$1:$N$4, 2, TRUE), IF(B323 &lt; 0.15, VLOOKUP(W323, cat!$P$1:$Q$4, 2, TRUE), IF(B323 &lt; 6, VLOOKUP(W323, cat!$S$1:$T$4, 2, TRUE), VLOOKUP(W323, cat!$V$1:$W$4, 2, TRUE))))</f>
        <v>mid</v>
      </c>
      <c r="W323">
        <v>7.5</v>
      </c>
      <c r="X323" t="str">
        <f>VLOOKUP(Y323, cat!$Y$1:$Z$4, 2, TRUE)</f>
        <v>mid</v>
      </c>
      <c r="Y323">
        <v>50.8</v>
      </c>
      <c r="Z323">
        <v>2</v>
      </c>
      <c r="AA323">
        <v>0</v>
      </c>
      <c r="AB323">
        <v>1</v>
      </c>
      <c r="AC323" t="str">
        <f>VLOOKUP(AD323, cat!$AB$1:$AC$4, 2, TRUE)</f>
        <v>normal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1</v>
      </c>
      <c r="AR323">
        <v>1</v>
      </c>
      <c r="AS323">
        <v>1</v>
      </c>
      <c r="AT323">
        <v>0</v>
      </c>
      <c r="AV323" t="str">
        <f t="shared" si="5"/>
        <v>mid,pre-obese,1,5,6,1,mid,0,1,1,1,0,1,1,mid,mid,mid,2,0,1,normal,1,0,0,0,0,0,0,0,1,1,1,0,1,1,1,0</v>
      </c>
    </row>
    <row r="324" spans="1:48" x14ac:dyDescent="0.3">
      <c r="A324" t="str">
        <f>VLOOKUP(B324, cat!$A$1:$B$4, 2, TRUE)</f>
        <v>high</v>
      </c>
      <c r="B324">
        <v>13.429158110883</v>
      </c>
      <c r="C324" t="str">
        <f>VLOOKUP(D324, cat!$D$1:$E$7, 2, TRUE)</f>
        <v>underweight</v>
      </c>
      <c r="D324">
        <v>13.779842973882401</v>
      </c>
      <c r="E324">
        <v>0</v>
      </c>
      <c r="F324">
        <v>158</v>
      </c>
      <c r="G324">
        <v>34.4</v>
      </c>
      <c r="H324">
        <v>4</v>
      </c>
      <c r="I324">
        <v>3</v>
      </c>
      <c r="J324">
        <v>1</v>
      </c>
      <c r="K324" t="str">
        <f>VLOOKUP(L324, cat!$G$1:$H$4, 2, TRUE)</f>
        <v>low</v>
      </c>
      <c r="L324">
        <v>4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 t="str">
        <f>VLOOKUP(U324, cat!$J$1:$K$4, 2, TRUE)</f>
        <v>high</v>
      </c>
      <c r="U324">
        <v>37.799999999999997</v>
      </c>
      <c r="V324" t="str">
        <f>IF(B324 &lt; 0.038, VLOOKUP(W324, cat!$M$1:$N$4, 2, TRUE), IF(B324 &lt; 0.15, VLOOKUP(W324, cat!$P$1:$Q$4, 2, TRUE), IF(B324 &lt; 6, VLOOKUP(W324, cat!$S$1:$T$4, 2, TRUE), VLOOKUP(W324, cat!$V$1:$W$4, 2, TRUE))))</f>
        <v>low</v>
      </c>
      <c r="W324">
        <v>4</v>
      </c>
      <c r="X324" t="str">
        <f>VLOOKUP(Y324, cat!$Y$1:$Z$4, 2, TRUE)</f>
        <v>high</v>
      </c>
      <c r="Y324">
        <v>76.5</v>
      </c>
      <c r="Z324">
        <v>0</v>
      </c>
      <c r="AA324">
        <v>0</v>
      </c>
      <c r="AB324">
        <v>0</v>
      </c>
      <c r="AC324" t="str">
        <f>VLOOKUP(AD324, cat!$AB$1:$AC$4, 2, TRUE)</f>
        <v>normal</v>
      </c>
      <c r="AD324">
        <v>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1</v>
      </c>
      <c r="AN324">
        <v>1</v>
      </c>
      <c r="AO324">
        <v>0</v>
      </c>
      <c r="AP324">
        <v>0</v>
      </c>
      <c r="AQ324">
        <v>1</v>
      </c>
      <c r="AR324">
        <v>1</v>
      </c>
      <c r="AS324">
        <v>1</v>
      </c>
      <c r="AT324">
        <v>0</v>
      </c>
      <c r="AV324" t="str">
        <f t="shared" si="5"/>
        <v>high,underweight,0,4,3,1,low,0,1,0,0,0,1,0,high,low,high,0,0,0,normal,0,0,0,0,0,0,0,1,1,1,0,0,1,1,1,0</v>
      </c>
    </row>
    <row r="325" spans="1:48" x14ac:dyDescent="0.3">
      <c r="A325" t="str">
        <f>VLOOKUP(B325, cat!$A$1:$B$4, 2, TRUE)</f>
        <v>mid</v>
      </c>
      <c r="B325">
        <v>10.896646132785801</v>
      </c>
      <c r="C325" t="str">
        <f>VLOOKUP(D325, cat!$D$1:$E$7, 2, TRUE)</f>
        <v>ideal</v>
      </c>
      <c r="D325">
        <v>20.284798571950201</v>
      </c>
      <c r="E325">
        <v>1</v>
      </c>
      <c r="F325">
        <v>157</v>
      </c>
      <c r="G325">
        <v>50</v>
      </c>
      <c r="H325">
        <v>9</v>
      </c>
      <c r="I325">
        <v>5</v>
      </c>
      <c r="J325">
        <v>1</v>
      </c>
      <c r="K325" t="str">
        <f>VLOOKUP(L325, cat!$G$1:$H$4, 2, TRUE)</f>
        <v>high</v>
      </c>
      <c r="L325">
        <v>11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1</v>
      </c>
      <c r="S325">
        <v>0</v>
      </c>
      <c r="T325" t="str">
        <f>VLOOKUP(U325, cat!$J$1:$K$4, 2, TRUE)</f>
        <v>high</v>
      </c>
      <c r="U325">
        <v>37.799999999999997</v>
      </c>
      <c r="V325" t="str">
        <f>IF(B325 &lt; 0.038, VLOOKUP(W325, cat!$M$1:$N$4, 2, TRUE), IF(B325 &lt; 0.15, VLOOKUP(W325, cat!$P$1:$Q$4, 2, TRUE), IF(B325 &lt; 6, VLOOKUP(W325, cat!$S$1:$T$4, 2, TRUE), VLOOKUP(W325, cat!$V$1:$W$4, 2, TRUE))))</f>
        <v>high</v>
      </c>
      <c r="W325">
        <v>27.5</v>
      </c>
      <c r="X325" t="str">
        <f>VLOOKUP(Y325, cat!$Y$1:$Z$4, 2, TRUE)</f>
        <v>high</v>
      </c>
      <c r="Y325">
        <v>89.7</v>
      </c>
      <c r="Z325">
        <v>2</v>
      </c>
      <c r="AA325">
        <v>1</v>
      </c>
      <c r="AB325">
        <v>0</v>
      </c>
      <c r="AC325" t="str">
        <f>VLOOKUP(AD325, cat!$AB$1:$AC$4, 2, TRUE)</f>
        <v>moderate</v>
      </c>
      <c r="AD325">
        <v>19</v>
      </c>
      <c r="AE325">
        <v>0</v>
      </c>
      <c r="AF325">
        <v>0</v>
      </c>
      <c r="AG325">
        <v>1</v>
      </c>
      <c r="AH325">
        <v>0</v>
      </c>
      <c r="AI325">
        <v>1</v>
      </c>
      <c r="AJ325">
        <v>1</v>
      </c>
      <c r="AK325">
        <v>2</v>
      </c>
      <c r="AL325">
        <v>0</v>
      </c>
      <c r="AM325">
        <v>0</v>
      </c>
      <c r="AN325">
        <v>0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V325" t="str">
        <f t="shared" si="5"/>
        <v>mid,ideal,1,9,5,1,high,0,1,1,0,0,1,0,high,high,high,2,1,0,moderate,0,0,1,0,1,1,2,0,0,0,1,1,0,0,0,1</v>
      </c>
    </row>
    <row r="326" spans="1:48" x14ac:dyDescent="0.3">
      <c r="A326" t="str">
        <f>VLOOKUP(B326, cat!$A$1:$B$4, 2, TRUE)</f>
        <v>high</v>
      </c>
      <c r="B326">
        <v>15.386721423682401</v>
      </c>
      <c r="C326" t="str">
        <f>VLOOKUP(D326, cat!$D$1:$E$7, 2, TRUE)</f>
        <v>pre-obese</v>
      </c>
      <c r="D326">
        <v>26.927973457814101</v>
      </c>
      <c r="E326">
        <v>1</v>
      </c>
      <c r="F326">
        <v>161</v>
      </c>
      <c r="G326">
        <v>69.8</v>
      </c>
      <c r="H326">
        <v>5</v>
      </c>
      <c r="I326">
        <v>5</v>
      </c>
      <c r="J326">
        <v>1</v>
      </c>
      <c r="K326" t="str">
        <f>VLOOKUP(L326, cat!$G$1:$H$4, 2, TRUE)</f>
        <v>mid</v>
      </c>
      <c r="L326">
        <v>5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1</v>
      </c>
      <c r="S326">
        <v>0</v>
      </c>
      <c r="T326" t="str">
        <f>VLOOKUP(U326, cat!$J$1:$K$4, 2, TRUE)</f>
        <v>mid</v>
      </c>
      <c r="U326">
        <v>37.200000000000003</v>
      </c>
      <c r="V326" t="str">
        <f>IF(B326 &lt; 0.038, VLOOKUP(W326, cat!$M$1:$N$4, 2, TRUE), IF(B326 &lt; 0.15, VLOOKUP(W326, cat!$P$1:$Q$4, 2, TRUE), IF(B326 &lt; 6, VLOOKUP(W326, cat!$S$1:$T$4, 2, TRUE), VLOOKUP(W326, cat!$V$1:$W$4, 2, TRUE))))</f>
        <v>high</v>
      </c>
      <c r="W326">
        <v>12.1</v>
      </c>
      <c r="X326" t="str">
        <f>VLOOKUP(Y326, cat!$Y$1:$Z$4, 2, TRUE)</f>
        <v>high</v>
      </c>
      <c r="Y326">
        <v>67.7</v>
      </c>
      <c r="Z326">
        <v>0</v>
      </c>
      <c r="AA326">
        <v>0</v>
      </c>
      <c r="AB326">
        <v>0</v>
      </c>
      <c r="AC326" t="str">
        <f>VLOOKUP(AD326, cat!$AB$1:$AC$4, 2, TRUE)</f>
        <v>normal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0</v>
      </c>
      <c r="AQ326">
        <v>1</v>
      </c>
      <c r="AR326">
        <v>1</v>
      </c>
      <c r="AS326">
        <v>1</v>
      </c>
      <c r="AT326">
        <v>0</v>
      </c>
      <c r="AV326" t="str">
        <f t="shared" si="5"/>
        <v>high,pre-obese,1,5,5,1,mid,0,1,0,0,0,1,0,mid,high,high,0,0,0,normal,0,0,0,1,0,0,1,1,1,1,1,0,1,1,1,0</v>
      </c>
    </row>
    <row r="327" spans="1:48" x14ac:dyDescent="0.3">
      <c r="A327" t="str">
        <f>VLOOKUP(B327, cat!$A$1:$B$4, 2, TRUE)</f>
        <v>high</v>
      </c>
      <c r="B327">
        <v>15.813826146475</v>
      </c>
      <c r="C327" t="str">
        <f>VLOOKUP(D327, cat!$D$1:$E$7, 2, TRUE)</f>
        <v>ideal</v>
      </c>
      <c r="D327">
        <v>22.605591909577601</v>
      </c>
      <c r="E327">
        <v>1</v>
      </c>
      <c r="F327">
        <v>164</v>
      </c>
      <c r="G327">
        <v>60.8</v>
      </c>
      <c r="H327">
        <v>3</v>
      </c>
      <c r="I327">
        <v>2</v>
      </c>
      <c r="J327">
        <v>0</v>
      </c>
      <c r="K327" t="str">
        <f>VLOOKUP(L327, cat!$G$1:$H$4, 2, TRUE)</f>
        <v>mid</v>
      </c>
      <c r="L327">
        <v>6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 t="str">
        <f>VLOOKUP(U327, cat!$J$1:$K$4, 2, TRUE)</f>
        <v>high</v>
      </c>
      <c r="U327">
        <v>37.299999999999997</v>
      </c>
      <c r="V327" t="str">
        <f>IF(B327 &lt; 0.038, VLOOKUP(W327, cat!$M$1:$N$4, 2, TRUE), IF(B327 &lt; 0.15, VLOOKUP(W327, cat!$P$1:$Q$4, 2, TRUE), IF(B327 &lt; 6, VLOOKUP(W327, cat!$S$1:$T$4, 2, TRUE), VLOOKUP(W327, cat!$V$1:$W$4, 2, TRUE))))</f>
        <v>mid</v>
      </c>
      <c r="W327">
        <v>7.6</v>
      </c>
      <c r="X327" t="str">
        <f>VLOOKUP(Y327, cat!$Y$1:$Z$4, 2, TRUE)</f>
        <v>mid</v>
      </c>
      <c r="Y327">
        <v>55.1</v>
      </c>
      <c r="Z327">
        <v>0</v>
      </c>
      <c r="AA327">
        <v>3</v>
      </c>
      <c r="AB327">
        <v>0</v>
      </c>
      <c r="AC327" t="str">
        <f>VLOOKUP(AD327, cat!$AB$1:$AC$4, 2, TRUE)</f>
        <v>normal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0</v>
      </c>
      <c r="AP327">
        <v>0</v>
      </c>
      <c r="AQ327">
        <v>0</v>
      </c>
      <c r="AR327">
        <v>1</v>
      </c>
      <c r="AS327">
        <v>1</v>
      </c>
      <c r="AT327">
        <v>0</v>
      </c>
      <c r="AV327" t="str">
        <f t="shared" si="5"/>
        <v>high,ideal,1,3,2,0,mid,0,1,1,0,0,0,0,high,mid,mid,0,3,0,normal,0,0,0,0,0,0,0,0,1,1,0,0,0,1,1,0</v>
      </c>
    </row>
    <row r="328" spans="1:48" x14ac:dyDescent="0.3">
      <c r="A328" t="str">
        <f>VLOOKUP(B328, cat!$A$1:$B$4, 2, TRUE)</f>
        <v>mid</v>
      </c>
      <c r="B328">
        <v>5.7686516084873398</v>
      </c>
      <c r="C328" t="str">
        <f>VLOOKUP(D328, cat!$D$1:$E$7, 2, TRUE)</f>
        <v>ideal</v>
      </c>
      <c r="D328">
        <v>19.648</v>
      </c>
      <c r="E328">
        <v>0</v>
      </c>
      <c r="F328">
        <v>125</v>
      </c>
      <c r="G328">
        <v>30.7</v>
      </c>
      <c r="H328">
        <v>5</v>
      </c>
      <c r="I328">
        <v>4</v>
      </c>
      <c r="J328">
        <v>1</v>
      </c>
      <c r="K328" t="str">
        <f>VLOOKUP(L328, cat!$G$1:$H$4, 2, TRUE)</f>
        <v>mid</v>
      </c>
      <c r="L328">
        <v>4.8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1</v>
      </c>
      <c r="S328">
        <v>0</v>
      </c>
      <c r="T328" t="str">
        <f>VLOOKUP(U328, cat!$J$1:$K$4, 2, TRUE)</f>
        <v>high</v>
      </c>
      <c r="U328">
        <v>39.700000000000003</v>
      </c>
      <c r="V328" t="str">
        <f>IF(B328 &lt; 0.038, VLOOKUP(W328, cat!$M$1:$N$4, 2, TRUE), IF(B328 &lt; 0.15, VLOOKUP(W328, cat!$P$1:$Q$4, 2, TRUE), IF(B328 &lt; 6, VLOOKUP(W328, cat!$S$1:$T$4, 2, TRUE), VLOOKUP(W328, cat!$V$1:$W$4, 2, TRUE))))</f>
        <v>mid</v>
      </c>
      <c r="W328">
        <v>11.4</v>
      </c>
      <c r="X328" t="str">
        <f>VLOOKUP(Y328, cat!$Y$1:$Z$4, 2, TRUE)</f>
        <v>high</v>
      </c>
      <c r="Y328">
        <v>65</v>
      </c>
      <c r="Z328">
        <v>0</v>
      </c>
      <c r="AA328">
        <v>0</v>
      </c>
      <c r="AB328">
        <v>0</v>
      </c>
      <c r="AC328" t="str">
        <f>VLOOKUP(AD328, cat!$AB$1:$AC$4, 2, TRUE)</f>
        <v>moderate</v>
      </c>
      <c r="AD328">
        <v>25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0</v>
      </c>
      <c r="AQ328">
        <v>1</v>
      </c>
      <c r="AR328">
        <v>1</v>
      </c>
      <c r="AS328">
        <v>1</v>
      </c>
      <c r="AT328">
        <v>0</v>
      </c>
      <c r="AV328" t="str">
        <f t="shared" si="5"/>
        <v>mid,ideal,0,5,4,1,mid,0,1,1,0,0,1,0,high,mid,high,0,0,0,moderate,0,0,0,1,0,1,1,1,1,1,1,0,1,1,1,0</v>
      </c>
    </row>
    <row r="329" spans="1:48" x14ac:dyDescent="0.3">
      <c r="A329" t="str">
        <f>VLOOKUP(B329, cat!$A$1:$B$4, 2, TRUE)</f>
        <v>high</v>
      </c>
      <c r="B329">
        <v>15.9698836413415</v>
      </c>
      <c r="C329" t="str">
        <f>VLOOKUP(D329, cat!$D$1:$E$7, 2, TRUE)</f>
        <v>underweight</v>
      </c>
      <c r="D329">
        <v>7.8279825604439202</v>
      </c>
      <c r="E329">
        <v>1</v>
      </c>
      <c r="F329">
        <v>174</v>
      </c>
      <c r="G329">
        <v>23.7</v>
      </c>
      <c r="H329">
        <v>2</v>
      </c>
      <c r="I329">
        <v>2</v>
      </c>
      <c r="J329">
        <v>0</v>
      </c>
      <c r="K329" t="str">
        <f>VLOOKUP(L329, cat!$G$1:$H$4, 2, TRUE)</f>
        <v>mid</v>
      </c>
      <c r="L329">
        <v>5.8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 t="str">
        <f>VLOOKUP(U329, cat!$J$1:$K$4, 2, TRUE)</f>
        <v>mid</v>
      </c>
      <c r="U329">
        <v>37</v>
      </c>
      <c r="V329" t="str">
        <f>IF(B329 &lt; 0.038, VLOOKUP(W329, cat!$M$1:$N$4, 2, TRUE), IF(B329 &lt; 0.15, VLOOKUP(W329, cat!$P$1:$Q$4, 2, TRUE), IF(B329 &lt; 6, VLOOKUP(W329, cat!$S$1:$T$4, 2, TRUE), VLOOKUP(W329, cat!$V$1:$W$4, 2, TRUE))))</f>
        <v>mid</v>
      </c>
      <c r="W329">
        <v>6.8</v>
      </c>
      <c r="X329" t="str">
        <f>VLOOKUP(Y329, cat!$Y$1:$Z$4, 2, TRUE)</f>
        <v>mid</v>
      </c>
      <c r="Y329">
        <v>59.5</v>
      </c>
      <c r="Z329">
        <v>0</v>
      </c>
      <c r="AA329">
        <v>0</v>
      </c>
      <c r="AB329">
        <v>0</v>
      </c>
      <c r="AC329" t="str">
        <f>VLOOKUP(AD329, cat!$AB$1:$AC$4, 2, TRUE)</f>
        <v>normal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1</v>
      </c>
      <c r="AT329">
        <v>0</v>
      </c>
      <c r="AV329" t="str">
        <f t="shared" si="5"/>
        <v>high,underweight,1,2,2,0,mid,0,1,0,0,0,0,0,mid,mid,mid,0,0,0,normal,0,0,0,0,0,0,0,0,0,0,0,0,0,1,1,0</v>
      </c>
    </row>
    <row r="330" spans="1:48" x14ac:dyDescent="0.3">
      <c r="A330" t="str">
        <f>VLOOKUP(B330, cat!$A$1:$B$4, 2, TRUE)</f>
        <v>mid</v>
      </c>
      <c r="B330">
        <v>11.1321013004791</v>
      </c>
      <c r="C330" t="str">
        <f>VLOOKUP(D330, cat!$D$1:$E$7, 2, TRUE)</f>
        <v>underweight</v>
      </c>
      <c r="D330">
        <v>14.2341644920026</v>
      </c>
      <c r="E330">
        <v>1</v>
      </c>
      <c r="F330">
        <v>141.5</v>
      </c>
      <c r="G330">
        <v>28.5</v>
      </c>
      <c r="H330">
        <v>2</v>
      </c>
      <c r="I330">
        <v>2</v>
      </c>
      <c r="J330">
        <v>0</v>
      </c>
      <c r="K330" t="str">
        <f>VLOOKUP(L330, cat!$G$1:$H$4, 2, TRUE)</f>
        <v>mid</v>
      </c>
      <c r="L330">
        <v>5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1</v>
      </c>
      <c r="S330">
        <v>1</v>
      </c>
      <c r="T330" t="str">
        <f>VLOOKUP(U330, cat!$J$1:$K$4, 2, TRUE)</f>
        <v>mid</v>
      </c>
      <c r="U330">
        <v>37</v>
      </c>
      <c r="V330" t="str">
        <f>IF(B330 &lt; 0.038, VLOOKUP(W330, cat!$M$1:$N$4, 2, TRUE), IF(B330 &lt; 0.15, VLOOKUP(W330, cat!$P$1:$Q$4, 2, TRUE), IF(B330 &lt; 6, VLOOKUP(W330, cat!$S$1:$T$4, 2, TRUE), VLOOKUP(W330, cat!$V$1:$W$4, 2, TRUE))))</f>
        <v>mid</v>
      </c>
      <c r="W330">
        <v>9</v>
      </c>
      <c r="X330" t="str">
        <f>VLOOKUP(Y330, cat!$Y$1:$Z$4, 2, TRUE)</f>
        <v>mid</v>
      </c>
      <c r="Y330">
        <v>49.4</v>
      </c>
      <c r="Z330">
        <v>0</v>
      </c>
      <c r="AA330">
        <v>0</v>
      </c>
      <c r="AB330">
        <v>0</v>
      </c>
      <c r="AC330" t="str">
        <f>VLOOKUP(AD330, cat!$AB$1:$AC$4, 2, TRUE)</f>
        <v>normal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1</v>
      </c>
      <c r="AN330">
        <v>1</v>
      </c>
      <c r="AO330">
        <v>0</v>
      </c>
      <c r="AP330">
        <v>0</v>
      </c>
      <c r="AQ330">
        <v>1</v>
      </c>
      <c r="AR330">
        <v>1</v>
      </c>
      <c r="AS330">
        <v>1</v>
      </c>
      <c r="AT330">
        <v>0</v>
      </c>
      <c r="AV330" t="str">
        <f t="shared" si="5"/>
        <v>mid,underweight,1,2,2,0,mid,0,0,0,0,1,1,1,mid,mid,mid,0,0,0,normal,0,0,0,0,0,0,0,1,1,1,0,0,1,1,1,0</v>
      </c>
    </row>
    <row r="331" spans="1:48" x14ac:dyDescent="0.3">
      <c r="A331" t="str">
        <f>VLOOKUP(B331, cat!$A$1:$B$4, 2, TRUE)</f>
        <v>mid</v>
      </c>
      <c r="B331">
        <v>9.2676249144421607</v>
      </c>
      <c r="C331" t="str">
        <f>VLOOKUP(D331, cat!$D$1:$E$7, 2, TRUE)</f>
        <v>ideal</v>
      </c>
      <c r="D331">
        <v>23.335466144755198</v>
      </c>
      <c r="E331">
        <v>0</v>
      </c>
      <c r="F331">
        <v>163</v>
      </c>
      <c r="G331">
        <v>62</v>
      </c>
      <c r="H331">
        <v>2</v>
      </c>
      <c r="I331">
        <v>2</v>
      </c>
      <c r="J331">
        <v>0</v>
      </c>
      <c r="K331" t="str">
        <f>VLOOKUP(L331, cat!$G$1:$H$4, 2, TRUE)</f>
        <v>mid</v>
      </c>
      <c r="L331">
        <v>5.8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 t="str">
        <f>VLOOKUP(U331, cat!$J$1:$K$4, 2, TRUE)</f>
        <v>mid</v>
      </c>
      <c r="U331">
        <v>36.799999999999997</v>
      </c>
      <c r="V331" t="str">
        <f>IF(B331 &lt; 0.038, VLOOKUP(W331, cat!$M$1:$N$4, 2, TRUE), IF(B331 &lt; 0.15, VLOOKUP(W331, cat!$P$1:$Q$4, 2, TRUE), IF(B331 &lt; 6, VLOOKUP(W331, cat!$S$1:$T$4, 2, TRUE), VLOOKUP(W331, cat!$V$1:$W$4, 2, TRUE))))</f>
        <v>mid</v>
      </c>
      <c r="W331">
        <v>8.6</v>
      </c>
      <c r="X331" t="str">
        <f>VLOOKUP(Y331, cat!$Y$1:$Z$4, 2, TRUE)</f>
        <v>mid</v>
      </c>
      <c r="Y331">
        <v>49.4</v>
      </c>
      <c r="Z331">
        <v>0</v>
      </c>
      <c r="AA331">
        <v>0</v>
      </c>
      <c r="AB331">
        <v>0</v>
      </c>
      <c r="AC331" t="str">
        <f>VLOOKUP(AD331, cat!$AB$1:$AC$4, 2, TRUE)</f>
        <v>minor</v>
      </c>
      <c r="AD331">
        <v>4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0</v>
      </c>
      <c r="AV331" t="str">
        <f t="shared" si="5"/>
        <v>mid,ideal,0,2,2,0,mid,0,1,0,0,0,0,0,mid,mid,mid,0,0,0,minor,0,0,0,0,0,0,0,0,0,0,0,0,0,1,1,0</v>
      </c>
    </row>
    <row r="332" spans="1:48" x14ac:dyDescent="0.3">
      <c r="A332" t="str">
        <f>VLOOKUP(B332, cat!$A$1:$B$4, 2, TRUE)</f>
        <v>high</v>
      </c>
      <c r="B332">
        <v>13.538672142368201</v>
      </c>
      <c r="C332" t="str">
        <f>VLOOKUP(D332, cat!$D$1:$E$7, 2, TRUE)</f>
        <v>underweight</v>
      </c>
      <c r="D332">
        <v>18.2316973538239</v>
      </c>
      <c r="E332">
        <v>0</v>
      </c>
      <c r="F332">
        <v>170.5</v>
      </c>
      <c r="G332">
        <v>53</v>
      </c>
      <c r="H332">
        <v>2</v>
      </c>
      <c r="I332">
        <v>2</v>
      </c>
      <c r="J332">
        <v>1</v>
      </c>
      <c r="K332" t="str">
        <f>VLOOKUP(L332, cat!$G$1:$H$4, 2, TRUE)</f>
        <v>low</v>
      </c>
      <c r="L332">
        <v>4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 t="str">
        <f>VLOOKUP(U332, cat!$J$1:$K$4, 2, TRUE)</f>
        <v>mid</v>
      </c>
      <c r="U332">
        <v>36.799999999999997</v>
      </c>
      <c r="V332" t="str">
        <f>IF(B332 &lt; 0.038, VLOOKUP(W332, cat!$M$1:$N$4, 2, TRUE), IF(B332 &lt; 0.15, VLOOKUP(W332, cat!$P$1:$Q$4, 2, TRUE), IF(B332 &lt; 6, VLOOKUP(W332, cat!$S$1:$T$4, 2, TRUE), VLOOKUP(W332, cat!$V$1:$W$4, 2, TRUE))))</f>
        <v>mid</v>
      </c>
      <c r="W332">
        <v>5.8</v>
      </c>
      <c r="X332" t="str">
        <f>VLOOKUP(Y332, cat!$Y$1:$Z$4, 2, TRUE)</f>
        <v>mid</v>
      </c>
      <c r="Y332">
        <v>42.1</v>
      </c>
      <c r="Z332">
        <v>0</v>
      </c>
      <c r="AA332">
        <v>0</v>
      </c>
      <c r="AB332">
        <v>0</v>
      </c>
      <c r="AC332" t="str">
        <f>VLOOKUP(AD332, cat!$AB$1:$AC$4, 2, TRUE)</f>
        <v>normal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1</v>
      </c>
      <c r="AK332">
        <v>1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1</v>
      </c>
      <c r="AS332">
        <v>1</v>
      </c>
      <c r="AT332">
        <v>0</v>
      </c>
      <c r="AV332" t="str">
        <f t="shared" si="5"/>
        <v>high,underweight,0,2,2,1,low,0,1,0,0,0,0,0,mid,mid,mid,0,0,0,normal,0,0,0,1,0,1,1,0,1,1,1,0,0,1,1,0</v>
      </c>
    </row>
    <row r="333" spans="1:48" x14ac:dyDescent="0.3">
      <c r="A333" t="str">
        <f>VLOOKUP(B333, cat!$A$1:$B$4, 2, TRUE)</f>
        <v>high</v>
      </c>
      <c r="B333">
        <v>12.386036960985599</v>
      </c>
      <c r="C333" t="str">
        <f>VLOOKUP(D333, cat!$D$1:$E$7, 2, TRUE)</f>
        <v>ideal</v>
      </c>
      <c r="D333">
        <v>20.908376105358801</v>
      </c>
      <c r="E333">
        <v>1</v>
      </c>
      <c r="F333">
        <v>157.4</v>
      </c>
      <c r="G333">
        <v>51.8</v>
      </c>
      <c r="H333">
        <v>2</v>
      </c>
      <c r="I333">
        <v>2</v>
      </c>
      <c r="J333">
        <v>0</v>
      </c>
      <c r="K333" t="str">
        <f>VLOOKUP(L333, cat!$G$1:$H$4, 2, TRUE)</f>
        <v>mid</v>
      </c>
      <c r="L333">
        <v>5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 t="str">
        <f>VLOOKUP(U333, cat!$J$1:$K$4, 2, TRUE)</f>
        <v>mid</v>
      </c>
      <c r="U333">
        <v>36.4</v>
      </c>
      <c r="V333" t="str">
        <f>IF(B333 &lt; 0.038, VLOOKUP(W333, cat!$M$1:$N$4, 2, TRUE), IF(B333 &lt; 0.15, VLOOKUP(W333, cat!$P$1:$Q$4, 2, TRUE), IF(B333 &lt; 6, VLOOKUP(W333, cat!$S$1:$T$4, 2, TRUE), VLOOKUP(W333, cat!$V$1:$W$4, 2, TRUE))))</f>
        <v>mid</v>
      </c>
      <c r="W333">
        <v>8.8000000000000007</v>
      </c>
      <c r="X333" t="str">
        <f>VLOOKUP(Y333, cat!$Y$1:$Z$4, 2, TRUE)</f>
        <v>mid</v>
      </c>
      <c r="Y333">
        <v>56.4</v>
      </c>
      <c r="Z333">
        <v>0</v>
      </c>
      <c r="AA333">
        <v>0</v>
      </c>
      <c r="AB333">
        <v>0</v>
      </c>
      <c r="AC333" t="str">
        <f>VLOOKUP(AD333, cat!$AB$1:$AC$4, 2, TRUE)</f>
        <v>normal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0</v>
      </c>
      <c r="AP333">
        <v>0</v>
      </c>
      <c r="AQ333">
        <v>1</v>
      </c>
      <c r="AR333">
        <v>1</v>
      </c>
      <c r="AS333">
        <v>1</v>
      </c>
      <c r="AT333">
        <v>0</v>
      </c>
      <c r="AV333" t="str">
        <f t="shared" si="5"/>
        <v>high,ideal,1,2,2,0,mid,0,1,0,0,1,0,0,mid,mid,mid,0,0,0,normal,0,0,0,0,0,0,0,0,1,1,0,0,1,1,1,0</v>
      </c>
    </row>
    <row r="334" spans="1:48" x14ac:dyDescent="0.3">
      <c r="A334" t="str">
        <f>VLOOKUP(B334, cat!$A$1:$B$4, 2, TRUE)</f>
        <v>high</v>
      </c>
      <c r="B334">
        <v>12.799452429842599</v>
      </c>
      <c r="C334" t="str">
        <f>VLOOKUP(D334, cat!$D$1:$E$7, 2, TRUE)</f>
        <v>ideal</v>
      </c>
      <c r="D334">
        <v>22.060353798126901</v>
      </c>
      <c r="E334">
        <v>0</v>
      </c>
      <c r="F334">
        <v>155</v>
      </c>
      <c r="G334">
        <v>53</v>
      </c>
      <c r="H334">
        <v>10</v>
      </c>
      <c r="I334">
        <v>10</v>
      </c>
      <c r="J334">
        <v>1</v>
      </c>
      <c r="K334" t="str">
        <f>VLOOKUP(L334, cat!$G$1:$H$4, 2, TRUE)</f>
        <v>high</v>
      </c>
      <c r="L334">
        <v>13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1</v>
      </c>
      <c r="S334">
        <v>1</v>
      </c>
      <c r="T334" t="str">
        <f>VLOOKUP(U334, cat!$J$1:$K$4, 2, TRUE)</f>
        <v>high</v>
      </c>
      <c r="U334">
        <v>38.4</v>
      </c>
      <c r="V334" t="str">
        <f>IF(B334 &lt; 0.038, VLOOKUP(W334, cat!$M$1:$N$4, 2, TRUE), IF(B334 &lt; 0.15, VLOOKUP(W334, cat!$P$1:$Q$4, 2, TRUE), IF(B334 &lt; 6, VLOOKUP(W334, cat!$S$1:$T$4, 2, TRUE), VLOOKUP(W334, cat!$V$1:$W$4, 2, TRUE))))</f>
        <v>high</v>
      </c>
      <c r="W334">
        <v>25</v>
      </c>
      <c r="X334" t="str">
        <f>VLOOKUP(Y334, cat!$Y$1:$Z$4, 2, TRUE)</f>
        <v>high</v>
      </c>
      <c r="Y334">
        <v>82.9</v>
      </c>
      <c r="Z334">
        <v>2</v>
      </c>
      <c r="AA334">
        <v>0</v>
      </c>
      <c r="AB334">
        <v>0</v>
      </c>
      <c r="AC334" t="str">
        <f>VLOOKUP(AD334, cat!$AB$1:$AC$4, 2, TRUE)</f>
        <v>moderate</v>
      </c>
      <c r="AD334">
        <v>293</v>
      </c>
      <c r="AE334">
        <v>0</v>
      </c>
      <c r="AF334">
        <v>0</v>
      </c>
      <c r="AG334">
        <v>2</v>
      </c>
      <c r="AH334">
        <v>1</v>
      </c>
      <c r="AI334">
        <v>1</v>
      </c>
      <c r="AJ334">
        <v>1</v>
      </c>
      <c r="AK334">
        <v>2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V334" t="str">
        <f t="shared" si="5"/>
        <v>high,ideal,0,10,10,1,high,1,1,1,1,0,1,1,high,high,high,2,0,0,moderate,0,0,2,1,1,1,2,1,1,1,1,1,1,1,1,1</v>
      </c>
    </row>
    <row r="335" spans="1:48" x14ac:dyDescent="0.3">
      <c r="A335" t="str">
        <f>VLOOKUP(B335, cat!$A$1:$B$4, 2, TRUE)</f>
        <v>low</v>
      </c>
      <c r="B335">
        <v>4.2436687200547603</v>
      </c>
      <c r="C335" t="str">
        <f>VLOOKUP(D335, cat!$D$1:$E$7, 2, TRUE)</f>
        <v>underweight</v>
      </c>
      <c r="D335">
        <v>15.419501133786801</v>
      </c>
      <c r="E335">
        <v>0</v>
      </c>
      <c r="F335">
        <v>105</v>
      </c>
      <c r="G335">
        <v>17</v>
      </c>
      <c r="H335">
        <v>8</v>
      </c>
      <c r="I335">
        <v>5</v>
      </c>
      <c r="J335">
        <v>1</v>
      </c>
      <c r="K335" t="str">
        <f>VLOOKUP(L335, cat!$G$1:$H$4, 2, TRUE)</f>
        <v>high</v>
      </c>
      <c r="L335">
        <v>8</v>
      </c>
      <c r="M335">
        <v>0</v>
      </c>
      <c r="N335">
        <v>1</v>
      </c>
      <c r="O335">
        <v>1</v>
      </c>
      <c r="P335">
        <v>0</v>
      </c>
      <c r="Q335">
        <v>0</v>
      </c>
      <c r="R335">
        <v>1</v>
      </c>
      <c r="S335">
        <v>0</v>
      </c>
      <c r="T335" t="str">
        <f>VLOOKUP(U335, cat!$J$1:$K$4, 2, TRUE)</f>
        <v>high</v>
      </c>
      <c r="U335">
        <v>37.9</v>
      </c>
      <c r="V335" t="str">
        <f>IF(B335 &lt; 0.038, VLOOKUP(W335, cat!$M$1:$N$4, 2, TRUE), IF(B335 &lt; 0.15, VLOOKUP(W335, cat!$P$1:$Q$4, 2, TRUE), IF(B335 &lt; 6, VLOOKUP(W335, cat!$S$1:$T$4, 2, TRUE), VLOOKUP(W335, cat!$V$1:$W$4, 2, TRUE))))</f>
        <v>high</v>
      </c>
      <c r="W335">
        <v>33.6</v>
      </c>
      <c r="X335" t="str">
        <f>VLOOKUP(Y335, cat!$Y$1:$Z$4, 2, TRUE)</f>
        <v>high</v>
      </c>
      <c r="Y335">
        <v>81.8</v>
      </c>
      <c r="Z335">
        <v>0</v>
      </c>
      <c r="AA335">
        <v>0</v>
      </c>
      <c r="AB335">
        <v>0</v>
      </c>
      <c r="AC335" t="str">
        <f>VLOOKUP(AD335, cat!$AB$1:$AC$4, 2, TRUE)</f>
        <v>moderate</v>
      </c>
      <c r="AD335">
        <v>339</v>
      </c>
      <c r="AE335">
        <v>0</v>
      </c>
      <c r="AF335">
        <v>0</v>
      </c>
      <c r="AG335">
        <v>1</v>
      </c>
      <c r="AH335">
        <v>1</v>
      </c>
      <c r="AI335">
        <v>0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0</v>
      </c>
      <c r="AQ335">
        <v>1</v>
      </c>
      <c r="AR335">
        <v>1</v>
      </c>
      <c r="AS335">
        <v>1</v>
      </c>
      <c r="AT335">
        <v>1</v>
      </c>
      <c r="AV335" t="str">
        <f t="shared" si="5"/>
        <v>low,underweight,0,8,5,1,high,0,1,1,0,0,1,0,high,high,high,0,0,0,moderate,0,0,1,1,0,1,1,1,1,1,1,0,1,1,1,1</v>
      </c>
    </row>
    <row r="336" spans="1:48" x14ac:dyDescent="0.3">
      <c r="A336" t="str">
        <f>VLOOKUP(B336, cat!$A$1:$B$4, 2, TRUE)</f>
        <v>high</v>
      </c>
      <c r="B336">
        <v>15.052703627652299</v>
      </c>
      <c r="C336" t="str">
        <f>VLOOKUP(D336, cat!$D$1:$E$7, 2, TRUE)</f>
        <v>underweight</v>
      </c>
      <c r="D336">
        <v>18.365472910927501</v>
      </c>
      <c r="E336">
        <v>1</v>
      </c>
      <c r="F336">
        <v>165</v>
      </c>
      <c r="G336">
        <v>50</v>
      </c>
      <c r="H336">
        <v>3</v>
      </c>
      <c r="I336">
        <v>3</v>
      </c>
      <c r="J336">
        <v>1</v>
      </c>
      <c r="K336" t="str">
        <f>VLOOKUP(L336, cat!$G$1:$H$4, 2, TRUE)</f>
        <v>mid</v>
      </c>
      <c r="L336">
        <v>5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0</v>
      </c>
      <c r="T336" t="str">
        <f>VLOOKUP(U336, cat!$J$1:$K$4, 2, TRUE)</f>
        <v>mid</v>
      </c>
      <c r="U336">
        <v>36.799999999999997</v>
      </c>
      <c r="V336" t="str">
        <f>IF(B336 &lt; 0.038, VLOOKUP(W336, cat!$M$1:$N$4, 2, TRUE), IF(B336 &lt; 0.15, VLOOKUP(W336, cat!$P$1:$Q$4, 2, TRUE), IF(B336 &lt; 6, VLOOKUP(W336, cat!$S$1:$T$4, 2, TRUE), VLOOKUP(W336, cat!$V$1:$W$4, 2, TRUE))))</f>
        <v>mid</v>
      </c>
      <c r="W336">
        <v>9</v>
      </c>
      <c r="X336" t="str">
        <f>VLOOKUP(Y336, cat!$Y$1:$Z$4, 2, TRUE)</f>
        <v>high</v>
      </c>
      <c r="Y336">
        <v>78.2</v>
      </c>
      <c r="Z336">
        <v>0</v>
      </c>
      <c r="AA336">
        <v>0</v>
      </c>
      <c r="AB336">
        <v>0</v>
      </c>
      <c r="AC336" t="str">
        <f>VLOOKUP(AD336, cat!$AB$1:$AC$4, 2, TRUE)</f>
        <v>normal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1</v>
      </c>
      <c r="AM336">
        <v>1</v>
      </c>
      <c r="AN336">
        <v>1</v>
      </c>
      <c r="AO336">
        <v>1</v>
      </c>
      <c r="AP336">
        <v>0</v>
      </c>
      <c r="AQ336">
        <v>1</v>
      </c>
      <c r="AR336">
        <v>1</v>
      </c>
      <c r="AS336">
        <v>1</v>
      </c>
      <c r="AT336">
        <v>0</v>
      </c>
      <c r="AV336" t="str">
        <f t="shared" si="5"/>
        <v>high,underweight,1,3,3,1,mid,0,1,0,0,0,1,0,mid,mid,high,0,0,0,normal,0,0,0,1,0,0,0,1,1,1,1,0,1,1,1,0</v>
      </c>
    </row>
    <row r="337" spans="1:48" x14ac:dyDescent="0.3">
      <c r="A337" t="str">
        <f>VLOOKUP(B337, cat!$A$1:$B$4, 2, TRUE)</f>
        <v>high</v>
      </c>
      <c r="B337">
        <v>14.579055441478401</v>
      </c>
      <c r="C337" t="str">
        <f>VLOOKUP(D337, cat!$D$1:$E$7, 2, TRUE)</f>
        <v>pre-obese</v>
      </c>
      <c r="D337">
        <v>29.340039628105501</v>
      </c>
      <c r="E337">
        <v>1</v>
      </c>
      <c r="F337">
        <v>162</v>
      </c>
      <c r="G337">
        <v>77</v>
      </c>
      <c r="H337">
        <v>3</v>
      </c>
      <c r="I337">
        <v>3</v>
      </c>
      <c r="J337">
        <v>0</v>
      </c>
      <c r="K337" t="str">
        <f>VLOOKUP(L337, cat!$G$1:$H$4, 2, TRUE)</f>
        <v>mid</v>
      </c>
      <c r="L337">
        <v>5</v>
      </c>
      <c r="M337">
        <v>0</v>
      </c>
      <c r="N337">
        <v>1</v>
      </c>
      <c r="O337">
        <v>0</v>
      </c>
      <c r="P337">
        <v>0</v>
      </c>
      <c r="Q337">
        <v>1</v>
      </c>
      <c r="R337">
        <v>1</v>
      </c>
      <c r="S337">
        <v>0</v>
      </c>
      <c r="T337" t="str">
        <f>VLOOKUP(U337, cat!$J$1:$K$4, 2, TRUE)</f>
        <v>mid</v>
      </c>
      <c r="U337">
        <v>36.799999999999997</v>
      </c>
      <c r="V337" t="str">
        <f>IF(B337 &lt; 0.038, VLOOKUP(W337, cat!$M$1:$N$4, 2, TRUE), IF(B337 &lt; 0.15, VLOOKUP(W337, cat!$P$1:$Q$4, 2, TRUE), IF(B337 &lt; 6, VLOOKUP(W337, cat!$S$1:$T$4, 2, TRUE), VLOOKUP(W337, cat!$V$1:$W$4, 2, TRUE))))</f>
        <v>mid</v>
      </c>
      <c r="W337">
        <v>7</v>
      </c>
      <c r="X337" t="str">
        <f>VLOOKUP(Y337, cat!$Y$1:$Z$4, 2, TRUE)</f>
        <v>mid</v>
      </c>
      <c r="Y337">
        <v>43.3</v>
      </c>
      <c r="Z337">
        <v>0</v>
      </c>
      <c r="AA337">
        <v>0</v>
      </c>
      <c r="AB337">
        <v>0</v>
      </c>
      <c r="AC337" t="str">
        <f>VLOOKUP(AD337, cat!$AB$1:$AC$4, 2, TRUE)</f>
        <v>normal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0</v>
      </c>
      <c r="AP337">
        <v>0</v>
      </c>
      <c r="AQ337">
        <v>1</v>
      </c>
      <c r="AR337">
        <v>1</v>
      </c>
      <c r="AS337">
        <v>1</v>
      </c>
      <c r="AT337">
        <v>0</v>
      </c>
      <c r="AV337" t="str">
        <f t="shared" si="5"/>
        <v>high,pre-obese,1,3,3,0,mid,0,1,0,0,1,1,0,mid,mid,mid,0,0,0,normal,0,0,0,0,0,0,0,0,1,1,0,0,1,1,1,0</v>
      </c>
    </row>
    <row r="338" spans="1:48" x14ac:dyDescent="0.3">
      <c r="A338" t="str">
        <f>VLOOKUP(B338, cat!$A$1:$B$4, 2, TRUE)</f>
        <v>low</v>
      </c>
      <c r="B338">
        <v>3.1923340177960302</v>
      </c>
      <c r="C338" t="str">
        <f>VLOOKUP(D338, cat!$D$1:$E$7, 2, TRUE)</f>
        <v>underweight</v>
      </c>
      <c r="D338">
        <v>13.3</v>
      </c>
      <c r="E338">
        <v>1</v>
      </c>
      <c r="F338">
        <v>95</v>
      </c>
      <c r="G338">
        <v>12</v>
      </c>
      <c r="H338">
        <v>6</v>
      </c>
      <c r="I338">
        <v>5</v>
      </c>
      <c r="J338">
        <v>0</v>
      </c>
      <c r="K338" t="str">
        <f>VLOOKUP(L338, cat!$G$1:$H$4, 2, TRUE)</f>
        <v>high</v>
      </c>
      <c r="L338">
        <v>11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0</v>
      </c>
      <c r="T338" t="str">
        <f>VLOOKUP(U338, cat!$J$1:$K$4, 2, TRUE)</f>
        <v>high</v>
      </c>
      <c r="U338">
        <v>38.6</v>
      </c>
      <c r="V338" t="str">
        <f>IF(B338 &lt; 0.038, VLOOKUP(W338, cat!$M$1:$N$4, 2, TRUE), IF(B338 &lt; 0.15, VLOOKUP(W338, cat!$P$1:$Q$4, 2, TRUE), IF(B338 &lt; 6, VLOOKUP(W338, cat!$S$1:$T$4, 2, TRUE), VLOOKUP(W338, cat!$V$1:$W$4, 2, TRUE))))</f>
        <v>mid</v>
      </c>
      <c r="W338">
        <v>6.6</v>
      </c>
      <c r="X338" t="str">
        <f>VLOOKUP(Y338, cat!$Y$1:$Z$4, 2, TRUE)</f>
        <v>high</v>
      </c>
      <c r="Y338">
        <v>74</v>
      </c>
      <c r="Z338">
        <v>3</v>
      </c>
      <c r="AA338">
        <v>0</v>
      </c>
      <c r="AB338">
        <v>0</v>
      </c>
      <c r="AC338" t="str">
        <f>VLOOKUP(AD338, cat!$AB$1:$AC$4, 2, TRUE)</f>
        <v>moderate</v>
      </c>
      <c r="AD338">
        <v>119</v>
      </c>
      <c r="AE338">
        <v>0</v>
      </c>
      <c r="AF338">
        <v>1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1</v>
      </c>
      <c r="AR338">
        <v>1</v>
      </c>
      <c r="AS338">
        <v>1</v>
      </c>
      <c r="AT338">
        <v>1</v>
      </c>
      <c r="AV338" t="str">
        <f t="shared" si="5"/>
        <v>low,underweight,1,6,5,0,high,0,1,0,0,0,1,0,high,mid,high,3,0,0,moderate,0,1,1,0,0,0,0,0,1,1,1,0,1,1,1,1</v>
      </c>
    </row>
    <row r="339" spans="1:48" x14ac:dyDescent="0.3">
      <c r="A339" t="str">
        <f>VLOOKUP(B339, cat!$A$1:$B$4, 2, TRUE)</f>
        <v>high</v>
      </c>
      <c r="B339">
        <v>12.301163586584501</v>
      </c>
      <c r="C339" t="str">
        <f>VLOOKUP(D339, cat!$D$1:$E$7, 2, TRUE)</f>
        <v>underweight</v>
      </c>
      <c r="D339">
        <v>15.0657414170928</v>
      </c>
      <c r="E339">
        <v>0</v>
      </c>
      <c r="F339">
        <v>148</v>
      </c>
      <c r="G339">
        <v>33</v>
      </c>
      <c r="H339">
        <v>2</v>
      </c>
      <c r="I339">
        <v>2</v>
      </c>
      <c r="J339">
        <v>0</v>
      </c>
      <c r="K339" t="str">
        <f>VLOOKUP(L339, cat!$G$1:$H$4, 2, TRUE)</f>
        <v>mid</v>
      </c>
      <c r="L339">
        <v>5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 t="str">
        <f>VLOOKUP(U339, cat!$J$1:$K$4, 2, TRUE)</f>
        <v>mid</v>
      </c>
      <c r="U339">
        <v>37</v>
      </c>
      <c r="V339" t="str">
        <f>IF(B339 &lt; 0.038, VLOOKUP(W339, cat!$M$1:$N$4, 2, TRUE), IF(B339 &lt; 0.15, VLOOKUP(W339, cat!$P$1:$Q$4, 2, TRUE), IF(B339 &lt; 6, VLOOKUP(W339, cat!$S$1:$T$4, 2, TRUE), VLOOKUP(W339, cat!$V$1:$W$4, 2, TRUE))))</f>
        <v>mid</v>
      </c>
      <c r="W339">
        <v>6.5</v>
      </c>
      <c r="X339" t="str">
        <f>VLOOKUP(Y339, cat!$Y$1:$Z$4, 2, TRUE)</f>
        <v>low</v>
      </c>
      <c r="Y339">
        <v>27.2</v>
      </c>
      <c r="Z339">
        <v>0</v>
      </c>
      <c r="AA339">
        <v>0</v>
      </c>
      <c r="AB339">
        <v>0</v>
      </c>
      <c r="AC339" t="str">
        <f>VLOOKUP(AD339, cat!$AB$1:$AC$4, 2, TRUE)</f>
        <v>normal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V339" t="str">
        <f t="shared" si="5"/>
        <v>high,underweight,0,2,2,0,mid,0,1,0,0,0,0,0,mid,mid,low,0,0,0,normal,0,0,0,1,0,0,0,0,0,0,0,0,0,1,0,0</v>
      </c>
    </row>
    <row r="340" spans="1:48" x14ac:dyDescent="0.3">
      <c r="A340" t="str">
        <f>VLOOKUP(B340, cat!$A$1:$B$4, 2, TRUE)</f>
        <v>high</v>
      </c>
      <c r="B340">
        <v>12.2710472279261</v>
      </c>
      <c r="C340" t="str">
        <f>VLOOKUP(D340, cat!$D$1:$E$7, 2, TRUE)</f>
        <v>underweight</v>
      </c>
      <c r="D340">
        <v>15.9536257511127</v>
      </c>
      <c r="E340">
        <v>0</v>
      </c>
      <c r="F340">
        <v>149.80000000000001</v>
      </c>
      <c r="G340">
        <v>35.799999999999997</v>
      </c>
      <c r="H340">
        <v>2</v>
      </c>
      <c r="I340">
        <v>2</v>
      </c>
      <c r="J340">
        <v>0</v>
      </c>
      <c r="K340" t="str">
        <f>VLOOKUP(L340, cat!$G$1:$H$4, 2, TRUE)</f>
        <v>mid</v>
      </c>
      <c r="L340">
        <v>6.7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 t="str">
        <f>VLOOKUP(U340, cat!$J$1:$K$4, 2, TRUE)</f>
        <v>mid</v>
      </c>
      <c r="U340">
        <v>36.6</v>
      </c>
      <c r="V340" t="str">
        <f>IF(B340 &lt; 0.038, VLOOKUP(W340, cat!$M$1:$N$4, 2, TRUE), IF(B340 &lt; 0.15, VLOOKUP(W340, cat!$P$1:$Q$4, 2, TRUE), IF(B340 &lt; 6, VLOOKUP(W340, cat!$S$1:$T$4, 2, TRUE), VLOOKUP(W340, cat!$V$1:$W$4, 2, TRUE))))</f>
        <v>mid</v>
      </c>
      <c r="W340">
        <v>5.7</v>
      </c>
      <c r="X340" t="str">
        <f>VLOOKUP(Y340, cat!$Y$1:$Z$4, 2, TRUE)</f>
        <v>mid</v>
      </c>
      <c r="Y340">
        <v>58.5</v>
      </c>
      <c r="Z340">
        <v>0</v>
      </c>
      <c r="AA340">
        <v>0</v>
      </c>
      <c r="AB340">
        <v>0</v>
      </c>
      <c r="AC340" t="str">
        <f>VLOOKUP(AD340, cat!$AB$1:$AC$4, 2, TRUE)</f>
        <v>minor</v>
      </c>
      <c r="AD340">
        <v>8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1</v>
      </c>
      <c r="AN340">
        <v>1</v>
      </c>
      <c r="AO340">
        <v>0</v>
      </c>
      <c r="AP340">
        <v>0</v>
      </c>
      <c r="AQ340">
        <v>0</v>
      </c>
      <c r="AR340">
        <v>1</v>
      </c>
      <c r="AS340">
        <v>1</v>
      </c>
      <c r="AT340">
        <v>0</v>
      </c>
      <c r="AV340" t="str">
        <f t="shared" si="5"/>
        <v>high,underweight,0,2,2,0,mid,0,1,0,0,0,0,0,mid,mid,mid,0,0,0,minor,0,1,0,0,0,0,1,0,1,1,0,0,0,1,1,0</v>
      </c>
    </row>
    <row r="341" spans="1:48" x14ac:dyDescent="0.3">
      <c r="A341" t="str">
        <f>VLOOKUP(B341, cat!$A$1:$B$4, 2, TRUE)</f>
        <v>high</v>
      </c>
      <c r="B341">
        <v>15.214236824093099</v>
      </c>
      <c r="C341" t="str">
        <f>VLOOKUP(D341, cat!$D$1:$E$7, 2, TRUE)</f>
        <v>ideal</v>
      </c>
      <c r="D341">
        <v>22.554624481165298</v>
      </c>
      <c r="E341">
        <v>1</v>
      </c>
      <c r="F341">
        <v>169.5</v>
      </c>
      <c r="G341">
        <v>64.8</v>
      </c>
      <c r="H341">
        <v>4</v>
      </c>
      <c r="I341">
        <v>3</v>
      </c>
      <c r="J341">
        <v>1</v>
      </c>
      <c r="K341" t="str">
        <f>VLOOKUP(L341, cat!$G$1:$H$4, 2, TRUE)</f>
        <v>low</v>
      </c>
      <c r="L341">
        <v>4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1</v>
      </c>
      <c r="S341">
        <v>0</v>
      </c>
      <c r="T341" t="str">
        <f>VLOOKUP(U341, cat!$J$1:$K$4, 2, TRUE)</f>
        <v>high</v>
      </c>
      <c r="U341">
        <v>37.5</v>
      </c>
      <c r="V341" t="str">
        <f>IF(B341 &lt; 0.038, VLOOKUP(W341, cat!$M$1:$N$4, 2, TRUE), IF(B341 &lt; 0.15, VLOOKUP(W341, cat!$P$1:$Q$4, 2, TRUE), IF(B341 &lt; 6, VLOOKUP(W341, cat!$S$1:$T$4, 2, TRUE), VLOOKUP(W341, cat!$V$1:$W$4, 2, TRUE))))</f>
        <v>mid</v>
      </c>
      <c r="W341">
        <v>6.9</v>
      </c>
      <c r="X341" t="str">
        <f>VLOOKUP(Y341, cat!$Y$1:$Z$4, 2, TRUE)</f>
        <v>high</v>
      </c>
      <c r="Y341">
        <v>67.7</v>
      </c>
      <c r="Z341">
        <v>0</v>
      </c>
      <c r="AA341">
        <v>0</v>
      </c>
      <c r="AB341">
        <v>0</v>
      </c>
      <c r="AC341" t="str">
        <f>VLOOKUP(AD341, cat!$AB$1:$AC$4, 2, TRUE)</f>
        <v>moderate</v>
      </c>
      <c r="AD341">
        <v>13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1</v>
      </c>
      <c r="AS341">
        <v>1</v>
      </c>
      <c r="AT341">
        <v>0</v>
      </c>
      <c r="AV341" t="str">
        <f t="shared" si="5"/>
        <v>high,ideal,1,4,3,1,low,0,1,0,0,0,1,0,high,mid,high,0,0,0,moderate,0,1,0,0,0,0,0,0,1,1,1,0,0,1,1,0</v>
      </c>
    </row>
    <row r="342" spans="1:48" x14ac:dyDescent="0.3">
      <c r="A342" t="str">
        <f>VLOOKUP(B342, cat!$A$1:$B$4, 2, TRUE)</f>
        <v>mid</v>
      </c>
      <c r="B342">
        <v>7.9863107460643397</v>
      </c>
      <c r="C342" t="str">
        <f>VLOOKUP(D342, cat!$D$1:$E$7, 2, TRUE)</f>
        <v>ideal</v>
      </c>
      <c r="D342">
        <v>18.845467169212501</v>
      </c>
      <c r="E342">
        <v>1</v>
      </c>
      <c r="F342">
        <v>142</v>
      </c>
      <c r="G342">
        <v>38</v>
      </c>
      <c r="H342">
        <v>5</v>
      </c>
      <c r="I342">
        <v>3</v>
      </c>
      <c r="J342">
        <v>1</v>
      </c>
      <c r="K342" t="str">
        <f>VLOOKUP(L342, cat!$G$1:$H$4, 2, TRUE)</f>
        <v>low</v>
      </c>
      <c r="L342">
        <v>4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 t="str">
        <f>VLOOKUP(U342, cat!$J$1:$K$4, 2, TRUE)</f>
        <v>mid</v>
      </c>
      <c r="U342">
        <v>37.200000000000003</v>
      </c>
      <c r="V342" t="str">
        <f>IF(B342 &lt; 0.038, VLOOKUP(W342, cat!$M$1:$N$4, 2, TRUE), IF(B342 &lt; 0.15, VLOOKUP(W342, cat!$P$1:$Q$4, 2, TRUE), IF(B342 &lt; 6, VLOOKUP(W342, cat!$S$1:$T$4, 2, TRUE), VLOOKUP(W342, cat!$V$1:$W$4, 2, TRUE))))</f>
        <v>high</v>
      </c>
      <c r="W342">
        <v>11.4</v>
      </c>
      <c r="X342" t="str">
        <f>VLOOKUP(Y342, cat!$Y$1:$Z$4, 2, TRUE)</f>
        <v>mid</v>
      </c>
      <c r="Y342">
        <v>58.8</v>
      </c>
      <c r="Z342">
        <v>1</v>
      </c>
      <c r="AA342">
        <v>0</v>
      </c>
      <c r="AB342">
        <v>0</v>
      </c>
      <c r="AC342" t="str">
        <f>VLOOKUP(AD342, cat!$AB$1:$AC$4, 2, TRUE)</f>
        <v>normal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1</v>
      </c>
      <c r="AR342">
        <v>1</v>
      </c>
      <c r="AS342">
        <v>1</v>
      </c>
      <c r="AT342">
        <v>0</v>
      </c>
      <c r="AV342" t="str">
        <f t="shared" si="5"/>
        <v>mid,ideal,1,5,3,1,low,0,1,0,0,0,0,0,mid,high,mid,1,0,0,normal,0,0,0,0,0,0,0,0,1,1,1,0,1,1,1,0</v>
      </c>
    </row>
    <row r="343" spans="1:48" x14ac:dyDescent="0.3">
      <c r="A343" t="str">
        <f>VLOOKUP(B343, cat!$A$1:$B$4, 2, TRUE)</f>
        <v>high</v>
      </c>
      <c r="B343">
        <v>13.264887063654999</v>
      </c>
      <c r="C343" t="str">
        <f>VLOOKUP(D343, cat!$D$1:$E$7, 2, TRUE)</f>
        <v>ideal</v>
      </c>
      <c r="D343">
        <v>20.395421436004199</v>
      </c>
      <c r="E343">
        <v>1</v>
      </c>
      <c r="F343">
        <v>155</v>
      </c>
      <c r="G343">
        <v>49</v>
      </c>
      <c r="H343">
        <v>4</v>
      </c>
      <c r="I343">
        <v>4</v>
      </c>
      <c r="J343">
        <v>0</v>
      </c>
      <c r="K343" t="str">
        <f>VLOOKUP(L343, cat!$G$1:$H$4, 2, TRUE)</f>
        <v>mid</v>
      </c>
      <c r="L343">
        <v>5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1</v>
      </c>
      <c r="S343">
        <v>0</v>
      </c>
      <c r="T343" t="str">
        <f>VLOOKUP(U343, cat!$J$1:$K$4, 2, TRUE)</f>
        <v>mid</v>
      </c>
      <c r="U343">
        <v>36.799999999999997</v>
      </c>
      <c r="V343" t="str">
        <f>IF(B343 &lt; 0.038, VLOOKUP(W343, cat!$M$1:$N$4, 2, TRUE), IF(B343 &lt; 0.15, VLOOKUP(W343, cat!$P$1:$Q$4, 2, TRUE), IF(B343 &lt; 6, VLOOKUP(W343, cat!$S$1:$T$4, 2, TRUE), VLOOKUP(W343, cat!$V$1:$W$4, 2, TRUE))))</f>
        <v>mid</v>
      </c>
      <c r="W343">
        <v>9.4</v>
      </c>
      <c r="X343" t="str">
        <f>VLOOKUP(Y343, cat!$Y$1:$Z$4, 2, TRUE)</f>
        <v>high</v>
      </c>
      <c r="Y343">
        <v>72.900000000000006</v>
      </c>
      <c r="Z343">
        <v>0</v>
      </c>
      <c r="AA343">
        <v>0</v>
      </c>
      <c r="AB343">
        <v>0</v>
      </c>
      <c r="AC343" t="str">
        <f>VLOOKUP(AD343, cat!$AB$1:$AC$4, 2, TRUE)</f>
        <v>normal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0</v>
      </c>
      <c r="AP343">
        <v>0</v>
      </c>
      <c r="AQ343">
        <v>1</v>
      </c>
      <c r="AR343">
        <v>1</v>
      </c>
      <c r="AS343">
        <v>1</v>
      </c>
      <c r="AT343">
        <v>0</v>
      </c>
      <c r="AV343" t="str">
        <f t="shared" si="5"/>
        <v>high,ideal,1,4,4,0,mid,1,1,0,0,0,1,0,mid,mid,high,0,0,0,normal,0,0,0,0,0,0,0,0,1,1,0,0,1,1,1,0</v>
      </c>
    </row>
    <row r="344" spans="1:48" x14ac:dyDescent="0.3">
      <c r="A344" t="str">
        <f>VLOOKUP(B344, cat!$A$1:$B$4, 2, TRUE)</f>
        <v>high</v>
      </c>
      <c r="B344">
        <v>14.494182067077301</v>
      </c>
      <c r="C344" t="str">
        <f>VLOOKUP(D344, cat!$D$1:$E$7, 2, TRUE)</f>
        <v>ideal</v>
      </c>
      <c r="D344">
        <v>19.377343844981201</v>
      </c>
      <c r="E344">
        <v>0</v>
      </c>
      <c r="F344">
        <v>163.5</v>
      </c>
      <c r="G344">
        <v>51.8</v>
      </c>
      <c r="H344">
        <v>4</v>
      </c>
      <c r="I344">
        <v>5</v>
      </c>
      <c r="J344">
        <v>1</v>
      </c>
      <c r="K344" t="str">
        <f>VLOOKUP(L344, cat!$G$1:$H$4, 2, TRUE)</f>
        <v>mid</v>
      </c>
      <c r="L344">
        <v>4.3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1</v>
      </c>
      <c r="S344">
        <v>0</v>
      </c>
      <c r="T344" t="str">
        <f>VLOOKUP(U344, cat!$J$1:$K$4, 2, TRUE)</f>
        <v>high</v>
      </c>
      <c r="U344">
        <v>37.4</v>
      </c>
      <c r="V344" t="str">
        <f>IF(B344 &lt; 0.038, VLOOKUP(W344, cat!$M$1:$N$4, 2, TRUE), IF(B344 &lt; 0.15, VLOOKUP(W344, cat!$P$1:$Q$4, 2, TRUE), IF(B344 &lt; 6, VLOOKUP(W344, cat!$S$1:$T$4, 2, TRUE), VLOOKUP(W344, cat!$V$1:$W$4, 2, TRUE))))</f>
        <v>mid</v>
      </c>
      <c r="W344">
        <v>5</v>
      </c>
      <c r="X344" t="str">
        <f>VLOOKUP(Y344, cat!$Y$1:$Z$4, 2, TRUE)</f>
        <v>mid</v>
      </c>
      <c r="Y344">
        <v>55.1</v>
      </c>
      <c r="Z344">
        <v>0</v>
      </c>
      <c r="AA344">
        <v>0</v>
      </c>
      <c r="AB344">
        <v>0</v>
      </c>
      <c r="AC344" t="str">
        <f>VLOOKUP(AD344, cat!$AB$1:$AC$4, 2, TRUE)</f>
        <v>normal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0</v>
      </c>
      <c r="AQ344">
        <v>1</v>
      </c>
      <c r="AR344">
        <v>1</v>
      </c>
      <c r="AS344">
        <v>1</v>
      </c>
      <c r="AT344">
        <v>0</v>
      </c>
      <c r="AV344" t="str">
        <f t="shared" si="5"/>
        <v>high,ideal,0,4,5,1,mid,0,1,0,1,1,1,0,high,mid,mid,0,0,0,normal,0,0,0,1,0,0,1,1,1,1,1,0,1,1,1,0</v>
      </c>
    </row>
    <row r="345" spans="1:48" x14ac:dyDescent="0.3">
      <c r="A345" t="str">
        <f>VLOOKUP(B345, cat!$A$1:$B$4, 2, TRUE)</f>
        <v>high</v>
      </c>
      <c r="B345">
        <v>14.425735797399</v>
      </c>
      <c r="C345" t="str">
        <f>VLOOKUP(D345, cat!$D$1:$E$7, 2, TRUE)</f>
        <v>ideal</v>
      </c>
      <c r="D345">
        <v>20.53</v>
      </c>
      <c r="E345">
        <v>1</v>
      </c>
      <c r="F345">
        <v>150.5</v>
      </c>
      <c r="G345">
        <v>46.5</v>
      </c>
      <c r="H345">
        <v>2</v>
      </c>
      <c r="I345">
        <v>4</v>
      </c>
      <c r="J345">
        <v>1</v>
      </c>
      <c r="K345" t="str">
        <f>VLOOKUP(L345, cat!$G$1:$H$4, 2, TRUE)</f>
        <v>mid</v>
      </c>
      <c r="L345">
        <v>5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 t="str">
        <f>VLOOKUP(U345, cat!$J$1:$K$4, 2, TRUE)</f>
        <v>mid</v>
      </c>
      <c r="U345">
        <v>37</v>
      </c>
      <c r="V345" t="str">
        <f>IF(B345 &lt; 0.038, VLOOKUP(W345, cat!$M$1:$N$4, 2, TRUE), IF(B345 &lt; 0.15, VLOOKUP(W345, cat!$P$1:$Q$4, 2, TRUE), IF(B345 &lt; 6, VLOOKUP(W345, cat!$S$1:$T$4, 2, TRUE), VLOOKUP(W345, cat!$V$1:$W$4, 2, TRUE))))</f>
        <v>mid</v>
      </c>
      <c r="W345">
        <v>7.7</v>
      </c>
      <c r="X345" t="str">
        <f>VLOOKUP(Y345, cat!$Y$1:$Z$4, 2, TRUE)</f>
        <v>high</v>
      </c>
      <c r="Y345">
        <v>63.2</v>
      </c>
      <c r="Z345">
        <v>0</v>
      </c>
      <c r="AA345">
        <v>0</v>
      </c>
      <c r="AB345">
        <v>0</v>
      </c>
      <c r="AC345" t="str">
        <f>VLOOKUP(AD345, cat!$AB$1:$AC$4, 2, TRUE)</f>
        <v>normal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1</v>
      </c>
      <c r="AR345">
        <v>1</v>
      </c>
      <c r="AS345">
        <v>1</v>
      </c>
      <c r="AT345">
        <v>0</v>
      </c>
      <c r="AV345" t="str">
        <f t="shared" si="5"/>
        <v>high,ideal,1,2,4,1,mid,0,1,0,1,1,0,0,mid,mid,high,0,0,0,normal,0,0,0,1,0,0,0,0,1,1,0,0,1,1,1,0</v>
      </c>
    </row>
    <row r="346" spans="1:48" x14ac:dyDescent="0.3">
      <c r="A346" t="str">
        <f>VLOOKUP(B346, cat!$A$1:$B$4, 2, TRUE)</f>
        <v>low</v>
      </c>
      <c r="B346">
        <v>2.6338124572210799</v>
      </c>
      <c r="C346" t="str">
        <f>VLOOKUP(D346, cat!$D$1:$E$7, 2, TRUE)</f>
        <v>underweight</v>
      </c>
      <c r="D346">
        <v>14.1466727025804</v>
      </c>
      <c r="E346">
        <v>1</v>
      </c>
      <c r="F346">
        <v>94</v>
      </c>
      <c r="G346">
        <v>12.5</v>
      </c>
      <c r="H346">
        <v>4</v>
      </c>
      <c r="I346">
        <v>3</v>
      </c>
      <c r="J346">
        <v>0</v>
      </c>
      <c r="K346" t="str">
        <f>VLOOKUP(L346, cat!$G$1:$H$4, 2, TRUE)</f>
        <v>mid</v>
      </c>
      <c r="L346">
        <v>5.8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 t="str">
        <f>VLOOKUP(U346, cat!$J$1:$K$4, 2, TRUE)</f>
        <v>mid</v>
      </c>
      <c r="U346">
        <v>36.6</v>
      </c>
      <c r="V346" t="str">
        <f>IF(B346 &lt; 0.038, VLOOKUP(W346, cat!$M$1:$N$4, 2, TRUE), IF(B346 &lt; 0.15, VLOOKUP(W346, cat!$P$1:$Q$4, 2, TRUE), IF(B346 &lt; 6, VLOOKUP(W346, cat!$S$1:$T$4, 2, TRUE), VLOOKUP(W346, cat!$V$1:$W$4, 2, TRUE))))</f>
        <v>mid</v>
      </c>
      <c r="W346">
        <v>12.4</v>
      </c>
      <c r="X346" t="str">
        <f>VLOOKUP(Y346, cat!$Y$1:$Z$4, 2, TRUE)</f>
        <v>mid</v>
      </c>
      <c r="Y346">
        <v>54.4</v>
      </c>
      <c r="Z346">
        <v>1</v>
      </c>
      <c r="AA346">
        <v>0</v>
      </c>
      <c r="AB346">
        <v>0</v>
      </c>
      <c r="AC346" t="str">
        <f>VLOOKUP(AD346, cat!$AB$1:$AC$4, 2, TRUE)</f>
        <v>normal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0</v>
      </c>
      <c r="AQ346">
        <v>1</v>
      </c>
      <c r="AR346">
        <v>1</v>
      </c>
      <c r="AS346">
        <v>1</v>
      </c>
      <c r="AT346">
        <v>0</v>
      </c>
      <c r="AV346" t="str">
        <f t="shared" si="5"/>
        <v>low,underweight,1,4,3,0,mid,0,1,0,0,0,0,0,mid,mid,mid,1,0,0,normal,0,0,0,1,0,0,0,0,1,1,0,0,1,1,1,0</v>
      </c>
    </row>
    <row r="347" spans="1:48" x14ac:dyDescent="0.3">
      <c r="A347" t="str">
        <f>VLOOKUP(B347, cat!$A$1:$B$4, 2, TRUE)</f>
        <v>high</v>
      </c>
      <c r="B347">
        <v>12.547570157426399</v>
      </c>
      <c r="C347" t="str">
        <f>VLOOKUP(D347, cat!$D$1:$E$7, 2, TRUE)</f>
        <v>ideal</v>
      </c>
      <c r="D347">
        <v>20.320332793374799</v>
      </c>
      <c r="E347">
        <v>0</v>
      </c>
      <c r="F347">
        <v>161.5</v>
      </c>
      <c r="G347">
        <v>53</v>
      </c>
      <c r="H347">
        <v>2</v>
      </c>
      <c r="I347">
        <v>2</v>
      </c>
      <c r="J347">
        <v>0</v>
      </c>
      <c r="K347" t="str">
        <f>VLOOKUP(L347, cat!$G$1:$H$4, 2, TRUE)</f>
        <v>mid</v>
      </c>
      <c r="L347">
        <v>6.7</v>
      </c>
      <c r="M347">
        <v>0</v>
      </c>
      <c r="N347">
        <v>1</v>
      </c>
      <c r="O347">
        <v>0</v>
      </c>
      <c r="P347">
        <v>0</v>
      </c>
      <c r="Q347">
        <v>1</v>
      </c>
      <c r="R347">
        <v>0</v>
      </c>
      <c r="S347">
        <v>0</v>
      </c>
      <c r="T347" t="str">
        <f>VLOOKUP(U347, cat!$J$1:$K$4, 2, TRUE)</f>
        <v>mid</v>
      </c>
      <c r="U347">
        <v>37.200000000000003</v>
      </c>
      <c r="V347" t="str">
        <f>IF(B347 &lt; 0.038, VLOOKUP(W347, cat!$M$1:$N$4, 2, TRUE), IF(B347 &lt; 0.15, VLOOKUP(W347, cat!$P$1:$Q$4, 2, TRUE), IF(B347 &lt; 6, VLOOKUP(W347, cat!$S$1:$T$4, 2, TRUE), VLOOKUP(W347, cat!$V$1:$W$4, 2, TRUE))))</f>
        <v>mid</v>
      </c>
      <c r="W347">
        <v>7.6</v>
      </c>
      <c r="X347" t="str">
        <f>VLOOKUP(Y347, cat!$Y$1:$Z$4, 2, TRUE)</f>
        <v>mid</v>
      </c>
      <c r="Y347">
        <v>55</v>
      </c>
      <c r="Z347">
        <v>0</v>
      </c>
      <c r="AA347">
        <v>0</v>
      </c>
      <c r="AB347">
        <v>0</v>
      </c>
      <c r="AC347" t="str">
        <f>VLOOKUP(AD347, cat!$AB$1:$AC$4, 2, TRUE)</f>
        <v>normal</v>
      </c>
      <c r="AD347">
        <v>0</v>
      </c>
      <c r="AE347">
        <v>0</v>
      </c>
      <c r="AF347">
        <v>2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1</v>
      </c>
      <c r="AN347">
        <v>1</v>
      </c>
      <c r="AO347">
        <v>0</v>
      </c>
      <c r="AP347">
        <v>0</v>
      </c>
      <c r="AQ347">
        <v>1</v>
      </c>
      <c r="AR347">
        <v>1</v>
      </c>
      <c r="AS347">
        <v>1</v>
      </c>
      <c r="AT347">
        <v>0</v>
      </c>
      <c r="AV347" t="str">
        <f t="shared" si="5"/>
        <v>high,ideal,0,2,2,0,mid,0,1,0,0,1,0,0,mid,mid,mid,0,0,0,normal,0,2,0,0,0,0,1,0,1,1,0,0,1,1,1,0</v>
      </c>
    </row>
    <row r="348" spans="1:48" x14ac:dyDescent="0.3">
      <c r="A348" t="str">
        <f>VLOOKUP(B348, cat!$A$1:$B$4, 2, TRUE)</f>
        <v>mid</v>
      </c>
      <c r="B348">
        <v>8.8870636550308006</v>
      </c>
      <c r="C348" t="str">
        <f>VLOOKUP(D348, cat!$D$1:$E$7, 2, TRUE)</f>
        <v>underweight</v>
      </c>
      <c r="D348">
        <v>15.495867768595</v>
      </c>
      <c r="E348">
        <v>1</v>
      </c>
      <c r="F348">
        <v>132</v>
      </c>
      <c r="G348">
        <v>27</v>
      </c>
      <c r="H348">
        <v>5</v>
      </c>
      <c r="I348">
        <v>6</v>
      </c>
      <c r="J348">
        <v>1</v>
      </c>
      <c r="K348" t="str">
        <f>VLOOKUP(L348, cat!$G$1:$H$4, 2, TRUE)</f>
        <v>mid</v>
      </c>
      <c r="L348">
        <v>5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 t="str">
        <f>VLOOKUP(U348, cat!$J$1:$K$4, 2, TRUE)</f>
        <v>mid</v>
      </c>
      <c r="U348">
        <v>37</v>
      </c>
      <c r="V348" t="str">
        <f>IF(B348 &lt; 0.038, VLOOKUP(W348, cat!$M$1:$N$4, 2, TRUE), IF(B348 &lt; 0.15, VLOOKUP(W348, cat!$P$1:$Q$4, 2, TRUE), IF(B348 &lt; 6, VLOOKUP(W348, cat!$S$1:$T$4, 2, TRUE), VLOOKUP(W348, cat!$V$1:$W$4, 2, TRUE))))</f>
        <v>mid</v>
      </c>
      <c r="W348">
        <v>7.1</v>
      </c>
      <c r="X348" t="str">
        <f>VLOOKUP(Y348, cat!$Y$1:$Z$4, 2, TRUE)</f>
        <v>mid</v>
      </c>
      <c r="Y348">
        <v>54.8</v>
      </c>
      <c r="Z348">
        <v>0</v>
      </c>
      <c r="AA348">
        <v>0</v>
      </c>
      <c r="AB348">
        <v>0</v>
      </c>
      <c r="AC348" t="str">
        <f>VLOOKUP(AD348, cat!$AB$1:$AC$4, 2, TRUE)</f>
        <v>normal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0</v>
      </c>
      <c r="AP348">
        <v>0</v>
      </c>
      <c r="AQ348">
        <v>1</v>
      </c>
      <c r="AR348">
        <v>1</v>
      </c>
      <c r="AS348">
        <v>1</v>
      </c>
      <c r="AT348">
        <v>0</v>
      </c>
      <c r="AV348" t="str">
        <f t="shared" si="5"/>
        <v>mid,underweight,1,5,6,1,mid,1,1,1,1,1,1,0,mid,mid,mid,0,0,0,normal,0,0,0,0,0,0,0,0,1,1,0,0,1,1,1,0</v>
      </c>
    </row>
    <row r="349" spans="1:48" x14ac:dyDescent="0.3">
      <c r="A349" t="str">
        <f>VLOOKUP(B349, cat!$A$1:$B$4, 2, TRUE)</f>
        <v>mid</v>
      </c>
      <c r="B349">
        <v>11.2060232717317</v>
      </c>
      <c r="C349" t="str">
        <f>VLOOKUP(D349, cat!$D$1:$E$7, 2, TRUE)</f>
        <v>underweight</v>
      </c>
      <c r="D349">
        <v>13.337534131485</v>
      </c>
      <c r="E349">
        <v>1</v>
      </c>
      <c r="F349">
        <v>138</v>
      </c>
      <c r="G349">
        <v>25.4</v>
      </c>
      <c r="H349">
        <v>8</v>
      </c>
      <c r="I349">
        <v>5</v>
      </c>
      <c r="J349">
        <v>1</v>
      </c>
      <c r="K349" t="str">
        <f>VLOOKUP(L349, cat!$G$1:$H$4, 2, TRUE)</f>
        <v>low</v>
      </c>
      <c r="L349">
        <v>4</v>
      </c>
      <c r="M349">
        <v>0</v>
      </c>
      <c r="N349">
        <v>1</v>
      </c>
      <c r="O349">
        <v>0</v>
      </c>
      <c r="P349">
        <v>0</v>
      </c>
      <c r="Q349">
        <v>1</v>
      </c>
      <c r="R349">
        <v>1</v>
      </c>
      <c r="S349">
        <v>0</v>
      </c>
      <c r="T349" t="str">
        <f>VLOOKUP(U349, cat!$J$1:$K$4, 2, TRUE)</f>
        <v>high</v>
      </c>
      <c r="U349">
        <v>37.6</v>
      </c>
      <c r="V349" t="str">
        <f>IF(B349 &lt; 0.038, VLOOKUP(W349, cat!$M$1:$N$4, 2, TRUE), IF(B349 &lt; 0.15, VLOOKUP(W349, cat!$P$1:$Q$4, 2, TRUE), IF(B349 &lt; 6, VLOOKUP(W349, cat!$S$1:$T$4, 2, TRUE), VLOOKUP(W349, cat!$V$1:$W$4, 2, TRUE))))</f>
        <v>high</v>
      </c>
      <c r="W349">
        <v>16.7</v>
      </c>
      <c r="X349" t="str">
        <f>VLOOKUP(Y349, cat!$Y$1:$Z$4, 2, TRUE)</f>
        <v>high</v>
      </c>
      <c r="Y349">
        <v>82.6</v>
      </c>
      <c r="Z349">
        <v>3</v>
      </c>
      <c r="AA349">
        <v>0</v>
      </c>
      <c r="AB349">
        <v>0</v>
      </c>
      <c r="AC349" t="str">
        <f>VLOOKUP(AD349, cat!$AB$1:$AC$4, 2, TRUE)</f>
        <v>normal</v>
      </c>
      <c r="AD349">
        <v>2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1</v>
      </c>
      <c r="AN349">
        <v>1</v>
      </c>
      <c r="AO349">
        <v>1</v>
      </c>
      <c r="AP349">
        <v>0</v>
      </c>
      <c r="AQ349">
        <v>1</v>
      </c>
      <c r="AR349">
        <v>1</v>
      </c>
      <c r="AS349">
        <v>1</v>
      </c>
      <c r="AT349">
        <v>0</v>
      </c>
      <c r="AV349" t="str">
        <f t="shared" si="5"/>
        <v>mid,underweight,1,8,5,1,low,0,1,0,0,1,1,0,high,high,high,3,0,0,normal,0,0,0,0,0,0,0,1,1,1,1,0,1,1,1,0</v>
      </c>
    </row>
    <row r="350" spans="1:48" x14ac:dyDescent="0.3">
      <c r="A350" t="str">
        <f>VLOOKUP(B350, cat!$A$1:$B$4, 2, TRUE)</f>
        <v>mid</v>
      </c>
      <c r="B350">
        <v>10.579055441478401</v>
      </c>
      <c r="C350" t="str">
        <f>VLOOKUP(D350, cat!$D$1:$E$7, 2, TRUE)</f>
        <v>underweight</v>
      </c>
      <c r="D350">
        <v>16.836734693877599</v>
      </c>
      <c r="E350">
        <v>0</v>
      </c>
      <c r="F350">
        <v>140</v>
      </c>
      <c r="G350">
        <v>33</v>
      </c>
      <c r="H350">
        <v>9</v>
      </c>
      <c r="I350">
        <v>9</v>
      </c>
      <c r="J350">
        <v>1</v>
      </c>
      <c r="K350" t="str">
        <f>VLOOKUP(L350, cat!$G$1:$H$4, 2, TRUE)</f>
        <v>high</v>
      </c>
      <c r="L350">
        <v>10</v>
      </c>
      <c r="M350">
        <v>0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 t="str">
        <f>VLOOKUP(U350, cat!$J$1:$K$4, 2, TRUE)</f>
        <v>high</v>
      </c>
      <c r="U350">
        <v>38.200000000000003</v>
      </c>
      <c r="V350" t="str">
        <f>IF(B350 &lt; 0.038, VLOOKUP(W350, cat!$M$1:$N$4, 2, TRUE), IF(B350 &lt; 0.15, VLOOKUP(W350, cat!$P$1:$Q$4, 2, TRUE), IF(B350 &lt; 6, VLOOKUP(W350, cat!$S$1:$T$4, 2, TRUE), VLOOKUP(W350, cat!$V$1:$W$4, 2, TRUE))))</f>
        <v>high</v>
      </c>
      <c r="W350">
        <v>19.8</v>
      </c>
      <c r="X350" t="str">
        <f>VLOOKUP(Y350, cat!$Y$1:$Z$4, 2, TRUE)</f>
        <v>high</v>
      </c>
      <c r="Y350">
        <v>84</v>
      </c>
      <c r="Z350">
        <v>0</v>
      </c>
      <c r="AA350">
        <v>0</v>
      </c>
      <c r="AB350">
        <v>0</v>
      </c>
      <c r="AC350" t="str">
        <f>VLOOKUP(AD350, cat!$AB$1:$AC$4, 2, TRUE)</f>
        <v>moderate</v>
      </c>
      <c r="AD350">
        <v>185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1</v>
      </c>
      <c r="AK350">
        <v>2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0</v>
      </c>
      <c r="AT350">
        <v>1</v>
      </c>
      <c r="AV350" t="str">
        <f t="shared" si="5"/>
        <v>mid,underweight,0,9,9,1,high,0,1,1,1,1,1,1,high,high,high,0,0,0,moderate,0,0,1,1,1,1,2,1,1,1,1,1,1,1,0,1</v>
      </c>
    </row>
    <row r="351" spans="1:48" x14ac:dyDescent="0.3">
      <c r="A351" t="str">
        <f>VLOOKUP(B351, cat!$A$1:$B$4, 2, TRUE)</f>
        <v>mid</v>
      </c>
      <c r="B351">
        <v>5.1115674195756302</v>
      </c>
      <c r="C351" t="str">
        <f>VLOOKUP(D351, cat!$D$1:$E$7, 2, TRUE)</f>
        <v>underweight</v>
      </c>
      <c r="D351">
        <v>14.2399430402278</v>
      </c>
      <c r="E351">
        <v>1</v>
      </c>
      <c r="F351">
        <v>106</v>
      </c>
      <c r="G351">
        <v>16</v>
      </c>
      <c r="H351">
        <v>8</v>
      </c>
      <c r="I351">
        <v>7</v>
      </c>
      <c r="J351">
        <v>1</v>
      </c>
      <c r="K351" t="str">
        <f>VLOOKUP(L351, cat!$G$1:$H$4, 2, TRUE)</f>
        <v>high</v>
      </c>
      <c r="L351">
        <v>8.6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0</v>
      </c>
      <c r="T351" t="str">
        <f>VLOOKUP(U351, cat!$J$1:$K$4, 2, TRUE)</f>
        <v>high</v>
      </c>
      <c r="U351">
        <v>38.5</v>
      </c>
      <c r="V351" t="str">
        <f>IF(B351 &lt; 0.038, VLOOKUP(W351, cat!$M$1:$N$4, 2, TRUE), IF(B351 &lt; 0.15, VLOOKUP(W351, cat!$P$1:$Q$4, 2, TRUE), IF(B351 &lt; 6, VLOOKUP(W351, cat!$S$1:$T$4, 2, TRUE), VLOOKUP(W351, cat!$V$1:$W$4, 2, TRUE))))</f>
        <v>mid</v>
      </c>
      <c r="W351">
        <v>18</v>
      </c>
      <c r="X351" t="str">
        <f>VLOOKUP(Y351, cat!$Y$1:$Z$4, 2, TRUE)</f>
        <v>high</v>
      </c>
      <c r="Y351">
        <v>91.1</v>
      </c>
      <c r="Z351">
        <v>0</v>
      </c>
      <c r="AA351">
        <v>0</v>
      </c>
      <c r="AB351">
        <v>0</v>
      </c>
      <c r="AC351" t="str">
        <f>VLOOKUP(AD351, cat!$AB$1:$AC$4, 2, TRUE)</f>
        <v>normal</v>
      </c>
      <c r="AD351">
        <v>2</v>
      </c>
      <c r="AE351">
        <v>0</v>
      </c>
      <c r="AF351">
        <v>0</v>
      </c>
      <c r="AG351">
        <v>1</v>
      </c>
      <c r="AH351">
        <v>1</v>
      </c>
      <c r="AI351">
        <v>0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V351" t="str">
        <f t="shared" si="5"/>
        <v>mid,underweight,1,8,7,1,high,1,1,0,0,0,1,0,high,mid,high,0,0,0,normal,0,0,1,1,0,1,1,1,1,1,1,1,1,1,1,1</v>
      </c>
    </row>
    <row r="352" spans="1:48" x14ac:dyDescent="0.3">
      <c r="A352" t="str">
        <f>VLOOKUP(B352, cat!$A$1:$B$4, 2, TRUE)</f>
        <v>mid</v>
      </c>
      <c r="B352">
        <v>8.6160164271047197</v>
      </c>
      <c r="C352" t="str">
        <f>VLOOKUP(D352, cat!$D$1:$E$7, 2, TRUE)</f>
        <v>underweight</v>
      </c>
      <c r="D352">
        <v>15.8713963427768</v>
      </c>
      <c r="E352">
        <v>0</v>
      </c>
      <c r="F352">
        <v>148.5</v>
      </c>
      <c r="G352">
        <v>35</v>
      </c>
      <c r="H352">
        <v>5</v>
      </c>
      <c r="I352">
        <v>4</v>
      </c>
      <c r="J352">
        <v>1</v>
      </c>
      <c r="K352" t="str">
        <f>VLOOKUP(L352, cat!$G$1:$H$4, 2, TRUE)</f>
        <v>mid</v>
      </c>
      <c r="L352">
        <v>4.5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 t="str">
        <f>VLOOKUP(U352, cat!$J$1:$K$4, 2, TRUE)</f>
        <v>high</v>
      </c>
      <c r="U352">
        <v>39.299999999999997</v>
      </c>
      <c r="V352" t="str">
        <f>IF(B352 &lt; 0.038, VLOOKUP(W352, cat!$M$1:$N$4, 2, TRUE), IF(B352 &lt; 0.15, VLOOKUP(W352, cat!$P$1:$Q$4, 2, TRUE), IF(B352 &lt; 6, VLOOKUP(W352, cat!$S$1:$T$4, 2, TRUE), VLOOKUP(W352, cat!$V$1:$W$4, 2, TRUE))))</f>
        <v>mid</v>
      </c>
      <c r="W352">
        <v>5.4</v>
      </c>
      <c r="X352" t="str">
        <f>VLOOKUP(Y352, cat!$Y$1:$Z$4, 2, TRUE)</f>
        <v>high</v>
      </c>
      <c r="Y352">
        <v>79.599999999999994</v>
      </c>
      <c r="Z352">
        <v>0</v>
      </c>
      <c r="AA352">
        <v>0</v>
      </c>
      <c r="AB352">
        <v>0</v>
      </c>
      <c r="AC352" t="str">
        <f>VLOOKUP(AD352, cat!$AB$1:$AC$4, 2, TRUE)</f>
        <v>minor</v>
      </c>
      <c r="AD352">
        <v>4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1</v>
      </c>
      <c r="AM352">
        <v>1</v>
      </c>
      <c r="AN352">
        <v>1</v>
      </c>
      <c r="AO352">
        <v>1</v>
      </c>
      <c r="AP352">
        <v>0</v>
      </c>
      <c r="AQ352">
        <v>1</v>
      </c>
      <c r="AR352">
        <v>1</v>
      </c>
      <c r="AS352">
        <v>1</v>
      </c>
      <c r="AT352">
        <v>0</v>
      </c>
      <c r="AV352" t="str">
        <f t="shared" si="5"/>
        <v>mid,underweight,0,5,4,1,mid,0,1,1,0,0,0,0,high,mid,high,0,0,0,minor,0,0,0,1,0,0,0,1,1,1,1,0,1,1,1,0</v>
      </c>
    </row>
    <row r="353" spans="1:48" x14ac:dyDescent="0.3">
      <c r="A353" t="str">
        <f>VLOOKUP(B353, cat!$A$1:$B$4, 2, TRUE)</f>
        <v>mid</v>
      </c>
      <c r="B353">
        <v>11.9808350444901</v>
      </c>
      <c r="C353" t="str">
        <f>VLOOKUP(D353, cat!$D$1:$E$7, 2, TRUE)</f>
        <v>underweight</v>
      </c>
      <c r="D353">
        <v>17.074910820451802</v>
      </c>
      <c r="E353">
        <v>0</v>
      </c>
      <c r="F353">
        <v>145</v>
      </c>
      <c r="G353">
        <v>35.9</v>
      </c>
      <c r="H353">
        <v>4</v>
      </c>
      <c r="I353">
        <v>2</v>
      </c>
      <c r="J353">
        <v>1</v>
      </c>
      <c r="K353" t="str">
        <f>VLOOKUP(L353, cat!$G$1:$H$4, 2, TRUE)</f>
        <v>mid</v>
      </c>
      <c r="L353">
        <v>4.3</v>
      </c>
      <c r="M353">
        <v>0</v>
      </c>
      <c r="N353">
        <v>1</v>
      </c>
      <c r="O353">
        <v>1</v>
      </c>
      <c r="P353">
        <v>0</v>
      </c>
      <c r="Q353">
        <v>1</v>
      </c>
      <c r="R353">
        <v>0</v>
      </c>
      <c r="S353">
        <v>0</v>
      </c>
      <c r="T353" t="str">
        <f>VLOOKUP(U353, cat!$J$1:$K$4, 2, TRUE)</f>
        <v>high</v>
      </c>
      <c r="U353">
        <v>37.799999999999997</v>
      </c>
      <c r="V353" t="str">
        <f>IF(B353 &lt; 0.038, VLOOKUP(W353, cat!$M$1:$N$4, 2, TRUE), IF(B353 &lt; 0.15, VLOOKUP(W353, cat!$P$1:$Q$4, 2, TRUE), IF(B353 &lt; 6, VLOOKUP(W353, cat!$S$1:$T$4, 2, TRUE), VLOOKUP(W353, cat!$V$1:$W$4, 2, TRUE))))</f>
        <v>mid</v>
      </c>
      <c r="W353">
        <v>5.6</v>
      </c>
      <c r="X353" t="str">
        <f>VLOOKUP(Y353, cat!$Y$1:$Z$4, 2, TRUE)</f>
        <v>mid</v>
      </c>
      <c r="Y353">
        <v>41.1</v>
      </c>
      <c r="Z353">
        <v>0</v>
      </c>
      <c r="AA353">
        <v>0</v>
      </c>
      <c r="AB353">
        <v>0</v>
      </c>
      <c r="AC353" t="str">
        <f>VLOOKUP(AD353, cat!$AB$1:$AC$4, 2, TRUE)</f>
        <v>moderate</v>
      </c>
      <c r="AD353">
        <v>36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1</v>
      </c>
      <c r="AN353">
        <v>1</v>
      </c>
      <c r="AO353">
        <v>0</v>
      </c>
      <c r="AP353">
        <v>0</v>
      </c>
      <c r="AQ353">
        <v>1</v>
      </c>
      <c r="AR353">
        <v>1</v>
      </c>
      <c r="AS353">
        <v>1</v>
      </c>
      <c r="AT353">
        <v>0</v>
      </c>
      <c r="AV353" t="str">
        <f t="shared" si="5"/>
        <v>mid,underweight,0,4,2,1,mid,0,1,1,0,1,0,0,high,mid,mid,0,0,0,moderate,0,0,1,0,0,0,0,1,1,1,0,0,1,1,1,0</v>
      </c>
    </row>
    <row r="354" spans="1:48" x14ac:dyDescent="0.3">
      <c r="A354" t="str">
        <f>VLOOKUP(B354, cat!$A$1:$B$4, 2, TRUE)</f>
        <v>high</v>
      </c>
      <c r="B354">
        <v>15.184120465434599</v>
      </c>
      <c r="C354" t="str">
        <f>VLOOKUP(D354, cat!$D$1:$E$7, 2, TRUE)</f>
        <v>underweight</v>
      </c>
      <c r="D354">
        <v>16.2629757785467</v>
      </c>
      <c r="E354">
        <v>0</v>
      </c>
      <c r="F354">
        <v>170</v>
      </c>
      <c r="G354">
        <v>47</v>
      </c>
      <c r="H354">
        <v>6</v>
      </c>
      <c r="I354">
        <v>5</v>
      </c>
      <c r="J354">
        <v>0</v>
      </c>
      <c r="K354" t="str">
        <f>VLOOKUP(L354, cat!$G$1:$H$4, 2, TRUE)</f>
        <v>high</v>
      </c>
      <c r="L354">
        <v>10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1</v>
      </c>
      <c r="S354">
        <v>0</v>
      </c>
      <c r="T354" t="str">
        <f>VLOOKUP(U354, cat!$J$1:$K$4, 2, TRUE)</f>
        <v>high</v>
      </c>
      <c r="U354">
        <v>39</v>
      </c>
      <c r="V354" t="str">
        <f>IF(B354 &lt; 0.038, VLOOKUP(W354, cat!$M$1:$N$4, 2, TRUE), IF(B354 &lt; 0.15, VLOOKUP(W354, cat!$P$1:$Q$4, 2, TRUE), IF(B354 &lt; 6, VLOOKUP(W354, cat!$S$1:$T$4, 2, TRUE), VLOOKUP(W354, cat!$V$1:$W$4, 2, TRUE))))</f>
        <v>mid</v>
      </c>
      <c r="W354">
        <v>9.6</v>
      </c>
      <c r="X354" t="str">
        <f>VLOOKUP(Y354, cat!$Y$1:$Z$4, 2, TRUE)</f>
        <v>high</v>
      </c>
      <c r="Y354">
        <v>88.1</v>
      </c>
      <c r="Z354">
        <v>3</v>
      </c>
      <c r="AA354">
        <v>1</v>
      </c>
      <c r="AB354">
        <v>0</v>
      </c>
      <c r="AC354" t="str">
        <f>VLOOKUP(AD354, cat!$AB$1:$AC$4, 2, TRUE)</f>
        <v>moderate</v>
      </c>
      <c r="AD354">
        <v>235</v>
      </c>
      <c r="AE354">
        <v>0</v>
      </c>
      <c r="AF354">
        <v>2</v>
      </c>
      <c r="AG354">
        <v>1</v>
      </c>
      <c r="AH354">
        <v>1</v>
      </c>
      <c r="AI354">
        <v>0</v>
      </c>
      <c r="AJ354">
        <v>0</v>
      </c>
      <c r="AK354">
        <v>0</v>
      </c>
      <c r="AL354">
        <v>1</v>
      </c>
      <c r="AM354">
        <v>1</v>
      </c>
      <c r="AN354">
        <v>1</v>
      </c>
      <c r="AO354">
        <v>1</v>
      </c>
      <c r="AP354">
        <v>0</v>
      </c>
      <c r="AQ354">
        <v>1</v>
      </c>
      <c r="AR354">
        <v>1</v>
      </c>
      <c r="AS354">
        <v>1</v>
      </c>
      <c r="AT354">
        <v>1</v>
      </c>
      <c r="AV354" t="str">
        <f t="shared" si="5"/>
        <v>high,underweight,0,6,5,0,high,0,1,0,0,0,1,0,high,mid,high,3,1,0,moderate,0,2,1,1,0,0,0,1,1,1,1,0,1,1,1,1</v>
      </c>
    </row>
    <row r="355" spans="1:48" x14ac:dyDescent="0.3">
      <c r="A355" t="str">
        <f>VLOOKUP(B355, cat!$A$1:$B$4, 2, TRUE)</f>
        <v>high</v>
      </c>
      <c r="B355">
        <v>15.0499657768652</v>
      </c>
      <c r="C355" t="str">
        <f>VLOOKUP(D355, cat!$D$1:$E$7, 2, TRUE)</f>
        <v>ideal</v>
      </c>
      <c r="D355">
        <v>19.27</v>
      </c>
      <c r="E355">
        <v>0</v>
      </c>
      <c r="F355">
        <v>175</v>
      </c>
      <c r="G355">
        <v>59</v>
      </c>
      <c r="H355">
        <v>3</v>
      </c>
      <c r="I355">
        <v>3</v>
      </c>
      <c r="J355">
        <v>0</v>
      </c>
      <c r="K355" t="str">
        <f>VLOOKUP(L355, cat!$G$1:$H$4, 2, TRUE)</f>
        <v>mid</v>
      </c>
      <c r="L355">
        <v>6</v>
      </c>
      <c r="M355">
        <v>0</v>
      </c>
      <c r="N355">
        <v>1</v>
      </c>
      <c r="O355">
        <v>0</v>
      </c>
      <c r="P355">
        <v>0</v>
      </c>
      <c r="Q355">
        <v>1</v>
      </c>
      <c r="R355">
        <v>0</v>
      </c>
      <c r="S355">
        <v>1</v>
      </c>
      <c r="T355" t="str">
        <f>VLOOKUP(U355, cat!$J$1:$K$4, 2, TRUE)</f>
        <v>mid</v>
      </c>
      <c r="U355">
        <v>36.799999999999997</v>
      </c>
      <c r="V355" t="str">
        <f>IF(B355 &lt; 0.038, VLOOKUP(W355, cat!$M$1:$N$4, 2, TRUE), IF(B355 &lt; 0.15, VLOOKUP(W355, cat!$P$1:$Q$4, 2, TRUE), IF(B355 &lt; 6, VLOOKUP(W355, cat!$S$1:$T$4, 2, TRUE), VLOOKUP(W355, cat!$V$1:$W$4, 2, TRUE))))</f>
        <v>mid</v>
      </c>
      <c r="W355">
        <v>8.9</v>
      </c>
      <c r="X355" t="str">
        <f>VLOOKUP(Y355, cat!$Y$1:$Z$4, 2, TRUE)</f>
        <v>mid</v>
      </c>
      <c r="Y355">
        <v>55.7</v>
      </c>
      <c r="Z355">
        <v>0</v>
      </c>
      <c r="AA355">
        <v>0</v>
      </c>
      <c r="AB355">
        <v>0</v>
      </c>
      <c r="AC355" t="str">
        <f>VLOOKUP(AD355, cat!$AB$1:$AC$4, 2, TRUE)</f>
        <v>normal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1</v>
      </c>
      <c r="AS355">
        <v>1</v>
      </c>
      <c r="AT355">
        <v>0</v>
      </c>
      <c r="AV355" t="str">
        <f t="shared" si="5"/>
        <v>high,ideal,0,3,3,0,mid,0,1,0,0,1,0,1,mid,mid,mid,0,0,0,normal,0,1,0,0,0,0,0,0,1,1,0,0,0,1,1,0</v>
      </c>
    </row>
    <row r="356" spans="1:48" x14ac:dyDescent="0.3">
      <c r="A356" t="str">
        <f>VLOOKUP(B356, cat!$A$1:$B$4, 2, TRUE)</f>
        <v>mid</v>
      </c>
      <c r="B356">
        <v>5.9274469541409998</v>
      </c>
      <c r="C356" t="str">
        <f>VLOOKUP(D356, cat!$D$1:$E$7, 2, TRUE)</f>
        <v>underweight</v>
      </c>
      <c r="D356">
        <v>12.5101645086633</v>
      </c>
      <c r="E356">
        <v>0</v>
      </c>
      <c r="F356">
        <v>109.5</v>
      </c>
      <c r="G356">
        <v>15</v>
      </c>
      <c r="H356">
        <v>6</v>
      </c>
      <c r="I356">
        <v>3</v>
      </c>
      <c r="J356">
        <v>1</v>
      </c>
      <c r="K356" t="str">
        <f>VLOOKUP(L356, cat!$G$1:$H$4, 2, TRUE)</f>
        <v>mid</v>
      </c>
      <c r="L356">
        <v>5</v>
      </c>
      <c r="M356">
        <v>0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0</v>
      </c>
      <c r="T356" t="str">
        <f>VLOOKUP(U356, cat!$J$1:$K$4, 2, TRUE)</f>
        <v>high</v>
      </c>
      <c r="U356">
        <v>37.799999999999997</v>
      </c>
      <c r="V356" t="str">
        <f>IF(B356 &lt; 0.038, VLOOKUP(W356, cat!$M$1:$N$4, 2, TRUE), IF(B356 &lt; 0.15, VLOOKUP(W356, cat!$P$1:$Q$4, 2, TRUE), IF(B356 &lt; 6, VLOOKUP(W356, cat!$S$1:$T$4, 2, TRUE), VLOOKUP(W356, cat!$V$1:$W$4, 2, TRUE))))</f>
        <v>mid</v>
      </c>
      <c r="W356">
        <v>10.4</v>
      </c>
      <c r="X356" t="str">
        <f>VLOOKUP(Y356, cat!$Y$1:$Z$4, 2, TRUE)</f>
        <v>mid</v>
      </c>
      <c r="Y356">
        <v>56.4</v>
      </c>
      <c r="Z356">
        <v>3</v>
      </c>
      <c r="AA356">
        <v>0</v>
      </c>
      <c r="AB356">
        <v>0</v>
      </c>
      <c r="AC356" t="str">
        <f>VLOOKUP(AD356, cat!$AB$1:$AC$4, 2, TRUE)</f>
        <v>moderate</v>
      </c>
      <c r="AD356">
        <v>24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1</v>
      </c>
      <c r="AK356">
        <v>0</v>
      </c>
      <c r="AL356">
        <v>1</v>
      </c>
      <c r="AM356">
        <v>1</v>
      </c>
      <c r="AN356">
        <v>1</v>
      </c>
      <c r="AO356">
        <v>1</v>
      </c>
      <c r="AP356">
        <v>0</v>
      </c>
      <c r="AQ356">
        <v>1</v>
      </c>
      <c r="AR356">
        <v>1</v>
      </c>
      <c r="AS356">
        <v>1</v>
      </c>
      <c r="AT356">
        <v>0</v>
      </c>
      <c r="AV356" t="str">
        <f t="shared" si="5"/>
        <v>mid,underweight,0,6,3,1,mid,0,1,0,0,1,0,0,high,mid,mid,3,0,0,moderate,0,0,0,1,0,1,0,1,1,1,1,0,1,1,1,0</v>
      </c>
    </row>
    <row r="357" spans="1:48" x14ac:dyDescent="0.3">
      <c r="A357" t="str">
        <f>VLOOKUP(B357, cat!$A$1:$B$4, 2, TRUE)</f>
        <v>high</v>
      </c>
      <c r="B357">
        <v>14.622861054072599</v>
      </c>
      <c r="C357" t="str">
        <f>VLOOKUP(D357, cat!$D$1:$E$7, 2, TRUE)</f>
        <v>underweight</v>
      </c>
      <c r="D357">
        <v>12.1911864892969</v>
      </c>
      <c r="E357">
        <v>1</v>
      </c>
      <c r="F357">
        <v>167</v>
      </c>
      <c r="G357">
        <v>34</v>
      </c>
      <c r="H357">
        <v>7</v>
      </c>
      <c r="I357">
        <v>5</v>
      </c>
      <c r="J357">
        <v>1</v>
      </c>
      <c r="K357" t="str">
        <f>VLOOKUP(L357, cat!$G$1:$H$4, 2, TRUE)</f>
        <v>high</v>
      </c>
      <c r="L357">
        <v>14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0</v>
      </c>
      <c r="T357" t="str">
        <f>VLOOKUP(U357, cat!$J$1:$K$4, 2, TRUE)</f>
        <v>high</v>
      </c>
      <c r="U357">
        <v>37.799999999999997</v>
      </c>
      <c r="V357" t="str">
        <f>IF(B357 &lt; 0.038, VLOOKUP(W357, cat!$M$1:$N$4, 2, TRUE), IF(B357 &lt; 0.15, VLOOKUP(W357, cat!$P$1:$Q$4, 2, TRUE), IF(B357 &lt; 6, VLOOKUP(W357, cat!$S$1:$T$4, 2, TRUE), VLOOKUP(W357, cat!$V$1:$W$4, 2, TRUE))))</f>
        <v>high</v>
      </c>
      <c r="W357">
        <v>11.5</v>
      </c>
      <c r="X357" t="str">
        <f>VLOOKUP(Y357, cat!$Y$1:$Z$4, 2, TRUE)</f>
        <v>high</v>
      </c>
      <c r="Y357">
        <v>84.5</v>
      </c>
      <c r="Z357">
        <v>0</v>
      </c>
      <c r="AA357">
        <v>0</v>
      </c>
      <c r="AB357">
        <v>1</v>
      </c>
      <c r="AC357" t="str">
        <f>VLOOKUP(AD357, cat!$AB$1:$AC$4, 2, TRUE)</f>
        <v>moderate</v>
      </c>
      <c r="AD357">
        <v>365</v>
      </c>
      <c r="AE357">
        <v>0</v>
      </c>
      <c r="AF357">
        <v>1</v>
      </c>
      <c r="AG357">
        <v>2</v>
      </c>
      <c r="AH357">
        <v>1</v>
      </c>
      <c r="AI357">
        <v>0</v>
      </c>
      <c r="AJ357">
        <v>1</v>
      </c>
      <c r="AK357">
        <v>2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V357" t="str">
        <f t="shared" si="5"/>
        <v>high,underweight,1,7,5,1,high,0,1,0,0,0,1,0,high,high,high,0,0,1,moderate,0,1,2,1,0,1,2,1,1,1,1,1,1,1,1,1</v>
      </c>
    </row>
    <row r="358" spans="1:48" x14ac:dyDescent="0.3">
      <c r="A358" t="str">
        <f>VLOOKUP(B358, cat!$A$1:$B$4, 2, TRUE)</f>
        <v>high</v>
      </c>
      <c r="B358">
        <v>17.023956194387399</v>
      </c>
      <c r="C358" t="str">
        <f>VLOOKUP(D358, cat!$D$1:$E$7, 2, TRUE)</f>
        <v>ideal</v>
      </c>
      <c r="D358">
        <v>18.732782369146001</v>
      </c>
      <c r="E358">
        <v>1</v>
      </c>
      <c r="F358">
        <v>165</v>
      </c>
      <c r="G358">
        <v>51</v>
      </c>
      <c r="H358">
        <v>6</v>
      </c>
      <c r="I358">
        <v>3</v>
      </c>
      <c r="J358">
        <v>1</v>
      </c>
      <c r="K358" t="str">
        <f>VLOOKUP(L358, cat!$G$1:$H$4, 2, TRUE)</f>
        <v>high</v>
      </c>
      <c r="L358">
        <v>7.5</v>
      </c>
      <c r="M358">
        <v>0</v>
      </c>
      <c r="N358">
        <v>1</v>
      </c>
      <c r="O358">
        <v>1</v>
      </c>
      <c r="P358">
        <v>0</v>
      </c>
      <c r="Q358">
        <v>0</v>
      </c>
      <c r="R358">
        <v>0</v>
      </c>
      <c r="S358">
        <v>0</v>
      </c>
      <c r="T358" t="str">
        <f>VLOOKUP(U358, cat!$J$1:$K$4, 2, TRUE)</f>
        <v>mid</v>
      </c>
      <c r="U358">
        <v>37</v>
      </c>
      <c r="V358" t="str">
        <f>IF(B358 &lt; 0.038, VLOOKUP(W358, cat!$M$1:$N$4, 2, TRUE), IF(B358 &lt; 0.15, VLOOKUP(W358, cat!$P$1:$Q$4, 2, TRUE), IF(B358 &lt; 6, VLOOKUP(W358, cat!$S$1:$T$4, 2, TRUE), VLOOKUP(W358, cat!$V$1:$W$4, 2, TRUE))))</f>
        <v>high</v>
      </c>
      <c r="W358">
        <v>10.9</v>
      </c>
      <c r="X358" t="str">
        <f>VLOOKUP(Y358, cat!$Y$1:$Z$4, 2, TRUE)</f>
        <v>high</v>
      </c>
      <c r="Y358">
        <v>75.2</v>
      </c>
      <c r="Z358">
        <v>3</v>
      </c>
      <c r="AA358">
        <v>3</v>
      </c>
      <c r="AB358">
        <v>2</v>
      </c>
      <c r="AC358" t="str">
        <f>VLOOKUP(AD358, cat!$AB$1:$AC$4, 2, TRUE)</f>
        <v>moderate</v>
      </c>
      <c r="AD358">
        <v>176</v>
      </c>
      <c r="AE358">
        <v>0</v>
      </c>
      <c r="AF358">
        <v>1</v>
      </c>
      <c r="AG358">
        <v>1</v>
      </c>
      <c r="AH358">
        <v>1</v>
      </c>
      <c r="AI358">
        <v>0</v>
      </c>
      <c r="AJ358">
        <v>1</v>
      </c>
      <c r="AK358">
        <v>2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V358" t="str">
        <f t="shared" si="5"/>
        <v>high,ideal,1,6,3,1,high,0,1,1,0,0,0,0,mid,high,high,3,3,2,moderate,0,1,1,1,0,1,2,1,1,1,1,1,1,1,1,1</v>
      </c>
    </row>
    <row r="359" spans="1:48" x14ac:dyDescent="0.3">
      <c r="A359" t="str">
        <f>VLOOKUP(B359, cat!$A$1:$B$4, 2, TRUE)</f>
        <v>high</v>
      </c>
      <c r="B359">
        <v>13.9192334017796</v>
      </c>
      <c r="C359" t="str">
        <f>VLOOKUP(D359, cat!$D$1:$E$7, 2, TRUE)</f>
        <v>pre-obese</v>
      </c>
      <c r="D359">
        <v>26.989619377162601</v>
      </c>
      <c r="E359">
        <v>1</v>
      </c>
      <c r="F359">
        <v>170</v>
      </c>
      <c r="G359">
        <v>78</v>
      </c>
      <c r="H359">
        <v>7</v>
      </c>
      <c r="I359">
        <v>5</v>
      </c>
      <c r="J359">
        <v>0</v>
      </c>
      <c r="K359" t="str">
        <f>VLOOKUP(L359, cat!$G$1:$H$4, 2, TRUE)</f>
        <v>mid</v>
      </c>
      <c r="L359">
        <v>7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1</v>
      </c>
      <c r="S359">
        <v>0</v>
      </c>
      <c r="T359" t="str">
        <f>VLOOKUP(U359, cat!$J$1:$K$4, 2, TRUE)</f>
        <v>high</v>
      </c>
      <c r="U359">
        <v>39.5</v>
      </c>
      <c r="V359" t="str">
        <f>IF(B359 &lt; 0.038, VLOOKUP(W359, cat!$M$1:$N$4, 2, TRUE), IF(B359 &lt; 0.15, VLOOKUP(W359, cat!$P$1:$Q$4, 2, TRUE), IF(B359 &lt; 6, VLOOKUP(W359, cat!$S$1:$T$4, 2, TRUE), VLOOKUP(W359, cat!$V$1:$W$4, 2, TRUE))))</f>
        <v>high</v>
      </c>
      <c r="W359">
        <v>22.9</v>
      </c>
      <c r="X359" t="str">
        <f>VLOOKUP(Y359, cat!$Y$1:$Z$4, 2, TRUE)</f>
        <v>high</v>
      </c>
      <c r="Y359">
        <v>79.7</v>
      </c>
      <c r="Z359">
        <v>1</v>
      </c>
      <c r="AA359">
        <v>0</v>
      </c>
      <c r="AB359">
        <v>0</v>
      </c>
      <c r="AC359" t="str">
        <f>VLOOKUP(AD359, cat!$AB$1:$AC$4, 2, TRUE)</f>
        <v>moderate</v>
      </c>
      <c r="AD359">
        <v>355</v>
      </c>
      <c r="AE359">
        <v>0</v>
      </c>
      <c r="AF359">
        <v>1</v>
      </c>
      <c r="AG359">
        <v>1</v>
      </c>
      <c r="AH359">
        <v>0</v>
      </c>
      <c r="AI359">
        <v>0</v>
      </c>
      <c r="AJ359">
        <v>0</v>
      </c>
      <c r="AK359">
        <v>2</v>
      </c>
      <c r="AL359">
        <v>1</v>
      </c>
      <c r="AM359">
        <v>1</v>
      </c>
      <c r="AN359">
        <v>1</v>
      </c>
      <c r="AO359">
        <v>1</v>
      </c>
      <c r="AP359">
        <v>0</v>
      </c>
      <c r="AQ359">
        <v>1</v>
      </c>
      <c r="AR359">
        <v>1</v>
      </c>
      <c r="AS359">
        <v>1</v>
      </c>
      <c r="AT359">
        <v>1</v>
      </c>
      <c r="AV359" t="str">
        <f t="shared" si="5"/>
        <v>high,pre-obese,1,7,5,0,mid,0,1,0,0,0,1,0,high,high,high,1,0,0,moderate,0,1,1,0,0,0,2,1,1,1,1,0,1,1,1,1</v>
      </c>
    </row>
    <row r="360" spans="1:48" x14ac:dyDescent="0.3">
      <c r="A360" t="str">
        <f>VLOOKUP(B360, cat!$A$1:$B$4, 2, TRUE)</f>
        <v>mid</v>
      </c>
      <c r="B360">
        <v>5.0787132101300498</v>
      </c>
      <c r="C360" t="str">
        <f>VLOOKUP(D360, cat!$D$1:$E$7, 2, TRUE)</f>
        <v>underweight</v>
      </c>
      <c r="D360">
        <v>17.697753154816901</v>
      </c>
      <c r="E360">
        <v>1</v>
      </c>
      <c r="F360">
        <v>114</v>
      </c>
      <c r="G360">
        <v>23</v>
      </c>
      <c r="H360">
        <v>6</v>
      </c>
      <c r="I360">
        <v>6</v>
      </c>
      <c r="J360">
        <v>0</v>
      </c>
      <c r="K360" t="str">
        <f>VLOOKUP(L360, cat!$G$1:$H$4, 2, TRUE)</f>
        <v>high</v>
      </c>
      <c r="L360">
        <v>9.1</v>
      </c>
      <c r="M360">
        <v>0</v>
      </c>
      <c r="N360">
        <v>1</v>
      </c>
      <c r="O360">
        <v>1</v>
      </c>
      <c r="P360">
        <v>1</v>
      </c>
      <c r="Q360">
        <v>0</v>
      </c>
      <c r="R360">
        <v>1</v>
      </c>
      <c r="S360">
        <v>0</v>
      </c>
      <c r="T360" t="str">
        <f>VLOOKUP(U360, cat!$J$1:$K$4, 2, TRUE)</f>
        <v>high</v>
      </c>
      <c r="U360">
        <v>38.5</v>
      </c>
      <c r="V360" t="str">
        <f>IF(B360 &lt; 0.038, VLOOKUP(W360, cat!$M$1:$N$4, 2, TRUE), IF(B360 &lt; 0.15, VLOOKUP(W360, cat!$P$1:$Q$4, 2, TRUE), IF(B360 &lt; 6, VLOOKUP(W360, cat!$S$1:$T$4, 2, TRUE), VLOOKUP(W360, cat!$V$1:$W$4, 2, TRUE))))</f>
        <v>high</v>
      </c>
      <c r="W360">
        <v>22</v>
      </c>
      <c r="X360" t="str">
        <f>VLOOKUP(Y360, cat!$Y$1:$Z$4, 2, TRUE)</f>
        <v>high</v>
      </c>
      <c r="Y360">
        <v>83</v>
      </c>
      <c r="Z360">
        <v>3</v>
      </c>
      <c r="AA360">
        <v>0</v>
      </c>
      <c r="AB360">
        <v>1</v>
      </c>
      <c r="AC360" t="str">
        <f>VLOOKUP(AD360, cat!$AB$1:$AC$4, 2, TRUE)</f>
        <v>moderate</v>
      </c>
      <c r="AD360">
        <v>141</v>
      </c>
      <c r="AE360">
        <v>0</v>
      </c>
      <c r="AF360">
        <v>1</v>
      </c>
      <c r="AG360">
        <v>1</v>
      </c>
      <c r="AH360">
        <v>1</v>
      </c>
      <c r="AI360">
        <v>0</v>
      </c>
      <c r="AJ360">
        <v>1</v>
      </c>
      <c r="AK360">
        <v>2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V360" t="str">
        <f t="shared" si="5"/>
        <v>mid,underweight,1,6,6,0,high,0,1,1,1,0,1,0,high,high,high,3,0,1,moderate,0,1,1,1,0,1,2,1,1,1,1,1,1,1,1,1</v>
      </c>
    </row>
    <row r="361" spans="1:48" x14ac:dyDescent="0.3">
      <c r="A361" t="str">
        <f>VLOOKUP(B361, cat!$A$1:$B$4, 2, TRUE)</f>
        <v>high</v>
      </c>
      <c r="B361">
        <v>12.1122518822724</v>
      </c>
      <c r="C361" t="str">
        <f>VLOOKUP(D361, cat!$D$1:$E$7, 2, TRUE)</f>
        <v>ideal</v>
      </c>
      <c r="D361">
        <v>20.557202986961599</v>
      </c>
      <c r="E361">
        <v>0</v>
      </c>
      <c r="F361">
        <v>146.30000000000001</v>
      </c>
      <c r="G361">
        <v>44</v>
      </c>
      <c r="H361">
        <v>8</v>
      </c>
      <c r="I361">
        <v>9</v>
      </c>
      <c r="J361">
        <v>1</v>
      </c>
      <c r="K361" t="str">
        <f>VLOOKUP(L361, cat!$G$1:$H$4, 2, TRUE)</f>
        <v>high</v>
      </c>
      <c r="L361">
        <v>12</v>
      </c>
      <c r="M361">
        <v>1</v>
      </c>
      <c r="N361">
        <v>1</v>
      </c>
      <c r="O361">
        <v>0</v>
      </c>
      <c r="P361">
        <v>1</v>
      </c>
      <c r="Q361">
        <v>1</v>
      </c>
      <c r="R361">
        <v>1</v>
      </c>
      <c r="S361">
        <v>1</v>
      </c>
      <c r="T361" t="str">
        <f>VLOOKUP(U361, cat!$J$1:$K$4, 2, TRUE)</f>
        <v>high</v>
      </c>
      <c r="U361">
        <v>38.4</v>
      </c>
      <c r="V361" t="str">
        <f>IF(B361 &lt; 0.038, VLOOKUP(W361, cat!$M$1:$N$4, 2, TRUE), IF(B361 &lt; 0.15, VLOOKUP(W361, cat!$P$1:$Q$4, 2, TRUE), IF(B361 &lt; 6, VLOOKUP(W361, cat!$S$1:$T$4, 2, TRUE), VLOOKUP(W361, cat!$V$1:$W$4, 2, TRUE))))</f>
        <v>high</v>
      </c>
      <c r="W361">
        <v>19</v>
      </c>
      <c r="X361" t="str">
        <f>VLOOKUP(Y361, cat!$Y$1:$Z$4, 2, TRUE)</f>
        <v>high</v>
      </c>
      <c r="Y361">
        <v>81.900000000000006</v>
      </c>
      <c r="Z361">
        <v>0</v>
      </c>
      <c r="AA361">
        <v>0</v>
      </c>
      <c r="AB361">
        <v>0</v>
      </c>
      <c r="AC361" t="str">
        <f>VLOOKUP(AD361, cat!$AB$1:$AC$4, 2, TRUE)</f>
        <v>moderate</v>
      </c>
      <c r="AD361">
        <v>165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2</v>
      </c>
      <c r="AL361">
        <v>1</v>
      </c>
      <c r="AM361">
        <v>1</v>
      </c>
      <c r="AN361">
        <v>1</v>
      </c>
      <c r="AO361">
        <v>1</v>
      </c>
      <c r="AP361">
        <v>0</v>
      </c>
      <c r="AQ361">
        <v>1</v>
      </c>
      <c r="AR361">
        <v>1</v>
      </c>
      <c r="AS361">
        <v>1</v>
      </c>
      <c r="AT361">
        <v>1</v>
      </c>
      <c r="AV361" t="str">
        <f t="shared" si="5"/>
        <v>high,ideal,0,8,9,1,high,1,1,0,1,1,1,1,high,high,high,0,0,0,moderate,0,0,1,1,1,0,2,1,1,1,1,0,1,1,1,1</v>
      </c>
    </row>
    <row r="362" spans="1:48" x14ac:dyDescent="0.3">
      <c r="A362" t="str">
        <f>VLOOKUP(B362, cat!$A$1:$B$4, 2, TRUE)</f>
        <v>high</v>
      </c>
      <c r="B362">
        <v>14.5763175906913</v>
      </c>
      <c r="C362" t="str">
        <f>VLOOKUP(D362, cat!$D$1:$E$7, 2, TRUE)</f>
        <v>ideal</v>
      </c>
      <c r="D362">
        <v>22.976066597294501</v>
      </c>
      <c r="E362">
        <v>1</v>
      </c>
      <c r="F362">
        <v>155</v>
      </c>
      <c r="G362">
        <v>55.2</v>
      </c>
      <c r="H362">
        <v>9</v>
      </c>
      <c r="I362">
        <v>9</v>
      </c>
      <c r="J362">
        <v>1</v>
      </c>
      <c r="K362" t="str">
        <f>VLOOKUP(L362, cat!$G$1:$H$4, 2, TRUE)</f>
        <v>mid</v>
      </c>
      <c r="L362">
        <v>4.5999999999999996</v>
      </c>
      <c r="M362">
        <v>1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 t="str">
        <f>VLOOKUP(U362, cat!$J$1:$K$4, 2, TRUE)</f>
        <v>high</v>
      </c>
      <c r="U362">
        <v>38.700000000000003</v>
      </c>
      <c r="V362" t="str">
        <f>IF(B362 &lt; 0.038, VLOOKUP(W362, cat!$M$1:$N$4, 2, TRUE), IF(B362 &lt; 0.15, VLOOKUP(W362, cat!$P$1:$Q$4, 2, TRUE), IF(B362 &lt; 6, VLOOKUP(W362, cat!$S$1:$T$4, 2, TRUE), VLOOKUP(W362, cat!$V$1:$W$4, 2, TRUE))))</f>
        <v>high</v>
      </c>
      <c r="W362">
        <v>14</v>
      </c>
      <c r="X362" t="str">
        <f>VLOOKUP(Y362, cat!$Y$1:$Z$4, 2, TRUE)</f>
        <v>high</v>
      </c>
      <c r="Y362">
        <v>91.6</v>
      </c>
      <c r="Z362">
        <v>3</v>
      </c>
      <c r="AA362">
        <v>0</v>
      </c>
      <c r="AB362">
        <v>1</v>
      </c>
      <c r="AC362" t="str">
        <f>VLOOKUP(AD362, cat!$AB$1:$AC$4, 2, TRUE)</f>
        <v>minor</v>
      </c>
      <c r="AD362">
        <v>9</v>
      </c>
      <c r="AE362">
        <v>0</v>
      </c>
      <c r="AF362">
        <v>1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1</v>
      </c>
      <c r="AM362">
        <v>1</v>
      </c>
      <c r="AN362">
        <v>1</v>
      </c>
      <c r="AO362">
        <v>1</v>
      </c>
      <c r="AP362">
        <v>0</v>
      </c>
      <c r="AQ362">
        <v>1</v>
      </c>
      <c r="AR362">
        <v>1</v>
      </c>
      <c r="AS362">
        <v>1</v>
      </c>
      <c r="AT362">
        <v>0</v>
      </c>
      <c r="AV362" t="str">
        <f t="shared" si="5"/>
        <v>high,ideal,1,9,9,1,mid,1,1,0,1,0,1,0,high,high,high,3,0,1,minor,0,1,0,1,0,0,0,1,1,1,1,0,1,1,1,0</v>
      </c>
    </row>
    <row r="363" spans="1:48" x14ac:dyDescent="0.3">
      <c r="A363" t="str">
        <f>VLOOKUP(B363, cat!$A$1:$B$4, 2, TRUE)</f>
        <v>high</v>
      </c>
      <c r="B363">
        <v>12.5092402464066</v>
      </c>
      <c r="C363" t="str">
        <f>VLOOKUP(D363, cat!$D$1:$E$7, 2, TRUE)</f>
        <v>underweight</v>
      </c>
      <c r="D363">
        <v>17.8939520196483</v>
      </c>
      <c r="E363">
        <v>1</v>
      </c>
      <c r="F363">
        <v>151</v>
      </c>
      <c r="G363">
        <v>40.799999999999997</v>
      </c>
      <c r="H363">
        <v>3</v>
      </c>
      <c r="I363">
        <v>2</v>
      </c>
      <c r="J363">
        <v>1</v>
      </c>
      <c r="K363" t="str">
        <f>VLOOKUP(L363, cat!$G$1:$H$4, 2, TRUE)</f>
        <v>low</v>
      </c>
      <c r="L363">
        <v>4</v>
      </c>
      <c r="M363">
        <v>0</v>
      </c>
      <c r="N363">
        <v>1</v>
      </c>
      <c r="O363">
        <v>0</v>
      </c>
      <c r="P363">
        <v>0</v>
      </c>
      <c r="Q363">
        <v>1</v>
      </c>
      <c r="R363">
        <v>0</v>
      </c>
      <c r="S363">
        <v>0</v>
      </c>
      <c r="T363" t="str">
        <f>VLOOKUP(U363, cat!$J$1:$K$4, 2, TRUE)</f>
        <v>high</v>
      </c>
      <c r="U363">
        <v>37.5</v>
      </c>
      <c r="V363" t="str">
        <f>IF(B363 &lt; 0.038, VLOOKUP(W363, cat!$M$1:$N$4, 2, TRUE), IF(B363 &lt; 0.15, VLOOKUP(W363, cat!$P$1:$Q$4, 2, TRUE), IF(B363 &lt; 6, VLOOKUP(W363, cat!$S$1:$T$4, 2, TRUE), VLOOKUP(W363, cat!$V$1:$W$4, 2, TRUE))))</f>
        <v>mid</v>
      </c>
      <c r="W363">
        <v>8.6999999999999993</v>
      </c>
      <c r="X363" t="str">
        <f>VLOOKUP(Y363, cat!$Y$1:$Z$4, 2, TRUE)</f>
        <v>mid</v>
      </c>
      <c r="Y363">
        <v>52.9</v>
      </c>
      <c r="Z363">
        <v>0</v>
      </c>
      <c r="AA363">
        <v>0</v>
      </c>
      <c r="AB363">
        <v>0</v>
      </c>
      <c r="AC363" t="str">
        <f>VLOOKUP(AD363, cat!$AB$1:$AC$4, 2, TRUE)</f>
        <v>normal</v>
      </c>
      <c r="AD363">
        <v>1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1</v>
      </c>
      <c r="AM363">
        <v>1</v>
      </c>
      <c r="AN363">
        <v>1</v>
      </c>
      <c r="AO363">
        <v>1</v>
      </c>
      <c r="AP363">
        <v>0</v>
      </c>
      <c r="AQ363">
        <v>1</v>
      </c>
      <c r="AR363">
        <v>1</v>
      </c>
      <c r="AS363">
        <v>1</v>
      </c>
      <c r="AT363">
        <v>0</v>
      </c>
      <c r="AV363" t="str">
        <f t="shared" si="5"/>
        <v>high,underweight,1,3,2,1,low,0,1,0,0,1,0,0,high,mid,mid,0,0,0,normal,0,0,0,1,0,0,0,1,1,1,1,0,1,1,1,0</v>
      </c>
    </row>
    <row r="364" spans="1:48" x14ac:dyDescent="0.3">
      <c r="A364" t="str">
        <f>VLOOKUP(B364, cat!$A$1:$B$4, 2, TRUE)</f>
        <v>high</v>
      </c>
      <c r="B364">
        <v>12.3586584531143</v>
      </c>
      <c r="C364" t="str">
        <f>VLOOKUP(D364, cat!$D$1:$E$7, 2, TRUE)</f>
        <v>ideal</v>
      </c>
      <c r="D364">
        <v>18.778344671201801</v>
      </c>
      <c r="E364">
        <v>0</v>
      </c>
      <c r="F364">
        <v>168</v>
      </c>
      <c r="G364">
        <v>53</v>
      </c>
      <c r="H364">
        <v>7</v>
      </c>
      <c r="I364">
        <v>7</v>
      </c>
      <c r="J364">
        <v>1</v>
      </c>
      <c r="K364" t="str">
        <f>VLOOKUP(L364, cat!$G$1:$H$4, 2, TRUE)</f>
        <v>high</v>
      </c>
      <c r="L364">
        <v>9.1</v>
      </c>
      <c r="M364">
        <v>0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 t="str">
        <f>VLOOKUP(U364, cat!$J$1:$K$4, 2, TRUE)</f>
        <v>high</v>
      </c>
      <c r="U364">
        <v>38.299999999999997</v>
      </c>
      <c r="V364" t="str">
        <f>IF(B364 &lt; 0.038, VLOOKUP(W364, cat!$M$1:$N$4, 2, TRUE), IF(B364 &lt; 0.15, VLOOKUP(W364, cat!$P$1:$Q$4, 2, TRUE), IF(B364 &lt; 6, VLOOKUP(W364, cat!$S$1:$T$4, 2, TRUE), VLOOKUP(W364, cat!$V$1:$W$4, 2, TRUE))))</f>
        <v>high</v>
      </c>
      <c r="W364">
        <v>13.5</v>
      </c>
      <c r="X364" t="str">
        <f>VLOOKUP(Y364, cat!$Y$1:$Z$4, 2, TRUE)</f>
        <v>high</v>
      </c>
      <c r="Y364">
        <v>77.5</v>
      </c>
      <c r="Z364">
        <v>3</v>
      </c>
      <c r="AA364">
        <v>0</v>
      </c>
      <c r="AB364">
        <v>0</v>
      </c>
      <c r="AC364" t="str">
        <f>VLOOKUP(AD364, cat!$AB$1:$AC$4, 2, TRUE)</f>
        <v>moderate</v>
      </c>
      <c r="AD364">
        <v>122</v>
      </c>
      <c r="AE364">
        <v>0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2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V364" t="str">
        <f t="shared" si="5"/>
        <v>high,ideal,0,7,7,1,high,0,1,1,1,1,1,0,high,high,high,3,0,0,moderate,0,1,1,1,1,1,2,1,1,1,1,1,1,1,1,1</v>
      </c>
    </row>
    <row r="365" spans="1:48" x14ac:dyDescent="0.3">
      <c r="A365" t="str">
        <f>VLOOKUP(B365, cat!$A$1:$B$4, 2, TRUE)</f>
        <v>high</v>
      </c>
      <c r="B365">
        <v>12.6050650239562</v>
      </c>
      <c r="C365" t="str">
        <f>VLOOKUP(D365, cat!$D$1:$E$7, 2, TRUE)</f>
        <v>underweight</v>
      </c>
      <c r="D365">
        <v>18.37</v>
      </c>
      <c r="E365">
        <v>1</v>
      </c>
      <c r="F365">
        <v>165</v>
      </c>
      <c r="G365">
        <v>50</v>
      </c>
      <c r="H365">
        <v>5</v>
      </c>
      <c r="I365">
        <v>4</v>
      </c>
      <c r="J365">
        <v>1</v>
      </c>
      <c r="K365" t="str">
        <f>VLOOKUP(L365, cat!$G$1:$H$4, 2, TRUE)</f>
        <v>high</v>
      </c>
      <c r="L365">
        <v>13.2</v>
      </c>
      <c r="M365">
        <v>0</v>
      </c>
      <c r="N365">
        <v>1</v>
      </c>
      <c r="O365">
        <v>1</v>
      </c>
      <c r="P365">
        <v>0</v>
      </c>
      <c r="Q365">
        <v>1</v>
      </c>
      <c r="R365">
        <v>1</v>
      </c>
      <c r="S365">
        <v>0</v>
      </c>
      <c r="T365" t="str">
        <f>VLOOKUP(U365, cat!$J$1:$K$4, 2, TRUE)</f>
        <v>high</v>
      </c>
      <c r="U365">
        <v>38.200000000000003</v>
      </c>
      <c r="V365" t="str">
        <f>IF(B365 &lt; 0.038, VLOOKUP(W365, cat!$M$1:$N$4, 2, TRUE), IF(B365 &lt; 0.15, VLOOKUP(W365, cat!$P$1:$Q$4, 2, TRUE), IF(B365 &lt; 6, VLOOKUP(W365, cat!$S$1:$T$4, 2, TRUE), VLOOKUP(W365, cat!$V$1:$W$4, 2, TRUE))))</f>
        <v>mid</v>
      </c>
      <c r="W365">
        <v>6.6</v>
      </c>
      <c r="X365" t="str">
        <f>VLOOKUP(Y365, cat!$Y$1:$Z$4, 2, TRUE)</f>
        <v>high</v>
      </c>
      <c r="Y365">
        <v>68.400000000000006</v>
      </c>
      <c r="Z365">
        <v>0</v>
      </c>
      <c r="AA365">
        <v>0</v>
      </c>
      <c r="AB365">
        <v>0</v>
      </c>
      <c r="AC365" t="str">
        <f>VLOOKUP(AD365, cat!$AB$1:$AC$4, 2, TRUE)</f>
        <v>moderate</v>
      </c>
      <c r="AD365">
        <v>115</v>
      </c>
      <c r="AE365">
        <v>0</v>
      </c>
      <c r="AF365">
        <v>1</v>
      </c>
      <c r="AG365">
        <v>1</v>
      </c>
      <c r="AH365">
        <v>0</v>
      </c>
      <c r="AI365">
        <v>0</v>
      </c>
      <c r="AJ365">
        <v>0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0</v>
      </c>
      <c r="AQ365">
        <v>1</v>
      </c>
      <c r="AR365">
        <v>1</v>
      </c>
      <c r="AS365">
        <v>1</v>
      </c>
      <c r="AT365">
        <v>1</v>
      </c>
      <c r="AV365" t="str">
        <f t="shared" si="5"/>
        <v>high,underweight,1,5,4,1,high,0,1,1,0,1,1,0,high,mid,high,0,0,0,moderate,0,1,1,0,0,0,1,1,1,1,1,0,1,1,1,1</v>
      </c>
    </row>
    <row r="366" spans="1:48" x14ac:dyDescent="0.3">
      <c r="A366" t="str">
        <f>VLOOKUP(B366, cat!$A$1:$B$4, 2, TRUE)</f>
        <v>high</v>
      </c>
      <c r="B366">
        <v>14.8720054757016</v>
      </c>
      <c r="C366" t="str">
        <f>VLOOKUP(D366, cat!$D$1:$E$7, 2, TRUE)</f>
        <v>underweight</v>
      </c>
      <c r="D366">
        <v>16.187264431660399</v>
      </c>
      <c r="E366">
        <v>0</v>
      </c>
      <c r="F366">
        <v>177.5</v>
      </c>
      <c r="G366">
        <v>51</v>
      </c>
      <c r="H366">
        <v>3</v>
      </c>
      <c r="I366">
        <v>2</v>
      </c>
      <c r="J366">
        <v>1</v>
      </c>
      <c r="K366" t="str">
        <f>VLOOKUP(L366, cat!$G$1:$H$4, 2, TRUE)</f>
        <v>mid</v>
      </c>
      <c r="L366">
        <v>5</v>
      </c>
      <c r="M366">
        <v>0</v>
      </c>
      <c r="N366">
        <v>1</v>
      </c>
      <c r="O366">
        <v>1</v>
      </c>
      <c r="P366">
        <v>0</v>
      </c>
      <c r="Q366">
        <v>1</v>
      </c>
      <c r="R366">
        <v>0</v>
      </c>
      <c r="S366">
        <v>0</v>
      </c>
      <c r="T366" t="str">
        <f>VLOOKUP(U366, cat!$J$1:$K$4, 2, TRUE)</f>
        <v>mid</v>
      </c>
      <c r="U366">
        <v>36</v>
      </c>
      <c r="V366" t="str">
        <f>IF(B366 &lt; 0.038, VLOOKUP(W366, cat!$M$1:$N$4, 2, TRUE), IF(B366 &lt; 0.15, VLOOKUP(W366, cat!$P$1:$Q$4, 2, TRUE), IF(B366 &lt; 6, VLOOKUP(W366, cat!$S$1:$T$4, 2, TRUE), VLOOKUP(W366, cat!$V$1:$W$4, 2, TRUE))))</f>
        <v>high</v>
      </c>
      <c r="W366">
        <v>12.9</v>
      </c>
      <c r="X366" t="str">
        <f>VLOOKUP(Y366, cat!$Y$1:$Z$4, 2, TRUE)</f>
        <v>high</v>
      </c>
      <c r="Y366">
        <v>67</v>
      </c>
      <c r="Z366">
        <v>0</v>
      </c>
      <c r="AA366">
        <v>0</v>
      </c>
      <c r="AB366">
        <v>0</v>
      </c>
      <c r="AC366" t="str">
        <f>VLOOKUP(AD366, cat!$AB$1:$AC$4, 2, TRUE)</f>
        <v>normal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1</v>
      </c>
      <c r="AN366">
        <v>1</v>
      </c>
      <c r="AO366">
        <v>1</v>
      </c>
      <c r="AP366">
        <v>0</v>
      </c>
      <c r="AQ366">
        <v>1</v>
      </c>
      <c r="AR366">
        <v>1</v>
      </c>
      <c r="AS366">
        <v>1</v>
      </c>
      <c r="AT366">
        <v>0</v>
      </c>
      <c r="AV366" t="str">
        <f t="shared" si="5"/>
        <v>high,underweight,0,3,2,1,mid,0,1,1,0,1,0,0,mid,high,high,0,0,0,normal,0,0,0,0,0,0,0,1,1,1,1,0,1,1,1,0</v>
      </c>
    </row>
    <row r="367" spans="1:48" x14ac:dyDescent="0.3">
      <c r="A367" t="str">
        <f>VLOOKUP(B367, cat!$A$1:$B$4, 2, TRUE)</f>
        <v>mid</v>
      </c>
      <c r="B367">
        <v>11.5099247091034</v>
      </c>
      <c r="C367" t="str">
        <f>VLOOKUP(D367, cat!$D$1:$E$7, 2, TRUE)</f>
        <v>ideal</v>
      </c>
      <c r="D367">
        <v>21.871494080101101</v>
      </c>
      <c r="E367">
        <v>0</v>
      </c>
      <c r="F367">
        <v>151.5</v>
      </c>
      <c r="G367">
        <v>50.2</v>
      </c>
      <c r="H367">
        <v>7</v>
      </c>
      <c r="I367">
        <v>6</v>
      </c>
      <c r="J367">
        <v>1</v>
      </c>
      <c r="K367" t="str">
        <f>VLOOKUP(L367, cat!$G$1:$H$4, 2, TRUE)</f>
        <v>mid</v>
      </c>
      <c r="L367">
        <v>6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0</v>
      </c>
      <c r="T367" t="str">
        <f>VLOOKUP(U367, cat!$J$1:$K$4, 2, TRUE)</f>
        <v>high</v>
      </c>
      <c r="U367">
        <v>38.200000000000003</v>
      </c>
      <c r="V367" t="str">
        <f>IF(B367 &lt; 0.038, VLOOKUP(W367, cat!$M$1:$N$4, 2, TRUE), IF(B367 &lt; 0.15, VLOOKUP(W367, cat!$P$1:$Q$4, 2, TRUE), IF(B367 &lt; 6, VLOOKUP(W367, cat!$S$1:$T$4, 2, TRUE), VLOOKUP(W367, cat!$V$1:$W$4, 2, TRUE))))</f>
        <v>high</v>
      </c>
      <c r="W367">
        <v>14.2</v>
      </c>
      <c r="X367" t="str">
        <f>VLOOKUP(Y367, cat!$Y$1:$Z$4, 2, TRUE)</f>
        <v>high</v>
      </c>
      <c r="Y367">
        <v>82.3</v>
      </c>
      <c r="Z367">
        <v>0</v>
      </c>
      <c r="AA367">
        <v>0</v>
      </c>
      <c r="AB367">
        <v>0</v>
      </c>
      <c r="AC367" t="str">
        <f>VLOOKUP(AD367, cat!$AB$1:$AC$4, 2, TRUE)</f>
        <v>moderate</v>
      </c>
      <c r="AD367">
        <v>88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1</v>
      </c>
      <c r="AK367">
        <v>0</v>
      </c>
      <c r="AL367">
        <v>1</v>
      </c>
      <c r="AM367">
        <v>1</v>
      </c>
      <c r="AN367">
        <v>1</v>
      </c>
      <c r="AO367">
        <v>1</v>
      </c>
      <c r="AP367">
        <v>0</v>
      </c>
      <c r="AQ367">
        <v>1</v>
      </c>
      <c r="AR367">
        <v>1</v>
      </c>
      <c r="AS367">
        <v>1</v>
      </c>
      <c r="AT367">
        <v>1</v>
      </c>
      <c r="AV367" t="str">
        <f t="shared" si="5"/>
        <v>mid,ideal,0,7,6,1,mid,0,1,0,0,0,1,0,high,high,high,0,0,0,moderate,0,0,1,0,0,1,0,1,1,1,1,0,1,1,1,1</v>
      </c>
    </row>
    <row r="368" spans="1:48" x14ac:dyDescent="0.3">
      <c r="A368" t="str">
        <f>VLOOKUP(B368, cat!$A$1:$B$4, 2, TRUE)</f>
        <v>mid</v>
      </c>
      <c r="B368">
        <v>11.041752224503799</v>
      </c>
      <c r="C368" t="str">
        <f>VLOOKUP(D368, cat!$D$1:$E$7, 2, TRUE)</f>
        <v>ideal</v>
      </c>
      <c r="D368">
        <v>20.775623268698101</v>
      </c>
      <c r="E368">
        <v>1</v>
      </c>
      <c r="F368">
        <v>152</v>
      </c>
      <c r="G368">
        <v>48</v>
      </c>
      <c r="H368">
        <v>8</v>
      </c>
      <c r="I368">
        <v>8</v>
      </c>
      <c r="J368">
        <v>1</v>
      </c>
      <c r="K368" t="str">
        <f>VLOOKUP(L368, cat!$G$1:$H$4, 2, TRUE)</f>
        <v>mid</v>
      </c>
      <c r="L368">
        <v>5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0</v>
      </c>
      <c r="T368" t="str">
        <f>VLOOKUP(U368, cat!$J$1:$K$4, 2, TRUE)</f>
        <v>mid</v>
      </c>
      <c r="U368">
        <v>37</v>
      </c>
      <c r="V368" t="str">
        <f>IF(B368 &lt; 0.038, VLOOKUP(W368, cat!$M$1:$N$4, 2, TRUE), IF(B368 &lt; 0.15, VLOOKUP(W368, cat!$P$1:$Q$4, 2, TRUE), IF(B368 &lt; 6, VLOOKUP(W368, cat!$S$1:$T$4, 2, TRUE), VLOOKUP(W368, cat!$V$1:$W$4, 2, TRUE))))</f>
        <v>mid</v>
      </c>
      <c r="W368">
        <v>10.3</v>
      </c>
      <c r="X368" t="str">
        <f>VLOOKUP(Y368, cat!$Y$1:$Z$4, 2, TRUE)</f>
        <v>high</v>
      </c>
      <c r="Y368">
        <v>79.8</v>
      </c>
      <c r="Z368">
        <v>0</v>
      </c>
      <c r="AA368">
        <v>3</v>
      </c>
      <c r="AB368">
        <v>0</v>
      </c>
      <c r="AC368" t="str">
        <f>VLOOKUP(AD368, cat!$AB$1:$AC$4, 2, TRUE)</f>
        <v>normal</v>
      </c>
      <c r="AD368">
        <v>0</v>
      </c>
      <c r="AE368">
        <v>0</v>
      </c>
      <c r="AF368">
        <v>2</v>
      </c>
      <c r="AG368">
        <v>0</v>
      </c>
      <c r="AH368">
        <v>1</v>
      </c>
      <c r="AI368">
        <v>0</v>
      </c>
      <c r="AJ368">
        <v>0</v>
      </c>
      <c r="AK368">
        <v>1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1</v>
      </c>
      <c r="AR368">
        <v>1</v>
      </c>
      <c r="AS368">
        <v>1</v>
      </c>
      <c r="AT368">
        <v>0</v>
      </c>
      <c r="AV368" t="str">
        <f t="shared" si="5"/>
        <v>mid,ideal,1,8,8,1,mid,1,1,1,1,1,1,0,mid,mid,high,0,3,0,normal,0,2,0,1,0,0,1,0,1,1,1,0,1,1,1,0</v>
      </c>
    </row>
    <row r="369" spans="1:48" x14ac:dyDescent="0.3">
      <c r="A369" t="str">
        <f>VLOOKUP(B369, cat!$A$1:$B$4, 2, TRUE)</f>
        <v>mid</v>
      </c>
      <c r="B369">
        <v>9.3415468856947292</v>
      </c>
      <c r="C369" t="str">
        <f>VLOOKUP(D369, cat!$D$1:$E$7, 2, TRUE)</f>
        <v>ideal</v>
      </c>
      <c r="D369">
        <v>19.041322314049602</v>
      </c>
      <c r="E369">
        <v>1</v>
      </c>
      <c r="F369">
        <v>137.5</v>
      </c>
      <c r="G369">
        <v>36</v>
      </c>
      <c r="H369">
        <v>2</v>
      </c>
      <c r="I369">
        <v>2</v>
      </c>
      <c r="J369">
        <v>0</v>
      </c>
      <c r="K369" t="str">
        <f>VLOOKUP(L369, cat!$G$1:$H$4, 2, TRUE)</f>
        <v>mid</v>
      </c>
      <c r="L369">
        <v>5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0</v>
      </c>
      <c r="S369">
        <v>0</v>
      </c>
      <c r="T369" t="str">
        <f>VLOOKUP(U369, cat!$J$1:$K$4, 2, TRUE)</f>
        <v>mid</v>
      </c>
      <c r="U369">
        <v>37</v>
      </c>
      <c r="V369" t="str">
        <f>IF(B369 &lt; 0.038, VLOOKUP(W369, cat!$M$1:$N$4, 2, TRUE), IF(B369 &lt; 0.15, VLOOKUP(W369, cat!$P$1:$Q$4, 2, TRUE), IF(B369 &lt; 6, VLOOKUP(W369, cat!$S$1:$T$4, 2, TRUE), VLOOKUP(W369, cat!$V$1:$W$4, 2, TRUE))))</f>
        <v>mid</v>
      </c>
      <c r="W369">
        <v>7</v>
      </c>
      <c r="X369" t="str">
        <f>VLOOKUP(Y369, cat!$Y$1:$Z$4, 2, TRUE)</f>
        <v>mid</v>
      </c>
      <c r="Y369">
        <v>53.1</v>
      </c>
      <c r="Z369">
        <v>0</v>
      </c>
      <c r="AA369">
        <v>0</v>
      </c>
      <c r="AB369">
        <v>0</v>
      </c>
      <c r="AC369" t="str">
        <f>VLOOKUP(AD369, cat!$AB$1:$AC$4, 2, TRUE)</f>
        <v>normal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1</v>
      </c>
      <c r="AR369">
        <v>1</v>
      </c>
      <c r="AS369">
        <v>1</v>
      </c>
      <c r="AT369">
        <v>0</v>
      </c>
      <c r="AV369" t="str">
        <f t="shared" si="5"/>
        <v>mid,ideal,1,2,2,0,mid,0,1,0,0,1,0,0,mid,mid,mid,0,0,0,normal,0,0,0,0,0,0,0,0,1,1,0,0,1,1,1,0</v>
      </c>
    </row>
    <row r="370" spans="1:48" x14ac:dyDescent="0.3">
      <c r="A370" t="str">
        <f>VLOOKUP(B370, cat!$A$1:$B$4, 2, TRUE)</f>
        <v>high</v>
      </c>
      <c r="B370">
        <v>14.173853524982899</v>
      </c>
      <c r="C370" t="str">
        <f>VLOOKUP(D370, cat!$D$1:$E$7, 2, TRUE)</f>
        <v>ideal</v>
      </c>
      <c r="D370">
        <v>21.2825438050663</v>
      </c>
      <c r="E370">
        <v>1</v>
      </c>
      <c r="F370">
        <v>166.5</v>
      </c>
      <c r="G370">
        <v>59</v>
      </c>
      <c r="H370">
        <v>3</v>
      </c>
      <c r="I370">
        <v>4</v>
      </c>
      <c r="J370">
        <v>0</v>
      </c>
      <c r="K370" t="str">
        <f>VLOOKUP(L370, cat!$G$1:$H$4, 2, TRUE)</f>
        <v>low</v>
      </c>
      <c r="L370">
        <v>4</v>
      </c>
      <c r="M370">
        <v>0</v>
      </c>
      <c r="N370">
        <v>1</v>
      </c>
      <c r="O370">
        <v>1</v>
      </c>
      <c r="P370">
        <v>1</v>
      </c>
      <c r="Q370">
        <v>1</v>
      </c>
      <c r="R370">
        <v>0</v>
      </c>
      <c r="S370">
        <v>0</v>
      </c>
      <c r="T370" t="str">
        <f>VLOOKUP(U370, cat!$J$1:$K$4, 2, TRUE)</f>
        <v>mid</v>
      </c>
      <c r="U370">
        <v>37</v>
      </c>
      <c r="V370" t="str">
        <f>IF(B370 &lt; 0.038, VLOOKUP(W370, cat!$M$1:$N$4, 2, TRUE), IF(B370 &lt; 0.15, VLOOKUP(W370, cat!$P$1:$Q$4, 2, TRUE), IF(B370 &lt; 6, VLOOKUP(W370, cat!$S$1:$T$4, 2, TRUE), VLOOKUP(W370, cat!$V$1:$W$4, 2, TRUE))))</f>
        <v>mid</v>
      </c>
      <c r="W370">
        <v>5.6</v>
      </c>
      <c r="X370" t="str">
        <f>VLOOKUP(Y370, cat!$Y$1:$Z$4, 2, TRUE)</f>
        <v>mid</v>
      </c>
      <c r="Y370">
        <v>55.1</v>
      </c>
      <c r="Z370">
        <v>0</v>
      </c>
      <c r="AA370">
        <v>3</v>
      </c>
      <c r="AB370">
        <v>0</v>
      </c>
      <c r="AC370" t="str">
        <f>VLOOKUP(AD370, cat!$AB$1:$AC$4, 2, TRUE)</f>
        <v>normal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0</v>
      </c>
      <c r="AP370">
        <v>0</v>
      </c>
      <c r="AQ370">
        <v>1</v>
      </c>
      <c r="AR370">
        <v>1</v>
      </c>
      <c r="AS370">
        <v>1</v>
      </c>
      <c r="AT370">
        <v>0</v>
      </c>
      <c r="AV370" t="str">
        <f t="shared" si="5"/>
        <v>high,ideal,1,3,4,0,low,0,1,1,1,1,0,0,mid,mid,mid,0,3,0,normal,0,0,0,0,0,0,0,0,1,1,0,0,1,1,1,0</v>
      </c>
    </row>
    <row r="371" spans="1:48" x14ac:dyDescent="0.3">
      <c r="A371" t="str">
        <f>VLOOKUP(B371, cat!$A$1:$B$4, 2, TRUE)</f>
        <v>low</v>
      </c>
      <c r="B371">
        <v>1.7275838466803599</v>
      </c>
      <c r="C371" t="str">
        <f>VLOOKUP(D371, cat!$D$1:$E$7, 2, TRUE)</f>
        <v>underweight</v>
      </c>
      <c r="D371">
        <v>17.928215425436601</v>
      </c>
      <c r="E371">
        <v>0</v>
      </c>
      <c r="F371">
        <v>83.5</v>
      </c>
      <c r="G371">
        <v>12.5</v>
      </c>
      <c r="H371">
        <v>5</v>
      </c>
      <c r="I371">
        <v>5</v>
      </c>
      <c r="J371">
        <v>1</v>
      </c>
      <c r="K371" t="str">
        <f>VLOOKUP(L371, cat!$G$1:$H$4, 2, TRUE)</f>
        <v>mid</v>
      </c>
      <c r="L371">
        <v>5.4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1</v>
      </c>
      <c r="T371" t="str">
        <f>VLOOKUP(U371, cat!$J$1:$K$4, 2, TRUE)</f>
        <v>high</v>
      </c>
      <c r="U371">
        <v>38.799999999999997</v>
      </c>
      <c r="V371" t="str">
        <f>IF(B371 &lt; 0.038, VLOOKUP(W371, cat!$M$1:$N$4, 2, TRUE), IF(B371 &lt; 0.15, VLOOKUP(W371, cat!$P$1:$Q$4, 2, TRUE), IF(B371 &lt; 6, VLOOKUP(W371, cat!$S$1:$T$4, 2, TRUE), VLOOKUP(W371, cat!$V$1:$W$4, 2, TRUE))))</f>
        <v>mid</v>
      </c>
      <c r="W371">
        <v>7.9</v>
      </c>
      <c r="X371" t="str">
        <f>VLOOKUP(Y371, cat!$Y$1:$Z$4, 2, TRUE)</f>
        <v>high</v>
      </c>
      <c r="Y371">
        <v>80.900000000000006</v>
      </c>
      <c r="Z371">
        <v>0</v>
      </c>
      <c r="AA371">
        <v>0</v>
      </c>
      <c r="AB371">
        <v>0</v>
      </c>
      <c r="AC371" t="str">
        <f>VLOOKUP(AD371, cat!$AB$1:$AC$4, 2, TRUE)</f>
        <v>moderate</v>
      </c>
      <c r="AD371">
        <v>29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1</v>
      </c>
      <c r="AM371">
        <v>1</v>
      </c>
      <c r="AN371">
        <v>1</v>
      </c>
      <c r="AO371">
        <v>1</v>
      </c>
      <c r="AP371">
        <v>0</v>
      </c>
      <c r="AQ371">
        <v>1</v>
      </c>
      <c r="AR371">
        <v>1</v>
      </c>
      <c r="AS371">
        <v>1</v>
      </c>
      <c r="AT371">
        <v>0</v>
      </c>
      <c r="AV371" t="str">
        <f t="shared" si="5"/>
        <v>low,underweight,0,5,5,1,mid,0,1,0,0,0,1,1,high,mid,high,0,0,0,moderate,0,0,0,0,0,1,0,1,1,1,1,0,1,1,1,0</v>
      </c>
    </row>
    <row r="372" spans="1:48" x14ac:dyDescent="0.3">
      <c r="A372" t="str">
        <f>VLOOKUP(B372, cat!$A$1:$B$4, 2, TRUE)</f>
        <v>mid</v>
      </c>
      <c r="B372">
        <v>11.400410677618099</v>
      </c>
      <c r="C372" t="str">
        <f>VLOOKUP(D372, cat!$D$1:$E$7, 2, TRUE)</f>
        <v>underweight</v>
      </c>
      <c r="D372">
        <v>16.296453749955699</v>
      </c>
      <c r="E372">
        <v>1</v>
      </c>
      <c r="F372">
        <v>145.5</v>
      </c>
      <c r="G372">
        <v>34.5</v>
      </c>
      <c r="H372">
        <v>4</v>
      </c>
      <c r="I372">
        <v>4</v>
      </c>
      <c r="J372">
        <v>0</v>
      </c>
      <c r="K372" t="str">
        <f>VLOOKUP(L372, cat!$G$1:$H$4, 2, TRUE)</f>
        <v>mid</v>
      </c>
      <c r="L372">
        <v>4.5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1</v>
      </c>
      <c r="S372">
        <v>1</v>
      </c>
      <c r="T372" t="str">
        <f>VLOOKUP(U372, cat!$J$1:$K$4, 2, TRUE)</f>
        <v>mid</v>
      </c>
      <c r="U372">
        <v>37</v>
      </c>
      <c r="V372" t="str">
        <f>IF(B372 &lt; 0.038, VLOOKUP(W372, cat!$M$1:$N$4, 2, TRUE), IF(B372 &lt; 0.15, VLOOKUP(W372, cat!$P$1:$Q$4, 2, TRUE), IF(B372 &lt; 6, VLOOKUP(W372, cat!$S$1:$T$4, 2, TRUE), VLOOKUP(W372, cat!$V$1:$W$4, 2, TRUE))))</f>
        <v>mid</v>
      </c>
      <c r="W372">
        <v>8.1999999999999993</v>
      </c>
      <c r="X372" t="str">
        <f>VLOOKUP(Y372, cat!$Y$1:$Z$4, 2, TRUE)</f>
        <v>high</v>
      </c>
      <c r="Y372">
        <v>67.5</v>
      </c>
      <c r="Z372">
        <v>3</v>
      </c>
      <c r="AA372">
        <v>0</v>
      </c>
      <c r="AB372">
        <v>0</v>
      </c>
      <c r="AC372" t="str">
        <f>VLOOKUP(AD372, cat!$AB$1:$AC$4, 2, TRUE)</f>
        <v>normal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0</v>
      </c>
      <c r="AP372">
        <v>0</v>
      </c>
      <c r="AQ372">
        <v>1</v>
      </c>
      <c r="AR372">
        <v>1</v>
      </c>
      <c r="AS372">
        <v>1</v>
      </c>
      <c r="AT372">
        <v>0</v>
      </c>
      <c r="AV372" t="str">
        <f t="shared" si="5"/>
        <v>mid,underweight,1,4,4,0,mid,0,1,0,0,0,1,1,mid,mid,high,3,0,0,normal,0,0,0,0,0,0,0,0,1,1,0,0,1,1,1,0</v>
      </c>
    </row>
    <row r="373" spans="1:48" x14ac:dyDescent="0.3">
      <c r="A373" t="str">
        <f>VLOOKUP(B373, cat!$A$1:$B$4, 2, TRUE)</f>
        <v>mid</v>
      </c>
      <c r="B373">
        <v>6.1984941820670798</v>
      </c>
      <c r="C373" t="str">
        <f>VLOOKUP(D373, cat!$D$1:$E$7, 2, TRUE)</f>
        <v>ideal</v>
      </c>
      <c r="D373">
        <v>18.75</v>
      </c>
      <c r="E373">
        <v>0</v>
      </c>
      <c r="F373">
        <v>120</v>
      </c>
      <c r="G373">
        <v>27</v>
      </c>
      <c r="H373">
        <v>5</v>
      </c>
      <c r="I373">
        <v>5</v>
      </c>
      <c r="J373">
        <v>0</v>
      </c>
      <c r="K373" t="str">
        <f>VLOOKUP(L373, cat!$G$1:$H$4, 2, TRUE)</f>
        <v>mid</v>
      </c>
      <c r="L373">
        <v>7.1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1</v>
      </c>
      <c r="T373" t="str">
        <f>VLOOKUP(U373, cat!$J$1:$K$4, 2, TRUE)</f>
        <v>high</v>
      </c>
      <c r="U373">
        <v>38.6</v>
      </c>
      <c r="V373" t="str">
        <f>IF(B373 &lt; 0.038, VLOOKUP(W373, cat!$M$1:$N$4, 2, TRUE), IF(B373 &lt; 0.15, VLOOKUP(W373, cat!$P$1:$Q$4, 2, TRUE), IF(B373 &lt; 6, VLOOKUP(W373, cat!$S$1:$T$4, 2, TRUE), VLOOKUP(W373, cat!$V$1:$W$4, 2, TRUE))))</f>
        <v>mid</v>
      </c>
      <c r="W373">
        <v>5.7</v>
      </c>
      <c r="X373" t="str">
        <f>VLOOKUP(Y373, cat!$Y$1:$Z$4, 2, TRUE)</f>
        <v>mid</v>
      </c>
      <c r="Y373">
        <v>52</v>
      </c>
      <c r="Z373">
        <v>1</v>
      </c>
      <c r="AA373">
        <v>0</v>
      </c>
      <c r="AB373">
        <v>0</v>
      </c>
      <c r="AC373" t="str">
        <f>VLOOKUP(AD373, cat!$AB$1:$AC$4, 2, TRUE)</f>
        <v>moderate</v>
      </c>
      <c r="AD373">
        <v>91</v>
      </c>
      <c r="AE373">
        <v>0</v>
      </c>
      <c r="AF373">
        <v>2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0</v>
      </c>
      <c r="AP373">
        <v>0</v>
      </c>
      <c r="AQ373">
        <v>1</v>
      </c>
      <c r="AR373">
        <v>1</v>
      </c>
      <c r="AS373">
        <v>1</v>
      </c>
      <c r="AT373">
        <v>0</v>
      </c>
      <c r="AV373" t="str">
        <f t="shared" si="5"/>
        <v>mid,ideal,0,5,5,0,mid,1,1,0,0,0,0,1,high,mid,mid,1,0,0,moderate,0,2,0,0,0,0,0,0,1,1,0,0,1,1,1,0</v>
      </c>
    </row>
    <row r="374" spans="1:48" x14ac:dyDescent="0.3">
      <c r="A374" t="str">
        <f>VLOOKUP(B374, cat!$A$1:$B$4, 2, TRUE)</f>
        <v>low</v>
      </c>
      <c r="B374">
        <v>4.76933607118412</v>
      </c>
      <c r="C374" t="str">
        <f>VLOOKUP(D374, cat!$D$1:$E$7, 2, TRUE)</f>
        <v>underweight</v>
      </c>
      <c r="D374">
        <v>14.060356652949199</v>
      </c>
      <c r="E374">
        <v>1</v>
      </c>
      <c r="F374">
        <v>108</v>
      </c>
      <c r="G374">
        <v>16.399999999999999</v>
      </c>
      <c r="H374">
        <v>7</v>
      </c>
      <c r="I374">
        <v>5</v>
      </c>
      <c r="J374">
        <v>0</v>
      </c>
      <c r="K374" t="str">
        <f>VLOOKUP(L374, cat!$G$1:$H$4, 2, TRUE)</f>
        <v>mid</v>
      </c>
      <c r="L374">
        <v>5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 t="str">
        <f>VLOOKUP(U374, cat!$J$1:$K$4, 2, TRUE)</f>
        <v>high</v>
      </c>
      <c r="U374">
        <v>39</v>
      </c>
      <c r="V374" t="str">
        <f>IF(B374 &lt; 0.038, VLOOKUP(W374, cat!$M$1:$N$4, 2, TRUE), IF(B374 &lt; 0.15, VLOOKUP(W374, cat!$P$1:$Q$4, 2, TRUE), IF(B374 &lt; 6, VLOOKUP(W374, cat!$S$1:$T$4, 2, TRUE), VLOOKUP(W374, cat!$V$1:$W$4, 2, TRUE))))</f>
        <v>high</v>
      </c>
      <c r="W374">
        <v>28.2</v>
      </c>
      <c r="X374" t="str">
        <f>VLOOKUP(Y374, cat!$Y$1:$Z$4, 2, TRUE)</f>
        <v>high</v>
      </c>
      <c r="Y374">
        <v>75</v>
      </c>
      <c r="Z374">
        <v>3</v>
      </c>
      <c r="AA374">
        <v>2</v>
      </c>
      <c r="AB374">
        <v>0</v>
      </c>
      <c r="AC374" t="str">
        <f>VLOOKUP(AD374, cat!$AB$1:$AC$4, 2, TRUE)</f>
        <v>moderate</v>
      </c>
      <c r="AD374">
        <v>12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1</v>
      </c>
      <c r="AT374">
        <v>0</v>
      </c>
      <c r="AV374" t="str">
        <f t="shared" si="5"/>
        <v>low,underweight,1,7,5,0,mid,0,1,0,0,0,0,0,high,high,high,3,2,0,moderate,0,0,0,1,0,0,0,0,1,1,0,0,0,0,1,0</v>
      </c>
    </row>
    <row r="375" spans="1:48" x14ac:dyDescent="0.3">
      <c r="A375" t="str">
        <f>VLOOKUP(B375, cat!$A$1:$B$4, 2, TRUE)</f>
        <v>mid</v>
      </c>
      <c r="B375">
        <v>9.1060917180013696</v>
      </c>
      <c r="C375" t="str">
        <f>VLOOKUP(D375, cat!$D$1:$E$7, 2, TRUE)</f>
        <v>ideal</v>
      </c>
      <c r="D375">
        <v>23.980502808586099</v>
      </c>
      <c r="E375">
        <v>1</v>
      </c>
      <c r="F375">
        <v>138.5</v>
      </c>
      <c r="G375">
        <v>46</v>
      </c>
      <c r="H375">
        <v>4</v>
      </c>
      <c r="I375">
        <v>4</v>
      </c>
      <c r="J375">
        <v>0</v>
      </c>
      <c r="K375" t="str">
        <f>VLOOKUP(L375, cat!$G$1:$H$4, 2, TRUE)</f>
        <v>mid</v>
      </c>
      <c r="L375">
        <v>6</v>
      </c>
      <c r="M375">
        <v>0</v>
      </c>
      <c r="N375">
        <v>1</v>
      </c>
      <c r="O375">
        <v>0</v>
      </c>
      <c r="P375">
        <v>0</v>
      </c>
      <c r="Q375">
        <v>1</v>
      </c>
      <c r="R375">
        <v>1</v>
      </c>
      <c r="S375">
        <v>0</v>
      </c>
      <c r="T375" t="str">
        <f>VLOOKUP(U375, cat!$J$1:$K$4, 2, TRUE)</f>
        <v>high</v>
      </c>
      <c r="U375">
        <v>37.799999999999997</v>
      </c>
      <c r="V375" t="str">
        <f>IF(B375 &lt; 0.038, VLOOKUP(W375, cat!$M$1:$N$4, 2, TRUE), IF(B375 &lt; 0.15, VLOOKUP(W375, cat!$P$1:$Q$4, 2, TRUE), IF(B375 &lt; 6, VLOOKUP(W375, cat!$S$1:$T$4, 2, TRUE), VLOOKUP(W375, cat!$V$1:$W$4, 2, TRUE))))</f>
        <v>mid</v>
      </c>
      <c r="W375">
        <v>7.1</v>
      </c>
      <c r="X375" t="str">
        <f>VLOOKUP(Y375, cat!$Y$1:$Z$4, 2, TRUE)</f>
        <v>mid</v>
      </c>
      <c r="Y375">
        <v>49.6</v>
      </c>
      <c r="Z375">
        <v>0</v>
      </c>
      <c r="AA375">
        <v>1</v>
      </c>
      <c r="AB375">
        <v>2</v>
      </c>
      <c r="AC375" t="str">
        <f>VLOOKUP(AD375, cat!$AB$1:$AC$4, 2, TRUE)</f>
        <v>minor</v>
      </c>
      <c r="AD375">
        <v>6</v>
      </c>
      <c r="AE375">
        <v>0</v>
      </c>
      <c r="AF375">
        <v>0</v>
      </c>
      <c r="AG375">
        <v>0</v>
      </c>
      <c r="AH375">
        <v>1</v>
      </c>
      <c r="AI375">
        <v>1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V375" t="str">
        <f t="shared" si="5"/>
        <v>mid,ideal,1,4,4,0,mid,0,1,0,0,1,1,0,high,mid,mid,0,1,2,minor,0,0,0,1,1,0,1,0,0,0,0,0,0,0,0,0</v>
      </c>
    </row>
    <row r="376" spans="1:48" x14ac:dyDescent="0.3">
      <c r="A376" t="str">
        <f>VLOOKUP(B376, cat!$A$1:$B$4, 2, TRUE)</f>
        <v>high</v>
      </c>
      <c r="B376">
        <v>17.371663244353201</v>
      </c>
      <c r="C376" t="str">
        <f>VLOOKUP(D376, cat!$D$1:$E$7, 2, TRUE)</f>
        <v>ideal</v>
      </c>
      <c r="D376">
        <v>22.640864624717</v>
      </c>
      <c r="E376">
        <v>1</v>
      </c>
      <c r="F376">
        <v>153</v>
      </c>
      <c r="G376">
        <v>53</v>
      </c>
      <c r="H376">
        <v>6</v>
      </c>
      <c r="I376">
        <v>5</v>
      </c>
      <c r="J376">
        <v>0</v>
      </c>
      <c r="K376" t="str">
        <f>VLOOKUP(L376, cat!$G$1:$H$4, 2, TRUE)</f>
        <v>mid</v>
      </c>
      <c r="L376">
        <v>5</v>
      </c>
      <c r="M376">
        <v>0</v>
      </c>
      <c r="N376">
        <v>1</v>
      </c>
      <c r="O376">
        <v>0</v>
      </c>
      <c r="P376">
        <v>0</v>
      </c>
      <c r="Q376">
        <v>1</v>
      </c>
      <c r="R376">
        <v>1</v>
      </c>
      <c r="S376">
        <v>0</v>
      </c>
      <c r="T376" t="str">
        <f>VLOOKUP(U376, cat!$J$1:$K$4, 2, TRUE)</f>
        <v>mid</v>
      </c>
      <c r="U376">
        <v>36.200000000000003</v>
      </c>
      <c r="V376" t="str">
        <f>IF(B376 &lt; 0.038, VLOOKUP(W376, cat!$M$1:$N$4, 2, TRUE), IF(B376 &lt; 0.15, VLOOKUP(W376, cat!$P$1:$Q$4, 2, TRUE), IF(B376 &lt; 6, VLOOKUP(W376, cat!$S$1:$T$4, 2, TRUE), VLOOKUP(W376, cat!$V$1:$W$4, 2, TRUE))))</f>
        <v>high</v>
      </c>
      <c r="W376">
        <v>19.8</v>
      </c>
      <c r="X376" t="str">
        <f>VLOOKUP(Y376, cat!$Y$1:$Z$4, 2, TRUE)</f>
        <v>high</v>
      </c>
      <c r="Y376">
        <v>83.3</v>
      </c>
      <c r="Z376">
        <v>0</v>
      </c>
      <c r="AA376">
        <v>3</v>
      </c>
      <c r="AB376">
        <v>1</v>
      </c>
      <c r="AC376" t="str">
        <f>VLOOKUP(AD376, cat!$AB$1:$AC$4, 2, TRUE)</f>
        <v>moderate</v>
      </c>
      <c r="AD376">
        <v>44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V376" t="str">
        <f t="shared" si="5"/>
        <v>high,ideal,1,6,5,0,mid,0,1,0,0,1,1,0,mid,high,high,0,3,1,moderate,0,0,0,0,0,0,0,0,1,1,0,0,0,1,0,0</v>
      </c>
    </row>
    <row r="377" spans="1:48" x14ac:dyDescent="0.3">
      <c r="A377" t="str">
        <f>VLOOKUP(B377, cat!$A$1:$B$4, 2, TRUE)</f>
        <v>high</v>
      </c>
      <c r="B377">
        <v>12.5913757700205</v>
      </c>
      <c r="C377" t="str">
        <f>VLOOKUP(D377, cat!$D$1:$E$7, 2, TRUE)</f>
        <v>underweight</v>
      </c>
      <c r="D377">
        <v>16.937638362194502</v>
      </c>
      <c r="E377">
        <v>0</v>
      </c>
      <c r="F377">
        <v>147.80000000000001</v>
      </c>
      <c r="G377">
        <v>37</v>
      </c>
      <c r="H377">
        <v>5</v>
      </c>
      <c r="I377">
        <v>5</v>
      </c>
      <c r="J377">
        <v>0</v>
      </c>
      <c r="K377" t="str">
        <f>VLOOKUP(L377, cat!$G$1:$H$4, 2, TRUE)</f>
        <v>mid</v>
      </c>
      <c r="L377">
        <v>7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1</v>
      </c>
      <c r="S377">
        <v>0</v>
      </c>
      <c r="T377" t="str">
        <f>VLOOKUP(U377, cat!$J$1:$K$4, 2, TRUE)</f>
        <v>high</v>
      </c>
      <c r="U377">
        <v>39</v>
      </c>
      <c r="V377" t="str">
        <f>IF(B377 &lt; 0.038, VLOOKUP(W377, cat!$M$1:$N$4, 2, TRUE), IF(B377 &lt; 0.15, VLOOKUP(W377, cat!$P$1:$Q$4, 2, TRUE), IF(B377 &lt; 6, VLOOKUP(W377, cat!$S$1:$T$4, 2, TRUE), VLOOKUP(W377, cat!$V$1:$W$4, 2, TRUE))))</f>
        <v>mid</v>
      </c>
      <c r="W377">
        <v>6</v>
      </c>
      <c r="X377" t="str">
        <f>VLOOKUP(Y377, cat!$Y$1:$Z$4, 2, TRUE)</f>
        <v>mid</v>
      </c>
      <c r="Y377">
        <v>52</v>
      </c>
      <c r="Z377">
        <v>0</v>
      </c>
      <c r="AA377">
        <v>0</v>
      </c>
      <c r="AB377">
        <v>0</v>
      </c>
      <c r="AC377" t="str">
        <f>VLOOKUP(AD377, cat!$AB$1:$AC$4, 2, TRUE)</f>
        <v>moderate</v>
      </c>
      <c r="AD377">
        <v>15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0</v>
      </c>
      <c r="AP377">
        <v>0</v>
      </c>
      <c r="AQ377">
        <v>0</v>
      </c>
      <c r="AR377">
        <v>1</v>
      </c>
      <c r="AS377">
        <v>1</v>
      </c>
      <c r="AT377">
        <v>0</v>
      </c>
      <c r="AV377" t="str">
        <f t="shared" si="5"/>
        <v>high,underweight,0,5,5,0,mid,1,1,0,0,0,1,0,high,mid,mid,0,0,0,moderate,0,1,0,0,0,0,0,0,1,1,0,0,0,1,1,0</v>
      </c>
    </row>
    <row r="378" spans="1:48" x14ac:dyDescent="0.3">
      <c r="A378" t="str">
        <f>VLOOKUP(B378, cat!$A$1:$B$4, 2, TRUE)</f>
        <v>mid</v>
      </c>
      <c r="B378">
        <v>10.2477754962355</v>
      </c>
      <c r="C378" t="str">
        <f>VLOOKUP(D378, cat!$D$1:$E$7, 2, TRUE)</f>
        <v>underweight</v>
      </c>
      <c r="D378">
        <v>16.796875</v>
      </c>
      <c r="E378">
        <v>0</v>
      </c>
      <c r="F378">
        <v>160</v>
      </c>
      <c r="G378">
        <v>43</v>
      </c>
      <c r="H378">
        <v>6</v>
      </c>
      <c r="I378">
        <v>5</v>
      </c>
      <c r="J378">
        <v>0</v>
      </c>
      <c r="K378" t="str">
        <f>VLOOKUP(L378, cat!$G$1:$H$4, 2, TRUE)</f>
        <v>mid</v>
      </c>
      <c r="L378">
        <v>5</v>
      </c>
      <c r="M378">
        <v>0</v>
      </c>
      <c r="N378">
        <v>1</v>
      </c>
      <c r="O378">
        <v>0</v>
      </c>
      <c r="P378">
        <v>0</v>
      </c>
      <c r="Q378">
        <v>1</v>
      </c>
      <c r="R378">
        <v>1</v>
      </c>
      <c r="S378">
        <v>0</v>
      </c>
      <c r="T378" t="str">
        <f>VLOOKUP(U378, cat!$J$1:$K$4, 2, TRUE)</f>
        <v>high</v>
      </c>
      <c r="U378">
        <v>39</v>
      </c>
      <c r="V378" t="str">
        <f>IF(B378 &lt; 0.038, VLOOKUP(W378, cat!$M$1:$N$4, 2, TRUE), IF(B378 &lt; 0.15, VLOOKUP(W378, cat!$P$1:$Q$4, 2, TRUE), IF(B378 &lt; 6, VLOOKUP(W378, cat!$S$1:$T$4, 2, TRUE), VLOOKUP(W378, cat!$V$1:$W$4, 2, TRUE))))</f>
        <v>low</v>
      </c>
      <c r="W378">
        <v>4.5999999999999996</v>
      </c>
      <c r="X378" t="str">
        <f>VLOOKUP(Y378, cat!$Y$1:$Z$4, 2, TRUE)</f>
        <v>high</v>
      </c>
      <c r="Y378">
        <v>82</v>
      </c>
      <c r="Z378">
        <v>3</v>
      </c>
      <c r="AA378">
        <v>0</v>
      </c>
      <c r="AB378">
        <v>0</v>
      </c>
      <c r="AC378" t="str">
        <f>VLOOKUP(AD378, cat!$AB$1:$AC$4, 2, TRUE)</f>
        <v>minor</v>
      </c>
      <c r="AD378">
        <v>6</v>
      </c>
      <c r="AE378">
        <v>0</v>
      </c>
      <c r="AF378">
        <v>1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0</v>
      </c>
      <c r="AP378">
        <v>0</v>
      </c>
      <c r="AQ378">
        <v>0</v>
      </c>
      <c r="AR378">
        <v>1</v>
      </c>
      <c r="AS378">
        <v>1</v>
      </c>
      <c r="AT378">
        <v>0</v>
      </c>
      <c r="AV378" t="str">
        <f t="shared" si="5"/>
        <v>mid,underweight,0,6,5,0,mid,0,1,0,0,1,1,0,high,low,high,3,0,0,minor,0,1,0,1,0,0,0,0,1,1,0,0,0,1,1,0</v>
      </c>
    </row>
    <row r="379" spans="1:48" x14ac:dyDescent="0.3">
      <c r="A379" t="str">
        <f>VLOOKUP(B379, cat!$A$1:$B$4, 2, TRUE)</f>
        <v>high</v>
      </c>
      <c r="B379">
        <v>14.855578370978799</v>
      </c>
      <c r="C379" t="str">
        <f>VLOOKUP(D379, cat!$D$1:$E$7, 2, TRUE)</f>
        <v>ideal</v>
      </c>
      <c r="D379">
        <v>24.6181037747759</v>
      </c>
      <c r="E379">
        <v>0</v>
      </c>
      <c r="F379">
        <v>178</v>
      </c>
      <c r="G379">
        <v>78</v>
      </c>
      <c r="H379">
        <v>9</v>
      </c>
      <c r="I379">
        <v>7</v>
      </c>
      <c r="J379">
        <v>0</v>
      </c>
      <c r="K379" t="str">
        <f>VLOOKUP(L379, cat!$G$1:$H$4, 2, TRUE)</f>
        <v>mid</v>
      </c>
      <c r="L379">
        <v>6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1</v>
      </c>
      <c r="S379">
        <v>1</v>
      </c>
      <c r="T379" t="str">
        <f>VLOOKUP(U379, cat!$J$1:$K$4, 2, TRUE)</f>
        <v>high</v>
      </c>
      <c r="U379">
        <v>39.5</v>
      </c>
      <c r="V379" t="str">
        <f>IF(B379 &lt; 0.038, VLOOKUP(W379, cat!$M$1:$N$4, 2, TRUE), IF(B379 &lt; 0.15, VLOOKUP(W379, cat!$P$1:$Q$4, 2, TRUE), IF(B379 &lt; 6, VLOOKUP(W379, cat!$S$1:$T$4, 2, TRUE), VLOOKUP(W379, cat!$V$1:$W$4, 2, TRUE))))</f>
        <v>high</v>
      </c>
      <c r="W379">
        <v>11</v>
      </c>
      <c r="X379" t="str">
        <f>VLOOKUP(Y379, cat!$Y$1:$Z$4, 2, TRUE)</f>
        <v>high</v>
      </c>
      <c r="Y379">
        <v>80.900000000000006</v>
      </c>
      <c r="Z379">
        <v>0</v>
      </c>
      <c r="AA379">
        <v>0</v>
      </c>
      <c r="AB379">
        <v>0</v>
      </c>
      <c r="AC379" t="str">
        <f>VLOOKUP(AD379, cat!$AB$1:$AC$4, 2, TRUE)</f>
        <v>moderate</v>
      </c>
      <c r="AD379">
        <v>87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1</v>
      </c>
      <c r="AT379">
        <v>0</v>
      </c>
      <c r="AV379" t="str">
        <f t="shared" si="5"/>
        <v>high,ideal,0,9,7,0,mid,0,1,1,0,0,1,1,high,high,high,0,0,0,moderate,0,0,0,0,1,0,0,0,0,0,0,0,0,1,1,0</v>
      </c>
    </row>
    <row r="380" spans="1:48" x14ac:dyDescent="0.3">
      <c r="A380" t="str">
        <f>VLOOKUP(B380, cat!$A$1:$B$4, 2, TRUE)</f>
        <v>mid</v>
      </c>
      <c r="B380">
        <v>9.90006844626968</v>
      </c>
      <c r="C380" t="str">
        <f>VLOOKUP(D380, cat!$D$1:$E$7, 2, TRUE)</f>
        <v>underweight</v>
      </c>
      <c r="D380">
        <v>14.4023268905986</v>
      </c>
      <c r="E380">
        <v>0</v>
      </c>
      <c r="F380">
        <v>146</v>
      </c>
      <c r="G380">
        <v>30.7</v>
      </c>
      <c r="H380">
        <v>7</v>
      </c>
      <c r="I380">
        <v>4</v>
      </c>
      <c r="J380">
        <v>0</v>
      </c>
      <c r="K380" t="str">
        <f>VLOOKUP(L380, cat!$G$1:$H$4, 2, TRUE)</f>
        <v>mid</v>
      </c>
      <c r="L380">
        <v>6.6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 t="str">
        <f>VLOOKUP(U380, cat!$J$1:$K$4, 2, TRUE)</f>
        <v>high</v>
      </c>
      <c r="U380">
        <v>37.9</v>
      </c>
      <c r="V380" t="str">
        <f>IF(B380 &lt; 0.038, VLOOKUP(W380, cat!$M$1:$N$4, 2, TRUE), IF(B380 &lt; 0.15, VLOOKUP(W380, cat!$P$1:$Q$4, 2, TRUE), IF(B380 &lt; 6, VLOOKUP(W380, cat!$S$1:$T$4, 2, TRUE), VLOOKUP(W380, cat!$V$1:$W$4, 2, TRUE))))</f>
        <v>high</v>
      </c>
      <c r="W380">
        <v>17.100000000000001</v>
      </c>
      <c r="X380" t="str">
        <f>VLOOKUP(Y380, cat!$Y$1:$Z$4, 2, TRUE)</f>
        <v>high</v>
      </c>
      <c r="Y380">
        <v>86.7</v>
      </c>
      <c r="Z380">
        <v>3</v>
      </c>
      <c r="AA380">
        <v>0</v>
      </c>
      <c r="AB380">
        <v>0</v>
      </c>
      <c r="AC380" t="str">
        <f>VLOOKUP(AD380, cat!$AB$1:$AC$4, 2, TRUE)</f>
        <v>moderate</v>
      </c>
      <c r="AD380">
        <v>15</v>
      </c>
      <c r="AE380">
        <v>0</v>
      </c>
      <c r="AF380">
        <v>2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V380" t="str">
        <f t="shared" si="5"/>
        <v>mid,underweight,0,7,4,0,mid,0,1,0,0,0,0,0,high,high,high,3,0,0,moderate,0,2,1,1,1,0,0,0,0,1,0,0,0,0,0,0</v>
      </c>
    </row>
    <row r="381" spans="1:48" x14ac:dyDescent="0.3">
      <c r="A381" t="str">
        <f>VLOOKUP(B381, cat!$A$1:$B$4, 2, TRUE)</f>
        <v>high</v>
      </c>
      <c r="B381">
        <v>15.594798083504401</v>
      </c>
      <c r="C381" t="str">
        <f>VLOOKUP(D381, cat!$D$1:$E$7, 2, TRUE)</f>
        <v>ideal</v>
      </c>
      <c r="D381">
        <v>19.045073340238599</v>
      </c>
      <c r="E381">
        <v>1</v>
      </c>
      <c r="F381">
        <v>173</v>
      </c>
      <c r="G381">
        <v>57</v>
      </c>
      <c r="H381">
        <v>8</v>
      </c>
      <c r="I381">
        <v>6</v>
      </c>
      <c r="J381">
        <v>0</v>
      </c>
      <c r="K381" t="str">
        <f>VLOOKUP(L381, cat!$G$1:$H$4, 2, TRUE)</f>
        <v>mid</v>
      </c>
      <c r="L381">
        <v>5</v>
      </c>
      <c r="M381">
        <v>1</v>
      </c>
      <c r="N381">
        <v>1</v>
      </c>
      <c r="O381">
        <v>1</v>
      </c>
      <c r="P381">
        <v>0</v>
      </c>
      <c r="Q381">
        <v>1</v>
      </c>
      <c r="R381">
        <v>1</v>
      </c>
      <c r="S381">
        <v>0</v>
      </c>
      <c r="T381" t="str">
        <f>VLOOKUP(U381, cat!$J$1:$K$4, 2, TRUE)</f>
        <v>high</v>
      </c>
      <c r="U381">
        <v>38.5</v>
      </c>
      <c r="V381" t="str">
        <f>IF(B381 &lt; 0.038, VLOOKUP(W381, cat!$M$1:$N$4, 2, TRUE), IF(B381 &lt; 0.15, VLOOKUP(W381, cat!$P$1:$Q$4, 2, TRUE), IF(B381 &lt; 6, VLOOKUP(W381, cat!$S$1:$T$4, 2, TRUE), VLOOKUP(W381, cat!$V$1:$W$4, 2, TRUE))))</f>
        <v>mid</v>
      </c>
      <c r="W381">
        <v>7.6</v>
      </c>
      <c r="X381" t="str">
        <f>VLOOKUP(Y381, cat!$Y$1:$Z$4, 2, TRUE)</f>
        <v>high</v>
      </c>
      <c r="Y381">
        <v>84</v>
      </c>
      <c r="Z381">
        <v>3</v>
      </c>
      <c r="AA381">
        <v>3</v>
      </c>
      <c r="AB381">
        <v>0</v>
      </c>
      <c r="AC381" t="str">
        <f>VLOOKUP(AD381, cat!$AB$1:$AC$4, 2, TRUE)</f>
        <v>moderate</v>
      </c>
      <c r="AD381">
        <v>24</v>
      </c>
      <c r="AE381">
        <v>0</v>
      </c>
      <c r="AF381">
        <v>2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1</v>
      </c>
      <c r="AS381">
        <v>1</v>
      </c>
      <c r="AT381">
        <v>0</v>
      </c>
      <c r="AV381" t="str">
        <f t="shared" si="5"/>
        <v>high,ideal,1,8,6,0,mid,1,1,1,0,1,1,0,high,mid,high,3,3,0,moderate,0,2,0,0,0,0,0,0,1,1,1,0,0,1,1,0</v>
      </c>
    </row>
    <row r="382" spans="1:48" x14ac:dyDescent="0.3">
      <c r="A382" t="str">
        <f>VLOOKUP(B382, cat!$A$1:$B$4, 2, TRUE)</f>
        <v>high</v>
      </c>
      <c r="B382">
        <v>15.2881587953457</v>
      </c>
      <c r="C382" t="str">
        <f>VLOOKUP(D382, cat!$D$1:$E$7, 2, TRUE)</f>
        <v>ideal</v>
      </c>
      <c r="D382">
        <v>21.9652998103223</v>
      </c>
      <c r="E382">
        <v>1</v>
      </c>
      <c r="F382">
        <v>167.6</v>
      </c>
      <c r="G382">
        <v>61.7</v>
      </c>
      <c r="H382">
        <v>4</v>
      </c>
      <c r="I382">
        <v>6</v>
      </c>
      <c r="J382">
        <v>0</v>
      </c>
      <c r="K382" t="str">
        <f>VLOOKUP(L382, cat!$G$1:$H$4, 2, TRUE)</f>
        <v>mid</v>
      </c>
      <c r="L382">
        <v>5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1</v>
      </c>
      <c r="S382">
        <v>1</v>
      </c>
      <c r="T382" t="str">
        <f>VLOOKUP(U382, cat!$J$1:$K$4, 2, TRUE)</f>
        <v>mid</v>
      </c>
      <c r="U382">
        <v>36.799999999999997</v>
      </c>
      <c r="V382" t="str">
        <f>IF(B382 &lt; 0.038, VLOOKUP(W382, cat!$M$1:$N$4, 2, TRUE), IF(B382 &lt; 0.15, VLOOKUP(W382, cat!$P$1:$Q$4, 2, TRUE), IF(B382 &lt; 6, VLOOKUP(W382, cat!$S$1:$T$4, 2, TRUE), VLOOKUP(W382, cat!$V$1:$W$4, 2, TRUE))))</f>
        <v>mid</v>
      </c>
      <c r="W382">
        <v>5.7</v>
      </c>
      <c r="X382" t="str">
        <f>VLOOKUP(Y382, cat!$Y$1:$Z$4, 2, TRUE)</f>
        <v>high</v>
      </c>
      <c r="Y382">
        <v>61.5</v>
      </c>
      <c r="Z382">
        <v>0</v>
      </c>
      <c r="AA382">
        <v>0</v>
      </c>
      <c r="AB382">
        <v>0</v>
      </c>
      <c r="AC382" t="str">
        <f>VLOOKUP(AD382, cat!$AB$1:$AC$4, 2, TRUE)</f>
        <v>normal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1</v>
      </c>
      <c r="AT382">
        <v>0</v>
      </c>
      <c r="AV382" t="str">
        <f t="shared" si="5"/>
        <v>high,ideal,1,4,6,0,mid,0,1,0,1,0,1,1,mid,mid,high,0,0,0,normal,0,0,1,1,0,0,0,0,0,0,0,0,0,1,1,0</v>
      </c>
    </row>
    <row r="383" spans="1:48" x14ac:dyDescent="0.3">
      <c r="A383" t="str">
        <f>VLOOKUP(B383, cat!$A$1:$B$4, 2, TRUE)</f>
        <v>mid</v>
      </c>
      <c r="B383">
        <v>10.9733059548255</v>
      </c>
      <c r="C383" t="str">
        <f>VLOOKUP(D383, cat!$D$1:$E$7, 2, TRUE)</f>
        <v>ideal</v>
      </c>
      <c r="D383">
        <v>23.305588585017802</v>
      </c>
      <c r="E383">
        <v>1</v>
      </c>
      <c r="F383">
        <v>145</v>
      </c>
      <c r="G383">
        <v>49</v>
      </c>
      <c r="H383">
        <v>5</v>
      </c>
      <c r="I383">
        <v>6</v>
      </c>
      <c r="J383">
        <v>0</v>
      </c>
      <c r="K383" t="str">
        <f>VLOOKUP(L383, cat!$G$1:$H$4, 2, TRUE)</f>
        <v>mid</v>
      </c>
      <c r="L383">
        <v>6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1</v>
      </c>
      <c r="S383">
        <v>0</v>
      </c>
      <c r="T383" t="str">
        <f>VLOOKUP(U383, cat!$J$1:$K$4, 2, TRUE)</f>
        <v>mid</v>
      </c>
      <c r="U383">
        <v>37.200000000000003</v>
      </c>
      <c r="V383" t="str">
        <f>IF(B383 &lt; 0.038, VLOOKUP(W383, cat!$M$1:$N$4, 2, TRUE), IF(B383 &lt; 0.15, VLOOKUP(W383, cat!$P$1:$Q$4, 2, TRUE), IF(B383 &lt; 6, VLOOKUP(W383, cat!$S$1:$T$4, 2, TRUE), VLOOKUP(W383, cat!$V$1:$W$4, 2, TRUE))))</f>
        <v>mid</v>
      </c>
      <c r="W383">
        <v>10.5</v>
      </c>
      <c r="X383" t="str">
        <f>VLOOKUP(Y383, cat!$Y$1:$Z$4, 2, TRUE)</f>
        <v>mid</v>
      </c>
      <c r="Y383">
        <v>53.5</v>
      </c>
      <c r="Z383">
        <v>0</v>
      </c>
      <c r="AA383">
        <v>0</v>
      </c>
      <c r="AB383">
        <v>0</v>
      </c>
      <c r="AC383" t="str">
        <f>VLOOKUP(AD383, cat!$AB$1:$AC$4, 2, TRUE)</f>
        <v>normal</v>
      </c>
      <c r="AD383">
        <v>0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0</v>
      </c>
      <c r="AP383">
        <v>0</v>
      </c>
      <c r="AQ383">
        <v>1</v>
      </c>
      <c r="AR383">
        <v>1</v>
      </c>
      <c r="AS383">
        <v>1</v>
      </c>
      <c r="AT383">
        <v>0</v>
      </c>
      <c r="AV383" t="str">
        <f t="shared" si="5"/>
        <v>mid,ideal,1,5,6,0,mid,0,1,0,1,0,1,0,mid,mid,mid,0,0,0,normal,1,0,0,0,0,0,0,0,1,1,0,0,1,1,1,0</v>
      </c>
    </row>
    <row r="384" spans="1:48" x14ac:dyDescent="0.3">
      <c r="A384" t="str">
        <f>VLOOKUP(B384, cat!$A$1:$B$4, 2, TRUE)</f>
        <v>mid</v>
      </c>
      <c r="B384">
        <v>11.3921971252567</v>
      </c>
      <c r="C384" t="str">
        <f>VLOOKUP(D384, cat!$D$1:$E$7, 2, TRUE)</f>
        <v>underweight</v>
      </c>
      <c r="D384">
        <v>16.8460880140534</v>
      </c>
      <c r="E384">
        <v>0</v>
      </c>
      <c r="F384">
        <v>149</v>
      </c>
      <c r="G384">
        <v>37.4</v>
      </c>
      <c r="H384">
        <v>7</v>
      </c>
      <c r="I384">
        <v>6</v>
      </c>
      <c r="J384">
        <v>0</v>
      </c>
      <c r="K384" t="str">
        <f>VLOOKUP(L384, cat!$G$1:$H$4, 2, TRUE)</f>
        <v>mid</v>
      </c>
      <c r="L384">
        <v>7.1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1</v>
      </c>
      <c r="S384">
        <v>0</v>
      </c>
      <c r="T384" t="str">
        <f>VLOOKUP(U384, cat!$J$1:$K$4, 2, TRUE)</f>
        <v>high</v>
      </c>
      <c r="U384">
        <v>38.1</v>
      </c>
      <c r="V384" t="str">
        <f>IF(B384 &lt; 0.038, VLOOKUP(W384, cat!$M$1:$N$4, 2, TRUE), IF(B384 &lt; 0.15, VLOOKUP(W384, cat!$P$1:$Q$4, 2, TRUE), IF(B384 &lt; 6, VLOOKUP(W384, cat!$S$1:$T$4, 2, TRUE), VLOOKUP(W384, cat!$V$1:$W$4, 2, TRUE))))</f>
        <v>high</v>
      </c>
      <c r="W384">
        <v>18.399999999999999</v>
      </c>
      <c r="X384" t="str">
        <f>VLOOKUP(Y384, cat!$Y$1:$Z$4, 2, TRUE)</f>
        <v>high</v>
      </c>
      <c r="Y384">
        <v>86.9</v>
      </c>
      <c r="Z384">
        <v>0</v>
      </c>
      <c r="AA384">
        <v>0</v>
      </c>
      <c r="AB384">
        <v>0</v>
      </c>
      <c r="AC384" t="str">
        <f>VLOOKUP(AD384, cat!$AB$1:$AC$4, 2, TRUE)</f>
        <v>normal</v>
      </c>
      <c r="AD384">
        <v>2</v>
      </c>
      <c r="AE384">
        <v>0</v>
      </c>
      <c r="AF384">
        <v>2</v>
      </c>
      <c r="AG384">
        <v>0</v>
      </c>
      <c r="AH384">
        <v>0</v>
      </c>
      <c r="AI384">
        <v>0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0</v>
      </c>
      <c r="AQ384">
        <v>1</v>
      </c>
      <c r="AR384">
        <v>1</v>
      </c>
      <c r="AS384">
        <v>1</v>
      </c>
      <c r="AT384">
        <v>0</v>
      </c>
      <c r="AV384" t="str">
        <f t="shared" si="5"/>
        <v>mid,underweight,0,7,6,0,mid,0,1,0,0,0,1,0,high,high,high,0,0,0,normal,0,2,0,0,0,1,1,1,1,1,1,0,1,1,1,0</v>
      </c>
    </row>
    <row r="385" spans="1:48" x14ac:dyDescent="0.3">
      <c r="A385" t="str">
        <f>VLOOKUP(B385, cat!$A$1:$B$4, 2, TRUE)</f>
        <v>high</v>
      </c>
      <c r="B385">
        <v>12.5612594113621</v>
      </c>
      <c r="C385" t="str">
        <f>VLOOKUP(D385, cat!$D$1:$E$7, 2, TRUE)</f>
        <v>ideal</v>
      </c>
      <c r="D385">
        <v>21.7664864129511</v>
      </c>
      <c r="E385">
        <v>0</v>
      </c>
      <c r="F385">
        <v>148.5</v>
      </c>
      <c r="G385">
        <v>48</v>
      </c>
      <c r="H385">
        <v>5</v>
      </c>
      <c r="I385">
        <v>4</v>
      </c>
      <c r="J385">
        <v>0</v>
      </c>
      <c r="K385" t="str">
        <f>VLOOKUP(L385, cat!$G$1:$H$4, 2, TRUE)</f>
        <v>mid</v>
      </c>
      <c r="L385">
        <v>7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1</v>
      </c>
      <c r="S385">
        <v>0</v>
      </c>
      <c r="T385" t="str">
        <f>VLOOKUP(U385, cat!$J$1:$K$4, 2, TRUE)</f>
        <v>high</v>
      </c>
      <c r="U385">
        <v>37.4</v>
      </c>
      <c r="V385" t="str">
        <f>IF(B385 &lt; 0.038, VLOOKUP(W385, cat!$M$1:$N$4, 2, TRUE), IF(B385 &lt; 0.15, VLOOKUP(W385, cat!$P$1:$Q$4, 2, TRUE), IF(B385 &lt; 6, VLOOKUP(W385, cat!$S$1:$T$4, 2, TRUE), VLOOKUP(W385, cat!$V$1:$W$4, 2, TRUE))))</f>
        <v>mid</v>
      </c>
      <c r="W385">
        <v>7.9</v>
      </c>
      <c r="X385" t="str">
        <f>VLOOKUP(Y385, cat!$Y$1:$Z$4, 2, TRUE)</f>
        <v>high</v>
      </c>
      <c r="Y385">
        <v>76.7</v>
      </c>
      <c r="Z385">
        <v>0</v>
      </c>
      <c r="AA385">
        <v>0</v>
      </c>
      <c r="AB385">
        <v>0</v>
      </c>
      <c r="AC385" t="str">
        <f>VLOOKUP(AD385, cat!$AB$1:$AC$4, 2, TRUE)</f>
        <v>minor</v>
      </c>
      <c r="AD385">
        <v>3</v>
      </c>
      <c r="AE385">
        <v>0</v>
      </c>
      <c r="AF385">
        <v>1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1</v>
      </c>
      <c r="AS385">
        <v>1</v>
      </c>
      <c r="AT385">
        <v>0</v>
      </c>
      <c r="AV385" t="str">
        <f t="shared" si="5"/>
        <v>high,ideal,0,5,4,0,mid,0,1,0,0,0,1,0,high,mid,high,0,0,0,minor,0,1,1,0,0,0,0,0,0,1,0,0,0,1,1,0</v>
      </c>
    </row>
    <row r="386" spans="1:48" x14ac:dyDescent="0.3">
      <c r="A386" t="str">
        <f>VLOOKUP(B386, cat!$A$1:$B$4, 2, TRUE)</f>
        <v>mid</v>
      </c>
      <c r="B386">
        <v>5.1772758384667998</v>
      </c>
      <c r="C386" t="str">
        <f>VLOOKUP(D386, cat!$D$1:$E$7, 2, TRUE)</f>
        <v>underweight</v>
      </c>
      <c r="D386">
        <v>13.31</v>
      </c>
      <c r="E386">
        <v>0</v>
      </c>
      <c r="F386">
        <v>113</v>
      </c>
      <c r="G386">
        <v>17</v>
      </c>
      <c r="H386">
        <v>6</v>
      </c>
      <c r="I386">
        <v>5</v>
      </c>
      <c r="J386">
        <v>0</v>
      </c>
      <c r="K386" t="str">
        <f>VLOOKUP(L386, cat!$G$1:$H$4, 2, TRUE)</f>
        <v>mid</v>
      </c>
      <c r="L386">
        <v>7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1</v>
      </c>
      <c r="S386">
        <v>0</v>
      </c>
      <c r="T386" t="str">
        <f>VLOOKUP(U386, cat!$J$1:$K$4, 2, TRUE)</f>
        <v>high</v>
      </c>
      <c r="U386">
        <v>38.799999999999997</v>
      </c>
      <c r="V386" t="str">
        <f>IF(B386 &lt; 0.038, VLOOKUP(W386, cat!$M$1:$N$4, 2, TRUE), IF(B386 &lt; 0.15, VLOOKUP(W386, cat!$P$1:$Q$4, 2, TRUE), IF(B386 &lt; 6, VLOOKUP(W386, cat!$S$1:$T$4, 2, TRUE), VLOOKUP(W386, cat!$V$1:$W$4, 2, TRUE))))</f>
        <v>mid</v>
      </c>
      <c r="W386">
        <v>9.5</v>
      </c>
      <c r="X386" t="str">
        <f>VLOOKUP(Y386, cat!$Y$1:$Z$4, 2, TRUE)</f>
        <v>high</v>
      </c>
      <c r="Y386">
        <v>83.1</v>
      </c>
      <c r="Z386">
        <v>3</v>
      </c>
      <c r="AA386">
        <v>1</v>
      </c>
      <c r="AB386">
        <v>0</v>
      </c>
      <c r="AC386" t="str">
        <f>VLOOKUP(AD386, cat!$AB$1:$AC$4, 2, TRUE)</f>
        <v>minor</v>
      </c>
      <c r="AD386">
        <v>6</v>
      </c>
      <c r="AE386">
        <v>0</v>
      </c>
      <c r="AF386">
        <v>2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0</v>
      </c>
      <c r="AP386">
        <v>0</v>
      </c>
      <c r="AQ386">
        <v>0</v>
      </c>
      <c r="AR386">
        <v>1</v>
      </c>
      <c r="AS386">
        <v>1</v>
      </c>
      <c r="AT386">
        <v>0</v>
      </c>
      <c r="AV386" t="str">
        <f t="shared" ref="AV386:AV430" si="6">_xlfn.TEXTJOIN(",", FALSE, A386,C386,E386,H386:K386,M386:T386,V386,X386,Z386:AC386,AE386:AT386)</f>
        <v>mid,underweight,0,6,5,0,mid,0,1,0,0,0,1,0,high,mid,high,3,1,0,minor,0,2,1,0,0,0,0,0,1,1,0,0,0,1,1,0</v>
      </c>
    </row>
    <row r="387" spans="1:48" x14ac:dyDescent="0.3">
      <c r="A387" t="str">
        <f>VLOOKUP(B387, cat!$A$1:$B$4, 2, TRUE)</f>
        <v>high</v>
      </c>
      <c r="B387">
        <v>14.9897330595483</v>
      </c>
      <c r="C387" t="str">
        <f>VLOOKUP(D387, cat!$D$1:$E$7, 2, TRUE)</f>
        <v>underweight</v>
      </c>
      <c r="D387">
        <v>17.920880428316501</v>
      </c>
      <c r="E387">
        <v>1</v>
      </c>
      <c r="F387">
        <v>164</v>
      </c>
      <c r="G387">
        <v>48.2</v>
      </c>
      <c r="H387">
        <v>5</v>
      </c>
      <c r="I387">
        <v>3</v>
      </c>
      <c r="J387">
        <v>0</v>
      </c>
      <c r="K387" t="str">
        <f>VLOOKUP(L387, cat!$G$1:$H$4, 2, TRUE)</f>
        <v>mid</v>
      </c>
      <c r="L387">
        <v>5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1</v>
      </c>
      <c r="S387">
        <v>0</v>
      </c>
      <c r="T387" t="str">
        <f>VLOOKUP(U387, cat!$J$1:$K$4, 2, TRUE)</f>
        <v>high</v>
      </c>
      <c r="U387">
        <v>37.5</v>
      </c>
      <c r="V387" t="str">
        <f>IF(B387 &lt; 0.038, VLOOKUP(W387, cat!$M$1:$N$4, 2, TRUE), IF(B387 &lt; 0.15, VLOOKUP(W387, cat!$P$1:$Q$4, 2, TRUE), IF(B387 &lt; 6, VLOOKUP(W387, cat!$S$1:$T$4, 2, TRUE), VLOOKUP(W387, cat!$V$1:$W$4, 2, TRUE))))</f>
        <v>mid</v>
      </c>
      <c r="W387">
        <v>8.8000000000000007</v>
      </c>
      <c r="X387" t="str">
        <f>VLOOKUP(Y387, cat!$Y$1:$Z$4, 2, TRUE)</f>
        <v>high</v>
      </c>
      <c r="Y387">
        <v>72.8</v>
      </c>
      <c r="Z387">
        <v>0</v>
      </c>
      <c r="AA387">
        <v>0</v>
      </c>
      <c r="AB387">
        <v>0</v>
      </c>
      <c r="AC387" t="str">
        <f>VLOOKUP(AD387, cat!$AB$1:$AC$4, 2, TRUE)</f>
        <v>normal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0</v>
      </c>
      <c r="AP387">
        <v>0</v>
      </c>
      <c r="AQ387">
        <v>1</v>
      </c>
      <c r="AR387">
        <v>1</v>
      </c>
      <c r="AS387">
        <v>1</v>
      </c>
      <c r="AT387">
        <v>0</v>
      </c>
      <c r="AV387" t="str">
        <f t="shared" si="6"/>
        <v>high,underweight,1,5,3,0,mid,0,1,0,0,1,1,0,high,mid,high,0,0,0,normal,0,0,0,0,0,0,0,0,1,1,0,0,1,1,1,0</v>
      </c>
    </row>
    <row r="388" spans="1:48" x14ac:dyDescent="0.3">
      <c r="A388" t="str">
        <f>VLOOKUP(B388, cat!$A$1:$B$4, 2, TRUE)</f>
        <v>mid</v>
      </c>
      <c r="B388">
        <v>11.112936344969199</v>
      </c>
      <c r="C388" t="str">
        <f>VLOOKUP(D388, cat!$D$1:$E$7, 2, TRUE)</f>
        <v>ideal</v>
      </c>
      <c r="D388">
        <v>23.116263646566701</v>
      </c>
      <c r="E388">
        <v>0</v>
      </c>
      <c r="F388">
        <v>158.4</v>
      </c>
      <c r="G388">
        <v>58</v>
      </c>
      <c r="H388">
        <v>6</v>
      </c>
      <c r="I388">
        <v>6</v>
      </c>
      <c r="J388">
        <v>0</v>
      </c>
      <c r="K388" t="str">
        <f>VLOOKUP(L388, cat!$G$1:$H$4, 2, TRUE)</f>
        <v>high</v>
      </c>
      <c r="L388">
        <v>8.3000000000000007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1</v>
      </c>
      <c r="S388">
        <v>1</v>
      </c>
      <c r="T388" t="str">
        <f>VLOOKUP(U388, cat!$J$1:$K$4, 2, TRUE)</f>
        <v>high</v>
      </c>
      <c r="U388">
        <v>38.6</v>
      </c>
      <c r="V388" t="str">
        <f>IF(B388 &lt; 0.038, VLOOKUP(W388, cat!$M$1:$N$4, 2, TRUE), IF(B388 &lt; 0.15, VLOOKUP(W388, cat!$P$1:$Q$4, 2, TRUE), IF(B388 &lt; 6, VLOOKUP(W388, cat!$S$1:$T$4, 2, TRUE), VLOOKUP(W388, cat!$V$1:$W$4, 2, TRUE))))</f>
        <v>mid</v>
      </c>
      <c r="W388">
        <v>8.6</v>
      </c>
      <c r="X388" t="str">
        <f>VLOOKUP(Y388, cat!$Y$1:$Z$4, 2, TRUE)</f>
        <v>high</v>
      </c>
      <c r="Y388">
        <v>73.7</v>
      </c>
      <c r="Z388">
        <v>3</v>
      </c>
      <c r="AA388">
        <v>0</v>
      </c>
      <c r="AB388">
        <v>0</v>
      </c>
      <c r="AC388" t="str">
        <f>VLOOKUP(AD388, cat!$AB$1:$AC$4, 2, TRUE)</f>
        <v>moderate</v>
      </c>
      <c r="AD388">
        <v>106</v>
      </c>
      <c r="AE388">
        <v>0</v>
      </c>
      <c r="AF388">
        <v>2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0</v>
      </c>
      <c r="AP388">
        <v>0</v>
      </c>
      <c r="AQ388">
        <v>0</v>
      </c>
      <c r="AR388">
        <v>1</v>
      </c>
      <c r="AS388">
        <v>1</v>
      </c>
      <c r="AT388">
        <v>0</v>
      </c>
      <c r="AV388" t="str">
        <f t="shared" si="6"/>
        <v>mid,ideal,0,6,6,0,high,1,1,0,0,0,1,1,high,mid,high,3,0,0,moderate,0,2,1,0,0,0,0,0,1,1,0,0,0,1,1,0</v>
      </c>
    </row>
    <row r="389" spans="1:48" x14ac:dyDescent="0.3">
      <c r="A389" t="str">
        <f>VLOOKUP(B389, cat!$A$1:$B$4, 2, TRUE)</f>
        <v>high</v>
      </c>
      <c r="B389">
        <v>12.2683093771389</v>
      </c>
      <c r="C389" t="str">
        <f>VLOOKUP(D389, cat!$D$1:$E$7, 2, TRUE)</f>
        <v>pre-obese</v>
      </c>
      <c r="D389">
        <v>25.693133981710002</v>
      </c>
      <c r="E389">
        <v>1</v>
      </c>
      <c r="F389">
        <v>166</v>
      </c>
      <c r="G389">
        <v>70.8</v>
      </c>
      <c r="H389">
        <v>4</v>
      </c>
      <c r="I389">
        <v>5</v>
      </c>
      <c r="J389">
        <v>0</v>
      </c>
      <c r="K389" t="str">
        <f>VLOOKUP(L389, cat!$G$1:$H$4, 2, TRUE)</f>
        <v>mid</v>
      </c>
      <c r="L389">
        <v>5.3</v>
      </c>
      <c r="M389">
        <v>0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 t="str">
        <f>VLOOKUP(U389, cat!$J$1:$K$4, 2, TRUE)</f>
        <v>mid</v>
      </c>
      <c r="U389">
        <v>36.799999999999997</v>
      </c>
      <c r="V389" t="str">
        <f>IF(B389 &lt; 0.038, VLOOKUP(W389, cat!$M$1:$N$4, 2, TRUE), IF(B389 &lt; 0.15, VLOOKUP(W389, cat!$P$1:$Q$4, 2, TRUE), IF(B389 &lt; 6, VLOOKUP(W389, cat!$S$1:$T$4, 2, TRUE), VLOOKUP(W389, cat!$V$1:$W$4, 2, TRUE))))</f>
        <v>high</v>
      </c>
      <c r="W389">
        <v>16.2</v>
      </c>
      <c r="X389" t="str">
        <f>VLOOKUP(Y389, cat!$Y$1:$Z$4, 2, TRUE)</f>
        <v>mid</v>
      </c>
      <c r="Y389">
        <v>55.5</v>
      </c>
      <c r="Z389">
        <v>3</v>
      </c>
      <c r="AA389">
        <v>0</v>
      </c>
      <c r="AB389">
        <v>0</v>
      </c>
      <c r="AC389" t="str">
        <f>VLOOKUP(AD389, cat!$AB$1:$AC$4, 2, TRUE)</f>
        <v>normal</v>
      </c>
      <c r="AD389">
        <v>2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V389" t="str">
        <f t="shared" si="6"/>
        <v>high,pre-obese,1,4,5,0,mid,0,1,0,0,1,0,0,mid,high,mid,3,0,0,normal,0,1,0,0,0,0,0,0,0,0,0,0,0,1,0,0</v>
      </c>
    </row>
    <row r="390" spans="1:48" x14ac:dyDescent="0.3">
      <c r="A390" t="str">
        <f>VLOOKUP(B390, cat!$A$1:$B$4, 2, TRUE)</f>
        <v>mid</v>
      </c>
      <c r="B390">
        <v>8.4709103353867192</v>
      </c>
      <c r="C390" t="str">
        <f>VLOOKUP(D390, cat!$D$1:$E$7, 2, TRUE)</f>
        <v>underweight</v>
      </c>
      <c r="D390">
        <v>16.0403094766029</v>
      </c>
      <c r="E390">
        <v>0</v>
      </c>
      <c r="F390">
        <v>129.5</v>
      </c>
      <c r="G390">
        <v>26.9</v>
      </c>
      <c r="H390">
        <v>6</v>
      </c>
      <c r="I390">
        <v>6</v>
      </c>
      <c r="J390">
        <v>0</v>
      </c>
      <c r="K390" t="str">
        <f>VLOOKUP(L390, cat!$G$1:$H$4, 2, TRUE)</f>
        <v>high</v>
      </c>
      <c r="L390">
        <v>7.5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1</v>
      </c>
      <c r="S390">
        <v>1</v>
      </c>
      <c r="T390" t="str">
        <f>VLOOKUP(U390, cat!$J$1:$K$4, 2, TRUE)</f>
        <v>high</v>
      </c>
      <c r="U390">
        <v>38.1</v>
      </c>
      <c r="V390" t="str">
        <f>IF(B390 &lt; 0.038, VLOOKUP(W390, cat!$M$1:$N$4, 2, TRUE), IF(B390 &lt; 0.15, VLOOKUP(W390, cat!$P$1:$Q$4, 2, TRUE), IF(B390 &lt; 6, VLOOKUP(W390, cat!$S$1:$T$4, 2, TRUE), VLOOKUP(W390, cat!$V$1:$W$4, 2, TRUE))))</f>
        <v>mid</v>
      </c>
      <c r="W390">
        <v>6.7</v>
      </c>
      <c r="X390" t="str">
        <f>VLOOKUP(Y390, cat!$Y$1:$Z$4, 2, TRUE)</f>
        <v>low</v>
      </c>
      <c r="Y390">
        <v>35.1</v>
      </c>
      <c r="Z390">
        <v>0</v>
      </c>
      <c r="AA390">
        <v>0</v>
      </c>
      <c r="AB390">
        <v>0</v>
      </c>
      <c r="AC390" t="str">
        <f>VLOOKUP(AD390, cat!$AB$1:$AC$4, 2, TRUE)</f>
        <v>normal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1</v>
      </c>
      <c r="AM390">
        <v>1</v>
      </c>
      <c r="AN390">
        <v>1</v>
      </c>
      <c r="AO390">
        <v>0</v>
      </c>
      <c r="AP390">
        <v>0</v>
      </c>
      <c r="AQ390">
        <v>1</v>
      </c>
      <c r="AR390">
        <v>1</v>
      </c>
      <c r="AS390">
        <v>1</v>
      </c>
      <c r="AT390">
        <v>0</v>
      </c>
      <c r="AV390" t="str">
        <f t="shared" si="6"/>
        <v>mid,underweight,0,6,6,0,high,1,1,0,0,0,1,1,high,mid,low,0,0,0,normal,0,0,0,0,0,0,1,1,1,1,0,0,1,1,1,0</v>
      </c>
    </row>
    <row r="391" spans="1:48" x14ac:dyDescent="0.3">
      <c r="A391" t="str">
        <f>VLOOKUP(B391, cat!$A$1:$B$4, 2, TRUE)</f>
        <v>high</v>
      </c>
      <c r="B391">
        <v>13.4729637234771</v>
      </c>
      <c r="C391" t="str">
        <f>VLOOKUP(D391, cat!$D$1:$E$7, 2, TRUE)</f>
        <v>ideal</v>
      </c>
      <c r="D391">
        <v>18.530328798185899</v>
      </c>
      <c r="E391">
        <v>1</v>
      </c>
      <c r="F391">
        <v>168</v>
      </c>
      <c r="G391">
        <v>52.3</v>
      </c>
      <c r="H391">
        <v>6</v>
      </c>
      <c r="I391">
        <v>7</v>
      </c>
      <c r="J391">
        <v>0</v>
      </c>
      <c r="K391" t="str">
        <f>VLOOKUP(L391, cat!$G$1:$H$4, 2, TRUE)</f>
        <v>mid</v>
      </c>
      <c r="L391">
        <v>5.5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 t="str">
        <f>VLOOKUP(U391, cat!$J$1:$K$4, 2, TRUE)</f>
        <v>mid</v>
      </c>
      <c r="U391">
        <v>37</v>
      </c>
      <c r="V391" t="str">
        <f>IF(B391 &lt; 0.038, VLOOKUP(W391, cat!$M$1:$N$4, 2, TRUE), IF(B391 &lt; 0.15, VLOOKUP(W391, cat!$P$1:$Q$4, 2, TRUE), IF(B391 &lt; 6, VLOOKUP(W391, cat!$S$1:$T$4, 2, TRUE), VLOOKUP(W391, cat!$V$1:$W$4, 2, TRUE))))</f>
        <v>mid</v>
      </c>
      <c r="W391">
        <v>7</v>
      </c>
      <c r="X391" t="str">
        <f>VLOOKUP(Y391, cat!$Y$1:$Z$4, 2, TRUE)</f>
        <v>mid</v>
      </c>
      <c r="Y391">
        <v>43.4</v>
      </c>
      <c r="Z391">
        <v>0</v>
      </c>
      <c r="AA391">
        <v>0</v>
      </c>
      <c r="AB391">
        <v>0</v>
      </c>
      <c r="AC391" t="str">
        <f>VLOOKUP(AD391, cat!$AB$1:$AC$4, 2, TRUE)</f>
        <v>normal</v>
      </c>
      <c r="AD391">
        <v>0</v>
      </c>
      <c r="AE391">
        <v>0</v>
      </c>
      <c r="AF391">
        <v>2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0</v>
      </c>
      <c r="AP391">
        <v>0</v>
      </c>
      <c r="AQ391">
        <v>1</v>
      </c>
      <c r="AR391">
        <v>1</v>
      </c>
      <c r="AS391">
        <v>1</v>
      </c>
      <c r="AT391">
        <v>0</v>
      </c>
      <c r="AV391" t="str">
        <f t="shared" si="6"/>
        <v>high,ideal,1,6,7,0,mid,1,1,1,1,1,1,1,mid,mid,mid,0,0,0,normal,0,2,0,0,0,0,0,0,1,1,0,0,1,1,1,0</v>
      </c>
    </row>
    <row r="392" spans="1:48" x14ac:dyDescent="0.3">
      <c r="A392" t="str">
        <f>VLOOKUP(B392, cat!$A$1:$B$4, 2, TRUE)</f>
        <v>mid</v>
      </c>
      <c r="B392">
        <v>5.0047912388774796</v>
      </c>
      <c r="C392" t="str">
        <f>VLOOKUP(D392, cat!$D$1:$E$7, 2, TRUE)</f>
        <v>underweight</v>
      </c>
      <c r="D392">
        <v>16.02</v>
      </c>
      <c r="E392">
        <v>1</v>
      </c>
      <c r="F392">
        <v>106</v>
      </c>
      <c r="G392">
        <v>18</v>
      </c>
      <c r="H392">
        <v>6</v>
      </c>
      <c r="I392">
        <v>5</v>
      </c>
      <c r="J392">
        <v>0</v>
      </c>
      <c r="K392" t="str">
        <f>VLOOKUP(L392, cat!$G$1:$H$4, 2, TRUE)</f>
        <v>high</v>
      </c>
      <c r="L392">
        <v>7.5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 t="str">
        <f>VLOOKUP(U392, cat!$J$1:$K$4, 2, TRUE)</f>
        <v>high</v>
      </c>
      <c r="U392">
        <v>38.4</v>
      </c>
      <c r="V392" t="str">
        <f>IF(B392 &lt; 0.038, VLOOKUP(W392, cat!$M$1:$N$4, 2, TRUE), IF(B392 &lt; 0.15, VLOOKUP(W392, cat!$P$1:$Q$4, 2, TRUE), IF(B392 &lt; 6, VLOOKUP(W392, cat!$S$1:$T$4, 2, TRUE), VLOOKUP(W392, cat!$V$1:$W$4, 2, TRUE))))</f>
        <v>mid</v>
      </c>
      <c r="W392">
        <v>18</v>
      </c>
      <c r="X392" t="str">
        <f>VLOOKUP(Y392, cat!$Y$1:$Z$4, 2, TRUE)</f>
        <v>high</v>
      </c>
      <c r="Y392">
        <v>83.2</v>
      </c>
      <c r="Z392">
        <v>0</v>
      </c>
      <c r="AA392">
        <v>1</v>
      </c>
      <c r="AB392">
        <v>1</v>
      </c>
      <c r="AC392" t="str">
        <f>VLOOKUP(AD392, cat!$AB$1:$AC$4, 2, TRUE)</f>
        <v>minor</v>
      </c>
      <c r="AD392">
        <v>7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1</v>
      </c>
      <c r="AN392">
        <v>1</v>
      </c>
      <c r="AO392">
        <v>1</v>
      </c>
      <c r="AP392">
        <v>0</v>
      </c>
      <c r="AQ392">
        <v>1</v>
      </c>
      <c r="AR392">
        <v>1</v>
      </c>
      <c r="AS392">
        <v>1</v>
      </c>
      <c r="AT392">
        <v>0</v>
      </c>
      <c r="AV392" t="str">
        <f t="shared" si="6"/>
        <v>mid,underweight,1,6,5,0,high,0,1,0,0,0,0,0,high,mid,high,0,1,1,minor,0,0,0,0,0,0,0,1,1,1,1,0,1,1,1,0</v>
      </c>
    </row>
    <row r="393" spans="1:48" x14ac:dyDescent="0.3">
      <c r="A393" t="str">
        <f>VLOOKUP(B393, cat!$A$1:$B$4, 2, TRUE)</f>
        <v>high</v>
      </c>
      <c r="B393">
        <v>12.714579055441501</v>
      </c>
      <c r="C393" t="str">
        <f>VLOOKUP(D393, cat!$D$1:$E$7, 2, TRUE)</f>
        <v>underweight</v>
      </c>
      <c r="D393">
        <v>15.1068195041289</v>
      </c>
      <c r="E393">
        <v>1</v>
      </c>
      <c r="F393">
        <v>156.5</v>
      </c>
      <c r="G393">
        <v>37</v>
      </c>
      <c r="H393">
        <v>5</v>
      </c>
      <c r="I393">
        <v>3</v>
      </c>
      <c r="J393">
        <v>0</v>
      </c>
      <c r="K393" t="str">
        <f>VLOOKUP(L393, cat!$G$1:$H$4, 2, TRUE)</f>
        <v>mid</v>
      </c>
      <c r="L393">
        <v>5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 t="str">
        <f>VLOOKUP(U393, cat!$J$1:$K$4, 2, TRUE)</f>
        <v>mid</v>
      </c>
      <c r="U393">
        <v>37.200000000000003</v>
      </c>
      <c r="V393" t="str">
        <f>IF(B393 &lt; 0.038, VLOOKUP(W393, cat!$M$1:$N$4, 2, TRUE), IF(B393 &lt; 0.15, VLOOKUP(W393, cat!$P$1:$Q$4, 2, TRUE), IF(B393 &lt; 6, VLOOKUP(W393, cat!$S$1:$T$4, 2, TRUE), VLOOKUP(W393, cat!$V$1:$W$4, 2, TRUE))))</f>
        <v>high</v>
      </c>
      <c r="W393">
        <v>11.9</v>
      </c>
      <c r="X393" t="str">
        <f>VLOOKUP(Y393, cat!$Y$1:$Z$4, 2, TRUE)</f>
        <v>high</v>
      </c>
      <c r="Y393">
        <v>67.8</v>
      </c>
      <c r="Z393">
        <v>3</v>
      </c>
      <c r="AA393">
        <v>3</v>
      </c>
      <c r="AB393">
        <v>0</v>
      </c>
      <c r="AC393" t="str">
        <f>VLOOKUP(AD393, cat!$AB$1:$AC$4, 2, TRUE)</f>
        <v>normal</v>
      </c>
      <c r="AD393">
        <v>1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0</v>
      </c>
      <c r="AQ393">
        <v>1</v>
      </c>
      <c r="AR393">
        <v>1</v>
      </c>
      <c r="AS393">
        <v>1</v>
      </c>
      <c r="AT393">
        <v>0</v>
      </c>
      <c r="AV393" t="str">
        <f t="shared" si="6"/>
        <v>high,underweight,1,5,3,0,mid,0,1,0,0,0,0,0,mid,high,high,3,3,0,normal,0,1,0,0,0,0,1,1,1,1,1,0,1,1,1,0</v>
      </c>
    </row>
    <row r="394" spans="1:48" x14ac:dyDescent="0.3">
      <c r="A394" t="str">
        <f>VLOOKUP(B394, cat!$A$1:$B$4, 2, TRUE)</f>
        <v>mid</v>
      </c>
      <c r="B394">
        <v>11.039014373716601</v>
      </c>
      <c r="C394" t="str">
        <f>VLOOKUP(D394, cat!$D$1:$E$7, 2, TRUE)</f>
        <v>underweight</v>
      </c>
      <c r="D394">
        <v>17.3604413409976</v>
      </c>
      <c r="E394">
        <v>1</v>
      </c>
      <c r="F394">
        <v>161</v>
      </c>
      <c r="G394">
        <v>45</v>
      </c>
      <c r="H394">
        <v>8</v>
      </c>
      <c r="I394">
        <v>5</v>
      </c>
      <c r="J394">
        <v>0</v>
      </c>
      <c r="K394" t="str">
        <f>VLOOKUP(L394, cat!$G$1:$H$4, 2, TRUE)</f>
        <v>mid</v>
      </c>
      <c r="L394">
        <v>5</v>
      </c>
      <c r="M394">
        <v>1</v>
      </c>
      <c r="N394">
        <v>1</v>
      </c>
      <c r="O394">
        <v>1</v>
      </c>
      <c r="P394">
        <v>0</v>
      </c>
      <c r="Q394">
        <v>0</v>
      </c>
      <c r="R394">
        <v>1</v>
      </c>
      <c r="S394">
        <v>0</v>
      </c>
      <c r="T394" t="str">
        <f>VLOOKUP(U394, cat!$J$1:$K$4, 2, TRUE)</f>
        <v>mid</v>
      </c>
      <c r="U394">
        <v>37</v>
      </c>
      <c r="V394" t="str">
        <f>IF(B394 &lt; 0.038, VLOOKUP(W394, cat!$M$1:$N$4, 2, TRUE), IF(B394 &lt; 0.15, VLOOKUP(W394, cat!$P$1:$Q$4, 2, TRUE), IF(B394 &lt; 6, VLOOKUP(W394, cat!$S$1:$T$4, 2, TRUE), VLOOKUP(W394, cat!$V$1:$W$4, 2, TRUE))))</f>
        <v>high</v>
      </c>
      <c r="W394">
        <v>10.9</v>
      </c>
      <c r="X394" t="str">
        <f>VLOOKUP(Y394, cat!$Y$1:$Z$4, 2, TRUE)</f>
        <v>high</v>
      </c>
      <c r="Y394">
        <v>81.599999999999994</v>
      </c>
      <c r="Z394">
        <v>1</v>
      </c>
      <c r="AA394">
        <v>0</v>
      </c>
      <c r="AB394">
        <v>0</v>
      </c>
      <c r="AC394" t="str">
        <f>VLOOKUP(AD394, cat!$AB$1:$AC$4, 2, TRUE)</f>
        <v>normal</v>
      </c>
      <c r="AD394">
        <v>1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0</v>
      </c>
      <c r="AQ394">
        <v>1</v>
      </c>
      <c r="AR394">
        <v>1</v>
      </c>
      <c r="AS394">
        <v>1</v>
      </c>
      <c r="AT394">
        <v>0</v>
      </c>
      <c r="AV394" t="str">
        <f t="shared" si="6"/>
        <v>mid,underweight,1,8,5,0,mid,1,1,1,0,0,1,0,mid,high,high,1,0,0,normal,0,0,0,1,0,0,1,1,1,1,1,0,1,1,1,0</v>
      </c>
    </row>
    <row r="395" spans="1:48" x14ac:dyDescent="0.3">
      <c r="A395" t="str">
        <f>VLOOKUP(B395, cat!$A$1:$B$4, 2, TRUE)</f>
        <v>mid</v>
      </c>
      <c r="B395">
        <v>11.3702943189596</v>
      </c>
      <c r="C395" t="str">
        <f>VLOOKUP(D395, cat!$D$1:$E$7, 2, TRUE)</f>
        <v>underweight</v>
      </c>
      <c r="D395">
        <v>12.55</v>
      </c>
      <c r="E395">
        <v>1</v>
      </c>
      <c r="F395">
        <v>140</v>
      </c>
      <c r="G395">
        <v>24.6</v>
      </c>
      <c r="H395">
        <v>7</v>
      </c>
      <c r="I395">
        <v>6</v>
      </c>
      <c r="J395">
        <v>0</v>
      </c>
      <c r="K395" t="str">
        <f>VLOOKUP(L395, cat!$G$1:$H$4, 2, TRUE)</f>
        <v>mid</v>
      </c>
      <c r="L395">
        <v>6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1</v>
      </c>
      <c r="T395" t="str">
        <f>VLOOKUP(U395, cat!$J$1:$K$4, 2, TRUE)</f>
        <v>high</v>
      </c>
      <c r="U395">
        <v>38.299999999999997</v>
      </c>
      <c r="V395" t="str">
        <f>IF(B395 &lt; 0.038, VLOOKUP(W395, cat!$M$1:$N$4, 2, TRUE), IF(B395 &lt; 0.15, VLOOKUP(W395, cat!$P$1:$Q$4, 2, TRUE), IF(B395 &lt; 6, VLOOKUP(W395, cat!$S$1:$T$4, 2, TRUE), VLOOKUP(W395, cat!$V$1:$W$4, 2, TRUE))))</f>
        <v>high</v>
      </c>
      <c r="W395">
        <v>15.5</v>
      </c>
      <c r="X395" t="str">
        <f>VLOOKUP(Y395, cat!$Y$1:$Z$4, 2, TRUE)</f>
        <v>high</v>
      </c>
      <c r="Y395">
        <v>81.099999999999994</v>
      </c>
      <c r="Z395">
        <v>1</v>
      </c>
      <c r="AA395">
        <v>0</v>
      </c>
      <c r="AB395">
        <v>0</v>
      </c>
      <c r="AC395" t="str">
        <f>VLOOKUP(AD395, cat!$AB$1:$AC$4, 2, TRUE)</f>
        <v>moderate</v>
      </c>
      <c r="AD395">
        <v>74</v>
      </c>
      <c r="AE395">
        <v>0</v>
      </c>
      <c r="AF395">
        <v>2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1</v>
      </c>
      <c r="AR395">
        <v>1</v>
      </c>
      <c r="AS395">
        <v>1</v>
      </c>
      <c r="AT395">
        <v>0</v>
      </c>
      <c r="AV395" t="str">
        <f t="shared" si="6"/>
        <v>mid,underweight,1,7,6,0,mid,0,1,0,0,0,0,1,high,high,high,1,0,0,moderate,0,2,0,0,0,0,0,0,1,1,1,0,1,1,1,0</v>
      </c>
    </row>
    <row r="396" spans="1:48" x14ac:dyDescent="0.3">
      <c r="A396" t="str">
        <f>VLOOKUP(B396, cat!$A$1:$B$4, 2, TRUE)</f>
        <v>low</v>
      </c>
      <c r="B396">
        <v>4.7118412046543501</v>
      </c>
      <c r="C396" t="str">
        <f>VLOOKUP(D396, cat!$D$1:$E$7, 2, TRUE)</f>
        <v>underweight</v>
      </c>
      <c r="D396">
        <v>13.29</v>
      </c>
      <c r="E396">
        <v>0</v>
      </c>
      <c r="F396">
        <v>108</v>
      </c>
      <c r="G396">
        <v>15.5</v>
      </c>
      <c r="H396">
        <v>9</v>
      </c>
      <c r="I396">
        <v>6</v>
      </c>
      <c r="J396">
        <v>0</v>
      </c>
      <c r="K396" t="str">
        <f>VLOOKUP(L396, cat!$G$1:$H$4, 2, TRUE)</f>
        <v>mid</v>
      </c>
      <c r="L396">
        <v>6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1</v>
      </c>
      <c r="S396">
        <v>1</v>
      </c>
      <c r="T396" t="str">
        <f>VLOOKUP(U396, cat!$J$1:$K$4, 2, TRUE)</f>
        <v>high</v>
      </c>
      <c r="U396">
        <v>37.4</v>
      </c>
      <c r="V396" t="str">
        <f>IF(B396 &lt; 0.038, VLOOKUP(W396, cat!$M$1:$N$4, 2, TRUE), IF(B396 &lt; 0.15, VLOOKUP(W396, cat!$P$1:$Q$4, 2, TRUE), IF(B396 &lt; 6, VLOOKUP(W396, cat!$S$1:$T$4, 2, TRUE), VLOOKUP(W396, cat!$V$1:$W$4, 2, TRUE))))</f>
        <v>high</v>
      </c>
      <c r="W396">
        <v>19.899999999999999</v>
      </c>
      <c r="X396" t="str">
        <f>VLOOKUP(Y396, cat!$Y$1:$Z$4, 2, TRUE)</f>
        <v>high</v>
      </c>
      <c r="Y396">
        <v>75.2</v>
      </c>
      <c r="Z396">
        <v>0</v>
      </c>
      <c r="AA396">
        <v>0</v>
      </c>
      <c r="AB396">
        <v>0</v>
      </c>
      <c r="AC396" t="str">
        <f>VLOOKUP(AD396, cat!$AB$1:$AC$4, 2, TRUE)</f>
        <v>minor</v>
      </c>
      <c r="AD396">
        <v>6</v>
      </c>
      <c r="AE396">
        <v>0</v>
      </c>
      <c r="AF396">
        <v>1</v>
      </c>
      <c r="AG396">
        <v>0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0</v>
      </c>
      <c r="AP396">
        <v>0</v>
      </c>
      <c r="AQ396">
        <v>0</v>
      </c>
      <c r="AR396">
        <v>1</v>
      </c>
      <c r="AS396">
        <v>1</v>
      </c>
      <c r="AT396">
        <v>0</v>
      </c>
      <c r="AV396" t="str">
        <f t="shared" si="6"/>
        <v>low,underweight,0,9,6,0,mid,0,1,1,0,0,1,1,high,high,high,0,0,0,minor,0,1,0,1,0,0,0,0,1,1,0,0,0,1,1,0</v>
      </c>
    </row>
    <row r="397" spans="1:48" x14ac:dyDescent="0.3">
      <c r="A397" t="str">
        <f>VLOOKUP(B397, cat!$A$1:$B$4, 2, TRUE)</f>
        <v>high</v>
      </c>
      <c r="B397">
        <v>17.207392197125301</v>
      </c>
      <c r="C397" t="str">
        <f>VLOOKUP(D397, cat!$D$1:$E$7, 2, TRUE)</f>
        <v>pre-obese</v>
      </c>
      <c r="D397">
        <v>26.0546875</v>
      </c>
      <c r="E397">
        <v>1</v>
      </c>
      <c r="F397">
        <v>160</v>
      </c>
      <c r="G397">
        <v>66.7</v>
      </c>
      <c r="H397">
        <v>6</v>
      </c>
      <c r="I397">
        <v>4</v>
      </c>
      <c r="J397">
        <v>0</v>
      </c>
      <c r="K397" t="str">
        <f>VLOOKUP(L397, cat!$G$1:$H$4, 2, TRUE)</f>
        <v>mid</v>
      </c>
      <c r="L397">
        <v>5.5</v>
      </c>
      <c r="M397">
        <v>0</v>
      </c>
      <c r="N397">
        <v>1</v>
      </c>
      <c r="O397">
        <v>1</v>
      </c>
      <c r="P397">
        <v>0</v>
      </c>
      <c r="Q397">
        <v>1</v>
      </c>
      <c r="R397">
        <v>1</v>
      </c>
      <c r="S397">
        <v>0</v>
      </c>
      <c r="T397" t="str">
        <f>VLOOKUP(U397, cat!$J$1:$K$4, 2, TRUE)</f>
        <v>mid</v>
      </c>
      <c r="U397">
        <v>37.200000000000003</v>
      </c>
      <c r="V397" t="str">
        <f>IF(B397 &lt; 0.038, VLOOKUP(W397, cat!$M$1:$N$4, 2, TRUE), IF(B397 &lt; 0.15, VLOOKUP(W397, cat!$P$1:$Q$4, 2, TRUE), IF(B397 &lt; 6, VLOOKUP(W397, cat!$S$1:$T$4, 2, TRUE), VLOOKUP(W397, cat!$V$1:$W$4, 2, TRUE))))</f>
        <v>high</v>
      </c>
      <c r="W397">
        <v>11.9</v>
      </c>
      <c r="X397" t="str">
        <f>VLOOKUP(Y397, cat!$Y$1:$Z$4, 2, TRUE)</f>
        <v>mid</v>
      </c>
      <c r="Y397">
        <v>56.4</v>
      </c>
      <c r="Z397">
        <v>0</v>
      </c>
      <c r="AA397">
        <v>0</v>
      </c>
      <c r="AB397">
        <v>0</v>
      </c>
      <c r="AC397" t="str">
        <f>VLOOKUP(AD397, cat!$AB$1:$AC$4, 2, TRUE)</f>
        <v>normal</v>
      </c>
      <c r="AD397">
        <v>2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0</v>
      </c>
      <c r="AQ397">
        <v>1</v>
      </c>
      <c r="AR397">
        <v>1</v>
      </c>
      <c r="AS397">
        <v>1</v>
      </c>
      <c r="AT397">
        <v>0</v>
      </c>
      <c r="AV397" t="str">
        <f t="shared" si="6"/>
        <v>high,pre-obese,1,6,4,0,mid,0,1,1,0,1,1,0,mid,high,mid,0,0,0,normal,0,0,1,0,0,0,1,1,1,1,1,0,1,1,1,0</v>
      </c>
    </row>
    <row r="398" spans="1:48" x14ac:dyDescent="0.3">
      <c r="A398" t="str">
        <f>VLOOKUP(B398, cat!$A$1:$B$4, 2, TRUE)</f>
        <v>high</v>
      </c>
      <c r="B398">
        <v>12.4298425735797</v>
      </c>
      <c r="C398" t="str">
        <f>VLOOKUP(D398, cat!$D$1:$E$7, 2, TRUE)</f>
        <v>ideal</v>
      </c>
      <c r="D398">
        <v>19.377162629757802</v>
      </c>
      <c r="E398">
        <v>0</v>
      </c>
      <c r="F398">
        <v>170</v>
      </c>
      <c r="G398">
        <v>56</v>
      </c>
      <c r="H398">
        <v>8</v>
      </c>
      <c r="I398">
        <v>6</v>
      </c>
      <c r="J398">
        <v>0</v>
      </c>
      <c r="K398" t="str">
        <f>VLOOKUP(L398, cat!$G$1:$H$4, 2, TRUE)</f>
        <v>mid</v>
      </c>
      <c r="L398">
        <v>6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1</v>
      </c>
      <c r="S398">
        <v>0</v>
      </c>
      <c r="T398" t="str">
        <f>VLOOKUP(U398, cat!$J$1:$K$4, 2, TRUE)</f>
        <v>high</v>
      </c>
      <c r="U398">
        <v>39</v>
      </c>
      <c r="V398" t="str">
        <f>IF(B398 &lt; 0.038, VLOOKUP(W398, cat!$M$1:$N$4, 2, TRUE), IF(B398 &lt; 0.15, VLOOKUP(W398, cat!$P$1:$Q$4, 2, TRUE), IF(B398 &lt; 6, VLOOKUP(W398, cat!$S$1:$T$4, 2, TRUE), VLOOKUP(W398, cat!$V$1:$W$4, 2, TRUE))))</f>
        <v>high</v>
      </c>
      <c r="W398">
        <v>15</v>
      </c>
      <c r="X398" t="str">
        <f>VLOOKUP(Y398, cat!$Y$1:$Z$4, 2, TRUE)</f>
        <v>high</v>
      </c>
      <c r="Y398">
        <v>83.6</v>
      </c>
      <c r="Z398">
        <v>2</v>
      </c>
      <c r="AA398">
        <v>2</v>
      </c>
      <c r="AB398">
        <v>0</v>
      </c>
      <c r="AC398" t="str">
        <f>VLOOKUP(AD398, cat!$AB$1:$AC$4, 2, TRUE)</f>
        <v>moderate</v>
      </c>
      <c r="AD398">
        <v>23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0</v>
      </c>
      <c r="AV398" t="str">
        <f t="shared" si="6"/>
        <v>high,ideal,0,8,6,0,mid,0,1,0,0,0,1,0,high,high,high,2,2,0,moderate,0,0,1,0,0,1,1,1,1,1,1,1,1,1,1,0</v>
      </c>
    </row>
    <row r="399" spans="1:48" x14ac:dyDescent="0.3">
      <c r="A399" t="str">
        <f>VLOOKUP(B399, cat!$A$1:$B$4, 2, TRUE)</f>
        <v>high</v>
      </c>
      <c r="B399">
        <v>13.9575633127995</v>
      </c>
      <c r="C399" t="str">
        <f>VLOOKUP(D399, cat!$D$1:$E$7, 2, TRUE)</f>
        <v>pre-obese</v>
      </c>
      <c r="D399">
        <v>27.775523271018798</v>
      </c>
      <c r="E399">
        <v>1</v>
      </c>
      <c r="F399">
        <v>166.5</v>
      </c>
      <c r="G399">
        <v>77</v>
      </c>
      <c r="H399">
        <v>4</v>
      </c>
      <c r="I399">
        <v>5</v>
      </c>
      <c r="J399">
        <v>0</v>
      </c>
      <c r="K399" t="str">
        <f>VLOOKUP(L399, cat!$G$1:$H$4, 2, TRUE)</f>
        <v>mid</v>
      </c>
      <c r="L399">
        <v>5</v>
      </c>
      <c r="M399">
        <v>0</v>
      </c>
      <c r="N399">
        <v>1</v>
      </c>
      <c r="O399">
        <v>1</v>
      </c>
      <c r="P399">
        <v>1</v>
      </c>
      <c r="Q399">
        <v>0</v>
      </c>
      <c r="R399">
        <v>1</v>
      </c>
      <c r="S399">
        <v>0</v>
      </c>
      <c r="T399" t="str">
        <f>VLOOKUP(U399, cat!$J$1:$K$4, 2, TRUE)</f>
        <v>mid</v>
      </c>
      <c r="U399">
        <v>36.799999999999997</v>
      </c>
      <c r="V399" t="str">
        <f>IF(B399 &lt; 0.038, VLOOKUP(W399, cat!$M$1:$N$4, 2, TRUE), IF(B399 &lt; 0.15, VLOOKUP(W399, cat!$P$1:$Q$4, 2, TRUE), IF(B399 &lt; 6, VLOOKUP(W399, cat!$S$1:$T$4, 2, TRUE), VLOOKUP(W399, cat!$V$1:$W$4, 2, TRUE))))</f>
        <v>mid</v>
      </c>
      <c r="W399">
        <v>8.6999999999999993</v>
      </c>
      <c r="X399" t="str">
        <f>VLOOKUP(Y399, cat!$Y$1:$Z$4, 2, TRUE)</f>
        <v>mid</v>
      </c>
      <c r="Y399">
        <v>49</v>
      </c>
      <c r="Z399">
        <v>0</v>
      </c>
      <c r="AA399">
        <v>0</v>
      </c>
      <c r="AB399">
        <v>0</v>
      </c>
      <c r="AC399" t="str">
        <f>VLOOKUP(AD399, cat!$AB$1:$AC$4, 2, TRUE)</f>
        <v>normal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0</v>
      </c>
      <c r="AP399">
        <v>0</v>
      </c>
      <c r="AQ399">
        <v>1</v>
      </c>
      <c r="AR399">
        <v>1</v>
      </c>
      <c r="AS399">
        <v>1</v>
      </c>
      <c r="AT399">
        <v>0</v>
      </c>
      <c r="AV399" t="str">
        <f t="shared" si="6"/>
        <v>high,pre-obese,1,4,5,0,mid,0,1,1,1,0,1,0,mid,mid,mid,0,0,0,normal,0,0,0,1,0,0,0,0,1,1,0,0,1,1,1,0</v>
      </c>
    </row>
    <row r="400" spans="1:48" x14ac:dyDescent="0.3">
      <c r="A400" t="str">
        <f>VLOOKUP(B400, cat!$A$1:$B$4, 2, TRUE)</f>
        <v>high</v>
      </c>
      <c r="B400">
        <v>17.456536618754299</v>
      </c>
      <c r="C400" t="str">
        <f>VLOOKUP(D400, cat!$D$1:$E$7, 2, TRUE)</f>
        <v>ideal</v>
      </c>
      <c r="D400">
        <v>23.1005917159763</v>
      </c>
      <c r="E400">
        <v>1</v>
      </c>
      <c r="F400">
        <v>162.5</v>
      </c>
      <c r="G400">
        <v>61</v>
      </c>
      <c r="H400">
        <v>7</v>
      </c>
      <c r="I400">
        <v>7</v>
      </c>
      <c r="J400">
        <v>0</v>
      </c>
      <c r="K400" t="str">
        <f>VLOOKUP(L400, cat!$G$1:$H$4, 2, TRUE)</f>
        <v>mid</v>
      </c>
      <c r="L400">
        <v>5</v>
      </c>
      <c r="M400">
        <v>0</v>
      </c>
      <c r="N400">
        <v>1</v>
      </c>
      <c r="O400">
        <v>0</v>
      </c>
      <c r="P400">
        <v>1</v>
      </c>
      <c r="Q400">
        <v>0</v>
      </c>
      <c r="R400">
        <v>1</v>
      </c>
      <c r="S400">
        <v>0</v>
      </c>
      <c r="T400" t="str">
        <f>VLOOKUP(U400, cat!$J$1:$K$4, 2, TRUE)</f>
        <v>mid</v>
      </c>
      <c r="U400">
        <v>36.799999999999997</v>
      </c>
      <c r="V400" t="str">
        <f>IF(B400 &lt; 0.038, VLOOKUP(W400, cat!$M$1:$N$4, 2, TRUE), IF(B400 &lt; 0.15, VLOOKUP(W400, cat!$P$1:$Q$4, 2, TRUE), IF(B400 &lt; 6, VLOOKUP(W400, cat!$S$1:$T$4, 2, TRUE), VLOOKUP(W400, cat!$V$1:$W$4, 2, TRUE))))</f>
        <v>high</v>
      </c>
      <c r="W400">
        <v>13.1</v>
      </c>
      <c r="X400" t="str">
        <f>VLOOKUP(Y400, cat!$Y$1:$Z$4, 2, TRUE)</f>
        <v>high</v>
      </c>
      <c r="Y400">
        <v>80.8</v>
      </c>
      <c r="Z400">
        <v>3</v>
      </c>
      <c r="AA400">
        <v>0</v>
      </c>
      <c r="AB400">
        <v>3</v>
      </c>
      <c r="AC400" t="str">
        <f>VLOOKUP(AD400, cat!$AB$1:$AC$4, 2, TRUE)</f>
        <v>minor</v>
      </c>
      <c r="AD400">
        <v>5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0</v>
      </c>
      <c r="AQ400">
        <v>1</v>
      </c>
      <c r="AR400">
        <v>1</v>
      </c>
      <c r="AS400">
        <v>1</v>
      </c>
      <c r="AT400">
        <v>0</v>
      </c>
      <c r="AV400" t="str">
        <f t="shared" si="6"/>
        <v>high,ideal,1,7,7,0,mid,0,1,0,1,0,1,0,mid,high,high,3,0,3,minor,0,0,0,0,0,0,1,1,1,1,1,0,1,1,1,0</v>
      </c>
    </row>
    <row r="401" spans="1:48" x14ac:dyDescent="0.3">
      <c r="A401" t="str">
        <f>VLOOKUP(B401, cat!$A$1:$B$4, 2, TRUE)</f>
        <v>high</v>
      </c>
      <c r="B401">
        <v>15.7125256673511</v>
      </c>
      <c r="C401" t="str">
        <f>VLOOKUP(D401, cat!$D$1:$E$7, 2, TRUE)</f>
        <v>underweight</v>
      </c>
      <c r="D401">
        <v>17.703977290070501</v>
      </c>
      <c r="E401">
        <v>0</v>
      </c>
      <c r="F401">
        <v>181</v>
      </c>
      <c r="G401">
        <v>58</v>
      </c>
      <c r="H401">
        <v>6</v>
      </c>
      <c r="I401">
        <v>7</v>
      </c>
      <c r="J401">
        <v>0</v>
      </c>
      <c r="K401" t="str">
        <f>VLOOKUP(L401, cat!$G$1:$H$4, 2, TRUE)</f>
        <v>mid</v>
      </c>
      <c r="L401">
        <v>4.4000000000000004</v>
      </c>
      <c r="M401">
        <v>1</v>
      </c>
      <c r="N401">
        <v>1</v>
      </c>
      <c r="O401">
        <v>0</v>
      </c>
      <c r="P401">
        <v>0</v>
      </c>
      <c r="Q401">
        <v>1</v>
      </c>
      <c r="R401">
        <v>1</v>
      </c>
      <c r="S401">
        <v>1</v>
      </c>
      <c r="T401" t="str">
        <f>VLOOKUP(U401, cat!$J$1:$K$4, 2, TRUE)</f>
        <v>high</v>
      </c>
      <c r="U401">
        <v>39.5</v>
      </c>
      <c r="V401" t="str">
        <f>IF(B401 &lt; 0.038, VLOOKUP(W401, cat!$M$1:$N$4, 2, TRUE), IF(B401 &lt; 0.15, VLOOKUP(W401, cat!$P$1:$Q$4, 2, TRUE), IF(B401 &lt; 6, VLOOKUP(W401, cat!$S$1:$T$4, 2, TRUE), VLOOKUP(W401, cat!$V$1:$W$4, 2, TRUE))))</f>
        <v>mid</v>
      </c>
      <c r="W401">
        <v>8.6999999999999993</v>
      </c>
      <c r="X401" t="str">
        <f>VLOOKUP(Y401, cat!$Y$1:$Z$4, 2, TRUE)</f>
        <v>high</v>
      </c>
      <c r="Y401">
        <v>72.7</v>
      </c>
      <c r="Z401">
        <v>0</v>
      </c>
      <c r="AA401">
        <v>0</v>
      </c>
      <c r="AB401">
        <v>0</v>
      </c>
      <c r="AC401" t="str">
        <f>VLOOKUP(AD401, cat!$AB$1:$AC$4, 2, TRUE)</f>
        <v>moderate</v>
      </c>
      <c r="AD401">
        <v>24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1</v>
      </c>
      <c r="AM401">
        <v>1</v>
      </c>
      <c r="AN401">
        <v>1</v>
      </c>
      <c r="AO401">
        <v>0</v>
      </c>
      <c r="AP401">
        <v>0</v>
      </c>
      <c r="AQ401">
        <v>1</v>
      </c>
      <c r="AR401">
        <v>1</v>
      </c>
      <c r="AS401">
        <v>1</v>
      </c>
      <c r="AT401">
        <v>0</v>
      </c>
      <c r="AV401" t="str">
        <f t="shared" si="6"/>
        <v>high,underweight,0,6,7,0,mid,1,1,0,0,1,1,1,high,mid,high,0,0,0,moderate,0,0,0,1,0,0,0,1,1,1,0,0,1,1,1,0</v>
      </c>
    </row>
    <row r="402" spans="1:48" x14ac:dyDescent="0.3">
      <c r="A402" t="str">
        <f>VLOOKUP(B402, cat!$A$1:$B$4, 2, TRUE)</f>
        <v>high</v>
      </c>
      <c r="B402">
        <v>13.492128678986999</v>
      </c>
      <c r="C402" t="str">
        <f>VLOOKUP(D402, cat!$D$1:$E$7, 2, TRUE)</f>
        <v>underweight</v>
      </c>
      <c r="D402">
        <v>17.146776406035698</v>
      </c>
      <c r="E402">
        <v>1</v>
      </c>
      <c r="F402">
        <v>162</v>
      </c>
      <c r="G402">
        <v>45</v>
      </c>
      <c r="H402">
        <v>5</v>
      </c>
      <c r="I402">
        <v>6</v>
      </c>
      <c r="J402">
        <v>0</v>
      </c>
      <c r="K402" t="str">
        <f>VLOOKUP(L402, cat!$G$1:$H$4, 2, TRUE)</f>
        <v>mid</v>
      </c>
      <c r="L402">
        <v>6.7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1</v>
      </c>
      <c r="T402" t="str">
        <f>VLOOKUP(U402, cat!$J$1:$K$4, 2, TRUE)</f>
        <v>mid</v>
      </c>
      <c r="U402">
        <v>37.200000000000003</v>
      </c>
      <c r="V402" t="str">
        <f>IF(B402 &lt; 0.038, VLOOKUP(W402, cat!$M$1:$N$4, 2, TRUE), IF(B402 &lt; 0.15, VLOOKUP(W402, cat!$P$1:$Q$4, 2, TRUE), IF(B402 &lt; 6, VLOOKUP(W402, cat!$S$1:$T$4, 2, TRUE), VLOOKUP(W402, cat!$V$1:$W$4, 2, TRUE))))</f>
        <v>high</v>
      </c>
      <c r="W402">
        <v>13.7</v>
      </c>
      <c r="X402" t="str">
        <f>VLOOKUP(Y402, cat!$Y$1:$Z$4, 2, TRUE)</f>
        <v>high</v>
      </c>
      <c r="Y402">
        <v>65</v>
      </c>
      <c r="Z402">
        <v>0</v>
      </c>
      <c r="AA402">
        <v>0</v>
      </c>
      <c r="AB402">
        <v>0</v>
      </c>
      <c r="AC402" t="str">
        <f>VLOOKUP(AD402, cat!$AB$1:$AC$4, 2, TRUE)</f>
        <v>normal</v>
      </c>
      <c r="AD402">
        <v>0</v>
      </c>
      <c r="AE402">
        <v>1</v>
      </c>
      <c r="AF402">
        <v>0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1</v>
      </c>
      <c r="AM402">
        <v>1</v>
      </c>
      <c r="AN402">
        <v>1</v>
      </c>
      <c r="AO402">
        <v>1</v>
      </c>
      <c r="AP402">
        <v>0</v>
      </c>
      <c r="AQ402">
        <v>1</v>
      </c>
      <c r="AR402">
        <v>1</v>
      </c>
      <c r="AS402">
        <v>1</v>
      </c>
      <c r="AT402">
        <v>0</v>
      </c>
      <c r="AV402" t="str">
        <f t="shared" si="6"/>
        <v>high,underweight,1,5,6,0,mid,0,1,0,1,0,0,1,mid,high,high,0,0,0,normal,1,0,0,1,0,0,0,1,1,1,1,0,1,1,1,0</v>
      </c>
    </row>
    <row r="403" spans="1:48" x14ac:dyDescent="0.3">
      <c r="A403" t="str">
        <f>VLOOKUP(B403, cat!$A$1:$B$4, 2, TRUE)</f>
        <v>mid</v>
      </c>
      <c r="B403">
        <v>7.2142368240930903</v>
      </c>
      <c r="C403" t="str">
        <f>VLOOKUP(D403, cat!$D$1:$E$7, 2, TRUE)</f>
        <v>underweight</v>
      </c>
      <c r="D403">
        <v>17.444360271083699</v>
      </c>
      <c r="E403">
        <v>1</v>
      </c>
      <c r="F403">
        <v>110.5</v>
      </c>
      <c r="G403">
        <v>21.3</v>
      </c>
      <c r="H403">
        <v>6</v>
      </c>
      <c r="I403">
        <v>6</v>
      </c>
      <c r="J403">
        <v>0</v>
      </c>
      <c r="K403" t="str">
        <f>VLOOKUP(L403, cat!$G$1:$H$4, 2, TRUE)</f>
        <v>mid</v>
      </c>
      <c r="L403">
        <v>5.5</v>
      </c>
      <c r="M403">
        <v>0</v>
      </c>
      <c r="N403">
        <v>1</v>
      </c>
      <c r="O403">
        <v>1</v>
      </c>
      <c r="P403">
        <v>1</v>
      </c>
      <c r="Q403">
        <v>0</v>
      </c>
      <c r="R403">
        <v>1</v>
      </c>
      <c r="S403">
        <v>1</v>
      </c>
      <c r="T403" t="str">
        <f>VLOOKUP(U403, cat!$J$1:$K$4, 2, TRUE)</f>
        <v>high</v>
      </c>
      <c r="U403">
        <v>38</v>
      </c>
      <c r="V403" t="str">
        <f>IF(B403 &lt; 0.038, VLOOKUP(W403, cat!$M$1:$N$4, 2, TRUE), IF(B403 &lt; 0.15, VLOOKUP(W403, cat!$P$1:$Q$4, 2, TRUE), IF(B403 &lt; 6, VLOOKUP(W403, cat!$S$1:$T$4, 2, TRUE), VLOOKUP(W403, cat!$V$1:$W$4, 2, TRUE))))</f>
        <v>mid</v>
      </c>
      <c r="W403">
        <v>7.1</v>
      </c>
      <c r="X403" t="str">
        <f>VLOOKUP(Y403, cat!$Y$1:$Z$4, 2, TRUE)</f>
        <v>high</v>
      </c>
      <c r="Y403">
        <v>61.5</v>
      </c>
      <c r="Z403">
        <v>1</v>
      </c>
      <c r="AA403">
        <v>1</v>
      </c>
      <c r="AB403">
        <v>0</v>
      </c>
      <c r="AC403" t="str">
        <f>VLOOKUP(AD403, cat!$AB$1:$AC$4, 2, TRUE)</f>
        <v>moderate</v>
      </c>
      <c r="AD403">
        <v>14</v>
      </c>
      <c r="AE403">
        <v>0</v>
      </c>
      <c r="AF403">
        <v>2</v>
      </c>
      <c r="AG403">
        <v>0</v>
      </c>
      <c r="AH403">
        <v>0</v>
      </c>
      <c r="AI403">
        <v>1</v>
      </c>
      <c r="AJ403">
        <v>0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0</v>
      </c>
      <c r="AQ403">
        <v>1</v>
      </c>
      <c r="AR403">
        <v>1</v>
      </c>
      <c r="AS403">
        <v>1</v>
      </c>
      <c r="AT403">
        <v>0</v>
      </c>
      <c r="AV403" t="str">
        <f t="shared" si="6"/>
        <v>mid,underweight,1,6,6,0,mid,0,1,1,1,0,1,1,high,mid,high,1,1,0,moderate,0,2,0,0,1,0,1,1,1,1,1,0,1,1,1,0</v>
      </c>
    </row>
    <row r="404" spans="1:48" x14ac:dyDescent="0.3">
      <c r="A404" t="str">
        <f>VLOOKUP(B404, cat!$A$1:$B$4, 2, TRUE)</f>
        <v>mid</v>
      </c>
      <c r="B404">
        <v>9.5331964407939793</v>
      </c>
      <c r="C404" t="str">
        <f>VLOOKUP(D404, cat!$D$1:$E$7, 2, TRUE)</f>
        <v>underweight</v>
      </c>
      <c r="D404">
        <v>14.08379860168</v>
      </c>
      <c r="E404">
        <v>1</v>
      </c>
      <c r="F404">
        <v>141</v>
      </c>
      <c r="G404">
        <v>28</v>
      </c>
      <c r="H404">
        <v>4</v>
      </c>
      <c r="I404">
        <v>5</v>
      </c>
      <c r="J404">
        <v>0</v>
      </c>
      <c r="K404" t="str">
        <f>VLOOKUP(L404, cat!$G$1:$H$4, 2, TRUE)</f>
        <v>mid</v>
      </c>
      <c r="L404">
        <v>5.0999999999999996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 t="str">
        <f>VLOOKUP(U404, cat!$J$1:$K$4, 2, TRUE)</f>
        <v>high</v>
      </c>
      <c r="U404">
        <v>38.799999999999997</v>
      </c>
      <c r="V404" t="str">
        <f>IF(B404 &lt; 0.038, VLOOKUP(W404, cat!$M$1:$N$4, 2, TRUE), IF(B404 &lt; 0.15, VLOOKUP(W404, cat!$P$1:$Q$4, 2, TRUE), IF(B404 &lt; 6, VLOOKUP(W404, cat!$S$1:$T$4, 2, TRUE), VLOOKUP(W404, cat!$V$1:$W$4, 2, TRUE))))</f>
        <v>mid</v>
      </c>
      <c r="W404">
        <v>7.7</v>
      </c>
      <c r="X404" t="str">
        <f>VLOOKUP(Y404, cat!$Y$1:$Z$4, 2, TRUE)</f>
        <v>mid</v>
      </c>
      <c r="Y404">
        <v>57.7</v>
      </c>
      <c r="Z404">
        <v>3</v>
      </c>
      <c r="AA404">
        <v>0</v>
      </c>
      <c r="AB404">
        <v>2</v>
      </c>
      <c r="AC404" t="str">
        <f>VLOOKUP(AD404, cat!$AB$1:$AC$4, 2, TRUE)</f>
        <v>minor</v>
      </c>
      <c r="AD404">
        <v>3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0</v>
      </c>
      <c r="AQ404">
        <v>1</v>
      </c>
      <c r="AR404">
        <v>1</v>
      </c>
      <c r="AS404">
        <v>1</v>
      </c>
      <c r="AT404">
        <v>0</v>
      </c>
      <c r="AV404" t="str">
        <f t="shared" si="6"/>
        <v>mid,underweight,1,4,5,0,mid,0,1,0,1,1,0,0,high,mid,mid,3,0,2,minor,0,0,0,1,0,0,1,1,1,1,1,0,1,1,1,0</v>
      </c>
    </row>
    <row r="405" spans="1:48" x14ac:dyDescent="0.3">
      <c r="A405" t="str">
        <f>VLOOKUP(B405, cat!$A$1:$B$4, 2, TRUE)</f>
        <v>mid</v>
      </c>
      <c r="B405">
        <v>10.652977412731</v>
      </c>
      <c r="C405" t="str">
        <f>VLOOKUP(D405, cat!$D$1:$E$7, 2, TRUE)</f>
        <v>underweight</v>
      </c>
      <c r="D405">
        <v>18.112244897959201</v>
      </c>
      <c r="E405">
        <v>0</v>
      </c>
      <c r="F405">
        <v>140</v>
      </c>
      <c r="G405">
        <v>35.5</v>
      </c>
      <c r="H405">
        <v>5</v>
      </c>
      <c r="I405">
        <v>5</v>
      </c>
      <c r="J405">
        <v>1</v>
      </c>
      <c r="K405" t="str">
        <f>VLOOKUP(L405, cat!$G$1:$H$4, 2, TRUE)</f>
        <v>mid</v>
      </c>
      <c r="L405">
        <v>5.5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 t="str">
        <f>VLOOKUP(U405, cat!$J$1:$K$4, 2, TRUE)</f>
        <v>high</v>
      </c>
      <c r="U405">
        <v>37.799999999999997</v>
      </c>
      <c r="V405" t="str">
        <f>IF(B405 &lt; 0.038, VLOOKUP(W405, cat!$M$1:$N$4, 2, TRUE), IF(B405 &lt; 0.15, VLOOKUP(W405, cat!$P$1:$Q$4, 2, TRUE), IF(B405 &lt; 6, VLOOKUP(W405, cat!$S$1:$T$4, 2, TRUE), VLOOKUP(W405, cat!$V$1:$W$4, 2, TRUE))))</f>
        <v>high</v>
      </c>
      <c r="W405">
        <v>15.7</v>
      </c>
      <c r="X405" t="str">
        <f>VLOOKUP(Y405, cat!$Y$1:$Z$4, 2, TRUE)</f>
        <v>high</v>
      </c>
      <c r="Y405">
        <v>67.099999999999994</v>
      </c>
      <c r="Z405">
        <v>0</v>
      </c>
      <c r="AA405">
        <v>0</v>
      </c>
      <c r="AB405">
        <v>0</v>
      </c>
      <c r="AC405" t="str">
        <f>VLOOKUP(AD405, cat!$AB$1:$AC$4, 2, TRUE)</f>
        <v>moderate</v>
      </c>
      <c r="AD405">
        <v>26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0</v>
      </c>
      <c r="AP405">
        <v>0</v>
      </c>
      <c r="AQ405">
        <v>1</v>
      </c>
      <c r="AR405">
        <v>1</v>
      </c>
      <c r="AS405">
        <v>1</v>
      </c>
      <c r="AT405">
        <v>0</v>
      </c>
      <c r="AV405" t="str">
        <f t="shared" si="6"/>
        <v>mid,underweight,0,5,5,1,mid,0,1,0,1,1,0,0,high,high,high,0,0,0,moderate,0,0,0,0,0,0,0,0,1,1,0,0,1,1,1,0</v>
      </c>
    </row>
    <row r="406" spans="1:48" x14ac:dyDescent="0.3">
      <c r="A406" t="str">
        <f>VLOOKUP(B406, cat!$A$1:$B$4, 2, TRUE)</f>
        <v>high</v>
      </c>
      <c r="B406">
        <v>12.9034907597536</v>
      </c>
      <c r="C406" t="str">
        <f>VLOOKUP(D406, cat!$D$1:$E$7, 2, TRUE)</f>
        <v>ideal</v>
      </c>
      <c r="D406">
        <v>19.140625</v>
      </c>
      <c r="E406">
        <v>1</v>
      </c>
      <c r="F406">
        <v>160</v>
      </c>
      <c r="G406">
        <v>49</v>
      </c>
      <c r="H406">
        <v>7</v>
      </c>
      <c r="I406">
        <v>4</v>
      </c>
      <c r="J406">
        <v>0</v>
      </c>
      <c r="K406" t="str">
        <f>VLOOKUP(L406, cat!$G$1:$H$4, 2, TRUE)</f>
        <v>mid</v>
      </c>
      <c r="L406">
        <v>5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S406">
        <v>0</v>
      </c>
      <c r="T406" t="str">
        <f>VLOOKUP(U406, cat!$J$1:$K$4, 2, TRUE)</f>
        <v>high</v>
      </c>
      <c r="U406">
        <v>37.799999999999997</v>
      </c>
      <c r="V406" t="str">
        <f>IF(B406 &lt; 0.038, VLOOKUP(W406, cat!$M$1:$N$4, 2, TRUE), IF(B406 &lt; 0.15, VLOOKUP(W406, cat!$P$1:$Q$4, 2, TRUE), IF(B406 &lt; 6, VLOOKUP(W406, cat!$S$1:$T$4, 2, TRUE), VLOOKUP(W406, cat!$V$1:$W$4, 2, TRUE))))</f>
        <v>high</v>
      </c>
      <c r="W406">
        <v>11.9</v>
      </c>
      <c r="X406" t="str">
        <f>VLOOKUP(Y406, cat!$Y$1:$Z$4, 2, TRUE)</f>
        <v>mid</v>
      </c>
      <c r="Y406">
        <v>55.2</v>
      </c>
      <c r="Z406">
        <v>1</v>
      </c>
      <c r="AA406">
        <v>0</v>
      </c>
      <c r="AB406">
        <v>0</v>
      </c>
      <c r="AC406" t="str">
        <f>VLOOKUP(AD406, cat!$AB$1:$AC$4, 2, TRUE)</f>
        <v>normal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1</v>
      </c>
      <c r="AM406">
        <v>1</v>
      </c>
      <c r="AN406">
        <v>1</v>
      </c>
      <c r="AO406">
        <v>1</v>
      </c>
      <c r="AP406">
        <v>0</v>
      </c>
      <c r="AQ406">
        <v>1</v>
      </c>
      <c r="AR406">
        <v>1</v>
      </c>
      <c r="AS406">
        <v>1</v>
      </c>
      <c r="AT406">
        <v>0</v>
      </c>
      <c r="AV406" t="str">
        <f t="shared" si="6"/>
        <v>high,ideal,1,7,4,0,mid,0,1,0,0,0,1,0,high,high,mid,1,0,0,normal,0,0,0,1,0,0,0,1,1,1,1,0,1,1,1,0</v>
      </c>
    </row>
    <row r="407" spans="1:48" x14ac:dyDescent="0.3">
      <c r="A407" t="str">
        <f>VLOOKUP(B407, cat!$A$1:$B$4, 2, TRUE)</f>
        <v>mid</v>
      </c>
      <c r="B407">
        <v>11.961670088980201</v>
      </c>
      <c r="C407" t="str">
        <f>VLOOKUP(D407, cat!$D$1:$E$7, 2, TRUE)</f>
        <v>ideal</v>
      </c>
      <c r="D407">
        <v>21.2183171945527</v>
      </c>
      <c r="E407">
        <v>1</v>
      </c>
      <c r="F407">
        <v>161</v>
      </c>
      <c r="G407">
        <v>55</v>
      </c>
      <c r="H407">
        <v>8</v>
      </c>
      <c r="I407">
        <v>6</v>
      </c>
      <c r="J407">
        <v>0</v>
      </c>
      <c r="K407" t="str">
        <f>VLOOKUP(L407, cat!$G$1:$H$4, 2, TRUE)</f>
        <v>mid</v>
      </c>
      <c r="L407">
        <v>7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1</v>
      </c>
      <c r="S407">
        <v>1</v>
      </c>
      <c r="T407" t="str">
        <f>VLOOKUP(U407, cat!$J$1:$K$4, 2, TRUE)</f>
        <v>high</v>
      </c>
      <c r="U407">
        <v>37.799999999999997</v>
      </c>
      <c r="V407" t="str">
        <f>IF(B407 &lt; 0.038, VLOOKUP(W407, cat!$M$1:$N$4, 2, TRUE), IF(B407 &lt; 0.15, VLOOKUP(W407, cat!$P$1:$Q$4, 2, TRUE), IF(B407 &lt; 6, VLOOKUP(W407, cat!$S$1:$T$4, 2, TRUE), VLOOKUP(W407, cat!$V$1:$W$4, 2, TRUE))))</f>
        <v>high</v>
      </c>
      <c r="W407">
        <v>11.3</v>
      </c>
      <c r="X407" t="str">
        <f>VLOOKUP(Y407, cat!$Y$1:$Z$4, 2, TRUE)</f>
        <v>high</v>
      </c>
      <c r="Y407">
        <v>79.7</v>
      </c>
      <c r="Z407">
        <v>3</v>
      </c>
      <c r="AA407">
        <v>0</v>
      </c>
      <c r="AB407">
        <v>0</v>
      </c>
      <c r="AC407" t="str">
        <f>VLOOKUP(AD407, cat!$AB$1:$AC$4, 2, TRUE)</f>
        <v>normal</v>
      </c>
      <c r="AD407">
        <v>2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0</v>
      </c>
      <c r="AQ407">
        <v>1</v>
      </c>
      <c r="AR407">
        <v>1</v>
      </c>
      <c r="AS407">
        <v>1</v>
      </c>
      <c r="AT407">
        <v>0</v>
      </c>
      <c r="AV407" t="str">
        <f t="shared" si="6"/>
        <v>mid,ideal,1,8,6,0,mid,0,1,0,0,0,1,1,high,high,high,3,0,0,normal,0,0,0,0,0,0,1,1,1,1,1,0,1,1,1,0</v>
      </c>
    </row>
    <row r="408" spans="1:48" x14ac:dyDescent="0.3">
      <c r="A408" t="str">
        <f>VLOOKUP(B408, cat!$A$1:$B$4, 2, TRUE)</f>
        <v>mid</v>
      </c>
      <c r="B408">
        <v>10.718685831622199</v>
      </c>
      <c r="C408" t="str">
        <f>VLOOKUP(D408, cat!$D$1:$E$7, 2, TRUE)</f>
        <v>ideal</v>
      </c>
      <c r="D408">
        <v>20.504933999743699</v>
      </c>
      <c r="E408">
        <v>0</v>
      </c>
      <c r="F408">
        <v>153</v>
      </c>
      <c r="G408">
        <v>48</v>
      </c>
      <c r="H408">
        <v>6</v>
      </c>
      <c r="I408">
        <v>6</v>
      </c>
      <c r="J408">
        <v>0</v>
      </c>
      <c r="K408" t="str">
        <f>VLOOKUP(L408, cat!$G$1:$H$4, 2, TRUE)</f>
        <v>mid</v>
      </c>
      <c r="L408">
        <v>6</v>
      </c>
      <c r="M408">
        <v>0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0</v>
      </c>
      <c r="T408" t="str">
        <f>VLOOKUP(U408, cat!$J$1:$K$4, 2, TRUE)</f>
        <v>high</v>
      </c>
      <c r="U408">
        <v>38.799999999999997</v>
      </c>
      <c r="V408" t="str">
        <f>IF(B408 &lt; 0.038, VLOOKUP(W408, cat!$M$1:$N$4, 2, TRUE), IF(B408 &lt; 0.15, VLOOKUP(W408, cat!$P$1:$Q$4, 2, TRUE), IF(B408 &lt; 6, VLOOKUP(W408, cat!$S$1:$T$4, 2, TRUE), VLOOKUP(W408, cat!$V$1:$W$4, 2, TRUE))))</f>
        <v>high</v>
      </c>
      <c r="W408">
        <v>11.4</v>
      </c>
      <c r="X408" t="str">
        <f>VLOOKUP(Y408, cat!$Y$1:$Z$4, 2, TRUE)</f>
        <v>mid</v>
      </c>
      <c r="Y408">
        <v>54</v>
      </c>
      <c r="Z408">
        <v>0</v>
      </c>
      <c r="AA408">
        <v>0</v>
      </c>
      <c r="AB408">
        <v>0</v>
      </c>
      <c r="AC408" t="str">
        <f>VLOOKUP(AD408, cat!$AB$1:$AC$4, 2, TRUE)</f>
        <v>normal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0</v>
      </c>
      <c r="AP408">
        <v>0</v>
      </c>
      <c r="AQ408">
        <v>1</v>
      </c>
      <c r="AR408">
        <v>1</v>
      </c>
      <c r="AS408">
        <v>1</v>
      </c>
      <c r="AT408">
        <v>0</v>
      </c>
      <c r="AV408" t="str">
        <f t="shared" si="6"/>
        <v>mid,ideal,0,6,6,0,mid,0,1,1,1,1,0,0,high,high,mid,0,0,0,normal,0,0,0,0,0,0,0,0,1,1,0,0,1,1,1,0</v>
      </c>
    </row>
    <row r="409" spans="1:48" x14ac:dyDescent="0.3">
      <c r="A409" t="str">
        <f>VLOOKUP(B409, cat!$A$1:$B$4, 2, TRUE)</f>
        <v>mid</v>
      </c>
      <c r="B409">
        <v>11.3319644079398</v>
      </c>
      <c r="C409" t="str">
        <f>VLOOKUP(D409, cat!$D$1:$E$7, 2, TRUE)</f>
        <v>pre-obese</v>
      </c>
      <c r="D409">
        <v>28.172176913105201</v>
      </c>
      <c r="E409">
        <v>1</v>
      </c>
      <c r="F409">
        <v>156.5</v>
      </c>
      <c r="G409">
        <v>69</v>
      </c>
      <c r="H409">
        <v>5</v>
      </c>
      <c r="I409">
        <v>3</v>
      </c>
      <c r="J409">
        <v>0</v>
      </c>
      <c r="K409" t="str">
        <f>VLOOKUP(L409, cat!$G$1:$H$4, 2, TRUE)</f>
        <v>mid</v>
      </c>
      <c r="L409">
        <v>5</v>
      </c>
      <c r="M409">
        <v>0</v>
      </c>
      <c r="N409">
        <v>1</v>
      </c>
      <c r="O409">
        <v>0</v>
      </c>
      <c r="P409">
        <v>0</v>
      </c>
      <c r="Q409">
        <v>1</v>
      </c>
      <c r="R409">
        <v>0</v>
      </c>
      <c r="S409">
        <v>0</v>
      </c>
      <c r="T409" t="str">
        <f>VLOOKUP(U409, cat!$J$1:$K$4, 2, TRUE)</f>
        <v>mid</v>
      </c>
      <c r="U409">
        <v>37</v>
      </c>
      <c r="V409" t="str">
        <f>IF(B409 &lt; 0.038, VLOOKUP(W409, cat!$M$1:$N$4, 2, TRUE), IF(B409 &lt; 0.15, VLOOKUP(W409, cat!$P$1:$Q$4, 2, TRUE), IF(B409 &lt; 6, VLOOKUP(W409, cat!$S$1:$T$4, 2, TRUE), VLOOKUP(W409, cat!$V$1:$W$4, 2, TRUE))))</f>
        <v>high</v>
      </c>
      <c r="W409">
        <v>10.8</v>
      </c>
      <c r="X409" t="str">
        <f>VLOOKUP(Y409, cat!$Y$1:$Z$4, 2, TRUE)</f>
        <v>high</v>
      </c>
      <c r="Y409">
        <v>69</v>
      </c>
      <c r="Z409">
        <v>1</v>
      </c>
      <c r="AA409">
        <v>0</v>
      </c>
      <c r="AB409">
        <v>1</v>
      </c>
      <c r="AC409" t="str">
        <f>VLOOKUP(AD409, cat!$AB$1:$AC$4, 2, TRUE)</f>
        <v>normal</v>
      </c>
      <c r="AD409">
        <v>1</v>
      </c>
      <c r="AE409">
        <v>0</v>
      </c>
      <c r="AF409">
        <v>2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  <c r="AP409">
        <v>0</v>
      </c>
      <c r="AQ409">
        <v>1</v>
      </c>
      <c r="AR409">
        <v>1</v>
      </c>
      <c r="AS409">
        <v>1</v>
      </c>
      <c r="AT409">
        <v>0</v>
      </c>
      <c r="AV409" t="str">
        <f t="shared" si="6"/>
        <v>mid,pre-obese,1,5,3,0,mid,0,1,0,0,1,0,0,mid,high,high,1,0,1,normal,0,2,0,0,0,0,0,0,1,1,0,0,1,1,1,0</v>
      </c>
    </row>
    <row r="410" spans="1:48" x14ac:dyDescent="0.3">
      <c r="A410" t="str">
        <f>VLOOKUP(B410, cat!$A$1:$B$4, 2, TRUE)</f>
        <v>mid</v>
      </c>
      <c r="B410">
        <v>10.6666666666667</v>
      </c>
      <c r="C410" t="str">
        <f>VLOOKUP(D410, cat!$D$1:$E$7, 2, TRUE)</f>
        <v>ideal</v>
      </c>
      <c r="D410">
        <v>19.71</v>
      </c>
      <c r="E410">
        <v>0</v>
      </c>
      <c r="F410">
        <v>137</v>
      </c>
      <c r="G410">
        <v>37</v>
      </c>
      <c r="H410">
        <v>9</v>
      </c>
      <c r="I410">
        <v>10</v>
      </c>
      <c r="J410">
        <v>0</v>
      </c>
      <c r="K410" t="str">
        <f>VLOOKUP(L410, cat!$G$1:$H$4, 2, TRUE)</f>
        <v>mid</v>
      </c>
      <c r="L410">
        <v>6.5</v>
      </c>
      <c r="M410">
        <v>1</v>
      </c>
      <c r="N410">
        <v>1</v>
      </c>
      <c r="O410">
        <v>0</v>
      </c>
      <c r="P410">
        <v>1</v>
      </c>
      <c r="Q410">
        <v>0</v>
      </c>
      <c r="R410">
        <v>1</v>
      </c>
      <c r="S410">
        <v>1</v>
      </c>
      <c r="T410" t="str">
        <f>VLOOKUP(U410, cat!$J$1:$K$4, 2, TRUE)</f>
        <v>high</v>
      </c>
      <c r="U410">
        <v>38.1</v>
      </c>
      <c r="V410" t="str">
        <f>IF(B410 &lt; 0.038, VLOOKUP(W410, cat!$M$1:$N$4, 2, TRUE), IF(B410 &lt; 0.15, VLOOKUP(W410, cat!$P$1:$Q$4, 2, TRUE), IF(B410 &lt; 6, VLOOKUP(W410, cat!$S$1:$T$4, 2, TRUE), VLOOKUP(W410, cat!$V$1:$W$4, 2, TRUE))))</f>
        <v>high</v>
      </c>
      <c r="W410">
        <v>15.5</v>
      </c>
      <c r="X410" t="str">
        <f>VLOOKUP(Y410, cat!$Y$1:$Z$4, 2, TRUE)</f>
        <v>high</v>
      </c>
      <c r="Y410">
        <v>84.4</v>
      </c>
      <c r="Z410">
        <v>3</v>
      </c>
      <c r="AA410">
        <v>0</v>
      </c>
      <c r="AB410">
        <v>0</v>
      </c>
      <c r="AC410" t="str">
        <f>VLOOKUP(AD410, cat!$AB$1:$AC$4, 2, TRUE)</f>
        <v>moderate</v>
      </c>
      <c r="AD410">
        <v>54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1</v>
      </c>
      <c r="AN410">
        <v>1</v>
      </c>
      <c r="AO410">
        <v>1</v>
      </c>
      <c r="AP410">
        <v>0</v>
      </c>
      <c r="AQ410">
        <v>1</v>
      </c>
      <c r="AR410">
        <v>1</v>
      </c>
      <c r="AS410">
        <v>1</v>
      </c>
      <c r="AT410">
        <v>0</v>
      </c>
      <c r="AV410" t="str">
        <f t="shared" si="6"/>
        <v>mid,ideal,0,9,10,0,mid,1,1,0,1,0,1,1,high,high,high,3,0,0,moderate,0,0,0,0,0,0,0,1,1,1,1,0,1,1,1,0</v>
      </c>
    </row>
    <row r="411" spans="1:48" x14ac:dyDescent="0.3">
      <c r="A411" t="str">
        <f>VLOOKUP(B411, cat!$A$1:$B$4, 2, TRUE)</f>
        <v>high</v>
      </c>
      <c r="B411">
        <v>17.1006160164271</v>
      </c>
      <c r="C411" t="str">
        <f>VLOOKUP(D411, cat!$D$1:$E$7, 2, TRUE)</f>
        <v>ideal</v>
      </c>
      <c r="D411">
        <v>23.419027960217701</v>
      </c>
      <c r="E411">
        <v>0</v>
      </c>
      <c r="F411">
        <v>182.5</v>
      </c>
      <c r="G411">
        <v>78</v>
      </c>
      <c r="H411">
        <v>6</v>
      </c>
      <c r="I411">
        <v>4</v>
      </c>
      <c r="J411">
        <v>0</v>
      </c>
      <c r="K411" t="str">
        <f>VLOOKUP(L411, cat!$G$1:$H$4, 2, TRUE)</f>
        <v>mid</v>
      </c>
      <c r="L411">
        <v>5.2</v>
      </c>
      <c r="M411">
        <v>0</v>
      </c>
      <c r="N411">
        <v>1</v>
      </c>
      <c r="O411">
        <v>1</v>
      </c>
      <c r="P411">
        <v>0</v>
      </c>
      <c r="Q411">
        <v>0</v>
      </c>
      <c r="R411">
        <v>1</v>
      </c>
      <c r="S411">
        <v>0</v>
      </c>
      <c r="T411" t="str">
        <f>VLOOKUP(U411, cat!$J$1:$K$4, 2, TRUE)</f>
        <v>mid</v>
      </c>
      <c r="U411">
        <v>37</v>
      </c>
      <c r="V411" t="str">
        <f>IF(B411 &lt; 0.038, VLOOKUP(W411, cat!$M$1:$N$4, 2, TRUE), IF(B411 &lt; 0.15, VLOOKUP(W411, cat!$P$1:$Q$4, 2, TRUE), IF(B411 &lt; 6, VLOOKUP(W411, cat!$S$1:$T$4, 2, TRUE), VLOOKUP(W411, cat!$V$1:$W$4, 2, TRUE))))</f>
        <v>mid</v>
      </c>
      <c r="W411">
        <v>8.6999999999999993</v>
      </c>
      <c r="X411" t="str">
        <f>VLOOKUP(Y411, cat!$Y$1:$Z$4, 2, TRUE)</f>
        <v>high</v>
      </c>
      <c r="Y411">
        <v>77.5</v>
      </c>
      <c r="Z411">
        <v>1</v>
      </c>
      <c r="AA411">
        <v>0</v>
      </c>
      <c r="AB411">
        <v>0</v>
      </c>
      <c r="AC411" t="str">
        <f>VLOOKUP(AD411, cat!$AB$1:$AC$4, 2, TRUE)</f>
        <v>moderate</v>
      </c>
      <c r="AD411">
        <v>13</v>
      </c>
      <c r="AE411">
        <v>0</v>
      </c>
      <c r="AF411">
        <v>2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0</v>
      </c>
      <c r="AP411">
        <v>0</v>
      </c>
      <c r="AQ411">
        <v>0</v>
      </c>
      <c r="AR411">
        <v>1</v>
      </c>
      <c r="AS411">
        <v>1</v>
      </c>
      <c r="AT411">
        <v>0</v>
      </c>
      <c r="AV411" t="str">
        <f t="shared" si="6"/>
        <v>high,ideal,0,6,4,0,mid,0,1,1,0,0,1,0,mid,mid,high,1,0,0,moderate,0,2,0,1,0,0,0,0,1,1,0,0,0,1,1,0</v>
      </c>
    </row>
    <row r="412" spans="1:48" x14ac:dyDescent="0.3">
      <c r="A412" t="str">
        <f>VLOOKUP(B412, cat!$A$1:$B$4, 2, TRUE)</f>
        <v>mid</v>
      </c>
      <c r="B412">
        <v>9.6728268309377103</v>
      </c>
      <c r="C412" t="str">
        <f>VLOOKUP(D412, cat!$D$1:$E$7, 2, TRUE)</f>
        <v>underweight</v>
      </c>
      <c r="D412">
        <v>15.733131487889301</v>
      </c>
      <c r="E412">
        <v>1</v>
      </c>
      <c r="F412">
        <v>136</v>
      </c>
      <c r="G412">
        <v>29.1</v>
      </c>
      <c r="H412">
        <v>5</v>
      </c>
      <c r="I412">
        <v>4</v>
      </c>
      <c r="J412">
        <v>0</v>
      </c>
      <c r="K412" t="str">
        <f>VLOOKUP(L412, cat!$G$1:$H$4, 2, TRUE)</f>
        <v>mid</v>
      </c>
      <c r="L412">
        <v>6.7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 t="str">
        <f>VLOOKUP(U412, cat!$J$1:$K$4, 2, TRUE)</f>
        <v>mid</v>
      </c>
      <c r="U412">
        <v>36.200000000000003</v>
      </c>
      <c r="V412" t="str">
        <f>IF(B412 &lt; 0.038, VLOOKUP(W412, cat!$M$1:$N$4, 2, TRUE), IF(B412 &lt; 0.15, VLOOKUP(W412, cat!$P$1:$Q$4, 2, TRUE), IF(B412 &lt; 6, VLOOKUP(W412, cat!$S$1:$T$4, 2, TRUE), VLOOKUP(W412, cat!$V$1:$W$4, 2, TRUE))))</f>
        <v>high</v>
      </c>
      <c r="W412">
        <v>19.399999999999999</v>
      </c>
      <c r="X412" t="str">
        <f>VLOOKUP(Y412, cat!$Y$1:$Z$4, 2, TRUE)</f>
        <v>high</v>
      </c>
      <c r="Y412">
        <v>88.3</v>
      </c>
      <c r="Z412">
        <v>0</v>
      </c>
      <c r="AA412">
        <v>0</v>
      </c>
      <c r="AB412">
        <v>0</v>
      </c>
      <c r="AC412" t="str">
        <f>VLOOKUP(AD412, cat!$AB$1:$AC$4, 2, TRUE)</f>
        <v>minor</v>
      </c>
      <c r="AD412">
        <v>3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1</v>
      </c>
      <c r="AN412">
        <v>1</v>
      </c>
      <c r="AO412">
        <v>1</v>
      </c>
      <c r="AP412">
        <v>0</v>
      </c>
      <c r="AQ412">
        <v>1</v>
      </c>
      <c r="AR412">
        <v>1</v>
      </c>
      <c r="AS412">
        <v>1</v>
      </c>
      <c r="AT412">
        <v>0</v>
      </c>
      <c r="AV412" t="str">
        <f t="shared" si="6"/>
        <v>mid,underweight,1,5,4,0,mid,0,1,0,0,0,0,0,mid,high,high,0,0,0,minor,0,0,0,0,0,0,0,1,1,1,1,0,1,1,1,0</v>
      </c>
    </row>
    <row r="413" spans="1:48" x14ac:dyDescent="0.3">
      <c r="A413" t="str">
        <f>VLOOKUP(B413, cat!$A$1:$B$4, 2, TRUE)</f>
        <v>high</v>
      </c>
      <c r="B413">
        <v>12.870636550307999</v>
      </c>
      <c r="C413" t="str">
        <f>VLOOKUP(D413, cat!$D$1:$E$7, 2, TRUE)</f>
        <v>underweight</v>
      </c>
      <c r="D413">
        <v>15.1479289940828</v>
      </c>
      <c r="E413">
        <v>1</v>
      </c>
      <c r="F413">
        <v>162.5</v>
      </c>
      <c r="G413">
        <v>40</v>
      </c>
      <c r="H413">
        <v>7</v>
      </c>
      <c r="I413">
        <v>4</v>
      </c>
      <c r="J413">
        <v>0</v>
      </c>
      <c r="K413" t="str">
        <f>VLOOKUP(L413, cat!$G$1:$H$4, 2, TRUE)</f>
        <v>mid</v>
      </c>
      <c r="L413">
        <v>6</v>
      </c>
      <c r="M413">
        <v>0</v>
      </c>
      <c r="N413">
        <v>1</v>
      </c>
      <c r="O413">
        <v>1</v>
      </c>
      <c r="P413">
        <v>0</v>
      </c>
      <c r="Q413">
        <v>0</v>
      </c>
      <c r="R413">
        <v>0</v>
      </c>
      <c r="S413">
        <v>0</v>
      </c>
      <c r="T413" t="str">
        <f>VLOOKUP(U413, cat!$J$1:$K$4, 2, TRUE)</f>
        <v>high</v>
      </c>
      <c r="U413">
        <v>38.6</v>
      </c>
      <c r="V413" t="str">
        <f>IF(B413 &lt; 0.038, VLOOKUP(W413, cat!$M$1:$N$4, 2, TRUE), IF(B413 &lt; 0.15, VLOOKUP(W413, cat!$P$1:$Q$4, 2, TRUE), IF(B413 &lt; 6, VLOOKUP(W413, cat!$S$1:$T$4, 2, TRUE), VLOOKUP(W413, cat!$V$1:$W$4, 2, TRUE))))</f>
        <v>high</v>
      </c>
      <c r="W413">
        <v>13.6</v>
      </c>
      <c r="X413" t="str">
        <f>VLOOKUP(Y413, cat!$Y$1:$Z$4, 2, TRUE)</f>
        <v>high</v>
      </c>
      <c r="Y413">
        <v>84</v>
      </c>
      <c r="Z413">
        <v>2</v>
      </c>
      <c r="AA413">
        <v>0</v>
      </c>
      <c r="AB413">
        <v>1</v>
      </c>
      <c r="AC413" t="str">
        <f>VLOOKUP(AD413, cat!$AB$1:$AC$4, 2, TRUE)</f>
        <v>moderate</v>
      </c>
      <c r="AD413">
        <v>34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1</v>
      </c>
      <c r="AN413">
        <v>1</v>
      </c>
      <c r="AO413">
        <v>1</v>
      </c>
      <c r="AP413">
        <v>0</v>
      </c>
      <c r="AQ413">
        <v>1</v>
      </c>
      <c r="AR413">
        <v>1</v>
      </c>
      <c r="AS413">
        <v>1</v>
      </c>
      <c r="AT413">
        <v>0</v>
      </c>
      <c r="AV413" t="str">
        <f t="shared" si="6"/>
        <v>high,underweight,1,7,4,0,mid,0,1,1,0,0,0,0,high,high,high,2,0,1,moderate,0,1,0,0,0,0,0,1,1,1,1,0,1,1,1,0</v>
      </c>
    </row>
    <row r="414" spans="1:48" x14ac:dyDescent="0.3">
      <c r="A414" t="str">
        <f>VLOOKUP(B414, cat!$A$1:$B$4, 2, TRUE)</f>
        <v>high</v>
      </c>
      <c r="B414">
        <v>14.395619438740599</v>
      </c>
      <c r="C414" t="str">
        <f>VLOOKUP(D414, cat!$D$1:$E$7, 2, TRUE)</f>
        <v>ideal</v>
      </c>
      <c r="D414">
        <v>19.596458121643199</v>
      </c>
      <c r="E414">
        <v>1</v>
      </c>
      <c r="F414">
        <v>166</v>
      </c>
      <c r="G414">
        <v>54</v>
      </c>
      <c r="H414">
        <v>5</v>
      </c>
      <c r="I414">
        <v>3</v>
      </c>
      <c r="J414">
        <v>0</v>
      </c>
      <c r="K414" t="str">
        <f>VLOOKUP(L414, cat!$G$1:$H$4, 2, TRUE)</f>
        <v>mid</v>
      </c>
      <c r="L414">
        <v>4.5</v>
      </c>
      <c r="M414">
        <v>0</v>
      </c>
      <c r="N414">
        <v>1</v>
      </c>
      <c r="O414">
        <v>1</v>
      </c>
      <c r="P414">
        <v>0</v>
      </c>
      <c r="Q414">
        <v>1</v>
      </c>
      <c r="R414">
        <v>0</v>
      </c>
      <c r="S414">
        <v>1</v>
      </c>
      <c r="T414" t="str">
        <f>VLOOKUP(U414, cat!$J$1:$K$4, 2, TRUE)</f>
        <v>high</v>
      </c>
      <c r="U414">
        <v>37.5</v>
      </c>
      <c r="V414" t="str">
        <f>IF(B414 &lt; 0.038, VLOOKUP(W414, cat!$M$1:$N$4, 2, TRUE), IF(B414 &lt; 0.15, VLOOKUP(W414, cat!$P$1:$Q$4, 2, TRUE), IF(B414 &lt; 6, VLOOKUP(W414, cat!$S$1:$T$4, 2, TRUE), VLOOKUP(W414, cat!$V$1:$W$4, 2, TRUE))))</f>
        <v>mid</v>
      </c>
      <c r="W414">
        <v>6.2</v>
      </c>
      <c r="X414" t="str">
        <f>VLOOKUP(Y414, cat!$Y$1:$Z$4, 2, TRUE)</f>
        <v>high</v>
      </c>
      <c r="Y414">
        <v>62.4</v>
      </c>
      <c r="Z414">
        <v>0</v>
      </c>
      <c r="AA414">
        <v>0</v>
      </c>
      <c r="AB414">
        <v>0</v>
      </c>
      <c r="AC414" t="str">
        <f>VLOOKUP(AD414, cat!$AB$1:$AC$4, 2, TRUE)</f>
        <v>normal</v>
      </c>
      <c r="AD414">
        <v>0</v>
      </c>
      <c r="AE414">
        <v>0</v>
      </c>
      <c r="AF414">
        <v>1</v>
      </c>
      <c r="AG414">
        <v>0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1</v>
      </c>
      <c r="AR414">
        <v>1</v>
      </c>
      <c r="AS414">
        <v>1</v>
      </c>
      <c r="AT414">
        <v>0</v>
      </c>
      <c r="AV414" t="str">
        <f t="shared" si="6"/>
        <v>high,ideal,1,5,3,0,mid,0,1,1,0,1,0,1,high,mid,high,0,0,0,normal,0,1,0,1,0,0,0,0,1,1,1,0,1,1,1,0</v>
      </c>
    </row>
    <row r="415" spans="1:48" x14ac:dyDescent="0.3">
      <c r="A415" t="str">
        <f>VLOOKUP(B415, cat!$A$1:$B$4, 2, TRUE)</f>
        <v>high</v>
      </c>
      <c r="B415">
        <v>12.2217659137577</v>
      </c>
      <c r="C415" t="str">
        <f>VLOOKUP(D415, cat!$D$1:$E$7, 2, TRUE)</f>
        <v>ideal</v>
      </c>
      <c r="D415">
        <v>20.028672626075199</v>
      </c>
      <c r="E415">
        <v>1</v>
      </c>
      <c r="F415">
        <v>154</v>
      </c>
      <c r="G415">
        <v>47.5</v>
      </c>
      <c r="H415">
        <v>9</v>
      </c>
      <c r="I415">
        <v>8</v>
      </c>
      <c r="J415">
        <v>0</v>
      </c>
      <c r="K415" t="str">
        <f>VLOOKUP(L415, cat!$G$1:$H$4, 2, TRUE)</f>
        <v>mid</v>
      </c>
      <c r="L415">
        <v>5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0</v>
      </c>
      <c r="S415">
        <v>0</v>
      </c>
      <c r="T415" t="str">
        <f>VLOOKUP(U415, cat!$J$1:$K$4, 2, TRUE)</f>
        <v>high</v>
      </c>
      <c r="U415">
        <v>38.4</v>
      </c>
      <c r="V415" t="str">
        <f>IF(B415 &lt; 0.038, VLOOKUP(W415, cat!$M$1:$N$4, 2, TRUE), IF(B415 &lt; 0.15, VLOOKUP(W415, cat!$P$1:$Q$4, 2, TRUE), IF(B415 &lt; 6, VLOOKUP(W415, cat!$S$1:$T$4, 2, TRUE), VLOOKUP(W415, cat!$V$1:$W$4, 2, TRUE))))</f>
        <v>high</v>
      </c>
      <c r="W415">
        <v>13</v>
      </c>
      <c r="X415" t="str">
        <f>VLOOKUP(Y415, cat!$Y$1:$Z$4, 2, TRUE)</f>
        <v>high</v>
      </c>
      <c r="Y415">
        <v>77.400000000000006</v>
      </c>
      <c r="Z415">
        <v>1</v>
      </c>
      <c r="AA415">
        <v>2</v>
      </c>
      <c r="AB415">
        <v>0</v>
      </c>
      <c r="AC415" t="str">
        <f>VLOOKUP(AD415, cat!$AB$1:$AC$4, 2, TRUE)</f>
        <v>normal</v>
      </c>
      <c r="AD415">
        <v>2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v>1</v>
      </c>
      <c r="AR415">
        <v>1</v>
      </c>
      <c r="AS415">
        <v>1</v>
      </c>
      <c r="AT415">
        <v>0</v>
      </c>
      <c r="AV415" t="str">
        <f t="shared" si="6"/>
        <v>high,ideal,1,9,8,0,mid,1,1,1,1,1,0,0,high,high,high,1,2,0,normal,0,0,0,0,0,0,0,0,0,1,0,0,1,1,1,0</v>
      </c>
    </row>
    <row r="416" spans="1:48" x14ac:dyDescent="0.3">
      <c r="A416" t="str">
        <f>VLOOKUP(B416, cat!$A$1:$B$4, 2, TRUE)</f>
        <v>mid</v>
      </c>
      <c r="B416">
        <v>6.3819301848049301</v>
      </c>
      <c r="C416" t="str">
        <f>VLOOKUP(D416, cat!$D$1:$E$7, 2, TRUE)</f>
        <v>underweight</v>
      </c>
      <c r="D416">
        <v>13.8888888888889</v>
      </c>
      <c r="E416">
        <v>1</v>
      </c>
      <c r="F416">
        <v>120</v>
      </c>
      <c r="G416">
        <v>20</v>
      </c>
      <c r="H416">
        <v>7</v>
      </c>
      <c r="I416">
        <v>4</v>
      </c>
      <c r="J416">
        <v>0</v>
      </c>
      <c r="K416" t="str">
        <f>VLOOKUP(L416, cat!$G$1:$H$4, 2, TRUE)</f>
        <v>mid</v>
      </c>
      <c r="L416">
        <v>5.8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 t="str">
        <f>VLOOKUP(U416, cat!$J$1:$K$4, 2, TRUE)</f>
        <v>high</v>
      </c>
      <c r="U416">
        <v>37.799999999999997</v>
      </c>
      <c r="V416" t="str">
        <f>IF(B416 &lt; 0.038, VLOOKUP(W416, cat!$M$1:$N$4, 2, TRUE), IF(B416 &lt; 0.15, VLOOKUP(W416, cat!$P$1:$Q$4, 2, TRUE), IF(B416 &lt; 6, VLOOKUP(W416, cat!$S$1:$T$4, 2, TRUE), VLOOKUP(W416, cat!$V$1:$W$4, 2, TRUE))))</f>
        <v>high</v>
      </c>
      <c r="W416">
        <v>18.7</v>
      </c>
      <c r="X416" t="str">
        <f>VLOOKUP(Y416, cat!$Y$1:$Z$4, 2, TRUE)</f>
        <v>high</v>
      </c>
      <c r="Y416">
        <v>78.099999999999994</v>
      </c>
      <c r="Z416">
        <v>2</v>
      </c>
      <c r="AA416">
        <v>0</v>
      </c>
      <c r="AB416">
        <v>1</v>
      </c>
      <c r="AC416" t="str">
        <f>VLOOKUP(AD416, cat!$AB$1:$AC$4, 2, TRUE)</f>
        <v>minor</v>
      </c>
      <c r="AD416">
        <v>3</v>
      </c>
      <c r="AE416">
        <v>0</v>
      </c>
      <c r="AF416">
        <v>0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1</v>
      </c>
      <c r="AM416">
        <v>1</v>
      </c>
      <c r="AN416">
        <v>1</v>
      </c>
      <c r="AO416">
        <v>1</v>
      </c>
      <c r="AP416">
        <v>0</v>
      </c>
      <c r="AQ416">
        <v>1</v>
      </c>
      <c r="AR416">
        <v>1</v>
      </c>
      <c r="AS416">
        <v>1</v>
      </c>
      <c r="AT416">
        <v>0</v>
      </c>
      <c r="AV416" t="str">
        <f t="shared" si="6"/>
        <v>mid,underweight,1,7,4,0,mid,0,1,0,0,0,0,0,high,high,high,2,0,1,minor,0,0,0,1,0,0,0,1,1,1,1,0,1,1,1,0</v>
      </c>
    </row>
    <row r="417" spans="1:48" x14ac:dyDescent="0.3">
      <c r="A417" t="str">
        <f>VLOOKUP(B417, cat!$A$1:$B$4, 2, TRUE)</f>
        <v>mid</v>
      </c>
      <c r="B417">
        <v>11.416837782340901</v>
      </c>
      <c r="C417" t="str">
        <f>VLOOKUP(D417, cat!$D$1:$E$7, 2, TRUE)</f>
        <v>ideal</v>
      </c>
      <c r="D417">
        <v>21.928862769176799</v>
      </c>
      <c r="E417">
        <v>1</v>
      </c>
      <c r="F417">
        <v>151</v>
      </c>
      <c r="G417">
        <v>50</v>
      </c>
      <c r="H417">
        <v>3</v>
      </c>
      <c r="I417">
        <v>5</v>
      </c>
      <c r="J417">
        <v>0</v>
      </c>
      <c r="K417" t="str">
        <f>VLOOKUP(L417, cat!$G$1:$H$4, 2, TRUE)</f>
        <v>mid</v>
      </c>
      <c r="L417">
        <v>5</v>
      </c>
      <c r="M417">
        <v>0</v>
      </c>
      <c r="N417">
        <v>1</v>
      </c>
      <c r="O417">
        <v>0</v>
      </c>
      <c r="P417">
        <v>1</v>
      </c>
      <c r="Q417">
        <v>0</v>
      </c>
      <c r="R417">
        <v>1</v>
      </c>
      <c r="S417">
        <v>0</v>
      </c>
      <c r="T417" t="str">
        <f>VLOOKUP(U417, cat!$J$1:$K$4, 2, TRUE)</f>
        <v>mid</v>
      </c>
      <c r="U417">
        <v>36.9</v>
      </c>
      <c r="V417" t="str">
        <f>IF(B417 &lt; 0.038, VLOOKUP(W417, cat!$M$1:$N$4, 2, TRUE), IF(B417 &lt; 0.15, VLOOKUP(W417, cat!$P$1:$Q$4, 2, TRUE), IF(B417 &lt; 6, VLOOKUP(W417, cat!$S$1:$T$4, 2, TRUE), VLOOKUP(W417, cat!$V$1:$W$4, 2, TRUE))))</f>
        <v>mid</v>
      </c>
      <c r="W417">
        <v>7.9</v>
      </c>
      <c r="X417" t="str">
        <f>VLOOKUP(Y417, cat!$Y$1:$Z$4, 2, TRUE)</f>
        <v>mid</v>
      </c>
      <c r="Y417">
        <v>43.3</v>
      </c>
      <c r="Z417">
        <v>0</v>
      </c>
      <c r="AA417">
        <v>0</v>
      </c>
      <c r="AB417">
        <v>0</v>
      </c>
      <c r="AC417" t="str">
        <f>VLOOKUP(AD417, cat!$AB$1:$AC$4, 2, TRUE)</f>
        <v>normal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0</v>
      </c>
      <c r="AP417">
        <v>0</v>
      </c>
      <c r="AQ417">
        <v>0</v>
      </c>
      <c r="AR417">
        <v>1</v>
      </c>
      <c r="AS417">
        <v>1</v>
      </c>
      <c r="AT417">
        <v>0</v>
      </c>
      <c r="AV417" t="str">
        <f t="shared" si="6"/>
        <v>mid,ideal,1,3,5,0,mid,0,1,0,1,0,1,0,mid,mid,mid,0,0,0,normal,0,0,0,0,0,0,0,0,1,1,0,0,0,1,1,0</v>
      </c>
    </row>
    <row r="418" spans="1:48" x14ac:dyDescent="0.3">
      <c r="A418" t="str">
        <f>VLOOKUP(B418, cat!$A$1:$B$4, 2, TRUE)</f>
        <v>mid</v>
      </c>
      <c r="B418">
        <v>9.9657768651608496</v>
      </c>
      <c r="C418" t="str">
        <f>VLOOKUP(D418, cat!$D$1:$E$7, 2, TRUE)</f>
        <v>underweight</v>
      </c>
      <c r="D418">
        <v>16.6089965397924</v>
      </c>
      <c r="E418">
        <v>1</v>
      </c>
      <c r="F418">
        <v>127.5</v>
      </c>
      <c r="G418">
        <v>27</v>
      </c>
      <c r="H418">
        <v>5</v>
      </c>
      <c r="I418">
        <v>3</v>
      </c>
      <c r="J418">
        <v>0</v>
      </c>
      <c r="K418" t="str">
        <f>VLOOKUP(L418, cat!$G$1:$H$4, 2, TRUE)</f>
        <v>mid</v>
      </c>
      <c r="L418">
        <v>6.7</v>
      </c>
      <c r="M418">
        <v>0</v>
      </c>
      <c r="N418">
        <v>1</v>
      </c>
      <c r="O418">
        <v>1</v>
      </c>
      <c r="P418">
        <v>0</v>
      </c>
      <c r="Q418">
        <v>0</v>
      </c>
      <c r="R418">
        <v>0</v>
      </c>
      <c r="S418">
        <v>0</v>
      </c>
      <c r="T418" t="str">
        <f>VLOOKUP(U418, cat!$J$1:$K$4, 2, TRUE)</f>
        <v>mid</v>
      </c>
      <c r="U418">
        <v>37</v>
      </c>
      <c r="V418" t="str">
        <f>IF(B418 &lt; 0.038, VLOOKUP(W418, cat!$M$1:$N$4, 2, TRUE), IF(B418 &lt; 0.15, VLOOKUP(W418, cat!$P$1:$Q$4, 2, TRUE), IF(B418 &lt; 6, VLOOKUP(W418, cat!$S$1:$T$4, 2, TRUE), VLOOKUP(W418, cat!$V$1:$W$4, 2, TRUE))))</f>
        <v>high</v>
      </c>
      <c r="W418">
        <v>12.3</v>
      </c>
      <c r="X418" t="str">
        <f>VLOOKUP(Y418, cat!$Y$1:$Z$4, 2, TRUE)</f>
        <v>mid</v>
      </c>
      <c r="Y418">
        <v>47.3</v>
      </c>
      <c r="Z418">
        <v>0</v>
      </c>
      <c r="AA418">
        <v>1</v>
      </c>
      <c r="AB418">
        <v>3</v>
      </c>
      <c r="AC418" t="str">
        <f>VLOOKUP(AD418, cat!$AB$1:$AC$4, 2, TRUE)</f>
        <v>normal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0</v>
      </c>
      <c r="AQ418">
        <v>1</v>
      </c>
      <c r="AR418">
        <v>1</v>
      </c>
      <c r="AS418">
        <v>1</v>
      </c>
      <c r="AT418">
        <v>0</v>
      </c>
      <c r="AV418" t="str">
        <f t="shared" si="6"/>
        <v>mid,underweight,1,5,3,0,mid,0,1,1,0,0,0,0,mid,high,mid,0,1,3,normal,1,0,0,0,0,0,1,1,1,1,1,0,1,1,1,0</v>
      </c>
    </row>
    <row r="419" spans="1:48" x14ac:dyDescent="0.3">
      <c r="A419" t="str">
        <f>VLOOKUP(B419, cat!$A$1:$B$4, 2, TRUE)</f>
        <v>mid</v>
      </c>
      <c r="B419">
        <v>8.8651608487337406</v>
      </c>
      <c r="C419" t="str">
        <f>VLOOKUP(D419, cat!$D$1:$E$7, 2, TRUE)</f>
        <v>underweight</v>
      </c>
      <c r="D419">
        <v>14.593496496731699</v>
      </c>
      <c r="E419">
        <v>0</v>
      </c>
      <c r="F419">
        <v>134.5</v>
      </c>
      <c r="G419">
        <v>26.4</v>
      </c>
      <c r="H419">
        <v>6</v>
      </c>
      <c r="I419">
        <v>5</v>
      </c>
      <c r="J419">
        <v>0</v>
      </c>
      <c r="K419" t="str">
        <f>VLOOKUP(L419, cat!$G$1:$H$4, 2, TRUE)</f>
        <v>mid</v>
      </c>
      <c r="L419">
        <v>5.8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1</v>
      </c>
      <c r="T419" t="str">
        <f>VLOOKUP(U419, cat!$J$1:$K$4, 2, TRUE)</f>
        <v>high</v>
      </c>
      <c r="U419">
        <v>37.9</v>
      </c>
      <c r="V419" t="str">
        <f>IF(B419 &lt; 0.038, VLOOKUP(W419, cat!$M$1:$N$4, 2, TRUE), IF(B419 &lt; 0.15, VLOOKUP(W419, cat!$P$1:$Q$4, 2, TRUE), IF(B419 &lt; 6, VLOOKUP(W419, cat!$S$1:$T$4, 2, TRUE), VLOOKUP(W419, cat!$V$1:$W$4, 2, TRUE))))</f>
        <v>mid</v>
      </c>
      <c r="W419">
        <v>5</v>
      </c>
      <c r="X419" t="str">
        <f>VLOOKUP(Y419, cat!$Y$1:$Z$4, 2, TRUE)</f>
        <v>high</v>
      </c>
      <c r="Y419">
        <v>70.099999999999994</v>
      </c>
      <c r="Z419">
        <v>0</v>
      </c>
      <c r="AA419">
        <v>0</v>
      </c>
      <c r="AB419">
        <v>0</v>
      </c>
      <c r="AC419" t="str">
        <f>VLOOKUP(AD419, cat!$AB$1:$AC$4, 2, TRUE)</f>
        <v>moderate</v>
      </c>
      <c r="AD419">
        <v>15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1</v>
      </c>
      <c r="AM419">
        <v>1</v>
      </c>
      <c r="AN419">
        <v>1</v>
      </c>
      <c r="AO419">
        <v>0</v>
      </c>
      <c r="AP419">
        <v>0</v>
      </c>
      <c r="AQ419">
        <v>1</v>
      </c>
      <c r="AR419">
        <v>1</v>
      </c>
      <c r="AS419">
        <v>1</v>
      </c>
      <c r="AT419">
        <v>0</v>
      </c>
      <c r="AV419" t="str">
        <f t="shared" si="6"/>
        <v>mid,underweight,0,6,5,0,mid,1,1,0,0,0,1,1,high,mid,high,0,0,0,moderate,0,0,0,1,0,0,0,1,1,1,0,0,1,1,1,0</v>
      </c>
    </row>
    <row r="420" spans="1:48" x14ac:dyDescent="0.3">
      <c r="A420" t="str">
        <f>VLOOKUP(B420, cat!$A$1:$B$4, 2, TRUE)</f>
        <v>low</v>
      </c>
      <c r="B420">
        <v>4.1451060917179996</v>
      </c>
      <c r="C420" t="str">
        <f>VLOOKUP(D420, cat!$D$1:$E$7, 2, TRUE)</f>
        <v>underweight</v>
      </c>
      <c r="D420">
        <v>15.129939480242101</v>
      </c>
      <c r="E420">
        <v>1</v>
      </c>
      <c r="F420">
        <v>106</v>
      </c>
      <c r="G420">
        <v>17</v>
      </c>
      <c r="H420">
        <v>6</v>
      </c>
      <c r="I420">
        <v>4</v>
      </c>
      <c r="J420">
        <v>0</v>
      </c>
      <c r="K420" t="str">
        <f>VLOOKUP(L420, cat!$G$1:$H$4, 2, TRUE)</f>
        <v>mid</v>
      </c>
      <c r="L420">
        <v>5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 t="str">
        <f>VLOOKUP(U420, cat!$J$1:$K$4, 2, TRUE)</f>
        <v>high</v>
      </c>
      <c r="U420">
        <v>37.5</v>
      </c>
      <c r="V420" t="str">
        <f>IF(B420 &lt; 0.038, VLOOKUP(W420, cat!$M$1:$N$4, 2, TRUE), IF(B420 &lt; 0.15, VLOOKUP(W420, cat!$P$1:$Q$4, 2, TRUE), IF(B420 &lt; 6, VLOOKUP(W420, cat!$S$1:$T$4, 2, TRUE), VLOOKUP(W420, cat!$V$1:$W$4, 2, TRUE))))</f>
        <v>mid</v>
      </c>
      <c r="W420">
        <v>17.899999999999999</v>
      </c>
      <c r="X420" t="str">
        <f>VLOOKUP(Y420, cat!$Y$1:$Z$4, 2, TRUE)</f>
        <v>high</v>
      </c>
      <c r="Y420">
        <v>84</v>
      </c>
      <c r="Z420">
        <v>0</v>
      </c>
      <c r="AA420">
        <v>0</v>
      </c>
      <c r="AB420">
        <v>0</v>
      </c>
      <c r="AC420" t="str">
        <f>VLOOKUP(AD420, cat!$AB$1:$AC$4, 2, TRUE)</f>
        <v>normal</v>
      </c>
      <c r="AD420">
        <v>2</v>
      </c>
      <c r="AE420">
        <v>1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1</v>
      </c>
      <c r="AM420">
        <v>1</v>
      </c>
      <c r="AN420">
        <v>1</v>
      </c>
      <c r="AO420">
        <v>1</v>
      </c>
      <c r="AP420">
        <v>0</v>
      </c>
      <c r="AQ420">
        <v>1</v>
      </c>
      <c r="AR420">
        <v>1</v>
      </c>
      <c r="AS420">
        <v>1</v>
      </c>
      <c r="AT420">
        <v>0</v>
      </c>
      <c r="AV420" t="str">
        <f t="shared" si="6"/>
        <v>low,underweight,1,6,4,0,mid,0,1,0,0,0,0,0,high,mid,high,0,0,0,normal,1,0,0,1,0,0,0,1,1,1,1,0,1,1,1,0</v>
      </c>
    </row>
    <row r="421" spans="1:48" x14ac:dyDescent="0.3">
      <c r="A421" t="str">
        <f>VLOOKUP(B421, cat!$A$1:$B$4, 2, TRUE)</f>
        <v>high</v>
      </c>
      <c r="B421">
        <v>15.7535934291581</v>
      </c>
      <c r="C421" t="str">
        <f>VLOOKUP(D421, cat!$D$1:$E$7, 2, TRUE)</f>
        <v>obese1</v>
      </c>
      <c r="D421">
        <v>30.726643598615901</v>
      </c>
      <c r="E421">
        <v>1</v>
      </c>
      <c r="F421">
        <v>170</v>
      </c>
      <c r="G421">
        <v>88.8</v>
      </c>
      <c r="H421">
        <v>5</v>
      </c>
      <c r="I421">
        <v>4</v>
      </c>
      <c r="J421">
        <v>0</v>
      </c>
      <c r="K421" t="str">
        <f>VLOOKUP(L421, cat!$G$1:$H$4, 2, TRUE)</f>
        <v>mid</v>
      </c>
      <c r="L421">
        <v>5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1</v>
      </c>
      <c r="S421">
        <v>0</v>
      </c>
      <c r="T421" t="str">
        <f>VLOOKUP(U421, cat!$J$1:$K$4, 2, TRUE)</f>
        <v>mid</v>
      </c>
      <c r="U421">
        <v>36.799999999999997</v>
      </c>
      <c r="V421" t="str">
        <f>IF(B421 &lt; 0.038, VLOOKUP(W421, cat!$M$1:$N$4, 2, TRUE), IF(B421 &lt; 0.15, VLOOKUP(W421, cat!$P$1:$Q$4, 2, TRUE), IF(B421 &lt; 6, VLOOKUP(W421, cat!$S$1:$T$4, 2, TRUE), VLOOKUP(W421, cat!$V$1:$W$4, 2, TRUE))))</f>
        <v>high</v>
      </c>
      <c r="W421">
        <v>14.7</v>
      </c>
      <c r="X421" t="str">
        <f>VLOOKUP(Y421, cat!$Y$1:$Z$4, 2, TRUE)</f>
        <v>high</v>
      </c>
      <c r="Y421">
        <v>70.2</v>
      </c>
      <c r="Z421">
        <v>0</v>
      </c>
      <c r="AA421">
        <v>1</v>
      </c>
      <c r="AB421">
        <v>1</v>
      </c>
      <c r="AC421" t="str">
        <f>VLOOKUP(AD421, cat!$AB$1:$AC$4, 2, TRUE)</f>
        <v>normal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0</v>
      </c>
      <c r="AP421">
        <v>0</v>
      </c>
      <c r="AQ421">
        <v>1</v>
      </c>
      <c r="AR421">
        <v>1</v>
      </c>
      <c r="AS421">
        <v>1</v>
      </c>
      <c r="AT421">
        <v>0</v>
      </c>
      <c r="AV421" t="str">
        <f t="shared" si="6"/>
        <v>high,obese1,1,5,4,0,mid,0,1,0,0,0,1,0,mid,high,high,0,1,1,normal,0,0,0,0,0,0,0,0,1,1,0,0,1,1,1,0</v>
      </c>
    </row>
    <row r="422" spans="1:48" x14ac:dyDescent="0.3">
      <c r="A422" t="str">
        <f>VLOOKUP(B422, cat!$A$1:$B$4, 2, TRUE)</f>
        <v>mid</v>
      </c>
      <c r="B422">
        <v>6.1820670773442803</v>
      </c>
      <c r="C422" t="str">
        <f>VLOOKUP(D422, cat!$D$1:$E$7, 2, TRUE)</f>
        <v>underweight</v>
      </c>
      <c r="D422">
        <v>14.863258026159301</v>
      </c>
      <c r="E422">
        <v>0</v>
      </c>
      <c r="F422">
        <v>116</v>
      </c>
      <c r="G422">
        <v>20</v>
      </c>
      <c r="H422">
        <v>7</v>
      </c>
      <c r="I422">
        <v>6</v>
      </c>
      <c r="J422">
        <v>0</v>
      </c>
      <c r="K422" t="str">
        <f>VLOOKUP(L422, cat!$G$1:$H$4, 2, TRUE)</f>
        <v>mid</v>
      </c>
      <c r="L422">
        <v>6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0</v>
      </c>
      <c r="T422" t="str">
        <f>VLOOKUP(U422, cat!$J$1:$K$4, 2, TRUE)</f>
        <v>high</v>
      </c>
      <c r="U422">
        <v>38.9</v>
      </c>
      <c r="V422" t="str">
        <f>IF(B422 &lt; 0.038, VLOOKUP(W422, cat!$M$1:$N$4, 2, TRUE), IF(B422 &lt; 0.15, VLOOKUP(W422, cat!$P$1:$Q$4, 2, TRUE), IF(B422 &lt; 6, VLOOKUP(W422, cat!$S$1:$T$4, 2, TRUE), VLOOKUP(W422, cat!$V$1:$W$4, 2, TRUE))))</f>
        <v>high</v>
      </c>
      <c r="W422">
        <v>17.5</v>
      </c>
      <c r="X422" t="str">
        <f>VLOOKUP(Y422, cat!$Y$1:$Z$4, 2, TRUE)</f>
        <v>high</v>
      </c>
      <c r="Y422">
        <v>85.5</v>
      </c>
      <c r="Z422">
        <v>0</v>
      </c>
      <c r="AA422">
        <v>0</v>
      </c>
      <c r="AB422">
        <v>0</v>
      </c>
      <c r="AC422" t="str">
        <f>VLOOKUP(AD422, cat!$AB$1:$AC$4, 2, TRUE)</f>
        <v>moderate</v>
      </c>
      <c r="AD422">
        <v>50</v>
      </c>
      <c r="AE422">
        <v>0</v>
      </c>
      <c r="AF422">
        <v>0</v>
      </c>
      <c r="AG422">
        <v>1</v>
      </c>
      <c r="AH422">
        <v>0</v>
      </c>
      <c r="AI422">
        <v>0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0</v>
      </c>
      <c r="AQ422">
        <v>1</v>
      </c>
      <c r="AR422">
        <v>1</v>
      </c>
      <c r="AS422">
        <v>1</v>
      </c>
      <c r="AT422">
        <v>0</v>
      </c>
      <c r="AV422" t="str">
        <f t="shared" si="6"/>
        <v>mid,underweight,0,7,6,0,mid,0,1,0,0,0,1,0,high,high,high,0,0,0,moderate,0,0,1,0,0,1,1,1,1,1,1,0,1,1,1,0</v>
      </c>
    </row>
    <row r="423" spans="1:48" x14ac:dyDescent="0.3">
      <c r="A423" t="str">
        <f>VLOOKUP(B423, cat!$A$1:$B$4, 2, TRUE)</f>
        <v>mid</v>
      </c>
      <c r="B423">
        <v>10.902121834360001</v>
      </c>
      <c r="C423" t="str">
        <f>VLOOKUP(D423, cat!$D$1:$E$7, 2, TRUE)</f>
        <v>ideal</v>
      </c>
      <c r="D423">
        <v>21.165279429250901</v>
      </c>
      <c r="E423">
        <v>0</v>
      </c>
      <c r="F423">
        <v>145</v>
      </c>
      <c r="G423">
        <v>44.5</v>
      </c>
      <c r="H423">
        <v>5</v>
      </c>
      <c r="I423">
        <v>6</v>
      </c>
      <c r="J423">
        <v>0</v>
      </c>
      <c r="K423" t="str">
        <f>VLOOKUP(L423, cat!$G$1:$H$4, 2, TRUE)</f>
        <v>mid</v>
      </c>
      <c r="L423">
        <v>5.2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0</v>
      </c>
      <c r="T423" t="str">
        <f>VLOOKUP(U423, cat!$J$1:$K$4, 2, TRUE)</f>
        <v>mid</v>
      </c>
      <c r="U423">
        <v>36.4</v>
      </c>
      <c r="V423" t="str">
        <f>IF(B423 &lt; 0.038, VLOOKUP(W423, cat!$M$1:$N$4, 2, TRUE), IF(B423 &lt; 0.15, VLOOKUP(W423, cat!$P$1:$Q$4, 2, TRUE), IF(B423 &lt; 6, VLOOKUP(W423, cat!$S$1:$T$4, 2, TRUE), VLOOKUP(W423, cat!$V$1:$W$4, 2, TRUE))))</f>
        <v>mid</v>
      </c>
      <c r="W423">
        <v>9.6999999999999993</v>
      </c>
      <c r="X423" t="str">
        <f>VLOOKUP(Y423, cat!$Y$1:$Z$4, 2, TRUE)</f>
        <v>mid</v>
      </c>
      <c r="Y423">
        <v>56.2</v>
      </c>
      <c r="Z423">
        <v>0</v>
      </c>
      <c r="AA423">
        <v>0</v>
      </c>
      <c r="AB423">
        <v>0</v>
      </c>
      <c r="AC423" t="str">
        <f>VLOOKUP(AD423, cat!$AB$1:$AC$4, 2, TRUE)</f>
        <v>normal</v>
      </c>
      <c r="AD423">
        <v>0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0</v>
      </c>
      <c r="AP423">
        <v>0</v>
      </c>
      <c r="AQ423">
        <v>1</v>
      </c>
      <c r="AR423">
        <v>1</v>
      </c>
      <c r="AS423">
        <v>1</v>
      </c>
      <c r="AT423">
        <v>0</v>
      </c>
      <c r="AV423" t="str">
        <f t="shared" si="6"/>
        <v>mid,ideal,0,5,6,0,mid,1,1,1,1,1,1,0,mid,mid,mid,0,0,0,normal,0,1,0,0,0,0,0,0,1,1,0,0,1,1,1,0</v>
      </c>
    </row>
    <row r="424" spans="1:48" x14ac:dyDescent="0.3">
      <c r="A424" t="str">
        <f>VLOOKUP(B424, cat!$A$1:$B$4, 2, TRUE)</f>
        <v>high</v>
      </c>
      <c r="B424">
        <v>17.199178644763901</v>
      </c>
      <c r="C424" t="str">
        <f>VLOOKUP(D424, cat!$D$1:$E$7, 2, TRUE)</f>
        <v>ideal</v>
      </c>
      <c r="D424">
        <v>22.367346938775501</v>
      </c>
      <c r="E424">
        <v>1</v>
      </c>
      <c r="F424">
        <v>175</v>
      </c>
      <c r="G424">
        <v>68.5</v>
      </c>
      <c r="H424">
        <v>7</v>
      </c>
      <c r="I424">
        <v>5</v>
      </c>
      <c r="J424">
        <v>0</v>
      </c>
      <c r="K424" t="str">
        <f>VLOOKUP(L424, cat!$G$1:$H$4, 2, TRUE)</f>
        <v>mid</v>
      </c>
      <c r="L424">
        <v>6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1</v>
      </c>
      <c r="S424">
        <v>0</v>
      </c>
      <c r="T424" t="str">
        <f>VLOOKUP(U424, cat!$J$1:$K$4, 2, TRUE)</f>
        <v>high</v>
      </c>
      <c r="U424">
        <v>37.6</v>
      </c>
      <c r="V424" t="str">
        <f>IF(B424 &lt; 0.038, VLOOKUP(W424, cat!$M$1:$N$4, 2, TRUE), IF(B424 &lt; 0.15, VLOOKUP(W424, cat!$P$1:$Q$4, 2, TRUE), IF(B424 &lt; 6, VLOOKUP(W424, cat!$S$1:$T$4, 2, TRUE), VLOOKUP(W424, cat!$V$1:$W$4, 2, TRUE))))</f>
        <v>high</v>
      </c>
      <c r="W424">
        <v>15.9</v>
      </c>
      <c r="X424" t="str">
        <f>VLOOKUP(Y424, cat!$Y$1:$Z$4, 2, TRUE)</f>
        <v>high</v>
      </c>
      <c r="Y424">
        <v>85.5</v>
      </c>
      <c r="Z424">
        <v>0</v>
      </c>
      <c r="AA424">
        <v>3</v>
      </c>
      <c r="AB424">
        <v>0</v>
      </c>
      <c r="AC424" t="str">
        <f>VLOOKUP(AD424, cat!$AB$1:$AC$4, 2, TRUE)</f>
        <v>normal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1</v>
      </c>
      <c r="AS424">
        <v>1</v>
      </c>
      <c r="AT424">
        <v>0</v>
      </c>
      <c r="AV424" t="str">
        <f t="shared" si="6"/>
        <v>high,ideal,1,7,5,0,mid,0,1,0,0,1,1,0,high,high,high,0,3,0,normal,1,0,0,0,0,0,0,0,0,0,0,0,0,1,1,0</v>
      </c>
    </row>
    <row r="425" spans="1:48" x14ac:dyDescent="0.3">
      <c r="A425" t="str">
        <f>VLOOKUP(B425, cat!$A$1:$B$4, 2, TRUE)</f>
        <v>mid</v>
      </c>
      <c r="B425">
        <v>5.4182067077344298</v>
      </c>
      <c r="C425" t="str">
        <f>VLOOKUP(D425, cat!$D$1:$E$7, 2, TRUE)</f>
        <v>underweight</v>
      </c>
      <c r="D425">
        <v>15.7047193877551</v>
      </c>
      <c r="E425">
        <v>0</v>
      </c>
      <c r="F425">
        <v>112</v>
      </c>
      <c r="G425">
        <v>19.7</v>
      </c>
      <c r="H425">
        <v>6</v>
      </c>
      <c r="I425">
        <v>5</v>
      </c>
      <c r="J425">
        <v>0</v>
      </c>
      <c r="K425" t="str">
        <f>VLOOKUP(L425, cat!$G$1:$H$4, 2, TRUE)</f>
        <v>mid</v>
      </c>
      <c r="L425">
        <v>6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 t="str">
        <f>VLOOKUP(U425, cat!$J$1:$K$4, 2, TRUE)</f>
        <v>high</v>
      </c>
      <c r="U425">
        <v>39</v>
      </c>
      <c r="V425" t="str">
        <f>IF(B425 &lt; 0.038, VLOOKUP(W425, cat!$M$1:$N$4, 2, TRUE), IF(B425 &lt; 0.15, VLOOKUP(W425, cat!$P$1:$Q$4, 2, TRUE), IF(B425 &lt; 6, VLOOKUP(W425, cat!$S$1:$T$4, 2, TRUE), VLOOKUP(W425, cat!$V$1:$W$4, 2, TRUE))))</f>
        <v>mid</v>
      </c>
      <c r="W425">
        <v>8.8000000000000007</v>
      </c>
      <c r="X425" t="str">
        <f>VLOOKUP(Y425, cat!$Y$1:$Z$4, 2, TRUE)</f>
        <v>high</v>
      </c>
      <c r="Y425">
        <v>80</v>
      </c>
      <c r="Z425">
        <v>3</v>
      </c>
      <c r="AA425">
        <v>0</v>
      </c>
      <c r="AB425">
        <v>0</v>
      </c>
      <c r="AC425" t="str">
        <f>VLOOKUP(AD425, cat!$AB$1:$AC$4, 2, TRUE)</f>
        <v>moderate</v>
      </c>
      <c r="AD425">
        <v>76</v>
      </c>
      <c r="AE425">
        <v>0</v>
      </c>
      <c r="AF425">
        <v>2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1</v>
      </c>
      <c r="AM425">
        <v>1</v>
      </c>
      <c r="AN425">
        <v>1</v>
      </c>
      <c r="AO425">
        <v>1</v>
      </c>
      <c r="AP425">
        <v>0</v>
      </c>
      <c r="AQ425">
        <v>1</v>
      </c>
      <c r="AR425">
        <v>1</v>
      </c>
      <c r="AS425">
        <v>1</v>
      </c>
      <c r="AT425">
        <v>0</v>
      </c>
      <c r="AV425" t="str">
        <f t="shared" si="6"/>
        <v>mid,underweight,0,6,5,0,mid,1,1,0,0,0,0,0,high,mid,high,3,0,0,moderate,0,2,0,1,0,0,0,1,1,1,1,0,1,1,1,0</v>
      </c>
    </row>
    <row r="426" spans="1:48" x14ac:dyDescent="0.3">
      <c r="A426" t="str">
        <f>VLOOKUP(B426, cat!$A$1:$B$4, 2, TRUE)</f>
        <v>high</v>
      </c>
      <c r="B426">
        <v>15.488021902806301</v>
      </c>
      <c r="C426" t="str">
        <f>VLOOKUP(D426, cat!$D$1:$E$7, 2, TRUE)</f>
        <v>ideal</v>
      </c>
      <c r="D426">
        <v>20.581591308401201</v>
      </c>
      <c r="E426">
        <v>1</v>
      </c>
      <c r="F426">
        <v>167</v>
      </c>
      <c r="G426">
        <v>57.4</v>
      </c>
      <c r="H426">
        <v>7</v>
      </c>
      <c r="I426">
        <v>5</v>
      </c>
      <c r="J426">
        <v>0</v>
      </c>
      <c r="K426" t="str">
        <f>VLOOKUP(L426, cat!$G$1:$H$4, 2, TRUE)</f>
        <v>mid</v>
      </c>
      <c r="L426">
        <v>5</v>
      </c>
      <c r="M426">
        <v>0</v>
      </c>
      <c r="N426">
        <v>1</v>
      </c>
      <c r="O426">
        <v>1</v>
      </c>
      <c r="P426">
        <v>0</v>
      </c>
      <c r="Q426">
        <v>1</v>
      </c>
      <c r="R426">
        <v>0</v>
      </c>
      <c r="S426">
        <v>0</v>
      </c>
      <c r="T426" t="str">
        <f>VLOOKUP(U426, cat!$J$1:$K$4, 2, TRUE)</f>
        <v>high</v>
      </c>
      <c r="U426">
        <v>38</v>
      </c>
      <c r="V426" t="str">
        <f>IF(B426 &lt; 0.038, VLOOKUP(W426, cat!$M$1:$N$4, 2, TRUE), IF(B426 &lt; 0.15, VLOOKUP(W426, cat!$P$1:$Q$4, 2, TRUE), IF(B426 &lt; 6, VLOOKUP(W426, cat!$S$1:$T$4, 2, TRUE), VLOOKUP(W426, cat!$V$1:$W$4, 2, TRUE))))</f>
        <v>high</v>
      </c>
      <c r="W426">
        <v>12.2</v>
      </c>
      <c r="X426" t="str">
        <f>VLOOKUP(Y426, cat!$Y$1:$Z$4, 2, TRUE)</f>
        <v>high</v>
      </c>
      <c r="Y426">
        <v>85.4</v>
      </c>
      <c r="Z426">
        <v>3</v>
      </c>
      <c r="AA426">
        <v>0</v>
      </c>
      <c r="AB426">
        <v>0</v>
      </c>
      <c r="AC426" t="str">
        <f>VLOOKUP(AD426, cat!$AB$1:$AC$4, 2, TRUE)</f>
        <v>moderate</v>
      </c>
      <c r="AD426">
        <v>55</v>
      </c>
      <c r="AE426">
        <v>0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1</v>
      </c>
      <c r="AS426">
        <v>1</v>
      </c>
      <c r="AT426">
        <v>0</v>
      </c>
      <c r="AV426" t="str">
        <f t="shared" si="6"/>
        <v>high,ideal,1,7,5,0,mid,0,1,1,0,1,0,0,high,high,high,3,0,0,moderate,0,0,0,1,0,0,1,1,1,1,1,0,0,1,1,0</v>
      </c>
    </row>
    <row r="427" spans="1:48" x14ac:dyDescent="0.3">
      <c r="A427" t="str">
        <f>VLOOKUP(B427, cat!$A$1:$B$4, 2, TRUE)</f>
        <v>high</v>
      </c>
      <c r="B427">
        <v>12.1478439425051</v>
      </c>
      <c r="C427" t="str">
        <f>VLOOKUP(D427, cat!$D$1:$E$7, 2, TRUE)</f>
        <v>ideal</v>
      </c>
      <c r="D427">
        <v>22.2925628331034</v>
      </c>
      <c r="E427">
        <v>0</v>
      </c>
      <c r="F427">
        <v>166.5</v>
      </c>
      <c r="G427">
        <v>61.8</v>
      </c>
      <c r="H427">
        <v>5</v>
      </c>
      <c r="I427">
        <v>4</v>
      </c>
      <c r="J427">
        <v>0</v>
      </c>
      <c r="K427" t="str">
        <f>VLOOKUP(L427, cat!$G$1:$H$4, 2, TRUE)</f>
        <v>mid</v>
      </c>
      <c r="L427">
        <v>5.8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 t="str">
        <f>VLOOKUP(U427, cat!$J$1:$K$4, 2, TRUE)</f>
        <v>high</v>
      </c>
      <c r="U427">
        <v>38.4</v>
      </c>
      <c r="V427" t="str">
        <f>IF(B427 &lt; 0.038, VLOOKUP(W427, cat!$M$1:$N$4, 2, TRUE), IF(B427 &lt; 0.15, VLOOKUP(W427, cat!$P$1:$Q$4, 2, TRUE), IF(B427 &lt; 6, VLOOKUP(W427, cat!$S$1:$T$4, 2, TRUE), VLOOKUP(W427, cat!$V$1:$W$4, 2, TRUE))))</f>
        <v>mid</v>
      </c>
      <c r="W427">
        <v>10.3</v>
      </c>
      <c r="X427" t="str">
        <f>VLOOKUP(Y427, cat!$Y$1:$Z$4, 2, TRUE)</f>
        <v>mid</v>
      </c>
      <c r="Y427">
        <v>50.3</v>
      </c>
      <c r="Z427">
        <v>0</v>
      </c>
      <c r="AA427">
        <v>0</v>
      </c>
      <c r="AB427">
        <v>0</v>
      </c>
      <c r="AC427" t="str">
        <f>VLOOKUP(AD427, cat!$AB$1:$AC$4, 2, TRUE)</f>
        <v>normal</v>
      </c>
      <c r="AD427">
        <v>1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0</v>
      </c>
      <c r="AQ427">
        <v>0</v>
      </c>
      <c r="AR427">
        <v>1</v>
      </c>
      <c r="AS427">
        <v>1</v>
      </c>
      <c r="AT427">
        <v>0</v>
      </c>
      <c r="AV427" t="str">
        <f t="shared" si="6"/>
        <v>high,ideal,0,5,4,0,mid,0,1,0,0,0,0,0,high,mid,mid,0,0,0,normal,0,1,0,0,0,0,0,0,1,1,0,0,0,1,1,0</v>
      </c>
    </row>
    <row r="428" spans="1:48" x14ac:dyDescent="0.3">
      <c r="A428" t="str">
        <f>VLOOKUP(B428, cat!$A$1:$B$4, 2, TRUE)</f>
        <v>high</v>
      </c>
      <c r="B428">
        <v>12.528405201916501</v>
      </c>
      <c r="C428" t="str">
        <f>VLOOKUP(D428, cat!$D$1:$E$7, 2, TRUE)</f>
        <v>pre-obese</v>
      </c>
      <c r="D428">
        <v>29.316296541237499</v>
      </c>
      <c r="E428">
        <v>0</v>
      </c>
      <c r="F428">
        <v>152.30000000000001</v>
      </c>
      <c r="G428">
        <v>68</v>
      </c>
      <c r="H428">
        <v>7</v>
      </c>
      <c r="I428">
        <v>7</v>
      </c>
      <c r="J428">
        <v>0</v>
      </c>
      <c r="K428" t="str">
        <f>VLOOKUP(L428, cat!$G$1:$H$4, 2, TRUE)</f>
        <v>mid</v>
      </c>
      <c r="L428">
        <v>6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0</v>
      </c>
      <c r="S428">
        <v>0</v>
      </c>
      <c r="T428" t="str">
        <f>VLOOKUP(U428, cat!$J$1:$K$4, 2, TRUE)</f>
        <v>mid</v>
      </c>
      <c r="U428">
        <v>36.799999999999997</v>
      </c>
      <c r="V428" t="str">
        <f>IF(B428 &lt; 0.038, VLOOKUP(W428, cat!$M$1:$N$4, 2, TRUE), IF(B428 &lt; 0.15, VLOOKUP(W428, cat!$P$1:$Q$4, 2, TRUE), IF(B428 &lt; 6, VLOOKUP(W428, cat!$S$1:$T$4, 2, TRUE), VLOOKUP(W428, cat!$V$1:$W$4, 2, TRUE))))</f>
        <v>high</v>
      </c>
      <c r="W428">
        <v>11</v>
      </c>
      <c r="X428" t="str">
        <f>VLOOKUP(Y428, cat!$Y$1:$Z$4, 2, TRUE)</f>
        <v>high</v>
      </c>
      <c r="Y428">
        <v>82.4</v>
      </c>
      <c r="Z428">
        <v>0</v>
      </c>
      <c r="AA428">
        <v>0</v>
      </c>
      <c r="AB428">
        <v>0</v>
      </c>
      <c r="AC428" t="str">
        <f>VLOOKUP(AD428, cat!$AB$1:$AC$4, 2, TRUE)</f>
        <v>minor</v>
      </c>
      <c r="AD428">
        <v>5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1</v>
      </c>
      <c r="AR428">
        <v>1</v>
      </c>
      <c r="AS428">
        <v>1</v>
      </c>
      <c r="AT428">
        <v>0</v>
      </c>
      <c r="AV428" t="str">
        <f t="shared" si="6"/>
        <v>high,pre-obese,0,7,7,0,mid,1,1,1,1,1,0,0,mid,high,high,0,0,0,minor,0,0,0,0,0,0,0,0,0,1,0,0,1,1,1,0</v>
      </c>
    </row>
    <row r="429" spans="1:48" x14ac:dyDescent="0.3">
      <c r="A429" t="str">
        <f>VLOOKUP(B429, cat!$A$1:$B$4, 2, TRUE)</f>
        <v>high</v>
      </c>
      <c r="B429">
        <v>12.0136892539357</v>
      </c>
      <c r="C429" t="str">
        <f>VLOOKUP(D429, cat!$D$1:$E$7, 2, TRUE)</f>
        <v>pre-obese</v>
      </c>
      <c r="D429">
        <v>28.90625</v>
      </c>
      <c r="E429">
        <v>0</v>
      </c>
      <c r="F429">
        <v>160</v>
      </c>
      <c r="G429">
        <v>74</v>
      </c>
      <c r="H429">
        <v>5</v>
      </c>
      <c r="I429">
        <v>6</v>
      </c>
      <c r="J429">
        <v>0</v>
      </c>
      <c r="K429" t="str">
        <f>VLOOKUP(L429, cat!$G$1:$H$4, 2, TRUE)</f>
        <v>mid</v>
      </c>
      <c r="L429">
        <v>6.7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0</v>
      </c>
      <c r="T429" t="str">
        <f>VLOOKUP(U429, cat!$J$1:$K$4, 2, TRUE)</f>
        <v>mid</v>
      </c>
      <c r="U429">
        <v>37</v>
      </c>
      <c r="V429" t="str">
        <f>IF(B429 &lt; 0.038, VLOOKUP(W429, cat!$M$1:$N$4, 2, TRUE), IF(B429 &lt; 0.15, VLOOKUP(W429, cat!$P$1:$Q$4, 2, TRUE), IF(B429 &lt; 6, VLOOKUP(W429, cat!$S$1:$T$4, 2, TRUE), VLOOKUP(W429, cat!$V$1:$W$4, 2, TRUE))))</f>
        <v>mid</v>
      </c>
      <c r="W429">
        <v>7.5</v>
      </c>
      <c r="X429" t="str">
        <f>VLOOKUP(Y429, cat!$Y$1:$Z$4, 2, TRUE)</f>
        <v>mid</v>
      </c>
      <c r="Y429">
        <v>56.3</v>
      </c>
      <c r="Z429">
        <v>0</v>
      </c>
      <c r="AA429">
        <v>0</v>
      </c>
      <c r="AB429">
        <v>0</v>
      </c>
      <c r="AC429" t="str">
        <f>VLOOKUP(AD429, cat!$AB$1:$AC$4, 2, TRUE)</f>
        <v>normal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1</v>
      </c>
      <c r="AS429">
        <v>1</v>
      </c>
      <c r="AT429">
        <v>0</v>
      </c>
      <c r="AV429" t="str">
        <f t="shared" si="6"/>
        <v>high,pre-obese,0,5,6,0,mid,1,1,1,1,1,1,0,mid,mid,mid,0,0,0,normal,0,0,0,0,0,0,0,0,0,0,0,0,1,1,1,0</v>
      </c>
    </row>
    <row r="430" spans="1:48" x14ac:dyDescent="0.3">
      <c r="A430" t="str">
        <f>VLOOKUP(B430, cat!$A$1:$B$4, 2, TRUE)</f>
        <v>mid</v>
      </c>
      <c r="B430">
        <v>7.73990417522245</v>
      </c>
      <c r="C430" t="str">
        <f>VLOOKUP(D430, cat!$D$1:$E$7, 2, TRUE)</f>
        <v>ideal</v>
      </c>
      <c r="D430">
        <v>22.0381880477265</v>
      </c>
      <c r="E430">
        <v>1</v>
      </c>
      <c r="F430">
        <v>120.5</v>
      </c>
      <c r="G430">
        <v>32</v>
      </c>
      <c r="H430">
        <v>5</v>
      </c>
      <c r="I430">
        <v>3</v>
      </c>
      <c r="J430">
        <v>0</v>
      </c>
      <c r="K430" t="str">
        <f>VLOOKUP(L430, cat!$G$1:$H$4, 2, TRUE)</f>
        <v>mid</v>
      </c>
      <c r="L430">
        <v>5</v>
      </c>
      <c r="M430">
        <v>0</v>
      </c>
      <c r="N430">
        <v>1</v>
      </c>
      <c r="O430">
        <v>1</v>
      </c>
      <c r="P430">
        <v>0</v>
      </c>
      <c r="Q430">
        <v>0</v>
      </c>
      <c r="R430">
        <v>0</v>
      </c>
      <c r="S430">
        <v>0</v>
      </c>
      <c r="T430" t="str">
        <f>VLOOKUP(U430, cat!$J$1:$K$4, 2, TRUE)</f>
        <v>high</v>
      </c>
      <c r="U430">
        <v>38.799999999999997</v>
      </c>
      <c r="V430" t="str">
        <f>IF(B430 &lt; 0.038, VLOOKUP(W430, cat!$M$1:$N$4, 2, TRUE), IF(B430 &lt; 0.15, VLOOKUP(W430, cat!$P$1:$Q$4, 2, TRUE), IF(B430 &lt; 6, VLOOKUP(W430, cat!$S$1:$T$4, 2, TRUE), VLOOKUP(W430, cat!$V$1:$W$4, 2, TRUE))))</f>
        <v>mid</v>
      </c>
      <c r="W430">
        <v>9.8000000000000007</v>
      </c>
      <c r="X430" t="str">
        <f>VLOOKUP(Y430, cat!$Y$1:$Z$4, 2, TRUE)</f>
        <v>mid</v>
      </c>
      <c r="Y430">
        <v>54.5</v>
      </c>
      <c r="Z430">
        <v>1</v>
      </c>
      <c r="AA430">
        <v>1</v>
      </c>
      <c r="AB430">
        <v>2</v>
      </c>
      <c r="AC430" t="str">
        <f>VLOOKUP(AD430, cat!$AB$1:$AC$4, 2, TRUE)</f>
        <v>moderate</v>
      </c>
      <c r="AD430">
        <v>55</v>
      </c>
      <c r="AE430">
        <v>0</v>
      </c>
      <c r="AF430">
        <v>2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0</v>
      </c>
      <c r="AP430">
        <v>0</v>
      </c>
      <c r="AQ430">
        <v>1</v>
      </c>
      <c r="AR430">
        <v>1</v>
      </c>
      <c r="AS430">
        <v>1</v>
      </c>
      <c r="AT430">
        <v>0</v>
      </c>
      <c r="AV430" t="str">
        <f t="shared" si="6"/>
        <v>mid,ideal,1,5,3,0,mid,0,1,1,0,0,0,0,high,mid,mid,1,1,2,moderate,0,2,0,0,0,0,0,0,1,1,0,0,1,1,1,0</v>
      </c>
    </row>
    <row r="431" spans="1:48" x14ac:dyDescent="0.3">
      <c r="A431" t="str">
        <f>VLOOKUP(B431, cat!$A$1:$B$4, 2, TRUE)</f>
        <v>mid</v>
      </c>
      <c r="B431">
        <v>10.1574264202601</v>
      </c>
      <c r="C431" t="str">
        <f>VLOOKUP(D431, cat!$D$1:$E$7, 2, TRUE)</f>
        <v>ideal</v>
      </c>
      <c r="D431">
        <v>21.017920125968999</v>
      </c>
      <c r="E431">
        <v>1</v>
      </c>
      <c r="F431">
        <v>142.19999999999999</v>
      </c>
      <c r="G431">
        <v>42.5</v>
      </c>
      <c r="H431">
        <v>9</v>
      </c>
      <c r="I431">
        <v>6</v>
      </c>
      <c r="J431">
        <v>0</v>
      </c>
      <c r="K431" t="str">
        <f>VLOOKUP(L431, cat!$G$1:$H$4, 2, TRUE)</f>
        <v>mid</v>
      </c>
      <c r="L431">
        <v>6</v>
      </c>
      <c r="M431">
        <v>1</v>
      </c>
      <c r="N431">
        <v>1</v>
      </c>
      <c r="O431">
        <v>1</v>
      </c>
      <c r="P431">
        <v>0</v>
      </c>
      <c r="Q431">
        <v>0</v>
      </c>
      <c r="R431">
        <v>1</v>
      </c>
      <c r="S431">
        <v>0</v>
      </c>
      <c r="T431" t="str">
        <f>VLOOKUP(U431, cat!$J$1:$K$4, 2, TRUE)</f>
        <v>high</v>
      </c>
      <c r="U431">
        <v>37.4</v>
      </c>
      <c r="V431" t="str">
        <f>IF(B431 &lt; 0.038, VLOOKUP(W431, cat!$M$1:$N$4, 2, TRUE), IF(B431 &lt; 0.15, VLOOKUP(W431, cat!$P$1:$Q$4, 2, TRUE), IF(B431 &lt; 6, VLOOKUP(W431, cat!$S$1:$T$4, 2, TRUE), VLOOKUP(W431, cat!$V$1:$W$4, 2, TRUE))))</f>
        <v>high</v>
      </c>
      <c r="W431">
        <v>15</v>
      </c>
      <c r="X431" t="str">
        <f>VLOOKUP(Y431, cat!$Y$1:$Z$4, 2, TRUE)</f>
        <v>high</v>
      </c>
      <c r="Y431">
        <v>72.5</v>
      </c>
      <c r="Z431">
        <v>0</v>
      </c>
      <c r="AA431">
        <v>0</v>
      </c>
      <c r="AB431">
        <v>0</v>
      </c>
      <c r="AC431" t="str">
        <f>VLOOKUP(AD431, cat!$AB$1:$AC$4, 2, TRUE)</f>
        <v>normal</v>
      </c>
      <c r="AD431">
        <v>2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0</v>
      </c>
      <c r="AQ431">
        <v>1</v>
      </c>
      <c r="AR431">
        <v>1</v>
      </c>
      <c r="AS431">
        <v>1</v>
      </c>
      <c r="AT431">
        <v>0</v>
      </c>
      <c r="AV431" t="str">
        <f>_xlfn.TEXTJOIN(",", FALSE, A431,C431,E431,H431:K431,M431:T431,V431,X431,Z431:AC431,AE431:AT431)</f>
        <v>mid,ideal,1,9,6,0,mid,1,1,1,0,0,1,0,high,high,high,0,0,0,normal,0,0,0,0,0,0,1,1,1,1,1,0,1,1,1,0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"/>
  <sheetViews>
    <sheetView topLeftCell="M1" workbookViewId="0">
      <selection activeCell="Q4" sqref="Q4"/>
    </sheetView>
  </sheetViews>
  <sheetFormatPr defaultRowHeight="14.4" x14ac:dyDescent="0.3"/>
  <cols>
    <col min="4" max="4" width="46.33203125" bestFit="1" customWidth="1"/>
    <col min="7" max="7" width="65.33203125" bestFit="1" customWidth="1"/>
    <col min="13" max="13" width="15" bestFit="1" customWidth="1"/>
    <col min="16" max="16" width="14" bestFit="1" customWidth="1"/>
    <col min="19" max="19" width="11.33203125" bestFit="1" customWidth="1"/>
    <col min="22" max="22" width="12.33203125" bestFit="1" customWidth="1"/>
  </cols>
  <sheetData>
    <row r="1" spans="1:29" x14ac:dyDescent="0.3">
      <c r="A1" t="s">
        <v>0</v>
      </c>
      <c r="B1" t="s">
        <v>39</v>
      </c>
      <c r="D1" t="s">
        <v>1</v>
      </c>
      <c r="E1" t="s">
        <v>39</v>
      </c>
      <c r="G1" t="s">
        <v>8</v>
      </c>
      <c r="H1" t="s">
        <v>39</v>
      </c>
      <c r="J1" t="s">
        <v>16</v>
      </c>
      <c r="K1" t="s">
        <v>39</v>
      </c>
      <c r="M1" t="s">
        <v>40</v>
      </c>
      <c r="N1" t="s">
        <v>39</v>
      </c>
      <c r="P1" t="s">
        <v>41</v>
      </c>
      <c r="Q1" t="s">
        <v>39</v>
      </c>
      <c r="S1" t="s">
        <v>42</v>
      </c>
      <c r="T1" t="s">
        <v>39</v>
      </c>
      <c r="V1" t="s">
        <v>43</v>
      </c>
      <c r="W1" t="s">
        <v>39</v>
      </c>
      <c r="Y1" t="s">
        <v>18</v>
      </c>
      <c r="Z1" t="s">
        <v>39</v>
      </c>
      <c r="AB1" t="s">
        <v>44</v>
      </c>
      <c r="AC1" t="s">
        <v>39</v>
      </c>
    </row>
    <row r="2" spans="1:29" x14ac:dyDescent="0.3">
      <c r="A2">
        <v>0</v>
      </c>
      <c r="B2" t="s">
        <v>45</v>
      </c>
      <c r="D2">
        <v>0</v>
      </c>
      <c r="E2" t="s">
        <v>46</v>
      </c>
      <c r="G2">
        <v>0</v>
      </c>
      <c r="H2" t="s">
        <v>45</v>
      </c>
      <c r="J2">
        <v>0</v>
      </c>
      <c r="K2" t="s">
        <v>45</v>
      </c>
      <c r="M2">
        <v>0</v>
      </c>
      <c r="N2" t="s">
        <v>45</v>
      </c>
      <c r="P2">
        <v>0</v>
      </c>
      <c r="Q2" t="s">
        <v>45</v>
      </c>
      <c r="S2">
        <v>0</v>
      </c>
      <c r="T2" t="s">
        <v>45</v>
      </c>
      <c r="V2">
        <v>0</v>
      </c>
      <c r="W2" t="s">
        <v>45</v>
      </c>
      <c r="Y2">
        <v>0</v>
      </c>
      <c r="Z2" t="s">
        <v>45</v>
      </c>
      <c r="AB2">
        <v>0</v>
      </c>
      <c r="AC2" t="s">
        <v>47</v>
      </c>
    </row>
    <row r="3" spans="1:29" x14ac:dyDescent="0.3">
      <c r="A3">
        <v>5</v>
      </c>
      <c r="B3" t="s">
        <v>48</v>
      </c>
      <c r="D3">
        <v>18.5</v>
      </c>
      <c r="E3" t="s">
        <v>49</v>
      </c>
      <c r="G3">
        <v>4.2</v>
      </c>
      <c r="H3" t="s">
        <v>48</v>
      </c>
      <c r="J3">
        <v>34.700000000000003</v>
      </c>
      <c r="K3" t="s">
        <v>48</v>
      </c>
      <c r="M3">
        <v>9</v>
      </c>
      <c r="N3" t="s">
        <v>48</v>
      </c>
      <c r="P3">
        <v>5</v>
      </c>
      <c r="Q3" t="s">
        <v>48</v>
      </c>
      <c r="S3">
        <v>5</v>
      </c>
      <c r="T3" t="s">
        <v>48</v>
      </c>
      <c r="V3">
        <v>4.8</v>
      </c>
      <c r="W3" t="s">
        <v>48</v>
      </c>
      <c r="Y3">
        <v>40</v>
      </c>
      <c r="Z3" t="s">
        <v>48</v>
      </c>
      <c r="AB3">
        <v>3</v>
      </c>
      <c r="AC3" t="s">
        <v>50</v>
      </c>
    </row>
    <row r="4" spans="1:29" x14ac:dyDescent="0.3">
      <c r="A4">
        <v>12</v>
      </c>
      <c r="B4" t="s">
        <v>51</v>
      </c>
      <c r="D4">
        <v>25</v>
      </c>
      <c r="E4" t="s">
        <v>52</v>
      </c>
      <c r="G4">
        <v>7.2</v>
      </c>
      <c r="H4" t="s">
        <v>51</v>
      </c>
      <c r="J4">
        <v>37.299999999999997</v>
      </c>
      <c r="K4" t="s">
        <v>51</v>
      </c>
      <c r="M4">
        <v>30</v>
      </c>
      <c r="N4" t="s">
        <v>51</v>
      </c>
      <c r="P4">
        <v>21</v>
      </c>
      <c r="Q4" t="s">
        <v>51</v>
      </c>
      <c r="S4">
        <v>19</v>
      </c>
      <c r="T4" t="s">
        <v>51</v>
      </c>
      <c r="V4">
        <v>10.8</v>
      </c>
      <c r="W4" t="s">
        <v>51</v>
      </c>
      <c r="Y4">
        <v>60</v>
      </c>
      <c r="Z4" t="s">
        <v>51</v>
      </c>
      <c r="AB4">
        <v>10</v>
      </c>
      <c r="AC4" t="s">
        <v>53</v>
      </c>
    </row>
    <row r="5" spans="1:29" x14ac:dyDescent="0.3">
      <c r="D5">
        <v>30</v>
      </c>
      <c r="E5" t="s">
        <v>54</v>
      </c>
      <c r="AB5">
        <v>100</v>
      </c>
      <c r="AC5" t="s">
        <v>55</v>
      </c>
    </row>
    <row r="6" spans="1:29" x14ac:dyDescent="0.3">
      <c r="D6">
        <v>35</v>
      </c>
      <c r="E6" t="s">
        <v>56</v>
      </c>
      <c r="AB6">
        <v>500</v>
      </c>
      <c r="AC6" t="s">
        <v>57</v>
      </c>
    </row>
    <row r="7" spans="1:29" x14ac:dyDescent="0.3">
      <c r="D7">
        <v>40</v>
      </c>
      <c r="E7" t="s">
        <v>58</v>
      </c>
    </row>
    <row r="9" spans="1:29" x14ac:dyDescent="0.3">
      <c r="D9" s="1" t="s">
        <v>59</v>
      </c>
      <c r="G9" s="1" t="s">
        <v>60</v>
      </c>
      <c r="J9" s="1" t="s">
        <v>61</v>
      </c>
      <c r="M9" s="1" t="s">
        <v>62</v>
      </c>
      <c r="P9" s="1" t="s">
        <v>62</v>
      </c>
      <c r="S9" s="1" t="s">
        <v>62</v>
      </c>
      <c r="V9" s="1" t="s">
        <v>62</v>
      </c>
      <c r="Y9" s="1" t="s">
        <v>63</v>
      </c>
      <c r="AB9" s="1" t="s">
        <v>64</v>
      </c>
    </row>
  </sheetData>
  <hyperlinks>
    <hyperlink ref="D9" r:id="rId1" location=":~:text=The%20recently%20redefined%20body%20mass,%3E40%20kg%2Fm2." display=":~:text=The%20recently%20redefined%20body%20mass,%3E40%20kg%2Fm2." xr:uid="{00000000-0004-0000-0100-000000000000}"/>
    <hyperlink ref="G9" r:id="rId2" display="https://ajronline.org/doi/10.2214/AJR.13.11030" xr:uid="{00000000-0004-0000-0100-000001000000}"/>
    <hyperlink ref="J9" r:id="rId3" display="https://www.ncbi.nlm.nih.gov/pmc/articles/PMC2819918/table/t1-pch05273/?report=objectonly" xr:uid="{00000000-0004-0000-0100-000002000000}"/>
    <hyperlink ref="M9" r:id="rId4" display="https://www.urmc.rochester.edu/encyclopedia/content.aspx?contenttypeid=167&amp;contentid=white_cell_count" xr:uid="{00000000-0004-0000-0100-000003000000}"/>
    <hyperlink ref="P9" r:id="rId5" display="https://www.urmc.rochester.edu/encyclopedia/content.aspx?contenttypeid=167&amp;contentid=white_cell_count" xr:uid="{00000000-0004-0000-0100-000004000000}"/>
    <hyperlink ref="S9" r:id="rId6" display="https://www.urmc.rochester.edu/encyclopedia/content.aspx?contenttypeid=167&amp;contentid=white_cell_count" xr:uid="{00000000-0004-0000-0100-000005000000}"/>
    <hyperlink ref="V9" r:id="rId7" display="https://www.urmc.rochester.edu/encyclopedia/content.aspx?contenttypeid=167&amp;contentid=white_cell_count" xr:uid="{00000000-0004-0000-0100-000006000000}"/>
    <hyperlink ref="Y9" r:id="rId8" location=":~:text=Neutrophils%3A%2040%25%20to%2060%25,Monocytes%3A%202%25%20to%208%25" display="https://www.ucsfbenioffchildrens.org/medical-tests/blood-differential-test - :~:text=Neutrophils%3A%2040%25%20to%2060%25,Monocytes%3A%202%25%20to%208%25" xr:uid="{00000000-0004-0000-0100-000007000000}"/>
    <hyperlink ref="AB9" r:id="rId9" display="https://redcliffelabs.com/myhealth/lab-test/crp-normal-range-how-much-crp-level-is-dangerous-c-reactive-protein-level-chart/" xr:uid="{00000000-0004-0000-01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mgmt</vt:lpstr>
      <vt:lpstr>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2023-11-20T13:12:25Z</dcterms:created>
  <dcterms:modified xsi:type="dcterms:W3CDTF">2023-11-20T14:09:38Z</dcterms:modified>
</cp:coreProperties>
</file>