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Ivan\mlp\"/>
    </mc:Choice>
  </mc:AlternateContent>
  <xr:revisionPtr revIDLastSave="0" documentId="13_ncr:1_{E15B54C5-9609-4819-AE58-077035A32677}" xr6:coauthVersionLast="47" xr6:coauthVersionMax="47" xr10:uidLastSave="{00000000-0000-0000-0000-000000000000}"/>
  <bookViews>
    <workbookView xWindow="-108" yWindow="-108" windowWidth="23256" windowHeight="14616" xr2:uid="{00000000-000D-0000-FFFF-FFFF00000000}"/>
  </bookViews>
  <sheets>
    <sheet name="Tabelle1" sheetId="1" r:id="rId1"/>
  </sheets>
  <definedNames>
    <definedName name="_xlnm._FilterDatabase" localSheetId="0" hidden="1">Tabelle1!$A$1:$BC$788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6" i="1" l="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AC427" i="1" s="1"/>
  <c r="S428" i="1"/>
  <c r="AC428" i="1" s="1"/>
  <c r="S429" i="1"/>
  <c r="AC429" i="1" s="1"/>
  <c r="S430" i="1"/>
  <c r="AC430" i="1" s="1"/>
  <c r="S431" i="1"/>
  <c r="AC431" i="1" s="1"/>
  <c r="S432" i="1"/>
  <c r="AC432" i="1" s="1"/>
  <c r="S433" i="1"/>
  <c r="AC433" i="1" s="1"/>
  <c r="S434" i="1"/>
  <c r="AC434" i="1" s="1"/>
  <c r="S435" i="1"/>
  <c r="AC435" i="1" s="1"/>
  <c r="S436" i="1"/>
  <c r="AC436" i="1" s="1"/>
  <c r="S437" i="1"/>
  <c r="AC437" i="1" s="1"/>
  <c r="S438" i="1"/>
  <c r="AC438" i="1" s="1"/>
  <c r="S439" i="1"/>
  <c r="AC439" i="1" s="1"/>
  <c r="S440" i="1"/>
  <c r="AC440" i="1" s="1"/>
  <c r="S441" i="1"/>
  <c r="AC441" i="1" s="1"/>
  <c r="S442" i="1"/>
  <c r="AC442" i="1" s="1"/>
  <c r="S443" i="1"/>
  <c r="AC443" i="1" s="1"/>
  <c r="S444" i="1"/>
  <c r="AC444" i="1" s="1"/>
  <c r="S445" i="1"/>
  <c r="AC445" i="1" s="1"/>
  <c r="S446" i="1"/>
  <c r="AC446" i="1" s="1"/>
  <c r="S447" i="1"/>
  <c r="AC447" i="1" s="1"/>
  <c r="S448" i="1"/>
  <c r="AC448" i="1" s="1"/>
  <c r="S449" i="1"/>
  <c r="AC449" i="1" s="1"/>
  <c r="S450" i="1"/>
  <c r="AC450" i="1" s="1"/>
  <c r="S451" i="1"/>
  <c r="AC451" i="1" s="1"/>
  <c r="S452" i="1"/>
  <c r="AC452" i="1" s="1"/>
  <c r="S453" i="1"/>
  <c r="AC453" i="1" s="1"/>
  <c r="S454" i="1"/>
  <c r="AC454" i="1" s="1"/>
  <c r="S455" i="1"/>
  <c r="AC455" i="1" s="1"/>
  <c r="S456" i="1"/>
  <c r="AC456" i="1" s="1"/>
  <c r="S457" i="1"/>
  <c r="AC457" i="1" s="1"/>
  <c r="S458" i="1"/>
  <c r="AC458" i="1" s="1"/>
  <c r="S459" i="1"/>
  <c r="AC459" i="1" s="1"/>
  <c r="S460" i="1"/>
  <c r="AC460" i="1" s="1"/>
  <c r="S461" i="1"/>
  <c r="AC461" i="1" s="1"/>
  <c r="S462" i="1"/>
  <c r="AC462" i="1" s="1"/>
  <c r="S463" i="1"/>
  <c r="AC463" i="1" s="1"/>
  <c r="S464" i="1"/>
  <c r="AC464" i="1" s="1"/>
  <c r="S465" i="1"/>
  <c r="AC465" i="1" s="1"/>
  <c r="S466" i="1"/>
  <c r="AC466" i="1" s="1"/>
  <c r="S467" i="1"/>
  <c r="AC467" i="1" s="1"/>
  <c r="S468" i="1"/>
  <c r="AC468" i="1" s="1"/>
  <c r="S469" i="1"/>
  <c r="AC469" i="1" s="1"/>
  <c r="S470" i="1"/>
  <c r="AC470" i="1" s="1"/>
  <c r="S471" i="1"/>
  <c r="AC471" i="1" s="1"/>
  <c r="S472" i="1"/>
  <c r="AC472" i="1" s="1"/>
  <c r="S473" i="1"/>
  <c r="AC473" i="1" s="1"/>
  <c r="S474" i="1"/>
  <c r="AC474" i="1" s="1"/>
  <c r="S475" i="1"/>
  <c r="AC475" i="1" s="1"/>
  <c r="S476" i="1"/>
  <c r="AC476" i="1" s="1"/>
  <c r="S477" i="1"/>
  <c r="AC477" i="1" s="1"/>
  <c r="S478" i="1"/>
  <c r="AC478" i="1" s="1"/>
  <c r="S479" i="1"/>
  <c r="AC479" i="1" s="1"/>
  <c r="S480" i="1"/>
  <c r="AC480" i="1" s="1"/>
  <c r="S481" i="1"/>
  <c r="AC481" i="1" s="1"/>
  <c r="S482" i="1"/>
  <c r="AC482" i="1" s="1"/>
  <c r="S483" i="1"/>
  <c r="AC483" i="1" s="1"/>
  <c r="S484" i="1"/>
  <c r="AC484" i="1" s="1"/>
  <c r="S485" i="1"/>
  <c r="AC485" i="1" s="1"/>
  <c r="S486" i="1"/>
  <c r="AC486" i="1" s="1"/>
  <c r="S487" i="1"/>
  <c r="AC487" i="1" s="1"/>
  <c r="S488" i="1"/>
  <c r="AC488" i="1" s="1"/>
  <c r="S489" i="1"/>
  <c r="AC489" i="1" s="1"/>
  <c r="S490" i="1"/>
  <c r="AC490" i="1" s="1"/>
  <c r="S491" i="1"/>
  <c r="AC491" i="1" s="1"/>
  <c r="S492" i="1"/>
  <c r="AC492" i="1" s="1"/>
  <c r="S493" i="1"/>
  <c r="AC493" i="1" s="1"/>
  <c r="S494" i="1"/>
  <c r="AC494" i="1" s="1"/>
  <c r="S495" i="1"/>
  <c r="AC495" i="1" s="1"/>
  <c r="S496" i="1"/>
  <c r="AC496" i="1" s="1"/>
  <c r="S497" i="1"/>
  <c r="AC497" i="1" s="1"/>
  <c r="S498" i="1"/>
  <c r="AC498" i="1" s="1"/>
  <c r="S499" i="1"/>
  <c r="AC499" i="1" s="1"/>
  <c r="S500" i="1"/>
  <c r="AC500" i="1" s="1"/>
  <c r="S501" i="1"/>
  <c r="AC501" i="1" s="1"/>
  <c r="S502" i="1"/>
  <c r="AC502" i="1" s="1"/>
  <c r="S503" i="1"/>
  <c r="AC503" i="1" s="1"/>
  <c r="S504" i="1"/>
  <c r="AC504" i="1" s="1"/>
  <c r="S505" i="1"/>
  <c r="AC505" i="1" s="1"/>
  <c r="S506" i="1"/>
  <c r="AC506" i="1" s="1"/>
  <c r="S507" i="1"/>
  <c r="AC507" i="1" s="1"/>
  <c r="S508" i="1"/>
  <c r="AC508" i="1" s="1"/>
  <c r="S509" i="1"/>
  <c r="AC509" i="1" s="1"/>
  <c r="S510" i="1"/>
  <c r="AC510" i="1" s="1"/>
  <c r="S511" i="1"/>
  <c r="AC511" i="1" s="1"/>
  <c r="S512" i="1"/>
  <c r="AC512" i="1" s="1"/>
  <c r="S513" i="1"/>
  <c r="AC513" i="1" s="1"/>
  <c r="S514" i="1"/>
  <c r="AC514" i="1" s="1"/>
  <c r="S515" i="1"/>
  <c r="AC515" i="1" s="1"/>
  <c r="S516" i="1"/>
  <c r="AC516" i="1" s="1"/>
  <c r="S517" i="1"/>
  <c r="AC517" i="1" s="1"/>
  <c r="S518" i="1"/>
  <c r="AC518" i="1" s="1"/>
  <c r="S519" i="1"/>
  <c r="AC519" i="1" s="1"/>
  <c r="S520" i="1"/>
  <c r="AC520" i="1" s="1"/>
  <c r="S521" i="1"/>
  <c r="AC521" i="1" s="1"/>
  <c r="S522" i="1"/>
  <c r="AC522" i="1" s="1"/>
  <c r="S523" i="1"/>
  <c r="AC523" i="1" s="1"/>
  <c r="S524" i="1"/>
  <c r="AC524" i="1" s="1"/>
  <c r="S525" i="1"/>
  <c r="AC525" i="1" s="1"/>
  <c r="S526" i="1"/>
  <c r="AC526" i="1" s="1"/>
  <c r="S527" i="1"/>
  <c r="AC527" i="1" s="1"/>
  <c r="S528" i="1"/>
  <c r="AC528" i="1" s="1"/>
  <c r="S529" i="1"/>
  <c r="AC529" i="1" s="1"/>
  <c r="S530" i="1"/>
  <c r="AC530" i="1" s="1"/>
  <c r="S531" i="1"/>
  <c r="AC531" i="1" s="1"/>
  <c r="S532" i="1"/>
  <c r="AC532" i="1" s="1"/>
  <c r="S533" i="1"/>
  <c r="AC533" i="1" s="1"/>
  <c r="S534" i="1"/>
  <c r="AC534" i="1" s="1"/>
  <c r="S535" i="1"/>
  <c r="AC535" i="1" s="1"/>
  <c r="S536" i="1"/>
  <c r="AC536" i="1" s="1"/>
  <c r="S537" i="1"/>
  <c r="AC537" i="1" s="1"/>
  <c r="S538" i="1"/>
  <c r="AC538" i="1" s="1"/>
  <c r="S539" i="1"/>
  <c r="AC539" i="1" s="1"/>
  <c r="S540" i="1"/>
  <c r="AC540" i="1" s="1"/>
  <c r="S541" i="1"/>
  <c r="AC541" i="1" s="1"/>
  <c r="S542" i="1"/>
  <c r="AC542" i="1" s="1"/>
  <c r="S543" i="1"/>
  <c r="AC543" i="1" s="1"/>
  <c r="S544" i="1"/>
  <c r="AC544" i="1" s="1"/>
  <c r="S545" i="1"/>
  <c r="AC545" i="1" s="1"/>
  <c r="S546" i="1"/>
  <c r="AC546" i="1" s="1"/>
  <c r="S547" i="1"/>
  <c r="AC547" i="1" s="1"/>
  <c r="S548" i="1"/>
  <c r="AC548" i="1" s="1"/>
  <c r="S549" i="1"/>
  <c r="AC549" i="1" s="1"/>
  <c r="S550" i="1"/>
  <c r="AC550" i="1" s="1"/>
  <c r="S551" i="1"/>
  <c r="AC551" i="1" s="1"/>
  <c r="S552" i="1"/>
  <c r="AC552" i="1" s="1"/>
  <c r="S553" i="1"/>
  <c r="AC553" i="1" s="1"/>
  <c r="S554" i="1"/>
  <c r="AC554" i="1" s="1"/>
  <c r="S555" i="1"/>
  <c r="AC555" i="1" s="1"/>
  <c r="S556" i="1"/>
  <c r="AC556" i="1" s="1"/>
  <c r="S557" i="1"/>
  <c r="AC557" i="1" s="1"/>
  <c r="S558" i="1"/>
  <c r="AC558" i="1" s="1"/>
  <c r="S559" i="1"/>
  <c r="AC559" i="1" s="1"/>
  <c r="S560" i="1"/>
  <c r="AC560" i="1" s="1"/>
  <c r="S561" i="1"/>
  <c r="AC561" i="1" s="1"/>
  <c r="S562" i="1"/>
  <c r="AC562" i="1" s="1"/>
  <c r="S563" i="1"/>
  <c r="AC563" i="1" s="1"/>
  <c r="S564" i="1"/>
  <c r="AC564" i="1" s="1"/>
  <c r="S565" i="1"/>
  <c r="AC565" i="1" s="1"/>
  <c r="S566" i="1"/>
  <c r="AC566" i="1" s="1"/>
  <c r="S567" i="1"/>
  <c r="AC567" i="1" s="1"/>
  <c r="S568" i="1"/>
  <c r="AC568" i="1" s="1"/>
  <c r="S569" i="1"/>
  <c r="AC569" i="1" s="1"/>
  <c r="S570" i="1"/>
  <c r="AC570" i="1" s="1"/>
  <c r="S571" i="1"/>
  <c r="AC571" i="1" s="1"/>
  <c r="S572" i="1"/>
  <c r="AC572" i="1" s="1"/>
  <c r="S573" i="1"/>
  <c r="AC573" i="1" s="1"/>
  <c r="S574" i="1"/>
  <c r="AC574" i="1" s="1"/>
  <c r="S575" i="1"/>
  <c r="AC575" i="1" s="1"/>
  <c r="S576" i="1"/>
  <c r="AC576" i="1" s="1"/>
  <c r="S577" i="1"/>
  <c r="AC577" i="1" s="1"/>
  <c r="S578" i="1"/>
  <c r="AC578" i="1" s="1"/>
  <c r="S579" i="1"/>
  <c r="AC579" i="1" s="1"/>
  <c r="S580" i="1"/>
  <c r="AC580" i="1" s="1"/>
  <c r="S581" i="1"/>
  <c r="AC581" i="1" s="1"/>
  <c r="S582" i="1"/>
  <c r="AC582" i="1" s="1"/>
  <c r="S583" i="1"/>
  <c r="AC583" i="1" s="1"/>
  <c r="S584" i="1"/>
  <c r="AC584" i="1" s="1"/>
  <c r="S585" i="1"/>
  <c r="AC585" i="1" s="1"/>
  <c r="S586" i="1"/>
  <c r="AC586" i="1" s="1"/>
  <c r="S587" i="1"/>
  <c r="AC587" i="1" s="1"/>
  <c r="S588" i="1"/>
  <c r="AC588" i="1" s="1"/>
  <c r="S589" i="1"/>
  <c r="AC589" i="1" s="1"/>
  <c r="S590" i="1"/>
  <c r="AC590" i="1" s="1"/>
  <c r="S591" i="1"/>
  <c r="AC591" i="1" s="1"/>
  <c r="S592" i="1"/>
  <c r="AC592" i="1" s="1"/>
  <c r="S593" i="1"/>
  <c r="AC593" i="1" s="1"/>
  <c r="S594" i="1"/>
  <c r="AC594" i="1" s="1"/>
  <c r="S595" i="1"/>
  <c r="AC595" i="1" s="1"/>
  <c r="S596" i="1"/>
  <c r="AC596" i="1" s="1"/>
  <c r="S597" i="1"/>
  <c r="AC597" i="1" s="1"/>
  <c r="S598" i="1"/>
  <c r="AC598" i="1" s="1"/>
  <c r="S599" i="1"/>
  <c r="AC599" i="1" s="1"/>
  <c r="S600" i="1"/>
  <c r="AC600" i="1" s="1"/>
  <c r="S601" i="1"/>
  <c r="AC601" i="1" s="1"/>
  <c r="S602" i="1"/>
  <c r="AC602" i="1" s="1"/>
  <c r="S603" i="1"/>
  <c r="AC603" i="1" s="1"/>
  <c r="S604" i="1"/>
  <c r="AC604" i="1" s="1"/>
  <c r="S605" i="1"/>
  <c r="AC605" i="1" s="1"/>
  <c r="S606" i="1"/>
  <c r="AC606" i="1" s="1"/>
  <c r="S607" i="1"/>
  <c r="AC607" i="1" s="1"/>
  <c r="S608" i="1"/>
  <c r="AC608" i="1" s="1"/>
  <c r="S609" i="1"/>
  <c r="AC609" i="1" s="1"/>
  <c r="S610" i="1"/>
  <c r="AC610" i="1" s="1"/>
  <c r="S611" i="1"/>
  <c r="AC611" i="1" s="1"/>
  <c r="S612" i="1"/>
  <c r="AC612" i="1" s="1"/>
  <c r="S613" i="1"/>
  <c r="AC613" i="1" s="1"/>
  <c r="S614" i="1"/>
  <c r="AC614" i="1" s="1"/>
  <c r="S615" i="1"/>
  <c r="AC615" i="1" s="1"/>
  <c r="S616" i="1"/>
  <c r="AC616" i="1" s="1"/>
  <c r="S617" i="1"/>
  <c r="AC617" i="1" s="1"/>
  <c r="S618" i="1"/>
  <c r="AC618" i="1" s="1"/>
  <c r="S619" i="1"/>
  <c r="AC619" i="1" s="1"/>
  <c r="S620" i="1"/>
  <c r="AC620" i="1" s="1"/>
  <c r="S621" i="1"/>
  <c r="AC621" i="1" s="1"/>
  <c r="S622" i="1"/>
  <c r="AC622" i="1" s="1"/>
  <c r="S623" i="1"/>
  <c r="AC623" i="1" s="1"/>
  <c r="S624" i="1"/>
  <c r="AC624" i="1" s="1"/>
  <c r="S625" i="1"/>
  <c r="AC625" i="1" s="1"/>
  <c r="S626" i="1"/>
  <c r="AC626" i="1" s="1"/>
  <c r="S627" i="1"/>
  <c r="AC627" i="1" s="1"/>
  <c r="S628" i="1"/>
  <c r="AC628" i="1" s="1"/>
  <c r="S629" i="1"/>
  <c r="AC629" i="1" s="1"/>
  <c r="S630" i="1"/>
  <c r="AC630" i="1" s="1"/>
  <c r="S631" i="1"/>
  <c r="AC631" i="1" s="1"/>
  <c r="S632" i="1"/>
  <c r="AC632" i="1" s="1"/>
  <c r="S633" i="1"/>
  <c r="AC633" i="1" s="1"/>
  <c r="S634" i="1"/>
  <c r="AC634" i="1" s="1"/>
  <c r="S635" i="1"/>
  <c r="AC635" i="1" s="1"/>
  <c r="S636" i="1"/>
  <c r="AC636" i="1" s="1"/>
  <c r="S637" i="1"/>
  <c r="AC637" i="1" s="1"/>
  <c r="S638" i="1"/>
  <c r="AC638" i="1" s="1"/>
  <c r="S639" i="1"/>
  <c r="AC639" i="1" s="1"/>
  <c r="S640" i="1"/>
  <c r="AC640" i="1" s="1"/>
  <c r="S641" i="1"/>
  <c r="AC641" i="1" s="1"/>
  <c r="S642" i="1"/>
  <c r="AC642" i="1" s="1"/>
  <c r="S643" i="1"/>
  <c r="AC643" i="1" s="1"/>
  <c r="S644" i="1"/>
  <c r="AC644" i="1" s="1"/>
  <c r="S645" i="1"/>
  <c r="AC645" i="1" s="1"/>
  <c r="S646" i="1"/>
  <c r="AC646" i="1" s="1"/>
  <c r="S647" i="1"/>
  <c r="AC647" i="1" s="1"/>
  <c r="S648" i="1"/>
  <c r="AC648" i="1" s="1"/>
  <c r="S649" i="1"/>
  <c r="AC649" i="1" s="1"/>
  <c r="S650" i="1"/>
  <c r="AC650" i="1" s="1"/>
  <c r="S651" i="1"/>
  <c r="AC651" i="1" s="1"/>
  <c r="S652" i="1"/>
  <c r="AC652" i="1" s="1"/>
  <c r="S653" i="1"/>
  <c r="AC653" i="1" s="1"/>
  <c r="S654" i="1"/>
  <c r="AC654" i="1" s="1"/>
  <c r="S655" i="1"/>
  <c r="AC655" i="1" s="1"/>
  <c r="S656" i="1"/>
  <c r="AC656" i="1" s="1"/>
  <c r="S657" i="1"/>
  <c r="AC657" i="1" s="1"/>
  <c r="S658" i="1"/>
  <c r="AC658" i="1" s="1"/>
  <c r="S659" i="1"/>
  <c r="AC659" i="1" s="1"/>
  <c r="S660" i="1"/>
  <c r="AC660" i="1" s="1"/>
  <c r="S661" i="1"/>
  <c r="AC661" i="1" s="1"/>
  <c r="S662" i="1"/>
  <c r="AC662" i="1" s="1"/>
  <c r="S663" i="1"/>
  <c r="AC663" i="1" s="1"/>
  <c r="S664" i="1"/>
  <c r="AC664" i="1" s="1"/>
  <c r="S665" i="1"/>
  <c r="AC665" i="1" s="1"/>
  <c r="S666" i="1"/>
  <c r="AC666" i="1" s="1"/>
  <c r="S667" i="1"/>
  <c r="AC667" i="1" s="1"/>
  <c r="S668" i="1"/>
  <c r="AC668" i="1" s="1"/>
  <c r="S669" i="1"/>
  <c r="AC669" i="1" s="1"/>
  <c r="S670" i="1"/>
  <c r="AC670" i="1" s="1"/>
  <c r="S671" i="1"/>
  <c r="AC671" i="1" s="1"/>
  <c r="S672" i="1"/>
  <c r="AC672" i="1" s="1"/>
  <c r="S673" i="1"/>
  <c r="AC673" i="1" s="1"/>
  <c r="S674" i="1"/>
  <c r="AC674" i="1" s="1"/>
  <c r="S675" i="1"/>
  <c r="AC675" i="1" s="1"/>
  <c r="S676" i="1"/>
  <c r="AC676" i="1" s="1"/>
  <c r="S677" i="1"/>
  <c r="AC677" i="1" s="1"/>
  <c r="S678" i="1"/>
  <c r="AC678" i="1" s="1"/>
  <c r="S679" i="1"/>
  <c r="AC679" i="1" s="1"/>
  <c r="S680" i="1"/>
  <c r="AC680" i="1" s="1"/>
  <c r="S681" i="1"/>
  <c r="AC681" i="1" s="1"/>
  <c r="S682" i="1"/>
  <c r="AC682" i="1" s="1"/>
  <c r="S683" i="1"/>
  <c r="AC683" i="1" s="1"/>
  <c r="S684" i="1"/>
  <c r="AC684" i="1" s="1"/>
  <c r="S685" i="1"/>
  <c r="AC685" i="1" s="1"/>
  <c r="S686" i="1"/>
  <c r="AC686" i="1" s="1"/>
  <c r="S687" i="1"/>
  <c r="AC687" i="1" s="1"/>
  <c r="S688" i="1"/>
  <c r="AC688" i="1" s="1"/>
  <c r="S689" i="1"/>
  <c r="AC689" i="1" s="1"/>
  <c r="S690" i="1"/>
  <c r="AC690" i="1" s="1"/>
  <c r="S691" i="1"/>
  <c r="AC691" i="1" s="1"/>
  <c r="S692" i="1"/>
  <c r="AC692" i="1" s="1"/>
  <c r="S693" i="1"/>
  <c r="AC693" i="1" s="1"/>
  <c r="S694" i="1"/>
  <c r="AC694" i="1" s="1"/>
  <c r="S695" i="1"/>
  <c r="AC695" i="1" s="1"/>
  <c r="S696" i="1"/>
  <c r="AC696" i="1" s="1"/>
  <c r="S697" i="1"/>
  <c r="AC697" i="1" s="1"/>
  <c r="S698" i="1"/>
  <c r="AC698" i="1" s="1"/>
  <c r="S699" i="1"/>
  <c r="AC699" i="1" s="1"/>
  <c r="S700" i="1"/>
  <c r="AC700" i="1" s="1"/>
  <c r="S701" i="1"/>
  <c r="AC701" i="1" s="1"/>
  <c r="S702" i="1"/>
  <c r="AC702" i="1" s="1"/>
  <c r="S703" i="1"/>
  <c r="AC703" i="1" s="1"/>
  <c r="S704" i="1"/>
  <c r="AC704" i="1" s="1"/>
  <c r="S705" i="1"/>
  <c r="AC705" i="1" s="1"/>
  <c r="S706" i="1"/>
  <c r="AC706" i="1" s="1"/>
  <c r="S707" i="1"/>
  <c r="AC707" i="1" s="1"/>
  <c r="S708" i="1"/>
  <c r="AC708" i="1" s="1"/>
  <c r="S709" i="1"/>
  <c r="AC709" i="1" s="1"/>
  <c r="S710" i="1"/>
  <c r="AC710" i="1" s="1"/>
  <c r="S711" i="1"/>
  <c r="AC711" i="1" s="1"/>
  <c r="S712" i="1"/>
  <c r="AC712" i="1" s="1"/>
  <c r="S713" i="1"/>
  <c r="AC713" i="1" s="1"/>
  <c r="S714" i="1"/>
  <c r="AC714" i="1" s="1"/>
  <c r="S715" i="1"/>
  <c r="AC715" i="1" s="1"/>
  <c r="S716" i="1"/>
  <c r="AC716" i="1" s="1"/>
  <c r="S717" i="1"/>
  <c r="AC717" i="1" s="1"/>
  <c r="S718" i="1"/>
  <c r="AC718" i="1" s="1"/>
  <c r="S719" i="1"/>
  <c r="AC719" i="1" s="1"/>
  <c r="S720" i="1"/>
  <c r="AC720" i="1" s="1"/>
  <c r="S721" i="1"/>
  <c r="AC721" i="1" s="1"/>
  <c r="S722" i="1"/>
  <c r="AC722" i="1" s="1"/>
  <c r="S723" i="1"/>
  <c r="AC723" i="1" s="1"/>
  <c r="S724" i="1"/>
  <c r="AC724" i="1" s="1"/>
  <c r="S725" i="1"/>
  <c r="AC725" i="1" s="1"/>
  <c r="S726" i="1"/>
  <c r="AC726" i="1" s="1"/>
  <c r="S727" i="1"/>
  <c r="AC727" i="1" s="1"/>
  <c r="S728" i="1"/>
  <c r="AC728" i="1" s="1"/>
  <c r="S729" i="1"/>
  <c r="AC729" i="1" s="1"/>
  <c r="S730" i="1"/>
  <c r="AC730" i="1" s="1"/>
  <c r="S731" i="1"/>
  <c r="AC731" i="1" s="1"/>
  <c r="S732" i="1"/>
  <c r="AC732" i="1" s="1"/>
  <c r="S733" i="1"/>
  <c r="AC733" i="1" s="1"/>
  <c r="S734" i="1"/>
  <c r="AC734" i="1" s="1"/>
  <c r="S735" i="1"/>
  <c r="AC735" i="1" s="1"/>
  <c r="S736" i="1"/>
  <c r="AC736" i="1" s="1"/>
  <c r="S737" i="1"/>
  <c r="AC737" i="1" s="1"/>
  <c r="S738" i="1"/>
  <c r="AC738" i="1" s="1"/>
  <c r="S739" i="1"/>
  <c r="AC739" i="1" s="1"/>
  <c r="S740" i="1"/>
  <c r="AC740" i="1" s="1"/>
  <c r="S741" i="1"/>
  <c r="AC741" i="1" s="1"/>
  <c r="S742" i="1"/>
  <c r="AC742" i="1" s="1"/>
  <c r="S743" i="1"/>
  <c r="AC743" i="1" s="1"/>
  <c r="S744" i="1"/>
  <c r="AC744" i="1" s="1"/>
  <c r="S745" i="1"/>
  <c r="AC745" i="1" s="1"/>
  <c r="S746" i="1"/>
  <c r="AC746" i="1" s="1"/>
  <c r="S747" i="1"/>
  <c r="AC747" i="1" s="1"/>
  <c r="S748" i="1"/>
  <c r="AC748" i="1" s="1"/>
  <c r="S749" i="1"/>
  <c r="AC749" i="1" s="1"/>
  <c r="S750" i="1"/>
  <c r="AC750" i="1" s="1"/>
  <c r="S751" i="1"/>
  <c r="AC751" i="1" s="1"/>
  <c r="S752" i="1"/>
  <c r="AC752" i="1" s="1"/>
  <c r="S753" i="1"/>
  <c r="AC753" i="1" s="1"/>
  <c r="S754" i="1"/>
  <c r="AC754" i="1" s="1"/>
  <c r="S755" i="1"/>
  <c r="AC755" i="1" s="1"/>
  <c r="S756" i="1"/>
  <c r="AC756" i="1" s="1"/>
  <c r="S757" i="1"/>
  <c r="AC757" i="1" s="1"/>
  <c r="S758" i="1"/>
  <c r="AC758" i="1" s="1"/>
  <c r="S759" i="1"/>
  <c r="AC759" i="1" s="1"/>
  <c r="S760" i="1"/>
  <c r="AC760" i="1" s="1"/>
  <c r="S761" i="1"/>
  <c r="AC761" i="1" s="1"/>
  <c r="S762" i="1"/>
  <c r="AC762" i="1" s="1"/>
  <c r="S763" i="1"/>
  <c r="AC763" i="1" s="1"/>
  <c r="S764" i="1"/>
  <c r="AC764" i="1" s="1"/>
  <c r="S765" i="1"/>
  <c r="AC765" i="1" s="1"/>
  <c r="S766" i="1"/>
  <c r="AC766" i="1" s="1"/>
  <c r="S767" i="1"/>
  <c r="AC767" i="1" s="1"/>
  <c r="S768" i="1"/>
  <c r="AC768" i="1" s="1"/>
  <c r="S769" i="1"/>
  <c r="AC769" i="1" s="1"/>
  <c r="S770" i="1"/>
  <c r="AC770" i="1" s="1"/>
  <c r="S771" i="1"/>
  <c r="AC771" i="1" s="1"/>
  <c r="S772" i="1"/>
  <c r="AC772" i="1" s="1"/>
  <c r="S773" i="1"/>
  <c r="AC773" i="1" s="1"/>
  <c r="S774" i="1"/>
  <c r="AC774" i="1" s="1"/>
  <c r="S775" i="1"/>
  <c r="AC775" i="1" s="1"/>
  <c r="S776" i="1"/>
  <c r="AC776" i="1" s="1"/>
  <c r="S777" i="1"/>
  <c r="AC777" i="1" s="1"/>
  <c r="S778" i="1"/>
  <c r="AC778" i="1" s="1"/>
  <c r="S779" i="1"/>
  <c r="AC779" i="1" s="1"/>
  <c r="S780" i="1"/>
  <c r="AC780" i="1" s="1"/>
  <c r="S781" i="1"/>
  <c r="AC781" i="1" s="1"/>
  <c r="S782" i="1"/>
  <c r="AC782" i="1" s="1"/>
  <c r="S783" i="1"/>
  <c r="AC783" i="1" s="1"/>
  <c r="S784" i="1"/>
  <c r="AC784" i="1" s="1"/>
  <c r="S785" i="1"/>
  <c r="AC785" i="1" s="1"/>
  <c r="S786" i="1"/>
  <c r="AC786" i="1" s="1"/>
  <c r="S787" i="1"/>
  <c r="AC787" i="1" s="1"/>
  <c r="S788" i="1"/>
  <c r="AC788" i="1" s="1"/>
  <c r="S3" i="1"/>
  <c r="S4" i="1"/>
  <c r="S5" i="1"/>
  <c r="S6" i="1"/>
  <c r="S7" i="1"/>
  <c r="S8" i="1"/>
  <c r="S9" i="1"/>
  <c r="S10" i="1"/>
  <c r="S11" i="1"/>
  <c r="S12" i="1"/>
  <c r="S13" i="1"/>
  <c r="S14" i="1"/>
  <c r="S15" i="1"/>
  <c r="S16" i="1"/>
  <c r="S17" i="1"/>
  <c r="S18" i="1"/>
  <c r="S19" i="1"/>
  <c r="S20" i="1"/>
  <c r="S21" i="1"/>
  <c r="S22" i="1"/>
  <c r="S23" i="1"/>
  <c r="S24" i="1"/>
  <c r="S25" i="1"/>
  <c r="S2" i="1"/>
  <c r="AB429" i="1"/>
  <c r="AB430" i="1"/>
  <c r="AB431" i="1"/>
  <c r="AB432" i="1"/>
  <c r="AB433" i="1"/>
  <c r="AB434" i="1"/>
  <c r="AB436" i="1"/>
  <c r="AB437" i="1"/>
  <c r="AB438" i="1"/>
  <c r="AB439" i="1"/>
  <c r="AB440" i="1"/>
  <c r="AB441" i="1"/>
  <c r="AB442" i="1"/>
  <c r="AB443" i="1"/>
  <c r="AB444" i="1"/>
  <c r="AB445"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600" i="1"/>
  <c r="AB610" i="1"/>
  <c r="AB611" i="1"/>
  <c r="AB613" i="1"/>
  <c r="AB619" i="1"/>
  <c r="AB620" i="1"/>
  <c r="AB629" i="1"/>
  <c r="AB631" i="1"/>
  <c r="AB632" i="1"/>
  <c r="AB637" i="1"/>
  <c r="AB639" i="1"/>
  <c r="AB640" i="1"/>
  <c r="AB643" i="1"/>
  <c r="AB645" i="1"/>
  <c r="AB651" i="1"/>
  <c r="AB652" i="1"/>
  <c r="AB664" i="1"/>
  <c r="AB666" i="1"/>
  <c r="AB667" i="1"/>
  <c r="AB671" i="1"/>
  <c r="AB673" i="1"/>
  <c r="AB678" i="1"/>
  <c r="AB682" i="1"/>
  <c r="AB690" i="1"/>
  <c r="AB699" i="1"/>
  <c r="AB700" i="1"/>
  <c r="AB701" i="1"/>
  <c r="AB705" i="1"/>
  <c r="AB706" i="1"/>
  <c r="AB713" i="1"/>
  <c r="AB720" i="1"/>
  <c r="AB727" i="1"/>
  <c r="AB731" i="1"/>
  <c r="AB732" i="1"/>
  <c r="AB735" i="1"/>
  <c r="AB736" i="1"/>
  <c r="AB742" i="1"/>
  <c r="AB746" i="1"/>
  <c r="AB749" i="1"/>
  <c r="AB751" i="1"/>
  <c r="AB755" i="1"/>
  <c r="AB761" i="1"/>
  <c r="AB773" i="1"/>
  <c r="AB777" i="1"/>
  <c r="AB778" i="1"/>
  <c r="AB788" i="1"/>
  <c r="R787" i="1" l="1"/>
  <c r="AB787" i="1" s="1"/>
  <c r="R786" i="1"/>
  <c r="AB786" i="1" s="1"/>
  <c r="R785" i="1"/>
  <c r="AB785" i="1" s="1"/>
  <c r="R784" i="1"/>
  <c r="AB784" i="1" s="1"/>
  <c r="R783" i="1"/>
  <c r="AB783" i="1" s="1"/>
  <c r="R782" i="1"/>
  <c r="AB782" i="1" s="1"/>
  <c r="R781" i="1"/>
  <c r="AB781" i="1" s="1"/>
  <c r="R780" i="1"/>
  <c r="AB780" i="1" s="1"/>
  <c r="R779" i="1"/>
  <c r="AB779" i="1" s="1"/>
  <c r="R776" i="1"/>
  <c r="AB776" i="1" s="1"/>
  <c r="R775" i="1"/>
  <c r="AB775" i="1" s="1"/>
  <c r="R774" i="1"/>
  <c r="AB774" i="1" s="1"/>
  <c r="R772" i="1"/>
  <c r="AB772" i="1" s="1"/>
  <c r="R771" i="1"/>
  <c r="AB771" i="1" s="1"/>
  <c r="R770" i="1"/>
  <c r="AB770" i="1" s="1"/>
  <c r="R769" i="1"/>
  <c r="AB769" i="1" s="1"/>
  <c r="R768" i="1"/>
  <c r="AB768" i="1" s="1"/>
  <c r="R767" i="1"/>
  <c r="AB767" i="1" s="1"/>
  <c r="R766" i="1"/>
  <c r="AB766" i="1" s="1"/>
  <c r="R765" i="1"/>
  <c r="AB765" i="1" s="1"/>
  <c r="R764" i="1"/>
  <c r="AB764" i="1" s="1"/>
  <c r="R763" i="1"/>
  <c r="AB763" i="1" s="1"/>
  <c r="R762" i="1"/>
  <c r="AB762" i="1" s="1"/>
  <c r="R760" i="1"/>
  <c r="AB760" i="1" s="1"/>
  <c r="R759" i="1"/>
  <c r="AB759" i="1" s="1"/>
  <c r="R758" i="1"/>
  <c r="AB758" i="1" s="1"/>
  <c r="R757" i="1"/>
  <c r="AB757" i="1" s="1"/>
  <c r="R756" i="1"/>
  <c r="AB756" i="1" s="1"/>
  <c r="R754" i="1"/>
  <c r="AB754" i="1" s="1"/>
  <c r="R753" i="1"/>
  <c r="AB753" i="1" s="1"/>
  <c r="R752" i="1"/>
  <c r="AB752" i="1" s="1"/>
  <c r="R750" i="1"/>
  <c r="AB750" i="1" s="1"/>
  <c r="R748" i="1"/>
  <c r="AB748" i="1" s="1"/>
  <c r="R747" i="1"/>
  <c r="AB747" i="1" s="1"/>
  <c r="R745" i="1"/>
  <c r="AB745" i="1" s="1"/>
  <c r="R744" i="1"/>
  <c r="AB744" i="1" s="1"/>
  <c r="R743" i="1"/>
  <c r="AB743" i="1" s="1"/>
  <c r="R741" i="1"/>
  <c r="AB741" i="1" s="1"/>
  <c r="R740" i="1"/>
  <c r="AB740" i="1" s="1"/>
  <c r="R739" i="1"/>
  <c r="AB739" i="1" s="1"/>
  <c r="R738" i="1"/>
  <c r="AB738" i="1" s="1"/>
  <c r="R737" i="1"/>
  <c r="AB737" i="1" s="1"/>
  <c r="R734" i="1"/>
  <c r="AB734" i="1" s="1"/>
  <c r="R733" i="1"/>
  <c r="AB733" i="1" s="1"/>
  <c r="R730" i="1"/>
  <c r="AB730" i="1" s="1"/>
  <c r="R729" i="1"/>
  <c r="AB729" i="1" s="1"/>
  <c r="R728" i="1"/>
  <c r="AB728" i="1" s="1"/>
  <c r="R726" i="1"/>
  <c r="AB726" i="1" s="1"/>
  <c r="R725" i="1"/>
  <c r="AB725" i="1" s="1"/>
  <c r="R724" i="1"/>
  <c r="AB724" i="1" s="1"/>
  <c r="R723" i="1"/>
  <c r="AB723" i="1" s="1"/>
  <c r="R722" i="1"/>
  <c r="AB722" i="1" s="1"/>
  <c r="R721" i="1"/>
  <c r="AB721" i="1" s="1"/>
  <c r="R719" i="1"/>
  <c r="AB719" i="1" s="1"/>
  <c r="R718" i="1"/>
  <c r="AB718" i="1" s="1"/>
  <c r="R717" i="1"/>
  <c r="AB717" i="1" s="1"/>
  <c r="R716" i="1"/>
  <c r="AB716" i="1" s="1"/>
  <c r="R715" i="1"/>
  <c r="AB715" i="1" s="1"/>
  <c r="R714" i="1"/>
  <c r="AB714" i="1" s="1"/>
  <c r="R712" i="1"/>
  <c r="AB712" i="1" s="1"/>
  <c r="R711" i="1"/>
  <c r="AB711" i="1" s="1"/>
  <c r="R710" i="1"/>
  <c r="AB710" i="1" s="1"/>
  <c r="R709" i="1"/>
  <c r="AB709" i="1" s="1"/>
  <c r="R708" i="1"/>
  <c r="AB708" i="1" s="1"/>
  <c r="R707" i="1"/>
  <c r="AB707" i="1" s="1"/>
  <c r="R704" i="1"/>
  <c r="AB704" i="1" s="1"/>
  <c r="R703" i="1"/>
  <c r="AB703" i="1" s="1"/>
  <c r="R702" i="1"/>
  <c r="AB702" i="1" s="1"/>
  <c r="R698" i="1"/>
  <c r="AB698" i="1" s="1"/>
  <c r="R697" i="1"/>
  <c r="AB697" i="1" s="1"/>
  <c r="R696" i="1"/>
  <c r="AB696" i="1" s="1"/>
  <c r="R695" i="1"/>
  <c r="AB695" i="1" s="1"/>
  <c r="R694" i="1"/>
  <c r="AB694" i="1" s="1"/>
  <c r="R693" i="1"/>
  <c r="AB693" i="1" s="1"/>
  <c r="R692" i="1"/>
  <c r="AB692" i="1" s="1"/>
  <c r="R691" i="1"/>
  <c r="AB691" i="1" s="1"/>
  <c r="R689" i="1"/>
  <c r="AB689" i="1" s="1"/>
  <c r="R688" i="1"/>
  <c r="AB688" i="1" s="1"/>
  <c r="R687" i="1"/>
  <c r="AB687" i="1" s="1"/>
  <c r="R686" i="1"/>
  <c r="AB686" i="1" s="1"/>
  <c r="R685" i="1"/>
  <c r="AB685" i="1" s="1"/>
  <c r="R684" i="1"/>
  <c r="AB684" i="1" s="1"/>
  <c r="R683" i="1"/>
  <c r="AB683" i="1" s="1"/>
  <c r="R681" i="1"/>
  <c r="AB681" i="1" s="1"/>
  <c r="R680" i="1"/>
  <c r="AB680" i="1" s="1"/>
  <c r="R679" i="1"/>
  <c r="AB679" i="1" s="1"/>
  <c r="R677" i="1"/>
  <c r="AB677" i="1" s="1"/>
  <c r="R676" i="1"/>
  <c r="AB676" i="1" s="1"/>
  <c r="R675" i="1"/>
  <c r="AB675" i="1" s="1"/>
  <c r="R674" i="1"/>
  <c r="AB674" i="1" s="1"/>
  <c r="R672" i="1"/>
  <c r="AB672" i="1" s="1"/>
  <c r="R670" i="1"/>
  <c r="AB670" i="1" s="1"/>
  <c r="R669" i="1"/>
  <c r="AB669" i="1" s="1"/>
  <c r="R668" i="1"/>
  <c r="AB668" i="1" s="1"/>
  <c r="R665" i="1"/>
  <c r="AB665" i="1" s="1"/>
  <c r="R663" i="1"/>
  <c r="AB663" i="1" s="1"/>
  <c r="R662" i="1"/>
  <c r="AB662" i="1" s="1"/>
  <c r="R661" i="1"/>
  <c r="AB661" i="1" s="1"/>
  <c r="R660" i="1"/>
  <c r="AB660" i="1" s="1"/>
  <c r="R659" i="1"/>
  <c r="AB659" i="1" s="1"/>
  <c r="R658" i="1"/>
  <c r="AB658" i="1" s="1"/>
  <c r="R657" i="1"/>
  <c r="AB657" i="1" s="1"/>
  <c r="R656" i="1"/>
  <c r="AB656" i="1" s="1"/>
  <c r="R655" i="1"/>
  <c r="AB655" i="1" s="1"/>
  <c r="R654" i="1"/>
  <c r="AB654" i="1" s="1"/>
  <c r="R653" i="1"/>
  <c r="AB653" i="1" s="1"/>
  <c r="R650" i="1"/>
  <c r="AB650" i="1" s="1"/>
  <c r="R649" i="1"/>
  <c r="AB649" i="1" s="1"/>
  <c r="R648" i="1"/>
  <c r="AB648" i="1" s="1"/>
  <c r="R647" i="1"/>
  <c r="AB647" i="1" s="1"/>
  <c r="R646" i="1"/>
  <c r="AB646" i="1" s="1"/>
  <c r="R644" i="1"/>
  <c r="AB644" i="1" s="1"/>
  <c r="R642" i="1"/>
  <c r="AB642" i="1" s="1"/>
  <c r="R641" i="1"/>
  <c r="AB641" i="1" s="1"/>
  <c r="R638" i="1"/>
  <c r="AB638" i="1" s="1"/>
  <c r="R636" i="1"/>
  <c r="AB636" i="1" s="1"/>
  <c r="R635" i="1"/>
  <c r="AB635" i="1" s="1"/>
  <c r="R634" i="1"/>
  <c r="AB634" i="1" s="1"/>
  <c r="R633" i="1"/>
  <c r="AB633" i="1" s="1"/>
  <c r="R630" i="1"/>
  <c r="AB630" i="1" s="1"/>
  <c r="R628" i="1"/>
  <c r="AB628" i="1" s="1"/>
  <c r="R627" i="1"/>
  <c r="AB627" i="1" s="1"/>
  <c r="R626" i="1"/>
  <c r="AB626" i="1" s="1"/>
  <c r="R625" i="1"/>
  <c r="AB625" i="1" s="1"/>
  <c r="R624" i="1"/>
  <c r="AB624" i="1" s="1"/>
  <c r="R623" i="1"/>
  <c r="AB623" i="1" s="1"/>
  <c r="R622" i="1"/>
  <c r="AB622" i="1" s="1"/>
  <c r="R621" i="1"/>
  <c r="AB621" i="1" s="1"/>
  <c r="R618" i="1"/>
  <c r="AB618" i="1" s="1"/>
  <c r="R617" i="1"/>
  <c r="AB617" i="1" s="1"/>
  <c r="R616" i="1"/>
  <c r="AB616" i="1" s="1"/>
  <c r="R615" i="1"/>
  <c r="AB615" i="1" s="1"/>
  <c r="R614" i="1"/>
  <c r="AB614" i="1" s="1"/>
  <c r="R612" i="1"/>
  <c r="AB612" i="1" s="1"/>
  <c r="R609" i="1"/>
  <c r="AB609" i="1" s="1"/>
  <c r="R608" i="1"/>
  <c r="AB608" i="1" s="1"/>
  <c r="R607" i="1"/>
  <c r="AB607" i="1" s="1"/>
  <c r="R606" i="1"/>
  <c r="AB606" i="1" s="1"/>
  <c r="R605" i="1"/>
  <c r="AB605" i="1" s="1"/>
  <c r="R604" i="1"/>
  <c r="AB604" i="1" s="1"/>
  <c r="R603" i="1"/>
  <c r="AB603" i="1" s="1"/>
  <c r="R602" i="1"/>
  <c r="AB602" i="1" s="1"/>
  <c r="R601" i="1"/>
  <c r="AB601" i="1" s="1"/>
  <c r="R599" i="1"/>
  <c r="AB599" i="1" s="1"/>
  <c r="R446" i="1"/>
  <c r="AB446" i="1" s="1"/>
  <c r="R435" i="1"/>
  <c r="AB435" i="1" s="1"/>
  <c r="R428" i="1"/>
  <c r="AB428" i="1" s="1"/>
  <c r="R427" i="1"/>
  <c r="AB427" i="1" s="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G598" i="1" l="1"/>
  <c r="F598" i="1"/>
  <c r="D598" i="1"/>
  <c r="G597" i="1"/>
  <c r="F597" i="1"/>
  <c r="D597" i="1"/>
  <c r="G596" i="1"/>
  <c r="F596" i="1"/>
  <c r="D596" i="1"/>
  <c r="G595" i="1"/>
  <c r="F595" i="1"/>
  <c r="D595" i="1"/>
  <c r="G594" i="1"/>
  <c r="F594" i="1"/>
  <c r="D594" i="1"/>
  <c r="G593" i="1"/>
  <c r="F593" i="1"/>
  <c r="D593" i="1"/>
  <c r="G592" i="1"/>
  <c r="F592" i="1"/>
  <c r="D592" i="1"/>
  <c r="G591" i="1"/>
  <c r="F591" i="1"/>
  <c r="D591" i="1"/>
  <c r="G590" i="1"/>
  <c r="F590" i="1"/>
  <c r="D590" i="1"/>
  <c r="G589" i="1"/>
  <c r="F589" i="1"/>
  <c r="D589" i="1"/>
  <c r="G588" i="1"/>
  <c r="F588" i="1"/>
  <c r="D588" i="1"/>
  <c r="G587" i="1"/>
  <c r="F587" i="1"/>
  <c r="D587" i="1"/>
  <c r="G586" i="1"/>
  <c r="F586" i="1"/>
  <c r="D586" i="1"/>
  <c r="G585" i="1"/>
  <c r="F585" i="1"/>
  <c r="D585" i="1"/>
  <c r="G584" i="1"/>
  <c r="F584" i="1"/>
  <c r="D584" i="1"/>
  <c r="G583" i="1"/>
  <c r="F583" i="1"/>
  <c r="D583" i="1"/>
  <c r="G582" i="1"/>
  <c r="F582" i="1"/>
  <c r="D582" i="1"/>
  <c r="G581" i="1"/>
  <c r="F581" i="1"/>
  <c r="D581" i="1"/>
  <c r="G580" i="1"/>
  <c r="F580" i="1"/>
  <c r="D580" i="1"/>
  <c r="G579" i="1"/>
  <c r="F579" i="1"/>
  <c r="D579" i="1"/>
  <c r="G578" i="1"/>
  <c r="F578" i="1"/>
  <c r="D578" i="1"/>
  <c r="G577" i="1"/>
  <c r="F577" i="1"/>
  <c r="D577" i="1"/>
  <c r="G576" i="1"/>
  <c r="F576" i="1"/>
  <c r="D576" i="1"/>
  <c r="G575" i="1"/>
  <c r="F575" i="1"/>
  <c r="D575" i="1"/>
  <c r="G574" i="1"/>
  <c r="F574" i="1"/>
  <c r="D574" i="1"/>
  <c r="G573" i="1"/>
  <c r="F573" i="1"/>
  <c r="D573" i="1"/>
  <c r="G572" i="1"/>
  <c r="F572" i="1"/>
  <c r="D572" i="1"/>
  <c r="G571" i="1"/>
  <c r="F571" i="1"/>
  <c r="D571" i="1"/>
  <c r="G570" i="1"/>
  <c r="F570" i="1"/>
  <c r="D570" i="1"/>
  <c r="G569" i="1"/>
  <c r="F569" i="1"/>
  <c r="D569" i="1"/>
  <c r="G568" i="1"/>
  <c r="F568" i="1"/>
  <c r="D568" i="1"/>
  <c r="G567" i="1"/>
  <c r="F567" i="1"/>
  <c r="D567" i="1"/>
  <c r="G566" i="1"/>
  <c r="F566" i="1"/>
  <c r="D566" i="1"/>
  <c r="G565" i="1"/>
  <c r="F565" i="1"/>
  <c r="D565" i="1"/>
  <c r="G564" i="1"/>
  <c r="F564" i="1"/>
  <c r="D564" i="1"/>
  <c r="G563" i="1"/>
  <c r="F563" i="1"/>
  <c r="D563" i="1"/>
  <c r="G562" i="1"/>
  <c r="F562" i="1"/>
  <c r="D562" i="1"/>
  <c r="G561" i="1"/>
  <c r="F561" i="1"/>
  <c r="D561" i="1"/>
  <c r="G560" i="1"/>
  <c r="F560" i="1"/>
  <c r="D560" i="1"/>
  <c r="G559" i="1"/>
  <c r="F559" i="1"/>
  <c r="D559" i="1"/>
  <c r="G558" i="1"/>
  <c r="F558" i="1"/>
  <c r="D558" i="1"/>
  <c r="G557" i="1"/>
  <c r="F557" i="1"/>
  <c r="D557" i="1"/>
  <c r="G556" i="1"/>
  <c r="F556" i="1"/>
  <c r="D556" i="1"/>
  <c r="G555" i="1"/>
  <c r="F555" i="1"/>
  <c r="D555" i="1"/>
  <c r="G554" i="1"/>
  <c r="F554" i="1"/>
  <c r="D554" i="1"/>
  <c r="G553" i="1"/>
  <c r="F553" i="1"/>
  <c r="D553" i="1"/>
  <c r="G552" i="1"/>
  <c r="F552" i="1"/>
  <c r="D552" i="1"/>
  <c r="G551" i="1"/>
  <c r="F551" i="1"/>
  <c r="D551" i="1"/>
  <c r="G550" i="1"/>
  <c r="F550" i="1"/>
  <c r="D550" i="1"/>
  <c r="G549" i="1"/>
  <c r="F549" i="1"/>
  <c r="D549" i="1"/>
  <c r="G548" i="1"/>
  <c r="F548" i="1"/>
  <c r="D548" i="1"/>
  <c r="G547" i="1"/>
  <c r="F547" i="1"/>
  <c r="D547" i="1"/>
  <c r="G546" i="1"/>
  <c r="F546" i="1"/>
  <c r="D546" i="1"/>
  <c r="G545" i="1"/>
  <c r="F545" i="1"/>
  <c r="D545" i="1"/>
  <c r="G544" i="1"/>
  <c r="F544" i="1"/>
  <c r="D544" i="1"/>
  <c r="G543" i="1"/>
  <c r="F543" i="1"/>
  <c r="D543" i="1"/>
  <c r="G542" i="1"/>
  <c r="F542" i="1"/>
  <c r="D542" i="1"/>
  <c r="G541" i="1"/>
  <c r="F541" i="1"/>
  <c r="D541" i="1"/>
  <c r="G540" i="1"/>
  <c r="F540" i="1"/>
  <c r="D540" i="1"/>
  <c r="G539" i="1"/>
  <c r="F539" i="1"/>
  <c r="D539" i="1"/>
  <c r="G538" i="1"/>
  <c r="F538" i="1"/>
  <c r="D538" i="1"/>
  <c r="G537" i="1"/>
  <c r="F537" i="1"/>
  <c r="D537" i="1"/>
  <c r="G536" i="1"/>
  <c r="F536" i="1"/>
  <c r="D536" i="1"/>
  <c r="G535" i="1"/>
  <c r="F535" i="1"/>
  <c r="D535" i="1"/>
  <c r="G534" i="1"/>
  <c r="F534" i="1"/>
  <c r="D534" i="1"/>
  <c r="G533" i="1"/>
  <c r="F533" i="1"/>
  <c r="D533" i="1"/>
  <c r="G532" i="1"/>
  <c r="F532" i="1"/>
  <c r="D532" i="1"/>
  <c r="G531" i="1"/>
  <c r="F531" i="1"/>
  <c r="D531" i="1"/>
  <c r="G530" i="1"/>
  <c r="F530" i="1"/>
  <c r="D530" i="1"/>
  <c r="G529" i="1"/>
  <c r="F529" i="1"/>
  <c r="D529" i="1"/>
  <c r="G528" i="1"/>
  <c r="F528" i="1"/>
  <c r="D528" i="1"/>
  <c r="G527" i="1"/>
  <c r="F527" i="1"/>
  <c r="D527" i="1"/>
  <c r="G526" i="1"/>
  <c r="F526" i="1"/>
  <c r="D526" i="1"/>
  <c r="G525" i="1"/>
  <c r="F525" i="1"/>
  <c r="D525" i="1"/>
  <c r="G524" i="1"/>
  <c r="F524" i="1"/>
  <c r="D524" i="1"/>
  <c r="G523" i="1"/>
  <c r="F523" i="1"/>
  <c r="D523" i="1"/>
  <c r="G522" i="1"/>
  <c r="F522" i="1"/>
  <c r="D522" i="1"/>
  <c r="G521" i="1"/>
  <c r="F521" i="1"/>
  <c r="D521" i="1"/>
  <c r="G520" i="1"/>
  <c r="F520" i="1"/>
  <c r="D520" i="1"/>
  <c r="G519" i="1"/>
  <c r="F519" i="1"/>
  <c r="D519" i="1"/>
  <c r="G518" i="1"/>
  <c r="F518" i="1"/>
  <c r="D518" i="1"/>
  <c r="G517" i="1"/>
  <c r="F517" i="1"/>
  <c r="D517" i="1"/>
  <c r="G516" i="1"/>
  <c r="F516" i="1"/>
  <c r="D516" i="1"/>
  <c r="G515" i="1"/>
  <c r="F515" i="1"/>
  <c r="D515" i="1"/>
  <c r="G514" i="1"/>
  <c r="F514" i="1"/>
  <c r="D514" i="1"/>
  <c r="G513" i="1"/>
  <c r="F513" i="1"/>
  <c r="D513" i="1"/>
  <c r="G512" i="1"/>
  <c r="F512" i="1"/>
  <c r="D512" i="1"/>
  <c r="G511" i="1"/>
  <c r="F511" i="1"/>
  <c r="D511" i="1"/>
  <c r="G510" i="1"/>
  <c r="F510" i="1"/>
  <c r="D510" i="1"/>
  <c r="G509" i="1"/>
  <c r="F509" i="1"/>
  <c r="D509" i="1"/>
  <c r="G508" i="1"/>
  <c r="F508" i="1"/>
  <c r="D508" i="1"/>
  <c r="G507" i="1"/>
  <c r="F507" i="1"/>
  <c r="D507" i="1"/>
  <c r="G506" i="1"/>
  <c r="F506" i="1"/>
  <c r="D506" i="1"/>
  <c r="G505" i="1"/>
  <c r="F505" i="1"/>
  <c r="D505" i="1"/>
  <c r="G504" i="1"/>
  <c r="F504" i="1"/>
  <c r="D504" i="1"/>
  <c r="G503" i="1"/>
  <c r="F503" i="1"/>
  <c r="D503" i="1"/>
  <c r="G502" i="1"/>
  <c r="F502" i="1"/>
  <c r="D502" i="1"/>
  <c r="G501" i="1"/>
  <c r="F501" i="1"/>
  <c r="D501" i="1"/>
  <c r="G500" i="1"/>
  <c r="F500" i="1"/>
  <c r="D500" i="1"/>
  <c r="G499" i="1"/>
  <c r="F499" i="1"/>
  <c r="D499" i="1"/>
  <c r="G498" i="1"/>
  <c r="F498" i="1"/>
  <c r="D498" i="1"/>
  <c r="G497" i="1"/>
  <c r="F497" i="1"/>
  <c r="D497" i="1"/>
  <c r="G496" i="1"/>
  <c r="F496" i="1"/>
  <c r="D496" i="1"/>
  <c r="G495" i="1"/>
  <c r="F495" i="1"/>
  <c r="D495" i="1"/>
  <c r="G494" i="1"/>
  <c r="F494" i="1"/>
  <c r="D494" i="1"/>
  <c r="G493" i="1"/>
  <c r="F493" i="1"/>
  <c r="D493" i="1"/>
  <c r="G492" i="1"/>
  <c r="F492" i="1"/>
  <c r="D492" i="1"/>
  <c r="G491" i="1"/>
  <c r="F491" i="1"/>
  <c r="D491" i="1"/>
  <c r="G490" i="1"/>
  <c r="F490" i="1"/>
  <c r="D490" i="1"/>
  <c r="G489" i="1"/>
  <c r="F489" i="1"/>
  <c r="D489" i="1"/>
  <c r="G488" i="1"/>
  <c r="F488" i="1"/>
  <c r="D488" i="1"/>
  <c r="G487" i="1"/>
  <c r="F487" i="1"/>
  <c r="D487" i="1"/>
  <c r="G486" i="1"/>
  <c r="F486" i="1"/>
  <c r="D486" i="1"/>
  <c r="G485" i="1"/>
  <c r="F485" i="1"/>
  <c r="D485" i="1"/>
  <c r="G484" i="1"/>
  <c r="F484" i="1"/>
  <c r="D484" i="1"/>
  <c r="G483" i="1"/>
  <c r="F483" i="1"/>
  <c r="D483" i="1"/>
  <c r="G482" i="1"/>
  <c r="F482" i="1"/>
  <c r="D482" i="1"/>
  <c r="G481" i="1"/>
  <c r="F481" i="1"/>
  <c r="D481" i="1"/>
  <c r="G480" i="1"/>
  <c r="F480" i="1"/>
  <c r="D480" i="1"/>
  <c r="G479" i="1"/>
  <c r="F479" i="1"/>
  <c r="D479" i="1"/>
  <c r="G478" i="1"/>
  <c r="F478" i="1"/>
  <c r="D478" i="1"/>
  <c r="G477" i="1"/>
  <c r="F477" i="1"/>
  <c r="D477" i="1"/>
  <c r="G476" i="1"/>
  <c r="F476" i="1"/>
  <c r="D476" i="1"/>
  <c r="G475" i="1"/>
  <c r="F475" i="1"/>
  <c r="D475" i="1"/>
  <c r="G474" i="1"/>
  <c r="F474" i="1"/>
  <c r="D474" i="1"/>
  <c r="G473" i="1"/>
  <c r="F473" i="1"/>
  <c r="D473" i="1"/>
  <c r="G472" i="1"/>
  <c r="F472" i="1"/>
  <c r="D472" i="1"/>
  <c r="G471" i="1"/>
  <c r="F471" i="1"/>
  <c r="D471" i="1"/>
  <c r="G470" i="1"/>
  <c r="F470" i="1"/>
  <c r="D470" i="1"/>
  <c r="G469" i="1"/>
  <c r="F469" i="1"/>
  <c r="D469" i="1"/>
  <c r="G468" i="1"/>
  <c r="F468" i="1"/>
  <c r="D468" i="1"/>
  <c r="G467" i="1"/>
  <c r="F467" i="1"/>
  <c r="D467" i="1"/>
  <c r="G466" i="1"/>
  <c r="F466" i="1"/>
  <c r="D466" i="1"/>
  <c r="G465" i="1"/>
  <c r="F465" i="1"/>
  <c r="D465" i="1"/>
  <c r="G464" i="1"/>
  <c r="F464" i="1"/>
  <c r="D464" i="1"/>
  <c r="G463" i="1"/>
  <c r="F463" i="1"/>
  <c r="D463" i="1"/>
  <c r="G462" i="1"/>
  <c r="F462" i="1"/>
  <c r="D462" i="1"/>
  <c r="G461" i="1"/>
  <c r="F461" i="1"/>
  <c r="D461" i="1"/>
  <c r="G460" i="1"/>
  <c r="F460" i="1"/>
  <c r="D460" i="1"/>
  <c r="G459" i="1"/>
  <c r="F459" i="1"/>
  <c r="D459" i="1"/>
  <c r="G458" i="1"/>
  <c r="F458" i="1"/>
  <c r="D458" i="1"/>
  <c r="G457" i="1"/>
  <c r="F457" i="1"/>
  <c r="D457" i="1"/>
  <c r="G456" i="1"/>
  <c r="F456" i="1"/>
  <c r="D456" i="1"/>
  <c r="G455" i="1"/>
  <c r="F455" i="1"/>
  <c r="D455" i="1"/>
  <c r="G454" i="1"/>
  <c r="F454" i="1"/>
  <c r="D454" i="1"/>
  <c r="G453" i="1"/>
  <c r="F453" i="1"/>
  <c r="D453" i="1"/>
  <c r="G452" i="1"/>
  <c r="F452" i="1"/>
  <c r="D452" i="1"/>
  <c r="G451" i="1"/>
  <c r="F451" i="1"/>
  <c r="D451" i="1"/>
  <c r="G450" i="1"/>
  <c r="F450" i="1"/>
  <c r="D450" i="1"/>
  <c r="G449" i="1"/>
  <c r="F449" i="1"/>
  <c r="D449" i="1"/>
  <c r="G448" i="1"/>
  <c r="F448" i="1"/>
  <c r="D448" i="1"/>
  <c r="G447" i="1"/>
  <c r="F447" i="1"/>
  <c r="D447" i="1"/>
  <c r="G446" i="1"/>
  <c r="F446" i="1"/>
  <c r="D446" i="1"/>
  <c r="G445" i="1"/>
  <c r="F445" i="1"/>
  <c r="D445" i="1"/>
  <c r="G444" i="1"/>
  <c r="F444" i="1"/>
  <c r="D444" i="1"/>
  <c r="G443" i="1"/>
  <c r="F443" i="1"/>
  <c r="D443" i="1"/>
  <c r="G442" i="1"/>
  <c r="F442" i="1"/>
  <c r="D442" i="1"/>
  <c r="G441" i="1"/>
  <c r="F441" i="1"/>
  <c r="D441" i="1"/>
  <c r="G440" i="1"/>
  <c r="F440" i="1"/>
  <c r="D440" i="1"/>
  <c r="G439" i="1"/>
  <c r="F439" i="1"/>
  <c r="D439" i="1"/>
  <c r="G438" i="1"/>
  <c r="F438" i="1"/>
  <c r="D438" i="1"/>
  <c r="G437" i="1"/>
  <c r="F437" i="1"/>
  <c r="D437" i="1"/>
  <c r="G436" i="1"/>
  <c r="F436" i="1"/>
  <c r="D436" i="1"/>
  <c r="G435" i="1"/>
  <c r="F435" i="1"/>
  <c r="D435" i="1"/>
  <c r="G434" i="1"/>
  <c r="F434" i="1"/>
  <c r="D434" i="1"/>
  <c r="G433" i="1"/>
  <c r="F433" i="1"/>
  <c r="D433" i="1"/>
  <c r="G432" i="1"/>
  <c r="F432" i="1"/>
  <c r="D432" i="1"/>
  <c r="G431" i="1"/>
  <c r="F431" i="1"/>
  <c r="D431" i="1"/>
  <c r="G430" i="1"/>
  <c r="F430" i="1"/>
  <c r="D430" i="1"/>
  <c r="G429" i="1"/>
  <c r="F429" i="1"/>
  <c r="D429" i="1"/>
  <c r="G428" i="1"/>
  <c r="F428" i="1"/>
  <c r="D428" i="1"/>
  <c r="G427" i="1"/>
  <c r="F427" i="1"/>
  <c r="D427" i="1"/>
  <c r="D599" i="1"/>
  <c r="F599" i="1"/>
  <c r="G599" i="1"/>
  <c r="D600" i="1"/>
  <c r="F600" i="1"/>
  <c r="G600" i="1"/>
  <c r="D601" i="1"/>
  <c r="F601" i="1"/>
  <c r="G601" i="1"/>
  <c r="D602" i="1"/>
  <c r="F602" i="1"/>
  <c r="G602" i="1"/>
  <c r="D603" i="1"/>
  <c r="F603" i="1"/>
  <c r="G603" i="1"/>
  <c r="D604" i="1"/>
  <c r="F604" i="1"/>
  <c r="G604" i="1"/>
  <c r="D605" i="1"/>
  <c r="F605" i="1"/>
  <c r="G605" i="1"/>
  <c r="D606" i="1"/>
  <c r="F606" i="1"/>
  <c r="G606" i="1"/>
  <c r="D607" i="1"/>
  <c r="F607" i="1"/>
  <c r="G607" i="1"/>
  <c r="D608" i="1"/>
  <c r="F608" i="1"/>
  <c r="G608" i="1"/>
  <c r="D609" i="1"/>
  <c r="F609" i="1"/>
  <c r="G609" i="1"/>
  <c r="D610" i="1"/>
  <c r="F610" i="1"/>
  <c r="G610" i="1"/>
  <c r="D611" i="1"/>
  <c r="F611" i="1"/>
  <c r="G611" i="1"/>
  <c r="D612" i="1"/>
  <c r="F612" i="1"/>
  <c r="G612" i="1"/>
  <c r="D613" i="1"/>
  <c r="F613" i="1"/>
  <c r="G613" i="1"/>
  <c r="D614" i="1"/>
  <c r="F614" i="1"/>
  <c r="G614" i="1"/>
  <c r="D615" i="1"/>
  <c r="F615" i="1"/>
  <c r="G615" i="1"/>
  <c r="D616" i="1"/>
  <c r="F616" i="1"/>
  <c r="G616" i="1"/>
  <c r="D617" i="1"/>
  <c r="F617" i="1"/>
  <c r="G617" i="1"/>
  <c r="D618" i="1"/>
  <c r="F618" i="1"/>
  <c r="G618" i="1"/>
  <c r="D619" i="1"/>
  <c r="F619" i="1"/>
  <c r="G619" i="1"/>
  <c r="D620" i="1"/>
  <c r="F620" i="1"/>
  <c r="G620" i="1"/>
  <c r="D621" i="1"/>
  <c r="F621" i="1"/>
  <c r="G621" i="1"/>
  <c r="D622" i="1"/>
  <c r="F622" i="1"/>
  <c r="G622" i="1"/>
  <c r="D623" i="1"/>
  <c r="F623" i="1"/>
  <c r="G623" i="1"/>
  <c r="D624" i="1"/>
  <c r="F624" i="1"/>
  <c r="G624" i="1"/>
  <c r="D625" i="1"/>
  <c r="F625" i="1"/>
  <c r="G625" i="1"/>
  <c r="D626" i="1"/>
  <c r="F626" i="1"/>
  <c r="G626" i="1"/>
  <c r="D627" i="1"/>
  <c r="F627" i="1"/>
  <c r="G627" i="1"/>
  <c r="D628" i="1"/>
  <c r="F628" i="1"/>
  <c r="G628" i="1"/>
  <c r="D629" i="1"/>
  <c r="F629" i="1"/>
  <c r="G629" i="1"/>
  <c r="D630" i="1"/>
  <c r="F630" i="1"/>
  <c r="G630" i="1"/>
  <c r="D631" i="1"/>
  <c r="F631" i="1"/>
  <c r="G631" i="1"/>
  <c r="D632" i="1"/>
  <c r="F632" i="1"/>
  <c r="G632" i="1"/>
  <c r="D633" i="1"/>
  <c r="F633" i="1"/>
  <c r="G633" i="1"/>
  <c r="D634" i="1"/>
  <c r="F634" i="1"/>
  <c r="G634" i="1"/>
  <c r="D635" i="1"/>
  <c r="F635" i="1"/>
  <c r="G635" i="1"/>
  <c r="D636" i="1"/>
  <c r="F636" i="1"/>
  <c r="G636" i="1"/>
  <c r="D637" i="1"/>
  <c r="F637" i="1"/>
  <c r="G637" i="1"/>
  <c r="D638" i="1"/>
  <c r="F638" i="1"/>
  <c r="G638" i="1"/>
  <c r="D639" i="1"/>
  <c r="F639" i="1"/>
  <c r="G639" i="1"/>
  <c r="D640" i="1"/>
  <c r="F640" i="1"/>
  <c r="G640" i="1"/>
  <c r="D641" i="1"/>
  <c r="F641" i="1"/>
  <c r="G641" i="1"/>
  <c r="D642" i="1"/>
  <c r="F642" i="1"/>
  <c r="G642" i="1"/>
  <c r="D643" i="1"/>
  <c r="F643" i="1"/>
  <c r="G643" i="1"/>
  <c r="D644" i="1"/>
  <c r="F644" i="1"/>
  <c r="G644" i="1"/>
  <c r="D645" i="1"/>
  <c r="F645" i="1"/>
  <c r="G645" i="1"/>
  <c r="D646" i="1"/>
  <c r="F646" i="1"/>
  <c r="G646" i="1"/>
  <c r="D647" i="1"/>
  <c r="F647" i="1"/>
  <c r="G647" i="1"/>
  <c r="D648" i="1"/>
  <c r="F648" i="1"/>
  <c r="G648" i="1"/>
  <c r="D649" i="1"/>
  <c r="F649" i="1"/>
  <c r="G649" i="1"/>
  <c r="D650" i="1"/>
  <c r="F650" i="1"/>
  <c r="G650" i="1"/>
  <c r="D651" i="1"/>
  <c r="F651" i="1"/>
  <c r="G651" i="1"/>
  <c r="D652" i="1"/>
  <c r="F652" i="1"/>
  <c r="G652" i="1"/>
  <c r="D653" i="1"/>
  <c r="F653" i="1"/>
  <c r="G653" i="1"/>
  <c r="D654" i="1"/>
  <c r="F654" i="1"/>
  <c r="G654" i="1"/>
  <c r="D655" i="1"/>
  <c r="F655" i="1"/>
  <c r="G655" i="1"/>
  <c r="D656" i="1"/>
  <c r="F656" i="1"/>
  <c r="G656" i="1"/>
  <c r="D657" i="1"/>
  <c r="F657" i="1"/>
  <c r="G657" i="1"/>
  <c r="D658" i="1"/>
  <c r="F658" i="1"/>
  <c r="G658" i="1"/>
  <c r="D659" i="1"/>
  <c r="F659" i="1"/>
  <c r="G659" i="1"/>
  <c r="D660" i="1"/>
  <c r="F660" i="1"/>
  <c r="G660" i="1"/>
  <c r="D661" i="1"/>
  <c r="F661" i="1"/>
  <c r="G661" i="1"/>
  <c r="D662" i="1"/>
  <c r="F662" i="1"/>
  <c r="G662" i="1"/>
  <c r="D663" i="1"/>
  <c r="F663" i="1"/>
  <c r="G663" i="1"/>
  <c r="D664" i="1"/>
  <c r="F664" i="1"/>
  <c r="G664" i="1"/>
  <c r="D665" i="1"/>
  <c r="F665" i="1"/>
  <c r="G665" i="1"/>
  <c r="D666" i="1"/>
  <c r="F666" i="1"/>
  <c r="G666" i="1"/>
  <c r="D667" i="1"/>
  <c r="F667" i="1"/>
  <c r="G667" i="1"/>
  <c r="D668" i="1"/>
  <c r="F668" i="1"/>
  <c r="G668" i="1"/>
  <c r="D669" i="1"/>
  <c r="F669" i="1"/>
  <c r="G669" i="1"/>
  <c r="D670" i="1"/>
  <c r="F670" i="1"/>
  <c r="G670" i="1"/>
  <c r="D671" i="1"/>
  <c r="F671" i="1"/>
  <c r="G671" i="1"/>
  <c r="D672" i="1"/>
  <c r="F672" i="1"/>
  <c r="G672" i="1"/>
  <c r="D673" i="1"/>
  <c r="F673" i="1"/>
  <c r="G673" i="1"/>
  <c r="D674" i="1"/>
  <c r="F674" i="1"/>
  <c r="G674" i="1"/>
  <c r="D675" i="1"/>
  <c r="F675" i="1"/>
  <c r="G675" i="1"/>
  <c r="D676" i="1"/>
  <c r="F676" i="1"/>
  <c r="G676" i="1"/>
  <c r="D677" i="1"/>
  <c r="F677" i="1"/>
  <c r="G677" i="1"/>
  <c r="D678" i="1"/>
  <c r="F678" i="1"/>
  <c r="G678" i="1"/>
  <c r="D679" i="1"/>
  <c r="F679" i="1"/>
  <c r="G679" i="1"/>
  <c r="D680" i="1"/>
  <c r="F680" i="1"/>
  <c r="G680" i="1"/>
  <c r="D681" i="1"/>
  <c r="F681" i="1"/>
  <c r="G681" i="1"/>
  <c r="D682" i="1"/>
  <c r="F682" i="1"/>
  <c r="G682" i="1"/>
  <c r="D683" i="1"/>
  <c r="F683" i="1"/>
  <c r="G683" i="1"/>
  <c r="D684" i="1"/>
  <c r="F684" i="1"/>
  <c r="G684" i="1"/>
  <c r="D685" i="1"/>
  <c r="F685" i="1"/>
  <c r="G685" i="1"/>
  <c r="D686" i="1"/>
  <c r="F686" i="1"/>
  <c r="G686" i="1"/>
  <c r="D687" i="1"/>
  <c r="F687" i="1"/>
  <c r="G687" i="1"/>
  <c r="D688" i="1"/>
  <c r="F688" i="1"/>
  <c r="G688" i="1"/>
  <c r="D689" i="1"/>
  <c r="F689" i="1"/>
  <c r="G689" i="1"/>
  <c r="D690" i="1"/>
  <c r="F690" i="1"/>
  <c r="G690" i="1"/>
  <c r="D691" i="1"/>
  <c r="F691" i="1"/>
  <c r="G691" i="1"/>
  <c r="D692" i="1"/>
  <c r="F692" i="1"/>
  <c r="G692" i="1"/>
  <c r="D693" i="1"/>
  <c r="F693" i="1"/>
  <c r="G693" i="1"/>
  <c r="D694" i="1"/>
  <c r="F694" i="1"/>
  <c r="G694" i="1"/>
  <c r="D695" i="1"/>
  <c r="F695" i="1"/>
  <c r="G695" i="1"/>
  <c r="D696" i="1"/>
  <c r="F696" i="1"/>
  <c r="G696" i="1"/>
  <c r="D697" i="1"/>
  <c r="F697" i="1"/>
  <c r="G697" i="1"/>
  <c r="D698" i="1"/>
  <c r="F698" i="1"/>
  <c r="G698" i="1"/>
  <c r="D699" i="1"/>
  <c r="F699" i="1"/>
  <c r="G699" i="1"/>
  <c r="D700" i="1"/>
  <c r="F700" i="1"/>
  <c r="G700" i="1"/>
  <c r="D701" i="1"/>
  <c r="F701" i="1"/>
  <c r="G701" i="1"/>
  <c r="D702" i="1"/>
  <c r="F702" i="1"/>
  <c r="G702" i="1"/>
  <c r="D703" i="1"/>
  <c r="F703" i="1"/>
  <c r="G703" i="1"/>
  <c r="D704" i="1"/>
  <c r="F704" i="1"/>
  <c r="G704" i="1"/>
  <c r="D705" i="1"/>
  <c r="F705" i="1"/>
  <c r="G705" i="1"/>
  <c r="D706" i="1"/>
  <c r="F706" i="1"/>
  <c r="G706" i="1"/>
  <c r="D707" i="1"/>
  <c r="F707" i="1"/>
  <c r="G707" i="1"/>
  <c r="D708" i="1"/>
  <c r="F708" i="1"/>
  <c r="G708" i="1"/>
  <c r="D709" i="1"/>
  <c r="F709" i="1"/>
  <c r="G709" i="1"/>
  <c r="D710" i="1"/>
  <c r="F710" i="1"/>
  <c r="G710" i="1"/>
  <c r="D711" i="1"/>
  <c r="F711" i="1"/>
  <c r="G711" i="1"/>
  <c r="D712" i="1"/>
  <c r="F712" i="1"/>
  <c r="G712" i="1"/>
  <c r="D713" i="1"/>
  <c r="F713" i="1"/>
  <c r="G713" i="1"/>
  <c r="D714" i="1"/>
  <c r="F714" i="1"/>
  <c r="G714" i="1"/>
  <c r="D715" i="1"/>
  <c r="F715" i="1"/>
  <c r="G715" i="1"/>
  <c r="D716" i="1"/>
  <c r="F716" i="1"/>
  <c r="G716" i="1"/>
  <c r="D717" i="1"/>
  <c r="F717" i="1"/>
  <c r="G717" i="1"/>
  <c r="D718" i="1"/>
  <c r="F718" i="1"/>
  <c r="G718" i="1"/>
  <c r="D719" i="1"/>
  <c r="F719" i="1"/>
  <c r="G719" i="1"/>
  <c r="D720" i="1"/>
  <c r="F720" i="1"/>
  <c r="G720" i="1"/>
  <c r="D721" i="1"/>
  <c r="F721" i="1"/>
  <c r="G721" i="1"/>
  <c r="D722" i="1"/>
  <c r="F722" i="1"/>
  <c r="G722" i="1"/>
  <c r="D723" i="1"/>
  <c r="F723" i="1"/>
  <c r="G723" i="1"/>
  <c r="D724" i="1"/>
  <c r="F724" i="1"/>
  <c r="G724" i="1"/>
  <c r="D725" i="1"/>
  <c r="F725" i="1"/>
  <c r="G725" i="1"/>
  <c r="D726" i="1"/>
  <c r="F726" i="1"/>
  <c r="G726" i="1"/>
  <c r="D727" i="1"/>
  <c r="F727" i="1"/>
  <c r="G727" i="1"/>
  <c r="D728" i="1"/>
  <c r="F728" i="1"/>
  <c r="G728" i="1"/>
  <c r="D729" i="1"/>
  <c r="F729" i="1"/>
  <c r="G729" i="1"/>
  <c r="D730" i="1"/>
  <c r="F730" i="1"/>
  <c r="G730" i="1"/>
  <c r="D731" i="1"/>
  <c r="F731" i="1"/>
  <c r="G731" i="1"/>
  <c r="D732" i="1"/>
  <c r="F732" i="1"/>
  <c r="G732" i="1"/>
  <c r="D733" i="1"/>
  <c r="F733" i="1"/>
  <c r="G733" i="1"/>
  <c r="D734" i="1"/>
  <c r="F734" i="1"/>
  <c r="G734" i="1"/>
  <c r="D735" i="1"/>
  <c r="F735" i="1"/>
  <c r="G735" i="1"/>
  <c r="D736" i="1"/>
  <c r="F736" i="1"/>
  <c r="G736" i="1"/>
  <c r="D737" i="1"/>
  <c r="F737" i="1"/>
  <c r="G737" i="1"/>
  <c r="D738" i="1"/>
  <c r="F738" i="1"/>
  <c r="G738" i="1"/>
  <c r="D739" i="1"/>
  <c r="F739" i="1"/>
  <c r="G739" i="1"/>
  <c r="D740" i="1"/>
  <c r="F740" i="1"/>
  <c r="G740" i="1"/>
  <c r="D741" i="1"/>
  <c r="F741" i="1"/>
  <c r="G741" i="1"/>
  <c r="D742" i="1"/>
  <c r="F742" i="1"/>
  <c r="G742" i="1"/>
  <c r="D743" i="1"/>
  <c r="F743" i="1"/>
  <c r="G743" i="1"/>
  <c r="D744" i="1"/>
  <c r="F744" i="1"/>
  <c r="G744" i="1"/>
  <c r="D745" i="1"/>
  <c r="F745" i="1"/>
  <c r="G745" i="1"/>
  <c r="D746" i="1"/>
  <c r="F746" i="1"/>
  <c r="G746" i="1"/>
  <c r="D747" i="1"/>
  <c r="F747" i="1"/>
  <c r="G747" i="1"/>
  <c r="D748" i="1"/>
  <c r="F748" i="1"/>
  <c r="G748" i="1"/>
  <c r="D749" i="1"/>
  <c r="F749" i="1"/>
  <c r="G749" i="1"/>
  <c r="D750" i="1"/>
  <c r="F750" i="1"/>
  <c r="G750" i="1"/>
  <c r="D751" i="1"/>
  <c r="F751" i="1"/>
  <c r="G751" i="1"/>
  <c r="D752" i="1"/>
  <c r="F752" i="1"/>
  <c r="G752" i="1"/>
  <c r="D753" i="1"/>
  <c r="F753" i="1"/>
  <c r="G753" i="1"/>
  <c r="D754" i="1"/>
  <c r="F754" i="1"/>
  <c r="G754" i="1"/>
  <c r="D755" i="1"/>
  <c r="F755" i="1"/>
  <c r="G755" i="1"/>
  <c r="D756" i="1"/>
  <c r="F756" i="1"/>
  <c r="G756" i="1"/>
  <c r="D757" i="1"/>
  <c r="F757" i="1"/>
  <c r="G757" i="1"/>
  <c r="D758" i="1"/>
  <c r="F758" i="1"/>
  <c r="G758" i="1"/>
  <c r="D759" i="1"/>
  <c r="F759" i="1"/>
  <c r="G759" i="1"/>
  <c r="D760" i="1"/>
  <c r="F760" i="1"/>
  <c r="G760" i="1"/>
  <c r="D761" i="1"/>
  <c r="F761" i="1"/>
  <c r="G761" i="1"/>
  <c r="D762" i="1"/>
  <c r="F762" i="1"/>
  <c r="G762" i="1"/>
  <c r="D763" i="1"/>
  <c r="F763" i="1"/>
  <c r="G763" i="1"/>
  <c r="D764" i="1"/>
  <c r="F764" i="1"/>
  <c r="G764" i="1"/>
  <c r="D765" i="1"/>
  <c r="F765" i="1"/>
  <c r="G765" i="1"/>
  <c r="D766" i="1"/>
  <c r="F766" i="1"/>
  <c r="G766" i="1"/>
  <c r="D767" i="1"/>
  <c r="F767" i="1"/>
  <c r="G767" i="1"/>
  <c r="D768" i="1"/>
  <c r="F768" i="1"/>
  <c r="G768" i="1"/>
  <c r="D769" i="1"/>
  <c r="F769" i="1"/>
  <c r="G769" i="1"/>
  <c r="D788" i="1" l="1"/>
  <c r="F788" i="1"/>
  <c r="G788" i="1"/>
  <c r="D787" i="1"/>
  <c r="F787" i="1"/>
  <c r="G787" i="1"/>
  <c r="D786" i="1"/>
  <c r="F786" i="1"/>
  <c r="G786" i="1"/>
  <c r="D785" i="1"/>
  <c r="F785" i="1"/>
  <c r="G785" i="1"/>
  <c r="D784" i="1"/>
  <c r="F784" i="1"/>
  <c r="G784" i="1"/>
  <c r="D783" i="1"/>
  <c r="F783" i="1"/>
  <c r="G783" i="1"/>
  <c r="D782" i="1"/>
  <c r="F782" i="1"/>
  <c r="G782" i="1"/>
  <c r="D781" i="1"/>
  <c r="F781" i="1"/>
  <c r="G781" i="1"/>
  <c r="D780" i="1"/>
  <c r="F780" i="1"/>
  <c r="G780" i="1"/>
  <c r="D779" i="1"/>
  <c r="F779" i="1"/>
  <c r="G779" i="1"/>
  <c r="D778" i="1"/>
  <c r="F778" i="1"/>
  <c r="G778" i="1"/>
  <c r="D777" i="1"/>
  <c r="F777" i="1"/>
  <c r="G777" i="1"/>
  <c r="D776" i="1"/>
  <c r="F776" i="1"/>
  <c r="G776" i="1"/>
  <c r="D775" i="1"/>
  <c r="F775" i="1"/>
  <c r="G775" i="1"/>
  <c r="D774" i="1" l="1"/>
  <c r="F774" i="1"/>
  <c r="G774" i="1"/>
  <c r="D773" i="1"/>
  <c r="F773" i="1"/>
  <c r="G773" i="1"/>
  <c r="D772" i="1" l="1"/>
  <c r="D771" i="1"/>
  <c r="F772" i="1" l="1"/>
  <c r="G772" i="1"/>
  <c r="F771" i="1"/>
  <c r="G771" i="1"/>
  <c r="D770" i="1"/>
  <c r="F770" i="1"/>
  <c r="G770"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5" i="1"/>
  <c r="G36" i="1"/>
  <c r="G37" i="1"/>
  <c r="G38" i="1"/>
  <c r="G39" i="1"/>
  <c r="G40" i="1"/>
  <c r="G41" i="1"/>
  <c r="G42" i="1"/>
  <c r="G43" i="1"/>
  <c r="G44" i="1"/>
  <c r="G45" i="1"/>
  <c r="G46" i="1"/>
  <c r="G47" i="1"/>
  <c r="G48" i="1"/>
  <c r="G49" i="1"/>
  <c r="G50" i="1"/>
  <c r="G51" i="1"/>
  <c r="G52" i="1"/>
  <c r="G54" i="1"/>
  <c r="G55" i="1"/>
  <c r="G56" i="1"/>
  <c r="G57" i="1"/>
  <c r="G58"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2"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3" i="1"/>
  <c r="F4" i="1"/>
  <c r="F5" i="1"/>
  <c r="F6" i="1"/>
  <c r="F7" i="1"/>
  <c r="F8" i="1"/>
  <c r="F9" i="1"/>
  <c r="F10" i="1"/>
  <c r="F11" i="1"/>
  <c r="F12" i="1"/>
  <c r="F13" i="1"/>
  <c r="F14" i="1"/>
  <c r="F15" i="1"/>
  <c r="F16" i="1"/>
  <c r="F17" i="1"/>
  <c r="F18" i="1"/>
  <c r="F19" i="1"/>
  <c r="F20" i="1"/>
  <c r="F21" i="1"/>
  <c r="F22" i="1"/>
  <c r="F23" i="1"/>
  <c r="F24" i="1"/>
  <c r="F25" i="1"/>
  <c r="F26" i="1"/>
  <c r="F27" i="1"/>
  <c r="F28" i="1"/>
  <c r="F29" i="1"/>
  <c r="F2" i="1"/>
  <c r="D424" i="1" l="1"/>
  <c r="D425" i="1"/>
  <c r="D426" i="1"/>
  <c r="D408" i="1"/>
  <c r="D409" i="1"/>
  <c r="D410" i="1"/>
  <c r="D411" i="1"/>
  <c r="D412" i="1"/>
  <c r="D413" i="1"/>
  <c r="D414" i="1"/>
  <c r="D415" i="1"/>
  <c r="D416" i="1"/>
  <c r="D417" i="1"/>
  <c r="D418" i="1"/>
  <c r="D419" i="1"/>
  <c r="D420" i="1"/>
  <c r="D421" i="1"/>
  <c r="D422" i="1"/>
  <c r="D423" i="1"/>
  <c r="D394" i="1" l="1"/>
  <c r="D395" i="1"/>
  <c r="D396" i="1"/>
  <c r="D397" i="1"/>
  <c r="D398" i="1"/>
  <c r="D399" i="1"/>
  <c r="D400" i="1"/>
  <c r="D401" i="1"/>
  <c r="D402" i="1"/>
  <c r="D403" i="1"/>
  <c r="D404" i="1"/>
  <c r="D405" i="1"/>
  <c r="D406" i="1"/>
  <c r="D407" i="1"/>
  <c r="D377" i="1"/>
  <c r="D378" i="1"/>
  <c r="D379" i="1"/>
  <c r="D380" i="1"/>
  <c r="D381" i="1"/>
  <c r="D382" i="1"/>
  <c r="D383" i="1"/>
  <c r="D384" i="1"/>
  <c r="D385" i="1"/>
  <c r="D386" i="1"/>
  <c r="D387" i="1"/>
  <c r="D388" i="1"/>
  <c r="D389" i="1"/>
  <c r="D390" i="1"/>
  <c r="D391" i="1"/>
  <c r="D392" i="1"/>
  <c r="D393" i="1"/>
  <c r="D364" i="1"/>
  <c r="D365" i="1"/>
  <c r="D366" i="1"/>
  <c r="D367" i="1"/>
  <c r="D368" i="1"/>
  <c r="D369" i="1"/>
  <c r="D370" i="1"/>
  <c r="D371" i="1"/>
  <c r="D372" i="1"/>
  <c r="D373" i="1"/>
  <c r="D374" i="1"/>
  <c r="D375" i="1"/>
  <c r="D376" i="1"/>
  <c r="D356" i="1"/>
  <c r="D357" i="1"/>
  <c r="D358" i="1"/>
  <c r="D359" i="1"/>
  <c r="D360" i="1"/>
  <c r="D361" i="1"/>
  <c r="D362" i="1"/>
  <c r="D363" i="1"/>
  <c r="D337" i="1"/>
  <c r="D338" i="1"/>
  <c r="D339" i="1"/>
  <c r="D340" i="1"/>
  <c r="D341" i="1"/>
  <c r="D342" i="1"/>
  <c r="D343" i="1"/>
  <c r="D344" i="1"/>
  <c r="D345" i="1"/>
  <c r="D346" i="1"/>
  <c r="D347" i="1"/>
  <c r="D348" i="1"/>
  <c r="D349" i="1"/>
  <c r="D350" i="1"/>
  <c r="D351" i="1"/>
  <c r="D352" i="1"/>
  <c r="D353" i="1"/>
  <c r="D354" i="1"/>
  <c r="D355" i="1"/>
  <c r="D316" i="1" l="1"/>
  <c r="D317" i="1"/>
  <c r="D318" i="1"/>
  <c r="D319" i="1"/>
  <c r="D320" i="1"/>
  <c r="D321" i="1"/>
  <c r="D322" i="1"/>
  <c r="D323" i="1"/>
  <c r="D324" i="1"/>
  <c r="D325" i="1"/>
  <c r="D326" i="1"/>
  <c r="D327" i="1"/>
  <c r="D328" i="1"/>
  <c r="D329" i="1"/>
  <c r="D330" i="1"/>
  <c r="D331" i="1"/>
  <c r="D332" i="1"/>
  <c r="D333" i="1"/>
  <c r="D334" i="1"/>
  <c r="D335" i="1"/>
  <c r="D336" i="1"/>
  <c r="D310" i="1" l="1"/>
  <c r="D311" i="1"/>
  <c r="D312" i="1"/>
  <c r="D313" i="1"/>
  <c r="D314" i="1"/>
  <c r="D315" i="1"/>
  <c r="D295" i="1" l="1"/>
  <c r="D296" i="1"/>
  <c r="D297" i="1"/>
  <c r="D298" i="1"/>
  <c r="D299" i="1"/>
  <c r="D300" i="1"/>
  <c r="D301" i="1"/>
  <c r="D302" i="1"/>
  <c r="D303" i="1"/>
  <c r="D304" i="1"/>
  <c r="D305" i="1"/>
  <c r="D306" i="1"/>
  <c r="D307" i="1"/>
  <c r="D308" i="1"/>
  <c r="D309" i="1"/>
  <c r="D281" i="1" l="1"/>
  <c r="D282" i="1"/>
  <c r="D283" i="1"/>
  <c r="D284" i="1"/>
  <c r="D285" i="1"/>
  <c r="D286" i="1"/>
  <c r="D287" i="1"/>
  <c r="D288" i="1"/>
  <c r="D289" i="1"/>
  <c r="D290" i="1"/>
  <c r="D291" i="1"/>
  <c r="D292" i="1"/>
  <c r="D293" i="1"/>
  <c r="D294" i="1"/>
  <c r="D271" i="1"/>
  <c r="D272" i="1"/>
  <c r="D273" i="1"/>
  <c r="D274" i="1"/>
  <c r="D275" i="1"/>
  <c r="D276" i="1"/>
  <c r="D277" i="1"/>
  <c r="D278" i="1"/>
  <c r="D279" i="1"/>
  <c r="D280" i="1"/>
  <c r="D262" i="1"/>
  <c r="D263" i="1"/>
  <c r="D264" i="1"/>
  <c r="D265" i="1"/>
  <c r="D266" i="1"/>
  <c r="D267" i="1"/>
  <c r="D268" i="1"/>
  <c r="D269" i="1"/>
  <c r="D270" i="1"/>
  <c r="D251" i="1"/>
  <c r="D252" i="1"/>
  <c r="D253" i="1"/>
  <c r="D254" i="1"/>
  <c r="D255" i="1"/>
  <c r="D256" i="1"/>
  <c r="D257" i="1"/>
  <c r="D258" i="1"/>
  <c r="D259" i="1"/>
  <c r="D260" i="1"/>
  <c r="D261" i="1"/>
  <c r="D241" i="1"/>
  <c r="D242" i="1"/>
  <c r="D243" i="1"/>
  <c r="D244" i="1"/>
  <c r="D245" i="1"/>
  <c r="D246" i="1"/>
  <c r="D247" i="1"/>
  <c r="D248" i="1"/>
  <c r="D249" i="1"/>
  <c r="D250" i="1"/>
  <c r="D234" i="1"/>
  <c r="D235" i="1"/>
  <c r="D236" i="1"/>
  <c r="D237" i="1"/>
  <c r="D238" i="1"/>
  <c r="D239" i="1"/>
  <c r="D240" i="1"/>
  <c r="D222" i="1" l="1"/>
  <c r="D223" i="1"/>
  <c r="D224" i="1"/>
  <c r="D225" i="1"/>
  <c r="D226" i="1"/>
  <c r="D227" i="1"/>
  <c r="D228" i="1"/>
  <c r="D229" i="1"/>
  <c r="D230" i="1"/>
  <c r="D231" i="1"/>
  <c r="D232" i="1"/>
  <c r="D233" i="1"/>
  <c r="D211" i="1" l="1"/>
  <c r="D212" i="1"/>
  <c r="D213" i="1"/>
  <c r="D214" i="1"/>
  <c r="D215" i="1"/>
  <c r="D216" i="1"/>
  <c r="D217" i="1"/>
  <c r="D218" i="1"/>
  <c r="D219" i="1"/>
  <c r="D220" i="1"/>
  <c r="D221" i="1"/>
  <c r="D201" i="1" l="1"/>
  <c r="D202" i="1"/>
  <c r="D203" i="1"/>
  <c r="D204" i="1"/>
  <c r="D205" i="1"/>
  <c r="D206" i="1"/>
  <c r="D207" i="1"/>
  <c r="D208" i="1"/>
  <c r="D209" i="1"/>
  <c r="D210" i="1"/>
  <c r="D199" i="1" l="1"/>
  <c r="D200" i="1"/>
  <c r="D198" i="1"/>
  <c r="D197" i="1"/>
  <c r="D196" i="1"/>
  <c r="D195" i="1"/>
  <c r="D186" i="1" l="1"/>
  <c r="D187" i="1"/>
  <c r="D188" i="1"/>
  <c r="D189" i="1"/>
  <c r="D190" i="1"/>
  <c r="D191" i="1"/>
  <c r="D192" i="1"/>
  <c r="D193" i="1"/>
  <c r="D194" i="1"/>
  <c r="D2" i="1" l="1"/>
  <c r="D170" i="1" l="1"/>
  <c r="D171" i="1"/>
  <c r="D172" i="1"/>
  <c r="D173" i="1"/>
  <c r="D174" i="1"/>
  <c r="D175" i="1"/>
  <c r="D176" i="1"/>
  <c r="D177" i="1"/>
  <c r="D178" i="1"/>
  <c r="D179" i="1"/>
  <c r="D180" i="1"/>
  <c r="D181" i="1"/>
  <c r="D182" i="1"/>
  <c r="D183" i="1"/>
  <c r="D184" i="1"/>
  <c r="D185" i="1"/>
  <c r="D166" i="1"/>
  <c r="D167" i="1"/>
  <c r="D168" i="1"/>
  <c r="D169" i="1"/>
  <c r="D159" i="1" l="1"/>
  <c r="D160" i="1"/>
  <c r="D161" i="1"/>
  <c r="D162" i="1"/>
  <c r="D163" i="1"/>
  <c r="D164" i="1"/>
  <c r="D165" i="1"/>
  <c r="D150" i="1" l="1"/>
  <c r="D151" i="1"/>
  <c r="D152" i="1"/>
  <c r="D153" i="1"/>
  <c r="D154" i="1"/>
  <c r="D155" i="1"/>
  <c r="D156" i="1"/>
  <c r="D157" i="1"/>
  <c r="D158" i="1"/>
  <c r="D139" i="1" l="1"/>
  <c r="D140" i="1"/>
  <c r="D141" i="1"/>
  <c r="D142" i="1"/>
  <c r="D143" i="1"/>
  <c r="D144" i="1"/>
  <c r="D145" i="1"/>
  <c r="D146" i="1"/>
  <c r="D147" i="1"/>
  <c r="D148" i="1"/>
  <c r="D149" i="1"/>
  <c r="D133" i="1"/>
  <c r="D134" i="1"/>
  <c r="D135" i="1"/>
  <c r="D136" i="1"/>
  <c r="D137" i="1"/>
  <c r="D138" i="1"/>
  <c r="D115" i="1"/>
  <c r="D116" i="1"/>
  <c r="D117" i="1"/>
  <c r="D118" i="1"/>
  <c r="D119" i="1"/>
  <c r="D120" i="1"/>
  <c r="D121" i="1"/>
  <c r="D122" i="1"/>
  <c r="D123" i="1"/>
  <c r="D124" i="1"/>
  <c r="D125" i="1"/>
  <c r="D126" i="1"/>
  <c r="D127" i="1"/>
  <c r="D128" i="1"/>
  <c r="D129" i="1"/>
  <c r="D130" i="1"/>
  <c r="D131" i="1"/>
  <c r="D132" i="1"/>
  <c r="D110" i="1"/>
  <c r="D111" i="1"/>
  <c r="D112" i="1"/>
  <c r="D113" i="1"/>
  <c r="D114" i="1"/>
  <c r="D98" i="1"/>
  <c r="D99" i="1"/>
  <c r="D100" i="1"/>
  <c r="D101" i="1"/>
  <c r="D102" i="1"/>
  <c r="D103" i="1"/>
  <c r="D104" i="1"/>
  <c r="D105" i="1"/>
  <c r="D106" i="1"/>
  <c r="D107" i="1"/>
  <c r="D108" i="1"/>
  <c r="D109" i="1"/>
  <c r="D93" i="1"/>
  <c r="D94" i="1"/>
  <c r="D95" i="1"/>
  <c r="D96" i="1"/>
  <c r="D97" i="1"/>
  <c r="D82" i="1"/>
  <c r="D83" i="1"/>
  <c r="D84" i="1"/>
  <c r="D85" i="1"/>
  <c r="D86" i="1"/>
  <c r="D87" i="1"/>
  <c r="D88" i="1"/>
  <c r="D89" i="1"/>
  <c r="D90" i="1"/>
  <c r="D91" i="1"/>
  <c r="D92" i="1"/>
  <c r="D72" i="1"/>
  <c r="D73" i="1"/>
  <c r="D74" i="1"/>
  <c r="D75" i="1"/>
  <c r="D76" i="1"/>
  <c r="D77" i="1"/>
  <c r="D78" i="1"/>
  <c r="D79" i="1"/>
  <c r="D80" i="1"/>
  <c r="D81" i="1"/>
  <c r="D64" i="1"/>
  <c r="D65" i="1"/>
  <c r="D66" i="1"/>
  <c r="D67" i="1"/>
  <c r="D68" i="1"/>
  <c r="D69" i="1"/>
  <c r="D70" i="1"/>
  <c r="D71" i="1"/>
  <c r="D50" i="1"/>
  <c r="D51" i="1"/>
  <c r="D52" i="1"/>
  <c r="D53" i="1"/>
  <c r="D54" i="1"/>
  <c r="D55" i="1"/>
  <c r="D56" i="1"/>
  <c r="D57" i="1"/>
  <c r="D58" i="1"/>
  <c r="D59" i="1"/>
  <c r="D60" i="1"/>
  <c r="D61" i="1"/>
  <c r="D62" i="1"/>
  <c r="D63" i="1"/>
  <c r="D40" i="1"/>
  <c r="D41" i="1"/>
  <c r="D42" i="1"/>
  <c r="D43" i="1"/>
  <c r="D44" i="1"/>
  <c r="D45" i="1"/>
  <c r="D46" i="1"/>
  <c r="D47" i="1"/>
  <c r="D48" i="1"/>
  <c r="D49" i="1"/>
  <c r="D25" i="1"/>
  <c r="D26" i="1"/>
  <c r="D27" i="1"/>
  <c r="D28" i="1"/>
  <c r="D29" i="1"/>
  <c r="D30" i="1"/>
  <c r="D31" i="1"/>
  <c r="D32" i="1"/>
  <c r="D33" i="1"/>
  <c r="D34" i="1"/>
  <c r="D35" i="1"/>
  <c r="D36" i="1"/>
  <c r="D37" i="1"/>
  <c r="D38" i="1"/>
  <c r="D39" i="1"/>
  <c r="D3" i="1"/>
  <c r="D4" i="1"/>
  <c r="D5" i="1"/>
  <c r="D6" i="1"/>
  <c r="D7" i="1"/>
  <c r="D8" i="1"/>
  <c r="D9" i="1"/>
  <c r="D10" i="1"/>
  <c r="D11" i="1"/>
  <c r="D12" i="1"/>
  <c r="D13" i="1"/>
  <c r="D14" i="1"/>
  <c r="D15" i="1"/>
  <c r="D16" i="1"/>
  <c r="D17" i="1"/>
  <c r="D18" i="1"/>
  <c r="D19" i="1"/>
  <c r="D20" i="1"/>
  <c r="D21" i="1"/>
  <c r="D22" i="1"/>
  <c r="D23" i="1"/>
  <c r="D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Singer Georg, Assoz.Prof.PDDr, OA</author>
    <author>Microsoft Office User</author>
    <author>Wolfschluckner Vanessa, Dr., AssArzt</author>
  </authors>
  <commentList>
    <comment ref="H1" authorId="0" shapeId="0" xr:uid="{00000000-0006-0000-0000-000001000000}">
      <text>
        <r>
          <rPr>
            <b/>
            <sz val="9"/>
            <color indexed="81"/>
            <rFont val="Segoe UI"/>
            <charset val="1"/>
          </rPr>
          <t>Singer Georg, Assoz.Prof.PDDr, OA:</t>
        </r>
        <r>
          <rPr>
            <sz val="9"/>
            <color indexed="81"/>
            <rFont val="Segoe UI"/>
            <charset val="1"/>
          </rPr>
          <t xml:space="preserve">
wenn am selben Tag 0 einfügen</t>
        </r>
      </text>
    </comment>
    <comment ref="I1" authorId="0" shapeId="0" xr:uid="{00000000-0006-0000-0000-000002000000}">
      <text>
        <r>
          <rPr>
            <b/>
            <sz val="9"/>
            <color indexed="81"/>
            <rFont val="Segoe UI"/>
            <charset val="1"/>
          </rPr>
          <t>Singer Georg, Assoz.Prof.PDDr, OA:</t>
        </r>
        <r>
          <rPr>
            <sz val="9"/>
            <color indexed="81"/>
            <rFont val="Segoe UI"/>
            <charset val="1"/>
          </rPr>
          <t xml:space="preserve">
0…no
1..yes</t>
        </r>
      </text>
    </comment>
    <comment ref="J1" authorId="0" shapeId="0" xr:uid="{00000000-0006-0000-0000-000003000000}">
      <text>
        <r>
          <rPr>
            <b/>
            <sz val="9"/>
            <color indexed="81"/>
            <rFont val="Segoe UI"/>
            <charset val="1"/>
          </rPr>
          <t>Singer Georg, Assoz.Prof.PDDr, OA:</t>
        </r>
        <r>
          <rPr>
            <sz val="9"/>
            <color indexed="81"/>
            <rFont val="Segoe UI"/>
            <charset val="1"/>
          </rPr>
          <t xml:space="preserve">
0…no
1..yes</t>
        </r>
      </text>
    </comment>
    <comment ref="K1" authorId="0" shapeId="0" xr:uid="{00000000-0006-0000-0000-000004000000}">
      <text>
        <r>
          <rPr>
            <b/>
            <sz val="9"/>
            <color indexed="81"/>
            <rFont val="Segoe UI"/>
            <charset val="1"/>
          </rPr>
          <t>Singer Georg, Assoz.Prof.PDDr, OA:</t>
        </r>
        <r>
          <rPr>
            <sz val="9"/>
            <color indexed="81"/>
            <rFont val="Segoe UI"/>
            <charset val="1"/>
          </rPr>
          <t xml:space="preserve">
0…no
1..yes</t>
        </r>
      </text>
    </comment>
    <comment ref="L1" authorId="0" shapeId="0" xr:uid="{00000000-0006-0000-0000-000005000000}">
      <text>
        <r>
          <rPr>
            <b/>
            <sz val="9"/>
            <color indexed="81"/>
            <rFont val="Segoe UI"/>
            <charset val="1"/>
          </rPr>
          <t>Singer Georg, Assoz.Prof.PDDr, OA:</t>
        </r>
        <r>
          <rPr>
            <sz val="9"/>
            <color indexed="81"/>
            <rFont val="Segoe UI"/>
            <charset val="1"/>
          </rPr>
          <t xml:space="preserve">
0…no
1..yes</t>
        </r>
      </text>
    </comment>
    <comment ref="N1" authorId="0" shapeId="0" xr:uid="{00000000-0006-0000-0000-000006000000}">
      <text>
        <r>
          <rPr>
            <b/>
            <sz val="9"/>
            <color indexed="81"/>
            <rFont val="Segoe UI"/>
            <charset val="1"/>
          </rPr>
          <t>Singer Georg, Assoz.Prof.PDDr, OA:</t>
        </r>
        <r>
          <rPr>
            <sz val="9"/>
            <color indexed="81"/>
            <rFont val="Segoe UI"/>
            <charset val="1"/>
          </rPr>
          <t xml:space="preserve">
0…no
1..yes</t>
        </r>
      </text>
    </comment>
    <comment ref="O1" authorId="0" shapeId="0" xr:uid="{00000000-0006-0000-0000-000007000000}">
      <text>
        <r>
          <rPr>
            <b/>
            <sz val="9"/>
            <color indexed="81"/>
            <rFont val="Segoe UI"/>
            <charset val="1"/>
          </rPr>
          <t>Singer Georg, Assoz.Prof.PDDr, OA:</t>
        </r>
        <r>
          <rPr>
            <sz val="9"/>
            <color indexed="81"/>
            <rFont val="Segoe UI"/>
            <charset val="1"/>
          </rPr>
          <t xml:space="preserve">
0…no
1..yes</t>
        </r>
      </text>
    </comment>
    <comment ref="Q1" authorId="0" shapeId="0" xr:uid="{00000000-0006-0000-0000-000008000000}">
      <text>
        <r>
          <rPr>
            <b/>
            <sz val="9"/>
            <color indexed="81"/>
            <rFont val="Segoe UI"/>
            <charset val="1"/>
          </rPr>
          <t>Singer Georg, Assoz.Prof.PDDr, OA:</t>
        </r>
        <r>
          <rPr>
            <sz val="9"/>
            <color indexed="81"/>
            <rFont val="Segoe UI"/>
            <charset val="1"/>
          </rPr>
          <t xml:space="preserve">
NA for not available</t>
        </r>
      </text>
    </comment>
    <comment ref="R1" authorId="0" shapeId="0" xr:uid="{00000000-0006-0000-0000-000009000000}">
      <text>
        <r>
          <rPr>
            <b/>
            <sz val="9"/>
            <color indexed="81"/>
            <rFont val="Segoe UI"/>
            <charset val="1"/>
          </rPr>
          <t>Singer Georg, Assoz.Prof.PDDr, OA:</t>
        </r>
        <r>
          <rPr>
            <sz val="9"/>
            <color indexed="81"/>
            <rFont val="Segoe UI"/>
            <charset val="1"/>
          </rPr>
          <t xml:space="preserve">
0..no
1..yes</t>
        </r>
      </text>
    </comment>
    <comment ref="T1" authorId="0" shapeId="0" xr:uid="{00000000-0006-0000-0000-00000A000000}">
      <text>
        <r>
          <rPr>
            <b/>
            <sz val="9"/>
            <color indexed="81"/>
            <rFont val="Segoe UI"/>
            <charset val="1"/>
          </rPr>
          <t>Singer Georg, Assoz.Prof.PDDr, OA:</t>
        </r>
        <r>
          <rPr>
            <sz val="9"/>
            <color indexed="81"/>
            <rFont val="Segoe UI"/>
            <charset val="1"/>
          </rPr>
          <t xml:space="preserve">
1…no tenderness
2…local tenderness
3…diffus tenderness</t>
        </r>
      </text>
    </comment>
    <comment ref="U1" authorId="0" shapeId="0" xr:uid="{00000000-0006-0000-0000-00000B000000}">
      <text>
        <r>
          <rPr>
            <b/>
            <sz val="9"/>
            <color indexed="81"/>
            <rFont val="Segoe UI"/>
            <charset val="1"/>
          </rPr>
          <t>Singer Georg, Assoz.Prof.PDDr, OA:</t>
        </r>
        <r>
          <rPr>
            <sz val="9"/>
            <color indexed="81"/>
            <rFont val="Segoe UI"/>
            <charset val="1"/>
          </rPr>
          <t xml:space="preserve">
0..no
2..yes (for scores)</t>
        </r>
      </text>
    </comment>
    <comment ref="W1" authorId="0" shapeId="0" xr:uid="{00000000-0006-0000-0000-00000C000000}">
      <text>
        <r>
          <rPr>
            <b/>
            <sz val="9"/>
            <color indexed="81"/>
            <rFont val="Segoe UI"/>
            <charset val="1"/>
          </rPr>
          <t>Singer Georg, Assoz.Prof.PDDr, OA:</t>
        </r>
        <r>
          <rPr>
            <sz val="9"/>
            <color indexed="81"/>
            <rFont val="Segoe UI"/>
            <charset val="1"/>
          </rPr>
          <t xml:space="preserve">
0…no
1..yes</t>
        </r>
      </text>
    </comment>
    <comment ref="Z1" authorId="0" shapeId="0" xr:uid="{00000000-0006-0000-0000-00000D000000}">
      <text>
        <r>
          <rPr>
            <b/>
            <sz val="9"/>
            <color indexed="81"/>
            <rFont val="Segoe UI"/>
            <charset val="1"/>
          </rPr>
          <t>Singer Georg, Assoz.Prof.PDDr, OA:</t>
        </r>
        <r>
          <rPr>
            <sz val="9"/>
            <color indexed="81"/>
            <rFont val="Segoe UI"/>
            <charset val="1"/>
          </rPr>
          <t xml:space="preserve">
0…nein
1…ja</t>
        </r>
      </text>
    </comment>
    <comment ref="AH1" authorId="0" shapeId="0" xr:uid="{00000000-0006-0000-0000-00000E000000}">
      <text>
        <r>
          <rPr>
            <b/>
            <sz val="9"/>
            <color indexed="81"/>
            <rFont val="Segoe UI"/>
            <charset val="1"/>
          </rPr>
          <t>Singer Georg, Assoz.Prof.PDDr, OA:</t>
        </r>
        <r>
          <rPr>
            <sz val="9"/>
            <color indexed="81"/>
            <rFont val="Segoe UI"/>
            <charset val="1"/>
          </rPr>
          <t xml:space="preserve">
hier den text einfügen, dann ergeben sich die prädefinierten Antworten
</t>
        </r>
      </text>
    </comment>
    <comment ref="AO1" authorId="0" shapeId="0" xr:uid="{00000000-0006-0000-0000-00000F000000}">
      <text>
        <r>
          <rPr>
            <b/>
            <sz val="9"/>
            <color indexed="81"/>
            <rFont val="Segoe UI"/>
            <charset val="1"/>
          </rPr>
          <t>Singer Georg, Assoz.Prof.PDDr, OA:</t>
        </r>
        <r>
          <rPr>
            <sz val="9"/>
            <color indexed="81"/>
            <rFont val="Segoe UI"/>
            <charset val="1"/>
          </rPr>
          <t xml:space="preserve">
1…positive
2…negative
3…unknown
</t>
        </r>
      </text>
    </comment>
    <comment ref="AP1" authorId="0" shapeId="0" xr:uid="{00000000-0006-0000-0000-000010000000}">
      <text>
        <r>
          <rPr>
            <b/>
            <sz val="9"/>
            <color indexed="81"/>
            <rFont val="Segoe UI"/>
            <charset val="1"/>
          </rPr>
          <t>Singer Georg, Assoz.Prof.PDDr, OA:</t>
        </r>
        <r>
          <rPr>
            <sz val="9"/>
            <color indexed="81"/>
            <rFont val="Segoe UI"/>
            <charset val="1"/>
          </rPr>
          <t xml:space="preserve">
1…non-surgical
2…surgical</t>
        </r>
      </text>
    </comment>
    <comment ref="AQ1" authorId="0" shapeId="0" xr:uid="{00000000-0006-0000-0000-000011000000}">
      <text>
        <r>
          <rPr>
            <b/>
            <sz val="9"/>
            <color indexed="81"/>
            <rFont val="Segoe UI"/>
            <family val="2"/>
          </rPr>
          <t>Singer Georg, Assoz.Prof.PDDr, OA:</t>
        </r>
        <r>
          <rPr>
            <sz val="9"/>
            <color indexed="81"/>
            <rFont val="Segoe UI"/>
            <family val="2"/>
          </rPr>
          <t xml:space="preserve">
1…lap
2…offen
3…conversion
4…lap drainage
5…open drainage
6…examination under anesthesia</t>
        </r>
      </text>
    </comment>
    <comment ref="AR1" authorId="0" shapeId="0" xr:uid="{00000000-0006-0000-0000-000012000000}">
      <text>
        <r>
          <rPr>
            <b/>
            <sz val="9"/>
            <color indexed="81"/>
            <rFont val="Segoe UI"/>
            <family val="2"/>
          </rPr>
          <t>Singer Georg, Assoz.Prof.PDDr, OA:</t>
        </r>
        <r>
          <rPr>
            <sz val="9"/>
            <color indexed="81"/>
            <rFont val="Segoe UI"/>
            <family val="2"/>
          </rPr>
          <t xml:space="preserve">
1…simple
2…complex
3…complex and abscess
4…appendix mass
5..other pathology
A simple appendicitis was defined as an inflamed appendix without evidence of perforation, periappendiceal abscess, localized purulent fluid collection, and generalized peritonitis. On the other hand, a complicated appendicitis was defined as any case that could not be included in the simple appendicitis group. </t>
        </r>
      </text>
    </comment>
    <comment ref="AS1" authorId="0" shapeId="0" xr:uid="{00000000-0006-0000-0000-000013000000}">
      <text>
        <r>
          <rPr>
            <b/>
            <sz val="9"/>
            <color indexed="81"/>
            <rFont val="Segoe UI"/>
            <family val="2"/>
          </rPr>
          <t>Singer Georg, Assoz.Prof.PDDr, OA:</t>
        </r>
        <r>
          <rPr>
            <sz val="9"/>
            <color indexed="81"/>
            <rFont val="Segoe UI"/>
            <family val="2"/>
          </rPr>
          <t xml:space="preserve">
1…non inflammed
2…simple
3...gangrenous
4…perforated
5…appendiceal abscess
6..other</t>
        </r>
      </text>
    </comment>
    <comment ref="AW1" authorId="0" shapeId="0" xr:uid="{00000000-0006-0000-0000-000014000000}">
      <text>
        <r>
          <rPr>
            <b/>
            <sz val="9"/>
            <color indexed="81"/>
            <rFont val="Segoe UI"/>
            <charset val="1"/>
          </rPr>
          <t>Singer Georg, Assoz.Prof.PDDr, OA:</t>
        </r>
        <r>
          <rPr>
            <sz val="9"/>
            <color indexed="81"/>
            <rFont val="Segoe UI"/>
            <charset val="1"/>
          </rPr>
          <t xml:space="preserve">
inklusiv Tag der Aufnahme der zählt schon mit</t>
        </r>
      </text>
    </comment>
    <comment ref="BB1" authorId="0" shapeId="0" xr:uid="{00000000-0006-0000-0000-000015000000}">
      <text>
        <r>
          <rPr>
            <b/>
            <sz val="9"/>
            <color indexed="81"/>
            <rFont val="Segoe UI"/>
            <charset val="1"/>
          </rPr>
          <t>Singer Georg, Assoz.Prof.PDDr, OA:</t>
        </r>
        <r>
          <rPr>
            <sz val="9"/>
            <color indexed="81"/>
            <rFont val="Segoe UI"/>
            <charset val="1"/>
          </rPr>
          <t xml:space="preserve">
hier hab ich nur die nachkontrollen gezählt</t>
        </r>
      </text>
    </comment>
    <comment ref="AV3" authorId="0" shapeId="0" xr:uid="{00000000-0006-0000-0000-000016000000}">
      <text>
        <r>
          <rPr>
            <b/>
            <sz val="9"/>
            <color indexed="81"/>
            <rFont val="Segoe UI"/>
            <charset val="1"/>
          </rPr>
          <t>Singer Georg, Assoz.Prof.PDDr, OA:</t>
        </r>
        <r>
          <rPr>
            <sz val="9"/>
            <color indexed="81"/>
            <rFont val="Segoe UI"/>
            <charset val="1"/>
          </rPr>
          <t xml:space="preserve">
1 sono</t>
        </r>
      </text>
    </comment>
    <comment ref="AS5" authorId="0" shapeId="0" xr:uid="{00000000-0006-0000-0000-000017000000}">
      <text>
        <r>
          <rPr>
            <b/>
            <sz val="9"/>
            <color indexed="81"/>
            <rFont val="Segoe UI"/>
            <charset val="1"/>
          </rPr>
          <t>Singer Georg, Assoz.Prof.PDDr, OA:</t>
        </r>
        <r>
          <rPr>
            <sz val="9"/>
            <color indexed="81"/>
            <rFont val="Segoe UI"/>
            <charset val="1"/>
          </rPr>
          <t xml:space="preserve">
neurogene</t>
        </r>
      </text>
    </comment>
    <comment ref="AR14" authorId="0" shapeId="0" xr:uid="{00000000-0006-0000-0000-000018000000}">
      <text>
        <r>
          <rPr>
            <b/>
            <sz val="9"/>
            <color indexed="81"/>
            <rFont val="Segoe UI"/>
            <charset val="1"/>
          </rPr>
          <t>Singer Georg, Assoz.Prof.PDDr, OA:</t>
        </r>
        <r>
          <rPr>
            <sz val="9"/>
            <color indexed="81"/>
            <rFont val="Segoe UI"/>
            <charset val="1"/>
          </rPr>
          <t xml:space="preserve">
subakut
</t>
        </r>
      </text>
    </comment>
    <comment ref="AS14" authorId="0" shapeId="0" xr:uid="{00000000-0006-0000-0000-000019000000}">
      <text>
        <r>
          <rPr>
            <b/>
            <sz val="9"/>
            <color indexed="81"/>
            <rFont val="Segoe UI"/>
            <charset val="1"/>
          </rPr>
          <t>Singer Georg, Assoz.Prof.PDDr, OA:</t>
        </r>
        <r>
          <rPr>
            <sz val="9"/>
            <color indexed="81"/>
            <rFont val="Segoe UI"/>
            <charset val="1"/>
          </rPr>
          <t xml:space="preserve">
Enterobius vermicularis</t>
        </r>
      </text>
    </comment>
    <comment ref="AV16" authorId="0" shapeId="0" xr:uid="{00000000-0006-0000-0000-00001A000000}">
      <text>
        <r>
          <rPr>
            <b/>
            <sz val="9"/>
            <color indexed="81"/>
            <rFont val="Segoe UI"/>
            <charset val="1"/>
          </rPr>
          <t>Singer Georg, Assoz.Prof.PDDr, OA:</t>
        </r>
        <r>
          <rPr>
            <sz val="9"/>
            <color indexed="81"/>
            <rFont val="Segoe UI"/>
            <charset val="1"/>
          </rPr>
          <t xml:space="preserve">
4 sonos
1 rö</t>
        </r>
      </text>
    </comment>
    <comment ref="AV37" authorId="0" shapeId="0" xr:uid="{00000000-0006-0000-0000-00001B000000}">
      <text>
        <r>
          <rPr>
            <b/>
            <sz val="9"/>
            <color indexed="81"/>
            <rFont val="Segoe UI"/>
            <charset val="1"/>
          </rPr>
          <t>Singer Georg, Assoz.Prof.PDDr, OA:</t>
        </r>
        <r>
          <rPr>
            <sz val="9"/>
            <color indexed="81"/>
            <rFont val="Segoe UI"/>
            <charset val="1"/>
          </rPr>
          <t xml:space="preserve">
3 sonos
1 rö</t>
        </r>
      </text>
    </comment>
    <comment ref="AV43" authorId="0" shapeId="0" xr:uid="{00000000-0006-0000-0000-00001C000000}">
      <text>
        <r>
          <rPr>
            <b/>
            <sz val="9"/>
            <color indexed="81"/>
            <rFont val="Segoe UI"/>
            <charset val="1"/>
          </rPr>
          <t>Singer Georg, Assoz.Prof.PDDr, OA:</t>
        </r>
        <r>
          <rPr>
            <sz val="9"/>
            <color indexed="81"/>
            <rFont val="Segoe UI"/>
            <charset val="1"/>
          </rPr>
          <t xml:space="preserve">
2 sonos</t>
        </r>
      </text>
    </comment>
    <comment ref="AW51" authorId="0" shapeId="0" xr:uid="{00000000-0006-0000-0000-00001D000000}">
      <text>
        <r>
          <rPr>
            <b/>
            <sz val="9"/>
            <color indexed="81"/>
            <rFont val="Segoe UI"/>
            <charset val="1"/>
          </rPr>
          <t>Singer Georg, Assoz.Prof.PDDr, OA:</t>
        </r>
        <r>
          <rPr>
            <sz val="9"/>
            <color indexed="81"/>
            <rFont val="Segoe UI"/>
            <charset val="1"/>
          </rPr>
          <t xml:space="preserve">
IDDM Erstmanifest dabei</t>
        </r>
      </text>
    </comment>
    <comment ref="BB65" authorId="0" shapeId="0" xr:uid="{00000000-0006-0000-0000-00001E000000}">
      <text>
        <r>
          <rPr>
            <b/>
            <sz val="9"/>
            <color indexed="81"/>
            <rFont val="Segoe UI"/>
            <charset val="1"/>
          </rPr>
          <t>Singer Georg, Assoz.Prof.PDDr, OA:</t>
        </r>
        <r>
          <rPr>
            <sz val="9"/>
            <color indexed="81"/>
            <rFont val="Segoe UI"/>
            <charset val="1"/>
          </rPr>
          <t xml:space="preserve">
geplant</t>
        </r>
      </text>
    </comment>
    <comment ref="AT72" authorId="0" shapeId="0" xr:uid="{00000000-0006-0000-0000-00001F000000}">
      <text>
        <r>
          <rPr>
            <b/>
            <sz val="9"/>
            <color indexed="81"/>
            <rFont val="Segoe UI"/>
            <charset val="1"/>
          </rPr>
          <t>Singer Georg, Assoz.Prof.PDDr, OA:</t>
        </r>
        <r>
          <rPr>
            <sz val="9"/>
            <color indexed="81"/>
            <rFont val="Segoe UI"/>
            <charset val="1"/>
          </rPr>
          <t xml:space="preserve">
Seit gestern Abend diffuse Bauchschmerzen und mehrmaliges Erbrechen</t>
        </r>
      </text>
    </comment>
    <comment ref="AU72" authorId="0" shapeId="0" xr:uid="{00000000-0006-0000-0000-000020000000}">
      <text>
        <r>
          <rPr>
            <b/>
            <sz val="9"/>
            <color indexed="81"/>
            <rFont val="Segoe UI"/>
            <charset val="1"/>
          </rPr>
          <t>Singer Georg, Assoz.Prof.PDDr, OA:</t>
        </r>
        <r>
          <rPr>
            <sz val="9"/>
            <color indexed="81"/>
            <rFont val="Segoe UI"/>
            <charset val="1"/>
          </rPr>
          <t xml:space="preserve">
kons, abwarten nichts tun</t>
        </r>
      </text>
    </comment>
    <comment ref="AR83" authorId="0" shapeId="0" xr:uid="{00000000-0006-0000-0000-000021000000}">
      <text>
        <r>
          <rPr>
            <b/>
            <sz val="9"/>
            <color indexed="81"/>
            <rFont val="Segoe UI"/>
            <charset val="1"/>
          </rPr>
          <t>Singer Georg, Assoz.Prof.PDDr, OA:</t>
        </r>
        <r>
          <rPr>
            <sz val="9"/>
            <color indexed="81"/>
            <rFont val="Segoe UI"/>
            <charset val="1"/>
          </rPr>
          <t xml:space="preserve">
subakut mit omentumtorsion</t>
        </r>
      </text>
    </comment>
    <comment ref="AU86" authorId="0" shapeId="0" xr:uid="{00000000-0006-0000-0000-000022000000}">
      <text>
        <r>
          <rPr>
            <b/>
            <sz val="9"/>
            <color indexed="81"/>
            <rFont val="Segoe UI"/>
            <charset val="1"/>
          </rPr>
          <t>Singer Georg, Assoz.Prof.PDDr, OA:</t>
        </r>
        <r>
          <rPr>
            <sz val="9"/>
            <color indexed="81"/>
            <rFont val="Segoe UI"/>
            <charset val="1"/>
          </rPr>
          <t xml:space="preserve">
adhäsiolyse</t>
        </r>
      </text>
    </comment>
    <comment ref="AS95" authorId="0" shapeId="0" xr:uid="{00000000-0006-0000-0000-000023000000}">
      <text>
        <r>
          <rPr>
            <b/>
            <sz val="9"/>
            <color indexed="81"/>
            <rFont val="Segoe UI"/>
            <charset val="1"/>
          </rPr>
          <t>Singer Georg, Assoz.Prof.PDDr, OA:</t>
        </r>
        <r>
          <rPr>
            <sz val="9"/>
            <color indexed="81"/>
            <rFont val="Segoe UI"/>
            <charset val="1"/>
          </rPr>
          <t xml:space="preserve">
Neurogene Appendikopathie bei Residuen nach Appendizitis</t>
        </r>
      </text>
    </comment>
    <comment ref="AW96" authorId="0" shapeId="0" xr:uid="{00000000-0006-0000-0000-000024000000}">
      <text>
        <r>
          <rPr>
            <b/>
            <sz val="9"/>
            <color indexed="81"/>
            <rFont val="Segoe UI"/>
            <charset val="1"/>
          </rPr>
          <t>Singer Georg, Assoz.Prof.PDDr, OA:</t>
        </r>
        <r>
          <rPr>
            <sz val="9"/>
            <color indexed="81"/>
            <rFont val="Segoe UI"/>
            <charset val="1"/>
          </rPr>
          <t xml:space="preserve">
adipositas, erst später operiert, psycho</t>
        </r>
      </text>
    </comment>
    <comment ref="AR128" authorId="0" shapeId="0" xr:uid="{00000000-0006-0000-0000-000025000000}">
      <text>
        <r>
          <rPr>
            <b/>
            <sz val="9"/>
            <color indexed="81"/>
            <rFont val="Segoe UI"/>
            <charset val="1"/>
          </rPr>
          <t>Singer Georg, Assoz.Prof.PDDr, OA:</t>
        </r>
        <r>
          <rPr>
            <sz val="9"/>
            <color indexed="81"/>
            <rFont val="Segoe UI"/>
            <charset val="1"/>
          </rPr>
          <t xml:space="preserve">
keine auff</t>
        </r>
      </text>
    </comment>
    <comment ref="AU132" authorId="0" shapeId="0" xr:uid="{00000000-0006-0000-0000-000026000000}">
      <text>
        <r>
          <rPr>
            <b/>
            <sz val="9"/>
            <color indexed="81"/>
            <rFont val="Segoe UI"/>
            <charset val="1"/>
          </rPr>
          <t>Singer Georg, Assoz.Prof.PDDr, OA:</t>
        </r>
        <r>
          <rPr>
            <sz val="9"/>
            <color indexed="81"/>
            <rFont val="Segoe UI"/>
            <charset val="1"/>
          </rPr>
          <t xml:space="preserve">
steriodtehrapie bei Purpura SH, üw auf kikli</t>
        </r>
      </text>
    </comment>
    <comment ref="AS138" authorId="0" shapeId="0" xr:uid="{00000000-0006-0000-0000-000027000000}">
      <text>
        <r>
          <rPr>
            <b/>
            <sz val="9"/>
            <color indexed="81"/>
            <rFont val="Segoe UI"/>
            <charset val="1"/>
          </rPr>
          <t>Singer Georg, Assoz.Prof.PDDr, OA:</t>
        </r>
        <r>
          <rPr>
            <sz val="9"/>
            <color indexed="81"/>
            <rFont val="Segoe UI"/>
            <charset val="1"/>
          </rPr>
          <t xml:space="preserve">
neurogene app</t>
        </r>
      </text>
    </comment>
    <comment ref="AU141" authorId="0" shapeId="0" xr:uid="{00000000-0006-0000-0000-000028000000}">
      <text>
        <r>
          <rPr>
            <b/>
            <sz val="9"/>
            <color indexed="81"/>
            <rFont val="Segoe UI"/>
            <charset val="1"/>
          </rPr>
          <t>Singer Georg, Assoz.Prof.PDDr, OA:</t>
        </r>
        <r>
          <rPr>
            <sz val="9"/>
            <color indexed="81"/>
            <rFont val="Segoe UI"/>
            <charset val="1"/>
          </rPr>
          <t xml:space="preserve">
ab bei anhaltenden bauchschmerzen</t>
        </r>
      </text>
    </comment>
    <comment ref="AU148" authorId="0" shapeId="0" xr:uid="{00000000-0006-0000-0000-000029000000}">
      <text>
        <r>
          <rPr>
            <b/>
            <sz val="9"/>
            <color indexed="81"/>
            <rFont val="Segoe UI"/>
            <charset val="1"/>
          </rPr>
          <t>Singer Georg, Assoz.Prof.PDDr, OA:</t>
        </r>
        <r>
          <rPr>
            <sz val="9"/>
            <color indexed="81"/>
            <rFont val="Segoe UI"/>
            <charset val="1"/>
          </rPr>
          <t xml:space="preserve">
paralytischer ileus, va abszesseinläufe</t>
        </r>
      </text>
    </comment>
    <comment ref="AT156" authorId="0" shapeId="0" xr:uid="{00000000-0006-0000-0000-00002A000000}">
      <text>
        <r>
          <rPr>
            <b/>
            <sz val="9"/>
            <color indexed="81"/>
            <rFont val="Segoe UI"/>
            <charset val="1"/>
          </rPr>
          <t>Singer Georg, Assoz.Prof.PDDr, OA:</t>
        </r>
        <r>
          <rPr>
            <sz val="9"/>
            <color indexed="81"/>
            <rFont val="Segoe UI"/>
            <charset val="1"/>
          </rPr>
          <t xml:space="preserve">
wundabszess</t>
        </r>
      </text>
    </comment>
    <comment ref="AU156" authorId="0" shapeId="0" xr:uid="{00000000-0006-0000-0000-00002B000000}">
      <text>
        <r>
          <rPr>
            <b/>
            <sz val="9"/>
            <color indexed="81"/>
            <rFont val="Segoe UI"/>
            <charset val="1"/>
          </rPr>
          <t>Singer Georg, Assoz.Prof.PDDr, OA:</t>
        </r>
        <r>
          <rPr>
            <sz val="9"/>
            <color indexed="81"/>
            <rFont val="Segoe UI"/>
            <charset val="1"/>
          </rPr>
          <t xml:space="preserve">
eröffnung nach emla</t>
        </r>
      </text>
    </comment>
    <comment ref="AT169" authorId="0" shapeId="0" xr:uid="{00000000-0006-0000-0000-00002C000000}">
      <text>
        <r>
          <rPr>
            <b/>
            <sz val="9"/>
            <color indexed="81"/>
            <rFont val="Segoe UI"/>
            <charset val="1"/>
          </rPr>
          <t>Singer Georg, Assoz.Prof.PDDr, OA:</t>
        </r>
        <r>
          <rPr>
            <sz val="9"/>
            <color indexed="81"/>
            <rFont val="Segoe UI"/>
            <charset val="1"/>
          </rPr>
          <t xml:space="preserve">
obstipation</t>
        </r>
      </text>
    </comment>
    <comment ref="AU169" authorId="0" shapeId="0" xr:uid="{00000000-0006-0000-0000-00002D000000}">
      <text>
        <r>
          <rPr>
            <b/>
            <sz val="9"/>
            <color indexed="81"/>
            <rFont val="Segoe UI"/>
            <charset val="1"/>
          </rPr>
          <t>Singer Georg, Assoz.Prof.PDDr, OA:</t>
        </r>
        <r>
          <rPr>
            <sz val="9"/>
            <color indexed="81"/>
            <rFont val="Segoe UI"/>
            <charset val="1"/>
          </rPr>
          <t xml:space="preserve">
einlauf</t>
        </r>
      </text>
    </comment>
    <comment ref="BB179" authorId="0" shapeId="0" xr:uid="{00000000-0006-0000-0000-00002E000000}">
      <text>
        <r>
          <rPr>
            <b/>
            <sz val="9"/>
            <color indexed="81"/>
            <rFont val="Segoe UI"/>
            <charset val="1"/>
          </rPr>
          <t>Singer Georg, Assoz.Prof.PDDr, OA:</t>
        </r>
        <r>
          <rPr>
            <sz val="9"/>
            <color indexed="81"/>
            <rFont val="Segoe UI"/>
            <charset val="1"/>
          </rPr>
          <t xml:space="preserve">
1x kurz bauchweh, keine bildgebung, alles gut
</t>
        </r>
      </text>
    </comment>
    <comment ref="BB186" authorId="0" shapeId="0" xr:uid="{00000000-0006-0000-0000-00002F000000}">
      <text>
        <r>
          <rPr>
            <b/>
            <sz val="9"/>
            <color indexed="81"/>
            <rFont val="Segoe UI"/>
            <charset val="1"/>
          </rPr>
          <t>Singer Georg, Assoz.Prof.PDDr, OA:</t>
        </r>
        <r>
          <rPr>
            <sz val="9"/>
            <color indexed="81"/>
            <rFont val="Segoe UI"/>
            <charset val="1"/>
          </rPr>
          <t xml:space="preserve">
1x minimale dehisnzenz,. kons</t>
        </r>
      </text>
    </comment>
    <comment ref="AS189" authorId="0" shapeId="0" xr:uid="{00000000-0006-0000-0000-000030000000}">
      <text>
        <r>
          <rPr>
            <b/>
            <sz val="9"/>
            <color indexed="81"/>
            <rFont val="Segoe UI"/>
            <charset val="1"/>
          </rPr>
          <t>Singer Georg, Assoz.Prof.PDDr, OA:</t>
        </r>
        <r>
          <rPr>
            <sz val="9"/>
            <color indexed="81"/>
            <rFont val="Segoe UI"/>
            <charset val="1"/>
          </rPr>
          <t xml:space="preserve">
Oxyuriasis
pinworm infection</t>
        </r>
      </text>
    </comment>
    <comment ref="BB189" authorId="0" shapeId="0" xr:uid="{00000000-0006-0000-0000-000031000000}">
      <text>
        <r>
          <rPr>
            <b/>
            <sz val="9"/>
            <color indexed="81"/>
            <rFont val="Segoe UI"/>
            <charset val="1"/>
          </rPr>
          <t>Singer Georg, Assoz.Prof.PDDr, OA:</t>
        </r>
        <r>
          <rPr>
            <sz val="9"/>
            <color indexed="81"/>
            <rFont val="Segoe UI"/>
            <charset val="1"/>
          </rPr>
          <t xml:space="preserve">
1xtel Befundbesprechung Atemtest
</t>
        </r>
      </text>
    </comment>
    <comment ref="AR198" authorId="0" shapeId="0" xr:uid="{00000000-0006-0000-0000-000032000000}">
      <text>
        <r>
          <rPr>
            <b/>
            <sz val="9"/>
            <color indexed="81"/>
            <rFont val="Segoe UI"/>
            <charset val="1"/>
          </rPr>
          <t>Singer Georg, Assoz.Prof.PDDr, OA:</t>
        </r>
        <r>
          <rPr>
            <sz val="9"/>
            <color indexed="81"/>
            <rFont val="Segoe UI"/>
            <charset val="1"/>
          </rPr>
          <t xml:space="preserve">
Meckel</t>
        </r>
      </text>
    </comment>
    <comment ref="AT223" authorId="0" shapeId="0" xr:uid="{00000000-0006-0000-0000-000033000000}">
      <text>
        <r>
          <rPr>
            <b/>
            <sz val="9"/>
            <color indexed="81"/>
            <rFont val="Segoe UI"/>
            <charset val="1"/>
          </rPr>
          <t>Singer Georg, Assoz.Prof.PDDr, OA:</t>
        </r>
        <r>
          <rPr>
            <sz val="9"/>
            <color indexed="81"/>
            <rFont val="Segoe UI"/>
            <charset val="1"/>
          </rPr>
          <t xml:space="preserve">
enteritis nach app perf</t>
        </r>
      </text>
    </comment>
    <comment ref="AU223" authorId="0" shapeId="0" xr:uid="{00000000-0006-0000-0000-000034000000}">
      <text>
        <r>
          <rPr>
            <b/>
            <sz val="9"/>
            <color indexed="81"/>
            <rFont val="Segoe UI"/>
            <charset val="1"/>
          </rPr>
          <t>Singer Georg, Assoz.Prof.PDDr, OA:</t>
        </r>
        <r>
          <rPr>
            <sz val="9"/>
            <color indexed="81"/>
            <rFont val="Segoe UI"/>
            <charset val="1"/>
          </rPr>
          <t xml:space="preserve">
kons</t>
        </r>
      </text>
    </comment>
    <comment ref="AV223" authorId="0" shapeId="0" xr:uid="{00000000-0006-0000-0000-000035000000}">
      <text>
        <r>
          <rPr>
            <b/>
            <sz val="9"/>
            <color indexed="81"/>
            <rFont val="Segoe UI"/>
            <charset val="1"/>
          </rPr>
          <t>Singer Georg, Assoz.Prof.PDDr, OA:</t>
        </r>
        <r>
          <rPr>
            <sz val="9"/>
            <color indexed="81"/>
            <rFont val="Segoe UI"/>
            <charset val="1"/>
          </rPr>
          <t xml:space="preserve">
4xsono</t>
        </r>
      </text>
    </comment>
    <comment ref="AT226" authorId="0" shapeId="0" xr:uid="{00000000-0006-0000-0000-000036000000}">
      <text>
        <r>
          <rPr>
            <b/>
            <sz val="9"/>
            <color indexed="81"/>
            <rFont val="Segoe UI"/>
            <charset val="1"/>
          </rPr>
          <t>Singer Georg, Assoz.Prof.PDDr, OA:</t>
        </r>
        <r>
          <rPr>
            <sz val="9"/>
            <color indexed="81"/>
            <rFont val="Segoe UI"/>
            <charset val="1"/>
          </rPr>
          <t xml:space="preserve">
Abszess Wunde</t>
        </r>
      </text>
    </comment>
    <comment ref="AU226" authorId="0" shapeId="0" xr:uid="{00000000-0006-0000-0000-000037000000}">
      <text>
        <r>
          <rPr>
            <b/>
            <sz val="9"/>
            <color indexed="81"/>
            <rFont val="Segoe UI"/>
            <charset val="1"/>
          </rPr>
          <t>Singer Georg, Assoz.Prof.PDDr, OA:</t>
        </r>
        <r>
          <rPr>
            <sz val="9"/>
            <color indexed="81"/>
            <rFont val="Segoe UI"/>
            <charset val="1"/>
          </rPr>
          <t xml:space="preserve">
Op eröffnet</t>
        </r>
      </text>
    </comment>
    <comment ref="AT241" authorId="0" shapeId="0" xr:uid="{00000000-0006-0000-0000-000038000000}">
      <text>
        <r>
          <rPr>
            <b/>
            <sz val="9"/>
            <color indexed="81"/>
            <rFont val="Segoe UI"/>
            <charset val="1"/>
          </rPr>
          <t>Singer Georg, Assoz.Prof.PDDr, OA:</t>
        </r>
        <r>
          <rPr>
            <sz val="9"/>
            <color indexed="81"/>
            <rFont val="Segoe UI"/>
            <charset val="1"/>
          </rPr>
          <t xml:space="preserve">
bridenileus</t>
        </r>
      </text>
    </comment>
    <comment ref="AU241" authorId="0" shapeId="0" xr:uid="{00000000-0006-0000-0000-000039000000}">
      <text>
        <r>
          <rPr>
            <b/>
            <sz val="9"/>
            <color indexed="81"/>
            <rFont val="Segoe UI"/>
            <charset val="1"/>
          </rPr>
          <t>Singer Georg, Assoz.Prof.PDDr, OA:</t>
        </r>
        <r>
          <rPr>
            <sz val="9"/>
            <color indexed="81"/>
            <rFont val="Segoe UI"/>
            <charset val="1"/>
          </rPr>
          <t xml:space="preserve">
adhäsiolyse, erneute OP</t>
        </r>
      </text>
    </comment>
    <comment ref="AS248" authorId="0" shapeId="0" xr:uid="{00000000-0006-0000-0000-00003A000000}">
      <text>
        <r>
          <rPr>
            <b/>
            <sz val="9"/>
            <color indexed="81"/>
            <rFont val="Segoe UI"/>
            <charset val="1"/>
          </rPr>
          <t>Singer Georg, Assoz.Prof.PDDr, OA:</t>
        </r>
        <r>
          <rPr>
            <sz val="9"/>
            <color indexed="81"/>
            <rFont val="Segoe UI"/>
            <charset val="1"/>
          </rPr>
          <t xml:space="preserve">
Oxyuren
pinworm infection</t>
        </r>
      </text>
    </comment>
    <comment ref="AT254" authorId="0" shapeId="0" xr:uid="{00000000-0006-0000-0000-00003B000000}">
      <text>
        <r>
          <rPr>
            <b/>
            <sz val="9"/>
            <color indexed="81"/>
            <rFont val="Segoe UI"/>
            <charset val="1"/>
          </rPr>
          <t>Singer Georg, Assoz.Prof.PDDr, OA:</t>
        </r>
        <r>
          <rPr>
            <sz val="9"/>
            <color indexed="81"/>
            <rFont val="Segoe UI"/>
            <charset val="1"/>
          </rPr>
          <t xml:space="preserve">
ileus postop</t>
        </r>
      </text>
    </comment>
    <comment ref="AU254" authorId="0" shapeId="0" xr:uid="{00000000-0006-0000-0000-00003C000000}">
      <text>
        <r>
          <rPr>
            <b/>
            <sz val="9"/>
            <color indexed="81"/>
            <rFont val="Segoe UI"/>
            <charset val="1"/>
          </rPr>
          <t>Singer Georg, Assoz.Prof.PDDr, OA:</t>
        </r>
        <r>
          <rPr>
            <sz val="9"/>
            <color indexed="81"/>
            <rFont val="Segoe UI"/>
            <charset val="1"/>
          </rPr>
          <t xml:space="preserve">
adhäsiolyse operativ</t>
        </r>
      </text>
    </comment>
    <comment ref="AV254" authorId="0" shapeId="0" xr:uid="{00000000-0006-0000-0000-00003D000000}">
      <text>
        <r>
          <rPr>
            <b/>
            <sz val="9"/>
            <color indexed="81"/>
            <rFont val="Segoe UI"/>
            <charset val="1"/>
          </rPr>
          <t>Singer Georg, Assoz.Prof.PDDr, OA:</t>
        </r>
        <r>
          <rPr>
            <sz val="9"/>
            <color indexed="81"/>
            <rFont val="Segoe UI"/>
            <charset val="1"/>
          </rPr>
          <t xml:space="preserve">
2xsono
1xrö</t>
        </r>
      </text>
    </comment>
    <comment ref="BB254" authorId="0" shapeId="0" xr:uid="{00000000-0006-0000-0000-00003E000000}">
      <text>
        <r>
          <rPr>
            <b/>
            <sz val="9"/>
            <color indexed="81"/>
            <rFont val="Segoe UI"/>
            <charset val="1"/>
          </rPr>
          <t>Singer Georg, Assoz.Prof.PDDr, OA:</t>
        </r>
        <r>
          <rPr>
            <sz val="9"/>
            <color indexed="81"/>
            <rFont val="Segoe UI"/>
            <charset val="1"/>
          </rPr>
          <t xml:space="preserve">
1 innerhalb 1 monat
alle waren 3</t>
        </r>
      </text>
    </comment>
    <comment ref="AT261" authorId="0" shapeId="0" xr:uid="{00000000-0006-0000-0000-00003F000000}">
      <text>
        <r>
          <rPr>
            <b/>
            <sz val="9"/>
            <color indexed="81"/>
            <rFont val="Segoe UI"/>
            <charset val="1"/>
          </rPr>
          <t>Singer Georg, Assoz.Prof.PDDr, OA:</t>
        </r>
        <r>
          <rPr>
            <sz val="9"/>
            <color indexed="81"/>
            <rFont val="Segoe UI"/>
            <charset val="1"/>
          </rPr>
          <t xml:space="preserve">
enteritis following appendectomy</t>
        </r>
      </text>
    </comment>
    <comment ref="AU261" authorId="0" shapeId="0" xr:uid="{00000000-0006-0000-0000-000040000000}">
      <text>
        <r>
          <rPr>
            <b/>
            <sz val="9"/>
            <color indexed="81"/>
            <rFont val="Segoe UI"/>
            <charset val="1"/>
          </rPr>
          <t>Singer Georg, Assoz.Prof.PDDr, OA:</t>
        </r>
        <r>
          <rPr>
            <sz val="9"/>
            <color indexed="81"/>
            <rFont val="Segoe UI"/>
            <charset val="1"/>
          </rPr>
          <t xml:space="preserve">
kons</t>
        </r>
      </text>
    </comment>
    <comment ref="AV261" authorId="0" shapeId="0" xr:uid="{00000000-0006-0000-0000-000041000000}">
      <text>
        <r>
          <rPr>
            <b/>
            <sz val="9"/>
            <color indexed="81"/>
            <rFont val="Segoe UI"/>
            <charset val="1"/>
          </rPr>
          <t>Singer Georg, Assoz.Prof.PDDr, OA:</t>
        </r>
        <r>
          <rPr>
            <sz val="9"/>
            <color indexed="81"/>
            <rFont val="Segoe UI"/>
            <charset val="1"/>
          </rPr>
          <t xml:space="preserve">
1x Rö
1x sono
</t>
        </r>
      </text>
    </comment>
    <comment ref="AV268" authorId="0" shapeId="0" xr:uid="{00000000-0006-0000-0000-000042000000}">
      <text>
        <r>
          <rPr>
            <b/>
            <sz val="9"/>
            <color indexed="81"/>
            <rFont val="Segoe UI"/>
            <charset val="1"/>
          </rPr>
          <t>Singer Georg, Assoz.Prof.PDDr, OA:</t>
        </r>
        <r>
          <rPr>
            <sz val="9"/>
            <color indexed="81"/>
            <rFont val="Segoe UI"/>
            <charset val="1"/>
          </rPr>
          <t xml:space="preserve">
1x rö
1xsono</t>
        </r>
      </text>
    </comment>
    <comment ref="AT275" authorId="0" shapeId="0" xr:uid="{00000000-0006-0000-0000-000043000000}">
      <text>
        <r>
          <rPr>
            <b/>
            <sz val="9"/>
            <color indexed="81"/>
            <rFont val="Segoe UI"/>
            <charset val="1"/>
          </rPr>
          <t>Singer Georg, Assoz.Prof.PDDr, OA:</t>
        </r>
        <r>
          <rPr>
            <sz val="9"/>
            <color indexed="81"/>
            <rFont val="Segoe UI"/>
            <charset val="1"/>
          </rPr>
          <t xml:space="preserve">
bauchweh</t>
        </r>
      </text>
    </comment>
    <comment ref="AU275" authorId="0" shapeId="0" xr:uid="{00000000-0006-0000-0000-000044000000}">
      <text>
        <r>
          <rPr>
            <b/>
            <sz val="9"/>
            <color indexed="81"/>
            <rFont val="Segoe UI"/>
            <charset val="1"/>
          </rPr>
          <t>Singer Georg, Assoz.Prof.PDDr, OA:</t>
        </r>
        <r>
          <rPr>
            <sz val="9"/>
            <color indexed="81"/>
            <rFont val="Segoe UI"/>
            <charset val="1"/>
          </rPr>
          <t xml:space="preserve">
kons</t>
        </r>
      </text>
    </comment>
    <comment ref="AV275" authorId="0" shapeId="0" xr:uid="{00000000-0006-0000-0000-000045000000}">
      <text>
        <r>
          <rPr>
            <b/>
            <sz val="9"/>
            <color indexed="81"/>
            <rFont val="Segoe UI"/>
            <charset val="1"/>
          </rPr>
          <t>Singer Georg, Assoz.Prof.PDDr, OA:</t>
        </r>
        <r>
          <rPr>
            <sz val="9"/>
            <color indexed="81"/>
            <rFont val="Segoe UI"/>
            <charset val="1"/>
          </rPr>
          <t xml:space="preserve">
1xrö
1x sono</t>
        </r>
      </text>
    </comment>
    <comment ref="AT287" authorId="0" shapeId="0" xr:uid="{00000000-0006-0000-0000-000046000000}">
      <text>
        <r>
          <rPr>
            <b/>
            <sz val="9"/>
            <color indexed="81"/>
            <rFont val="Segoe UI"/>
            <charset val="1"/>
          </rPr>
          <t>Singer Georg, Assoz.Prof.PDDr, OA:</t>
        </r>
        <r>
          <rPr>
            <sz val="9"/>
            <color indexed="81"/>
            <rFont val="Segoe UI"/>
            <charset val="1"/>
          </rPr>
          <t xml:space="preserve">
wundinfektion ober
kleine abszessform intraabd</t>
        </r>
      </text>
    </comment>
    <comment ref="AU287" authorId="0" shapeId="0" xr:uid="{00000000-0006-0000-0000-000047000000}">
      <text>
        <r>
          <rPr>
            <b/>
            <sz val="9"/>
            <color indexed="81"/>
            <rFont val="Segoe UI"/>
            <charset val="1"/>
          </rPr>
          <t>Singer Georg, Assoz.Prof.PDDr, OA:</t>
        </r>
        <r>
          <rPr>
            <sz val="9"/>
            <color indexed="81"/>
            <rFont val="Segoe UI"/>
            <charset val="1"/>
          </rPr>
          <t xml:space="preserve">
easy flow lasche ohne narkose und ab behandlung</t>
        </r>
      </text>
    </comment>
    <comment ref="AV287" authorId="0" shapeId="0" xr:uid="{00000000-0006-0000-0000-000048000000}">
      <text>
        <r>
          <rPr>
            <b/>
            <sz val="9"/>
            <color indexed="81"/>
            <rFont val="Segoe UI"/>
            <charset val="1"/>
          </rPr>
          <t>Singer Georg, Assoz.Prof.PDDr, OA:</t>
        </r>
        <r>
          <rPr>
            <sz val="9"/>
            <color indexed="81"/>
            <rFont val="Segoe UI"/>
            <charset val="1"/>
          </rPr>
          <t xml:space="preserve">
4x sono</t>
        </r>
      </text>
    </comment>
    <comment ref="AV288" authorId="0" shapeId="0" xr:uid="{00000000-0006-0000-0000-000049000000}">
      <text>
        <r>
          <rPr>
            <b/>
            <sz val="9"/>
            <color indexed="81"/>
            <rFont val="Segoe UI"/>
            <charset val="1"/>
          </rPr>
          <t>Singer Georg, Assoz.Prof.PDDr, OA:</t>
        </r>
        <r>
          <rPr>
            <sz val="9"/>
            <color indexed="81"/>
            <rFont val="Segoe UI"/>
            <charset val="1"/>
          </rPr>
          <t xml:space="preserve">
2xsono</t>
        </r>
      </text>
    </comment>
    <comment ref="AT293" authorId="0" shapeId="0" xr:uid="{00000000-0006-0000-0000-00004A000000}">
      <text>
        <r>
          <rPr>
            <b/>
            <sz val="9"/>
            <color indexed="81"/>
            <rFont val="Segoe UI"/>
            <charset val="1"/>
          </rPr>
          <t>Singer Georg, Assoz.Prof.PDDr, OA:</t>
        </r>
        <r>
          <rPr>
            <sz val="9"/>
            <color indexed="81"/>
            <rFont val="Segoe UI"/>
            <charset val="1"/>
          </rPr>
          <t xml:space="preserve">
Abszess Douglasraum mit Lost- Kotstein</t>
        </r>
      </text>
    </comment>
    <comment ref="AU293" authorId="0" shapeId="0" xr:uid="{00000000-0006-0000-0000-00004B000000}">
      <text>
        <r>
          <rPr>
            <b/>
            <sz val="9"/>
            <color indexed="81"/>
            <rFont val="Segoe UI"/>
            <charset val="1"/>
          </rPr>
          <t>Singer Georg, Assoz.Prof.PDDr, OA:</t>
        </r>
        <r>
          <rPr>
            <sz val="9"/>
            <color indexed="81"/>
            <rFont val="Segoe UI"/>
            <charset val="1"/>
          </rPr>
          <t xml:space="preserve">
diagnostische Relaparoskopie und Einlage einer Drainage in den Douglasraum am</t>
        </r>
      </text>
    </comment>
    <comment ref="AV293" authorId="0" shapeId="0" xr:uid="{00000000-0006-0000-0000-00004C000000}">
      <text>
        <r>
          <rPr>
            <b/>
            <sz val="9"/>
            <color indexed="81"/>
            <rFont val="Segoe UI"/>
            <charset val="1"/>
          </rPr>
          <t>Singer Georg, Assoz.Prof.PDDr, OA:</t>
        </r>
        <r>
          <rPr>
            <sz val="9"/>
            <color indexed="81"/>
            <rFont val="Segoe UI"/>
            <charset val="1"/>
          </rPr>
          <t xml:space="preserve">
2x rö
4x sono
1x CT</t>
        </r>
      </text>
    </comment>
    <comment ref="AL294" authorId="0" shapeId="0" xr:uid="{00000000-0006-0000-0000-00004D000000}">
      <text>
        <r>
          <rPr>
            <b/>
            <sz val="9"/>
            <color indexed="81"/>
            <rFont val="Segoe UI"/>
            <charset val="1"/>
          </rPr>
          <t>Singer Georg, Assoz.Prof.PDDr, OA:</t>
        </r>
        <r>
          <rPr>
            <sz val="9"/>
            <color indexed="81"/>
            <rFont val="Segoe UI"/>
            <charset val="1"/>
          </rPr>
          <t xml:space="preserve">
auswärts, abszess
</t>
        </r>
      </text>
    </comment>
    <comment ref="AT301" authorId="0" shapeId="0" xr:uid="{00000000-0006-0000-0000-00004E000000}">
      <text>
        <r>
          <rPr>
            <b/>
            <sz val="9"/>
            <color indexed="81"/>
            <rFont val="Segoe UI"/>
            <charset val="1"/>
          </rPr>
          <t>Singer Georg, Assoz.Prof.PDDr, OA:</t>
        </r>
        <r>
          <rPr>
            <sz val="9"/>
            <color indexed="81"/>
            <rFont val="Segoe UI"/>
            <charset val="1"/>
          </rPr>
          <t xml:space="preserve">
oberfl Wundinfe</t>
        </r>
      </text>
    </comment>
    <comment ref="AU301" authorId="0" shapeId="0" xr:uid="{00000000-0006-0000-0000-00004F000000}">
      <text>
        <r>
          <rPr>
            <b/>
            <sz val="9"/>
            <color indexed="81"/>
            <rFont val="Segoe UI"/>
            <charset val="1"/>
          </rPr>
          <t>Singer Georg, Assoz.Prof.PDDr, OA:</t>
        </r>
        <r>
          <rPr>
            <sz val="9"/>
            <color indexed="81"/>
            <rFont val="Segoe UI"/>
            <charset val="1"/>
          </rPr>
          <t xml:space="preserve">
AB Therapie</t>
        </r>
      </text>
    </comment>
    <comment ref="AV301" authorId="0" shapeId="0" xr:uid="{00000000-0006-0000-0000-000050000000}">
      <text>
        <r>
          <rPr>
            <b/>
            <sz val="9"/>
            <color indexed="81"/>
            <rFont val="Segoe UI"/>
            <charset val="1"/>
          </rPr>
          <t>Singer Georg, Assoz.Prof.PDDr, OA:</t>
        </r>
        <r>
          <rPr>
            <sz val="9"/>
            <color indexed="81"/>
            <rFont val="Segoe UI"/>
            <charset val="1"/>
          </rPr>
          <t xml:space="preserve">
1x sono</t>
        </r>
      </text>
    </comment>
    <comment ref="AT306" authorId="0" shapeId="0" xr:uid="{00000000-0006-0000-0000-000051000000}">
      <text>
        <r>
          <rPr>
            <b/>
            <sz val="9"/>
            <color indexed="81"/>
            <rFont val="Segoe UI"/>
            <charset val="1"/>
          </rPr>
          <t>Singer Georg, Assoz.Prof.PDDr, OA:</t>
        </r>
        <r>
          <rPr>
            <sz val="9"/>
            <color indexed="81"/>
            <rFont val="Segoe UI"/>
            <charset val="1"/>
          </rPr>
          <t xml:space="preserve">
wundinfekt oberfl.</t>
        </r>
      </text>
    </comment>
    <comment ref="AU306" authorId="0" shapeId="0" xr:uid="{00000000-0006-0000-0000-000052000000}">
      <text>
        <r>
          <rPr>
            <b/>
            <sz val="9"/>
            <color indexed="81"/>
            <rFont val="Segoe UI"/>
            <charset val="1"/>
          </rPr>
          <t>Singer Georg, Assoz.Prof.PDDr, OA:</t>
        </r>
        <r>
          <rPr>
            <sz val="9"/>
            <color indexed="81"/>
            <rFont val="Segoe UI"/>
            <charset val="1"/>
          </rPr>
          <t xml:space="preserve">
ab therapie</t>
        </r>
      </text>
    </comment>
    <comment ref="AV306" authorId="0" shapeId="0" xr:uid="{00000000-0006-0000-0000-000053000000}">
      <text>
        <r>
          <rPr>
            <b/>
            <sz val="9"/>
            <color indexed="81"/>
            <rFont val="Segoe UI"/>
            <charset val="1"/>
          </rPr>
          <t>Singer Georg, Assoz.Prof.PDDr, OA:</t>
        </r>
        <r>
          <rPr>
            <sz val="9"/>
            <color indexed="81"/>
            <rFont val="Segoe UI"/>
            <charset val="1"/>
          </rPr>
          <t xml:space="preserve">
4xsono</t>
        </r>
      </text>
    </comment>
    <comment ref="AS317" authorId="0" shapeId="0" xr:uid="{00000000-0006-0000-0000-000054000000}">
      <text>
        <r>
          <rPr>
            <b/>
            <sz val="9"/>
            <color indexed="81"/>
            <rFont val="Segoe UI"/>
            <charset val="1"/>
          </rPr>
          <t>Singer Georg, Assoz.Prof.PDDr, OA:</t>
        </r>
        <r>
          <rPr>
            <sz val="9"/>
            <color indexed="81"/>
            <rFont val="Segoe UI"/>
            <charset val="1"/>
          </rPr>
          <t xml:space="preserve">
neurogene app</t>
        </r>
      </text>
    </comment>
    <comment ref="AV328" authorId="0" shapeId="0" xr:uid="{00000000-0006-0000-0000-000055000000}">
      <text>
        <r>
          <rPr>
            <b/>
            <sz val="9"/>
            <color indexed="81"/>
            <rFont val="Segoe UI"/>
            <charset val="1"/>
          </rPr>
          <t>Singer Georg, Assoz.Prof.PDDr, OA:</t>
        </r>
        <r>
          <rPr>
            <sz val="9"/>
            <color indexed="81"/>
            <rFont val="Segoe UI"/>
            <charset val="1"/>
          </rPr>
          <t xml:space="preserve">
1x sono</t>
        </r>
      </text>
    </comment>
    <comment ref="AV362" authorId="0" shapeId="0" xr:uid="{00000000-0006-0000-0000-000056000000}">
      <text>
        <r>
          <rPr>
            <b/>
            <sz val="9"/>
            <color indexed="81"/>
            <rFont val="Segoe UI"/>
            <charset val="1"/>
          </rPr>
          <t>Singer Georg, Assoz.Prof.PDDr, OA:</t>
        </r>
        <r>
          <rPr>
            <sz val="9"/>
            <color indexed="81"/>
            <rFont val="Segoe UI"/>
            <charset val="1"/>
          </rPr>
          <t xml:space="preserve">
1x sono</t>
        </r>
      </text>
    </comment>
    <comment ref="AT376" authorId="0" shapeId="0" xr:uid="{00000000-0006-0000-0000-000057000000}">
      <text>
        <r>
          <rPr>
            <b/>
            <sz val="9"/>
            <color indexed="81"/>
            <rFont val="Segoe UI"/>
            <charset val="1"/>
          </rPr>
          <t>Singer Georg, Assoz.Prof.PDDr, OA:</t>
        </r>
        <r>
          <rPr>
            <sz val="9"/>
            <color indexed="81"/>
            <rFont val="Segoe UI"/>
            <charset val="1"/>
          </rPr>
          <t xml:space="preserve">
präsakraler Abszess bei St.p. gedeckt perforierter Appendizitis</t>
        </r>
      </text>
    </comment>
    <comment ref="AU376" authorId="0" shapeId="0" xr:uid="{00000000-0006-0000-0000-000058000000}">
      <text>
        <r>
          <rPr>
            <b/>
            <sz val="9"/>
            <color indexed="81"/>
            <rFont val="Segoe UI"/>
            <charset val="1"/>
          </rPr>
          <t>Singer Georg, Assoz.Prof.PDDr, OA:</t>
        </r>
        <r>
          <rPr>
            <sz val="9"/>
            <color indexed="81"/>
            <rFont val="Segoe UI"/>
            <charset val="1"/>
          </rPr>
          <t xml:space="preserve">
Mediane Unterbauchlaparotomie und Ileozökalresektion, Einlage einer Drainage
rechter Unterbach</t>
        </r>
      </text>
    </comment>
    <comment ref="AV376" authorId="0" shapeId="0" xr:uid="{00000000-0006-0000-0000-000059000000}">
      <text>
        <r>
          <rPr>
            <b/>
            <sz val="9"/>
            <color indexed="81"/>
            <rFont val="Segoe UI"/>
            <charset val="1"/>
          </rPr>
          <t>Singer Georg, Assoz.Prof.PDDr, OA:</t>
        </r>
        <r>
          <rPr>
            <sz val="9"/>
            <color indexed="81"/>
            <rFont val="Segoe UI"/>
            <charset val="1"/>
          </rPr>
          <t xml:space="preserve">
5x sono
1x rö</t>
        </r>
      </text>
    </comment>
    <comment ref="BB376" authorId="0" shapeId="0" xr:uid="{00000000-0006-0000-0000-00005A000000}">
      <text>
        <r>
          <rPr>
            <b/>
            <sz val="9"/>
            <color indexed="81"/>
            <rFont val="Segoe UI"/>
            <charset val="1"/>
          </rPr>
          <t>Singer Georg, Assoz.Prof.PDDr, OA:</t>
        </r>
        <r>
          <rPr>
            <sz val="9"/>
            <color indexed="81"/>
            <rFont val="Segoe UI"/>
            <charset val="1"/>
          </rPr>
          <t xml:space="preserve">
2x innerhalb 1 monat
insges 3</t>
        </r>
      </text>
    </comment>
    <comment ref="AT388" authorId="0" shapeId="0" xr:uid="{00000000-0006-0000-0000-00005B000000}">
      <text>
        <r>
          <rPr>
            <b/>
            <sz val="9"/>
            <color indexed="81"/>
            <rFont val="Segoe UI"/>
            <charset val="1"/>
          </rPr>
          <t>Singer Georg, Assoz.Prof.PDDr, OA:</t>
        </r>
        <r>
          <rPr>
            <sz val="9"/>
            <color indexed="81"/>
            <rFont val="Segoe UI"/>
            <charset val="1"/>
          </rPr>
          <t xml:space="preserve">
schmerzen, flüssigkeit im abdomen</t>
        </r>
      </text>
    </comment>
    <comment ref="AU388" authorId="0" shapeId="0" xr:uid="{00000000-0006-0000-0000-00005C000000}">
      <text>
        <r>
          <rPr>
            <b/>
            <sz val="9"/>
            <color indexed="81"/>
            <rFont val="Segoe UI"/>
            <charset val="1"/>
          </rPr>
          <t>Singer Georg, Assoz.Prof.PDDr, OA:</t>
        </r>
        <r>
          <rPr>
            <sz val="9"/>
            <color indexed="81"/>
            <rFont val="Segoe UI"/>
            <charset val="1"/>
          </rPr>
          <t xml:space="preserve">
iv antibiose stationär</t>
        </r>
      </text>
    </comment>
    <comment ref="AV388" authorId="0" shapeId="0" xr:uid="{00000000-0006-0000-0000-00005D000000}">
      <text>
        <r>
          <rPr>
            <b/>
            <sz val="9"/>
            <color indexed="81"/>
            <rFont val="Segoe UI"/>
            <charset val="1"/>
          </rPr>
          <t>Singer Georg, Assoz.Prof.PDDr, OA:</t>
        </r>
        <r>
          <rPr>
            <sz val="9"/>
            <color indexed="81"/>
            <rFont val="Segoe UI"/>
            <charset val="1"/>
          </rPr>
          <t xml:space="preserve">
4x sono</t>
        </r>
      </text>
    </comment>
    <comment ref="AS403" authorId="0" shapeId="0" xr:uid="{00000000-0006-0000-0000-00005E000000}">
      <text>
        <r>
          <rPr>
            <b/>
            <sz val="9"/>
            <color indexed="81"/>
            <rFont val="Segoe UI"/>
            <family val="2"/>
          </rPr>
          <t>Singer Georg, Assoz.Prof.PDDr, OA:</t>
        </r>
        <r>
          <rPr>
            <sz val="9"/>
            <color indexed="81"/>
            <rFont val="Segoe UI"/>
            <family val="2"/>
          </rPr>
          <t xml:space="preserve">
Oxyuen
pinworm infection</t>
        </r>
      </text>
    </comment>
    <comment ref="AT403" authorId="0" shapeId="0" xr:uid="{00000000-0006-0000-0000-00005F000000}">
      <text>
        <r>
          <rPr>
            <b/>
            <sz val="9"/>
            <color indexed="81"/>
            <rFont val="Segoe UI"/>
            <family val="2"/>
          </rPr>
          <t>Singer Georg, Assoz.Prof.PDDr, OA:</t>
        </r>
        <r>
          <rPr>
            <sz val="9"/>
            <color indexed="81"/>
            <rFont val="Segoe UI"/>
            <family val="2"/>
          </rPr>
          <t xml:space="preserve">
postoperative Wundinfektion im Bereich des Nabels bei St. p. laparoskopische
Appendektomie</t>
        </r>
      </text>
    </comment>
    <comment ref="AU403" authorId="0" shapeId="0" xr:uid="{00000000-0006-0000-0000-000060000000}">
      <text>
        <r>
          <rPr>
            <b/>
            <sz val="9"/>
            <color indexed="81"/>
            <rFont val="Segoe UI"/>
            <family val="2"/>
          </rPr>
          <t>Singer Georg, Assoz.Prof.PDDr, OA:</t>
        </r>
        <r>
          <rPr>
            <sz val="9"/>
            <color indexed="81"/>
            <rFont val="Segoe UI"/>
            <family val="2"/>
          </rPr>
          <t xml:space="preserve">
ab therapie</t>
        </r>
      </text>
    </comment>
    <comment ref="AV403" authorId="0" shapeId="0" xr:uid="{00000000-0006-0000-0000-000061000000}">
      <text>
        <r>
          <rPr>
            <b/>
            <sz val="9"/>
            <color indexed="81"/>
            <rFont val="Segoe UI"/>
            <charset val="1"/>
          </rPr>
          <t>Singer Georg, Assoz.Prof.PDDr, OA:</t>
        </r>
        <r>
          <rPr>
            <sz val="9"/>
            <color indexed="81"/>
            <rFont val="Segoe UI"/>
            <charset val="1"/>
          </rPr>
          <t xml:space="preserve">
1x sono</t>
        </r>
      </text>
    </comment>
    <comment ref="AT404" authorId="0" shapeId="0" xr:uid="{00000000-0006-0000-0000-000062000000}">
      <text>
        <r>
          <rPr>
            <b/>
            <sz val="9"/>
            <color indexed="81"/>
            <rFont val="Segoe UI"/>
            <family val="2"/>
          </rPr>
          <t>Singer Georg, Assoz.Prof.PDDr, OA:</t>
        </r>
        <r>
          <rPr>
            <sz val="9"/>
            <color indexed="81"/>
            <rFont val="Segoe UI"/>
            <family val="2"/>
          </rPr>
          <t xml:space="preserve">
Postoperatives infraumbilicales Serom nach laparoskopischer Appendektomie</t>
        </r>
      </text>
    </comment>
    <comment ref="AU404" authorId="0" shapeId="0" xr:uid="{00000000-0006-0000-0000-000063000000}">
      <text>
        <r>
          <rPr>
            <b/>
            <sz val="9"/>
            <color indexed="81"/>
            <rFont val="Segoe UI"/>
            <family val="2"/>
          </rPr>
          <t>Singer Georg, Assoz.Prof.PDDr, OA:</t>
        </r>
        <r>
          <rPr>
            <sz val="9"/>
            <color indexed="81"/>
            <rFont val="Segoe UI"/>
            <family val="2"/>
          </rPr>
          <t xml:space="preserve">
ab therapie
</t>
        </r>
      </text>
    </comment>
    <comment ref="AV404" authorId="0" shapeId="0" xr:uid="{00000000-0006-0000-0000-000064000000}">
      <text>
        <r>
          <rPr>
            <b/>
            <sz val="9"/>
            <color indexed="81"/>
            <rFont val="Segoe UI"/>
            <charset val="1"/>
          </rPr>
          <t>Singer Georg, Assoz.Prof.PDDr, OA:</t>
        </r>
        <r>
          <rPr>
            <sz val="9"/>
            <color indexed="81"/>
            <rFont val="Segoe UI"/>
            <charset val="1"/>
          </rPr>
          <t xml:space="preserve">
2x sono</t>
        </r>
      </text>
    </comment>
    <comment ref="AT417" authorId="0" shapeId="0" xr:uid="{00000000-0006-0000-0000-000065000000}">
      <text>
        <r>
          <rPr>
            <b/>
            <sz val="9"/>
            <color indexed="81"/>
            <rFont val="Segoe UI"/>
            <charset val="1"/>
          </rPr>
          <t>Singer Georg, Assoz.Prof.PDDr, OA:</t>
        </r>
        <r>
          <rPr>
            <sz val="9"/>
            <color indexed="81"/>
            <rFont val="Segoe UI"/>
            <charset val="1"/>
          </rPr>
          <t xml:space="preserve">
buachweh</t>
        </r>
      </text>
    </comment>
    <comment ref="AU417" authorId="0" shapeId="0" xr:uid="{00000000-0006-0000-0000-000066000000}">
      <text>
        <r>
          <rPr>
            <b/>
            <sz val="9"/>
            <color indexed="81"/>
            <rFont val="Segoe UI"/>
            <charset val="1"/>
          </rPr>
          <t>Singer Georg, Assoz.Prof.PDDr, OA:</t>
        </r>
        <r>
          <rPr>
            <sz val="9"/>
            <color indexed="81"/>
            <rFont val="Segoe UI"/>
            <charset val="1"/>
          </rPr>
          <t xml:space="preserve">
kons</t>
        </r>
      </text>
    </comment>
    <comment ref="AV417" authorId="0" shapeId="0" xr:uid="{00000000-0006-0000-0000-000067000000}">
      <text>
        <r>
          <rPr>
            <b/>
            <sz val="9"/>
            <color indexed="81"/>
            <rFont val="Segoe UI"/>
            <charset val="1"/>
          </rPr>
          <t>Singer Georg, Assoz.Prof.PDDr, OA:</t>
        </r>
        <r>
          <rPr>
            <sz val="9"/>
            <color indexed="81"/>
            <rFont val="Segoe UI"/>
            <charset val="1"/>
          </rPr>
          <t xml:space="preserve">
4x sono
1x rö</t>
        </r>
      </text>
    </comment>
    <comment ref="AV418" authorId="0" shapeId="0" xr:uid="{00000000-0006-0000-0000-000068000000}">
      <text>
        <r>
          <rPr>
            <b/>
            <sz val="9"/>
            <color indexed="81"/>
            <rFont val="Segoe UI"/>
            <charset val="1"/>
          </rPr>
          <t>Singer Georg, Assoz.Prof.PDDr, OA:</t>
        </r>
        <r>
          <rPr>
            <sz val="9"/>
            <color indexed="81"/>
            <rFont val="Segoe UI"/>
            <charset val="1"/>
          </rPr>
          <t xml:space="preserve">
1x sono
2x rö</t>
        </r>
      </text>
    </comment>
    <comment ref="AS419" authorId="0" shapeId="0" xr:uid="{00000000-0006-0000-0000-000069000000}">
      <text>
        <r>
          <rPr>
            <b/>
            <sz val="9"/>
            <color indexed="81"/>
            <rFont val="Segoe UI"/>
            <charset val="1"/>
          </rPr>
          <t>Singer Georg, Assoz.Prof.PDDr, OA:</t>
        </r>
        <r>
          <rPr>
            <sz val="9"/>
            <color indexed="81"/>
            <rFont val="Segoe UI"/>
            <charset val="1"/>
          </rPr>
          <t xml:space="preserve">
neurogene app</t>
        </r>
      </text>
    </comment>
    <comment ref="AR420" authorId="0" shapeId="0" xr:uid="{00000000-0006-0000-0000-00006A000000}">
      <text>
        <r>
          <rPr>
            <b/>
            <sz val="9"/>
            <color indexed="81"/>
            <rFont val="Segoe UI"/>
            <charset val="1"/>
          </rPr>
          <t>Singer Georg, Assoz.Prof.PDDr, OA:</t>
        </r>
        <r>
          <rPr>
            <sz val="9"/>
            <color indexed="81"/>
            <rFont val="Segoe UI"/>
            <charset val="1"/>
          </rPr>
          <t xml:space="preserve">
rupt Ovarialzsyte</t>
        </r>
      </text>
    </comment>
    <comment ref="AV429" authorId="1" shapeId="0" xr:uid="{00000000-0006-0000-0000-00006B000000}">
      <text>
        <r>
          <rPr>
            <b/>
            <sz val="10"/>
            <color rgb="FF000000"/>
            <rFont val="Tahoma"/>
            <family val="2"/>
          </rPr>
          <t>Microsoft Office User:</t>
        </r>
        <r>
          <rPr>
            <sz val="10"/>
            <color rgb="FF000000"/>
            <rFont val="Tahoma"/>
            <family val="2"/>
          </rPr>
          <t xml:space="preserve">
</t>
        </r>
        <r>
          <rPr>
            <sz val="10"/>
            <color rgb="FF000000"/>
            <rFont val="Tahoma"/>
            <family val="2"/>
          </rPr>
          <t>1x sono</t>
        </r>
      </text>
    </comment>
    <comment ref="AV600" authorId="2" shapeId="0" xr:uid="{00000000-0006-0000-0000-00006C000000}">
      <text>
        <r>
          <rPr>
            <b/>
            <sz val="9"/>
            <color indexed="81"/>
            <rFont val="Segoe UI"/>
            <charset val="1"/>
          </rPr>
          <t>Wolfschluckner Vanessa, Dr., AssArzt:</t>
        </r>
        <r>
          <rPr>
            <sz val="9"/>
            <color indexed="81"/>
            <rFont val="Segoe UI"/>
            <charset val="1"/>
          </rPr>
          <t xml:space="preserve">
1x Sono</t>
        </r>
      </text>
    </comment>
    <comment ref="AS601" authorId="2" shapeId="0" xr:uid="{00000000-0006-0000-0000-00006D000000}">
      <text>
        <r>
          <rPr>
            <b/>
            <sz val="9"/>
            <color indexed="81"/>
            <rFont val="Segoe UI"/>
            <charset val="1"/>
          </rPr>
          <t>Wolfschluckner Vanessa, Dr., AssArzt:</t>
        </r>
        <r>
          <rPr>
            <sz val="9"/>
            <color indexed="81"/>
            <rFont val="Segoe UI"/>
            <charset val="1"/>
          </rPr>
          <t xml:space="preserve">
Neuroendokriner Tumor (NET 1), Grad 1 pT3</t>
        </r>
      </text>
    </comment>
    <comment ref="AV601" authorId="2" shapeId="0" xr:uid="{00000000-0006-0000-0000-00006E000000}">
      <text>
        <r>
          <rPr>
            <b/>
            <sz val="9"/>
            <color indexed="81"/>
            <rFont val="Segoe UI"/>
            <charset val="1"/>
          </rPr>
          <t>Wolfschluckner Vanessa, Dr., AssArzt:</t>
        </r>
        <r>
          <rPr>
            <sz val="9"/>
            <color indexed="81"/>
            <rFont val="Segoe UI"/>
            <charset val="1"/>
          </rPr>
          <t xml:space="preserve">
Sono bei NET</t>
        </r>
      </text>
    </comment>
    <comment ref="AS603" authorId="2" shapeId="0" xr:uid="{00000000-0006-0000-0000-00006F000000}">
      <text>
        <r>
          <rPr>
            <b/>
            <sz val="9"/>
            <color indexed="81"/>
            <rFont val="Segoe UI"/>
            <charset val="1"/>
          </rPr>
          <t>Wolfschluckner Vanessa, Dr., AssArzt:</t>
        </r>
        <r>
          <rPr>
            <sz val="9"/>
            <color indexed="81"/>
            <rFont val="Segoe UI"/>
            <charset val="1"/>
          </rPr>
          <t xml:space="preserve">
Oxyuren</t>
        </r>
      </text>
    </comment>
    <comment ref="AS644" authorId="2" shapeId="0" xr:uid="{00000000-0006-0000-0000-000070000000}">
      <text>
        <r>
          <rPr>
            <b/>
            <sz val="9"/>
            <color indexed="81"/>
            <rFont val="Segoe UI"/>
            <charset val="1"/>
          </rPr>
          <t>Wolfschluckner Vanessa, Dr., AssArzt:</t>
        </r>
        <r>
          <rPr>
            <sz val="9"/>
            <color indexed="81"/>
            <rFont val="Segoe UI"/>
            <charset val="1"/>
          </rPr>
          <t xml:space="preserve">
Paratubare Zyste rechts</t>
        </r>
      </text>
    </comment>
  </commentList>
</comments>
</file>

<file path=xl/sharedStrings.xml><?xml version="1.0" encoding="utf-8"?>
<sst xmlns="http://schemas.openxmlformats.org/spreadsheetml/2006/main" count="6634" uniqueCount="939">
  <si>
    <t>ID</t>
  </si>
  <si>
    <t>Temperatur</t>
  </si>
  <si>
    <t>Abwehr</t>
  </si>
  <si>
    <t>Leukos [10^9/l]</t>
  </si>
  <si>
    <t>Anzahl Sonos vor OP</t>
  </si>
  <si>
    <t>Conclusion Sono</t>
  </si>
  <si>
    <t>Anzahl MRT</t>
  </si>
  <si>
    <t>Conclusion MRT</t>
  </si>
  <si>
    <t>Anzahl CT</t>
  </si>
  <si>
    <t>Conclusion CT</t>
  </si>
  <si>
    <t>Anzahl Rö</t>
  </si>
  <si>
    <t>initial treatment strategy</t>
  </si>
  <si>
    <t>Type of Surgery</t>
  </si>
  <si>
    <t>Histopatho Results</t>
  </si>
  <si>
    <t>initial LOS [d]</t>
  </si>
  <si>
    <t>Total LOS [d]</t>
  </si>
  <si>
    <t>Complication within one month</t>
  </si>
  <si>
    <t>treatment for complication</t>
  </si>
  <si>
    <t>Number of additional imaging procedures</t>
  </si>
  <si>
    <t>Number of readmissions</t>
  </si>
  <si>
    <t>Reason for readmission</t>
  </si>
  <si>
    <t>Number of outpatient visits</t>
  </si>
  <si>
    <t>male</t>
  </si>
  <si>
    <t>female</t>
  </si>
  <si>
    <t>CRP [mg/l]</t>
  </si>
  <si>
    <t>Appendix, DM, Abgang am Psoas, zieht nach lateral bis auf Höhe des Beckenkamms, dortechoreiche etwas
wandverdickt bis 8mm, Flüssigkeitssaum, echoreiche Umgebung,Spitze nicht einschallbar</t>
  </si>
  <si>
    <t>App.-ähnliche Struktur mit 1cm DM im UB rechts - hier auchsonopalpatorisches
druckschmerzhaftes p.m.</t>
  </si>
  <si>
    <t>kleiner Abszess retrovesical, schon bei Entlassung wird beobachtet, einmal Vorstellung danach alles gut</t>
  </si>
  <si>
    <t>Unauff. Darstellung der
parenchymatösen Oberbauchorgane und der Nieren bds. Appendix bis 8mm im
Durchmesser darstellbar mit echoarmen Inhalt und umgebenden Flüssigkeitssaum.</t>
  </si>
  <si>
    <t>Appendix, DM, in einer Quereinstellung am Psoas zartwandig 4mm, nicht weiterverfolgbar</t>
  </si>
  <si>
    <t>Kinderchirurgische orientierende Sonographie: Appendix und Ovarien bei
eingeschränkten Schallbedingungen nicht darstellbar. Keine freie Flüssigkeit in
Morrison, Koller und Douglas, m Sono danach 8mm</t>
  </si>
  <si>
    <t>Unauff. Darstellung der parenchymatösen
Oberbauchorgane und der Nieren bds. Appendix bis 9mm im Durchmesser im rechten Unterbauch mit
echoarmen Inhalt darstellbar.</t>
  </si>
  <si>
    <t>erschwerte Schallbedingungen bei Adipositas, harnblase mäßig gefüllt; keine freie Fl im Douglas ( Proust)
Gallenblase prall gefüllt ohne Konkrement; tubuläre Struktur abschnittsweise ohne Peristaltik db, mit DM 9 mm
- 1 cm; fragl Netzkappe</t>
  </si>
  <si>
    <t>Appendix, DM, bis etwa 1 cm, echoreiche Umgebung</t>
  </si>
  <si>
    <t>Appendix, DM, &gt; 1cm, echoreicher Inhalt</t>
  </si>
  <si>
    <t>Appendix, DM, bis 1cm</t>
  </si>
  <si>
    <t>tubuläre Struktur mit echoreichem Inhalt und Wanverdickung im re UB bis 1,4 cm, keine freie FL. ( vidit OA
Arneitz)</t>
  </si>
  <si>
    <t>Appendix, DM, etwa 1cm, Netzkappe, echoarmer Inhalt, Bild vereinbar mit phlegmonöser Appendizitis mit Netzkappe</t>
  </si>
  <si>
    <t>minim. freie Fl im Sp rectovesicale, mit fl. Stuhl gefüllte Darmschlingen; rege peristaltik, teils kolabierte
Dünndarmschlingen. App ndb.</t>
  </si>
  <si>
    <t>Erschwerte Untersuchungsbedingungen bei Adipositas.
Fast entleerte Harnblase, keine freie Flüssigkeit retrovesikal, im Morison- oder Koller-Pouch. Ovarien bei
suboptimal gefüllter Harnblase nicht einsehbar.
Soweit beurteilbar unauffällige Darstellung der Oberbauchorgane und der Nieren bds. Pankreas
gasüberlagert.
Appendix nicht darstellbar. In loco tipico kein eindeutiger sonopalpatorischer DS, keine nachweisbare
Flüssigkeitskollektion interenterisch.</t>
  </si>
  <si>
    <t>Kinderchirurgische Orientierungssonographie Abdomen: Unauff. Darstellung der parenchymatösen
Oberbauchorgane und der Nieren bds. Appendix bis 9mm im Durchmesser im rechten UB darstellbar.
Deutlicher Druckschmerz.</t>
  </si>
  <si>
    <t>postoperativ sekundär entzündliche Veränderungen Darmwand rechter Unterbauch</t>
  </si>
  <si>
    <t>antibiotic treatment</t>
  </si>
  <si>
    <t>Kinderchirurgische Orientierungsschall: Im re Unterbauch zeigt sich ein ca 7mm DM Struktur mit echoreichen
Wänden und umgebende echoarmes Areal. Dort auch druckschmerzhaft</t>
  </si>
  <si>
    <t>kinderchirurgischorientierte Sono Abdomen.
DZ keine freie Flussigkeit, Keine vergrösserten LKN. Appendix nicht deutlich darstellbar</t>
  </si>
  <si>
    <t>Kinderchirurgische Orientierungssonographie Abdomen: Unauff. Darstellung der parenchymatösen
Oberbauchorgane und der Nieren bds. Appendix bis 8mm im Durchmesser mit echoarmen Inhalt und
umgebenden Flüssigkeitssaum darstellbar.</t>
  </si>
  <si>
    <t>Kinderchirurgische Orientierungssonographie Abdomen: Soweit beurteilbar bei
eingeschränkten Schallbedingungen bei ausgeprägter Bauchdecke unauff.
Darstellung der parenchymatösen Oberbauchorgane und der Nieren bds. Pankreas
nicht einschallbar. Appendixähnliche Stuktur bis
8mm mit echoarmen Inhalt und umgebenden Flüssigkeitssaum darstellbar.
Sonopalpatorisch Druckschmerzhaft</t>
  </si>
  <si>
    <t>Appendix bis 9mm im rechten Unterbauch darstellbar, dort auch
deutlicher DS. Oberbauchorgane unauffällig</t>
  </si>
  <si>
    <t>Chinderchirurgischorientierte Abdomensonographie.
Dz keine Freie Flüssigkeit, Keine vergrösserten LKN. Appendixähnliche Struktur mit max DM von 9 mm in re
UB darstellbar.</t>
  </si>
  <si>
    <t>Leichter DS im re UB, Appendix bis zu 9mm im re UB,derzeit keine frei Flüssigkeit</t>
  </si>
  <si>
    <t>Kinderchirurgische Orientierungssonographie Abdomen: Unauff. Darstellung der parenchymatösen
Oberbauchorgane und der Nieren bds. Konglomerattumor bis 2cm Durchmesser am ehesten einer
phlegmonösen Appendix mit Netzkappe entsprechend.</t>
  </si>
  <si>
    <t>Unauff. Darstellung der parenchymatösen Oberbauchorgane und der Nieren bds.
Appendix bis 1cm retrozökal im rechten Unterbauch nach lateral ziehend darstellbar.
Sonopalpatorisch deutlicher Druckschmerz im rechten Unterbauch.</t>
  </si>
  <si>
    <t>keine freie F. im Proust; parenchymatöse OB Organe unauff.
App. mit 7-9 mm im re UB db, wandverdickt</t>
  </si>
  <si>
    <t>Ds im re UB. Appendix bis zu 1,2cm, derzeit keine freie flüssigkeit im re UB.</t>
  </si>
  <si>
    <t>Unauff. Darstellung der parenchymatösen Oberbauchorgane und der Nieren bds.
Appendixähnliche Struktur bis 1cm im rechten Unterbauch darstellbar mit
Druckschmerz.</t>
  </si>
  <si>
    <t>Appendixkonvolut bis 1,3cm im Druchmesser mit deutlicher
umgebender freier Flüssigkeit im rechten Unterbauch darstellbar. Freie Flüssigkeit
im Proust.</t>
  </si>
  <si>
    <t>Akute Appendizits mit Netzkappe</t>
  </si>
  <si>
    <t>Appendix im Spitzenbereich bis 7mm DM,
sonopalpatorisch stark druckschmerzhaft.</t>
  </si>
  <si>
    <t>Appendix, DM, bis 1,2cm mit echoreichem Inhalt</t>
  </si>
  <si>
    <t>Mäßig gefüllte nicht wandverdickte Harnblase, kein Sediment intravesikal, Flüssigkeitsgefüllte Darmschlingen
im kleinen Becken DD freie Flüssigkeit, keine freie Flüssigkeit im Morison- oder Koller- Pouch.
Regelrechte Darstellung der Oberbauchorgane und der Nieren bds, Pankreas gasüberlagert.
Unterhalb des Bauchdecke echoreiche lineare Struktur, fragl. entzündetes Peritoneum. Stehende teilw.
flüssigkeitsgefüllte Darmschlingen im gesamten Unterbauch. Appendix mit 8mm DM dtl. wandverdickt, keine
eindeutige Mehrperfusion dopplersonographisch, Fettimbibition perifokal. Befund vereinbar mit einer akuten
Appendizitis, Peritonitis nicht auszuschließen.</t>
  </si>
  <si>
    <t>geringe freie FLüssigkeit hinter der Blase, die Appendix bis 1,2 cm dort deutlicher DS --&gt; empfehle die
Appendektomie</t>
  </si>
  <si>
    <t>Regelrechte Darstellung der Oberbauchorgane und der Nieren bds. Unauffällige nicht wandverdickte
Dünndarmschlingen. Appendix bis 5mm DM, deutl. sonopalpatorischer DS darüber.</t>
  </si>
  <si>
    <t>Unauff. Darstellung der parenchymatösen Oberbauchorgane und der Nieren bds.
Appendix bis 9mm im rechten Unterbauch darstellbar mit deutlichen Druckschmerz.</t>
  </si>
  <si>
    <t>konservativ</t>
  </si>
  <si>
    <t>Unauff. Darstellung der parenchymatösen Oberbauchorgane und der Nieren bds.
Appendix bis 8mm im rechten Unterbauch mit echoarmen Inhalt bei deutlichem
sonopalpatorischen Druckschmerz</t>
  </si>
  <si>
    <t>anhaltend Bauchschmerzen</t>
  </si>
  <si>
    <t>keine freie Flüssigkeit, einige flüssigkeitsgefüllte Darmschlingen
darstellbar.Appendix, DM, zur Spitze hin 8-10 mm DM, echoreiche Umgebung,
medial liegend, Appendixwand echoreich Ovarien überlagerungsbedingt nicht
einsehbar, Uterusschleimhaut hoch aufgebaut</t>
  </si>
  <si>
    <t>etwa 8mm, echoreiche Umgebung, zieht nach medial</t>
  </si>
  <si>
    <t>bis 1cm</t>
  </si>
  <si>
    <t>Kinderchirurgische, orientierende Oberbauchsonographie.
Keine freie Flüssigkeit im Spatium rectovesicale, Morrison und Koller. Appendix nicht darstellbar. Deutlicher
sonopalpatorischer Druckschmerz im UB rechts.</t>
  </si>
  <si>
    <t>meteoristisch überlagert nicht vollständig einschallbar. Appendix teilweise bis 9mm
im rechten Unterbauch darstellbar bei deutlichem Druckschmerz und
Abwehrspannung.</t>
  </si>
  <si>
    <t>Appendix nicht darstellbar. Vergrößerte Lymphknoten bis 1,39 cm.
Verdickte Darmwände. Sehr viel Luft und Stuhl in den Darmschlingen</t>
  </si>
  <si>
    <t>App. bis 7mm DM, eher echoreiche Wand</t>
  </si>
  <si>
    <t>Kinderchirurgische Orientierungssonographie Abdomen: Unauff. Darstellung der parenchymatösen
Oberbauchorgane und der Nieren bds. Pankreas meteoristisch überlagert nicht einschallbar. Appendix bis
9mm im rechten Unterbauch bei deutlichem Druckschmerz und Abwehrspannung im rechten Unterbauch</t>
  </si>
  <si>
    <t>DM, 7 mm um Coecum herum von medial nach lateral. - entzündlich verändert</t>
  </si>
  <si>
    <t>an der Spitz bis 7mm, wandverdickt</t>
  </si>
  <si>
    <t>reichlich wandverdickte, flüssigkeitsgefüllte Darmschlingen mit regerPeristaltik</t>
  </si>
  <si>
    <t>Freie Flüssigkeit über der Harnblase, Appendix verdickt mit Netzkappe -&gt; gedeckte Perforation möglich</t>
  </si>
  <si>
    <t>Enteritiszeichen mit flüssigkeitsgefüllten Darmschlingen.
Appendix nicht vollständig einschallbar, soweit darstellbar 8-9mm im DM,</t>
  </si>
  <si>
    <t>12mm, mit Kotstein</t>
  </si>
  <si>
    <t>Saum freie Flüssigkeit um die Appendix - diese mit 7-8mm verdickt</t>
  </si>
  <si>
    <t>DM, auf langer Strecke verfolgbar; bis 6mm Dicke - - imponiert eherwandverdickt</t>
  </si>
  <si>
    <t>an der Spitze 9mm</t>
  </si>
  <si>
    <t>App. bis max 8 mm darstellbar, sonopalp. DS.
keine freie Flüssigkeit. Stuhlgefüllter Darm.</t>
  </si>
  <si>
    <t>Ultraschall: Die parenchymatöse Oberbauchorgane sind soweit eistellbar
unauffällig. Keine freie Flüssigkeit in Koller, Morison und Sp. rectovesicale. Appendix ist mit der Dm 0,9 cm
darstelbar, wandverdickt, sonopalp. Druckschmerz in diesem Bereich.</t>
  </si>
  <si>
    <t>Konstitutionell bedingt eingeschränkte Schallbedingungen, zusätzlich das Zökum luftmarkiert, hier auch der maximale Druckschmerz. Die Appendix vermiformis derzeit nicht auffindbar</t>
  </si>
  <si>
    <t>Fast entleerte Harnblase, keine freie Flüssigkeit retrovesikal, im Morison- oder
Koller-Pouch.
Betonte Periportalfelder wie bei Exxikose, ansonsten regelrechte Darstellung der
Oberbauchorgane und der
Nieren bds.
Meteorismus und flüssigkeitsbetonte Darmschlingen mit lebhafter Peristaltik
rechtsbetont. Keine pathologisch
vergrößerten mesenterialen LK. Appendix bis 5mm DM, darüber max.
sonopalpatorischer DS.</t>
  </si>
  <si>
    <t>Orientierungsschall: konstitutionsbedingt erschwerte Schallbedingungen. Appendix nciht
darstellbar, aber deutlicher Druckschmerz im Bereich.</t>
  </si>
  <si>
    <t>Im rechten UB echoreiche Struktur ohne Peristaltik darstellbar, hier deutlicher DS bei der Untersuchung. Die
Appendix nicht eindeutig einsehbar (fraglich in 1 Einstellung mit ca 1 cm im DM).</t>
  </si>
  <si>
    <t>DM, etwas über 7mm, echoreiche Umgebung (Netz), sehr prominent darstellbar,wenngleich auch
nicht wesentlich verdickt. DS über der darstellbarenAppendix</t>
  </si>
  <si>
    <t>Wenig gefüllte nicht wandverdickte Harnblase, kein Sediment intravesikal, keine freie Flüssigkeit retrovesikal,
im Morison- oder Koller-Pouch.
Regelrechte Darstellung der Oberbauchorgane und der Nieren bds. Unauffällige nicht wandverdickte
Dünndarmschlingen. Vereinzelt mesenteriale LK im re. Hemiabdomen betont, nicht pathologisch vergrößert.
Appendix bis 6mm DM mit leichter perifokaler Mehrperfusion dopplersonographisch, die Wand echoreich,
darüber sonopalpatorischer DS. Befund vereinbar mit einer akuten Appendizitis.</t>
  </si>
  <si>
    <t>Appendix an der Basis 4mm, Richtung Spitze aufgetrieben mit 7mm. Spitze nicht einsehbar. Deutlicher
Druckschmerz.</t>
  </si>
  <si>
    <t>App. bis etwa 9mm DM, etwas freie Flüssigkeit</t>
  </si>
  <si>
    <t>Nicht wandverdickte Dünndarmschlingen. Appendix bis 10mm DM mit echoreichem Inhalt, i.e.L. einem
Kotstein entsprechend.</t>
  </si>
  <si>
    <t>Kinderchirurgischer Orientierungsschall: Keine freie Flüssigkeit im Morrison/Koller. Minimale Flüssigkeit im
Douglas (ca. 3mm). Sonopalpatorischer DS im re UB Bereich des Beckenkamms. Keine parenchymatösen
Auff. der OB-Organe, Nieren, Leber, Milz regelrecht perfundiert. Appendix bis 8mm im DM darstellbar mit
ödematösen Saum. richtung Beckenkamm ziehend und bis kurz vor dem unteren Leberrand.</t>
  </si>
  <si>
    <t>Keine freie Flüssigkeit im Spatium rectovesicale, Morrison und Koller. Appendix retrocaecal bis 7mm
darstellbar - dort druckschmerzhaftes p.m.</t>
  </si>
  <si>
    <t>Kinderchirurgische Orientierungsschall: Im rechten Unterbauch zeigt sich eine tubuläre Struktur mit
verdünntem Wand ca 7 mm Durchmesser. Vergrößerte Lymphknoten im Abdomen. Appendizitis
sonographisch nicht ausschliesbar.</t>
  </si>
  <si>
    <t>Kinderchirurgische orientierende Sonographie: Appendix am Psoas Richtung Beckenkamm ziehend, mit 7mm
im Verlauf darstellbar, echoreiche Umgebung, die Spitze nicht darstellbar. Stark sonopalpatorisch druckdolent.
In deren Umgebung einige eher starre Dünndarmschlingen</t>
  </si>
  <si>
    <t>Appendix, DM, Basis bis 4mm, die Spitze mit 8mm aufgetrieben
Abdomen orientierend Unauff. Darstellung der parenchymatösen Oberbauchorgane
und der Nieren bds. Appendix an der Basis mit 4mm. An der Spitze bis 8mm
aufgetrieben mit echoarmen Inhalt und echoreicher Umgebung (Netzkappe?).
Harnblase, Niere re., Niere li., Leber, Gallenblase, Pankreas, Milz, norm.</t>
  </si>
  <si>
    <t>bis etwa 8mm, echoarmer Saum, echoreiche Umgebung</t>
  </si>
  <si>
    <t>Akute Appendicitis mit Verdacht auf gedeckte Perforation (retrozökal) sowie Verdacht auf incipienten Douglas-Abzess.</t>
  </si>
  <si>
    <t>Appendix am Psoas auf Höhe des Mc.Burney am Abgang noch schmal, zur Spitze hin bis 7mm
Querdurchmesser,</t>
  </si>
  <si>
    <t>bis 8mm im rechten Unterbauch</t>
  </si>
  <si>
    <t>Keine freie Flüssigkeit im Sp. rektovesikale, Morison und Koller. Flüssigkeitsgefüllte Darmschlingen mit reger
Peristaltik im re. und li. Unterbauch. Appendix an der Spitze mit max. DM von 6-7mm darstellbar,</t>
  </si>
  <si>
    <t>Appendix bis 7mm im rechten Unterbauch wandverdickt mit zartem
Flüssigkeitssaum darstellbar.</t>
  </si>
  <si>
    <t>Appendixähnliche Struktur bis 1cm im rechten Unterbauch, deutlicher
Druckschmerz. Freie Flüssigkeit im Douglas.</t>
  </si>
  <si>
    <t>tubuläre Struktur im re UB mit 8 mm im DM im re UB, dort
sonopalp. DS</t>
  </si>
  <si>
    <t>Im Unterbauch zeigt sich die Appendix auf bis zu 1cm aufgetrieben, lateral des M. iliopsoas liegend mit
Kotstein im mittleren Abschnitt.</t>
  </si>
  <si>
    <t>Im Unterbauch zeigt sich eine tubuläre Struktur mit 8mm im DM mit pm. der
Druckdolenz. Vd.a.</t>
  </si>
  <si>
    <t>Appendix bis 8mm im rechten Unterbauch wandverdickt und
echoarmen Inhalt darstellbar. Flüssigkeitsgefüllte Darmschlingen mit Jets im Mittelbauch.</t>
  </si>
  <si>
    <t>Appendix 8-9mm DS im re UB, freie Flüssigkeit im re UB,stuhlgefüllte
Darmschlingen im re UB</t>
  </si>
  <si>
    <t>. Tubuläre Struktur
bis 5mm DM im re UB,</t>
  </si>
  <si>
    <t>Appendix, DM, 8mm - wandverdickt, echoreicher Inhalt</t>
  </si>
  <si>
    <t>Appendix abschnittsweise bis 6mm im rechten Unterbauch darstellbar.
Verdickte Darmschlingen am ileocoekalen Übergang. Freie Flüssigkeit im rechten Unterbauch.</t>
  </si>
  <si>
    <t>Gut gefüllte nicht wandverdickte Harnblase, einige Echopartikel intravesikal, keine freie Flüssigkeit
retrovesikal, im Morison- oder Koller-Pouch. Betonte Periportalfelder wie bei Exxikose, Pankreas
gasüberlagert nicht einsehbar, ansonsten regelrechte Darstellung der Oberbauchorgane und der Nieren bds.
Wandverdickte stuhl- und flüssigkeitsgefüllte teils peristaltikarme Dünndarmschlingen, vereinzelte
mesenteriale LK im Mittelbauch und re. Hemiabdomen betont, nicht pathologisch vergrößert. Tubuläre
Struktur mutmaßlich der Appendix entsprechend im re UB bis 5mm DM, nicht</t>
  </si>
  <si>
    <t>Sonopalpatorischer
deutlicher DS im re UB, Appendix ebendort leicht lateral liegend darstellbar mit ca. 8mm DM,</t>
  </si>
  <si>
    <t>Kinderchir. Überblickssonographie.
App.abschnitt bis 6 mm darstellbar. Abszeßformation DM ca. 2 cm V.a. perfor.
Appendix.</t>
  </si>
  <si>
    <t>ND</t>
  </si>
  <si>
    <t>7-8 mm im Durchmesser haltende Appendix in loco typico.</t>
  </si>
  <si>
    <t>Appendix bis etwa bis etwa 9 mm Durchmesser. Deutlich verbreitert und
wandverdickt zum Ende hin.</t>
  </si>
  <si>
    <t>nicht darstellbar</t>
  </si>
  <si>
    <t>Deutlicher sonopalpatorischer Druckschmerz im rechten UB.
Dort die Appendix bis max ca. 7,5mm an der Spitze darstellbar.</t>
  </si>
  <si>
    <t>etwa über 7mm, echoarmer Inhalt, lateral hochgeschlagen bis zur
Leber</t>
  </si>
  <si>
    <t>Im re. Unterbauch druckdolente ca. 12 mm Durchmesser tubuläre Struktur im
Sinne einer Appendizitis acuta.</t>
  </si>
  <si>
    <t>Appendix 7mm fix darstellbar, die Spitze nicht einsehbar. Keine freie Flüssigkeit.</t>
  </si>
  <si>
    <t>nicht konklusi, adipositas</t>
  </si>
  <si>
    <t>im Abgangsbereich Dilatation auf 8 mm mit zarten perifokal streifigen Veränderungen, möglicherweise inzipiente Appendicitis</t>
  </si>
  <si>
    <t>Appendix, DM, bis 1.1, cm im Durchmesser, in der Unterbauch ziehend.
Viele vergrösserte Lymphknoten, verdickte Darmschlingen.</t>
  </si>
  <si>
    <t>App. nur abschnittsweise bis 5 mm darstellbar. Koprostasezeichen. Meteorismus</t>
  </si>
  <si>
    <t>DM von 6-7mm
darstellbar, sonopalpatorisch druckschmerzhaft.</t>
  </si>
  <si>
    <t>langstreckig mit 8 mm darstellbar, nicht kompremierbar. Bild einer akuten
Appendizitis. Keine freie Flüssigkeit im Douglas, Colour, Poutch.</t>
  </si>
  <si>
    <t>1Groboriet. kinderchir. US: Appendix kurzstreckig darstellbar bis 9 mm (hier p.m. des
DS) Keine FF, teilw. Gasüberlagerung.</t>
  </si>
  <si>
    <t>minimal freie Fl. im Sp. rectovesicale bei fast leerer harnblase. Appendix vermiformis bis 9 mm verdickt,
verdickte Schleimhaut, fragl Kotstein</t>
  </si>
  <si>
    <t>freie Flü Douglas, App.-ähnliche Struktur DM1,1cm mit echoreicher Umgebung</t>
  </si>
  <si>
    <t>Appendix mit 5-6mm DM nicht wandverdickt, jedoch leichter sonopalpatorischer DS
darüber.</t>
  </si>
  <si>
    <t>Wenig freie Flüssigkeit im Sp. rektovesikale, keine im Morison und Koller.
Appendix mit 7-8mm darstellbar, sonopalpatorisch</t>
  </si>
  <si>
    <t>354,2</t>
  </si>
  <si>
    <t>Appendix fast 9mm im DM, wandverdickt mit umgebender Flüssigkeitsreaktion. Die Darmwand erscheint nicht
verbreitert, keine wesentliche Lymphadenitis mesenterialis. Vd. a. perforierte Appendizitis</t>
  </si>
  <si>
    <t>Freie Flüssigkeit im Douglas, iliopsoas erscheint weißlich aufgelockert, tubuläre Struktur tief im Unterbauch
mit starkem sonopalpatorischem Druckschmerz</t>
  </si>
  <si>
    <t>Appendix bis 9mm im rechten Unterbauch mit echoarmen Inhalt am
p.m. des DS
darstellbar.</t>
  </si>
  <si>
    <t>Appendix, DM, ca 1cm mit echoreicher Umgebung</t>
  </si>
  <si>
    <t>bis 1cm mit echoreicher Umgebung, lateral auf Höhe spin.il.a.s. gelegen</t>
  </si>
  <si>
    <t>Appendix überwiegend mit 6mm DM, in einem Abschnitt mit dtl.
perifokaler Reaktion und einem DM bis 1cm.</t>
  </si>
  <si>
    <t>Appendix bis ca. 1 cm darstellbar im re. UB, wandverdickt, paraappendiculäres Ödem.</t>
  </si>
  <si>
    <t>Darmschlingen. Appendix bis ca. 9mm sonopalp. DS-haft teilweise
darstellbar. vermutlich retrocoecal liegend</t>
  </si>
  <si>
    <t>, Appendix nicht darstellbar. Sonopalpatorischer DS im ges. UB mit
p.m. re. UB.</t>
  </si>
  <si>
    <t>bis 1cm, wandverdickt</t>
  </si>
  <si>
    <t>Appendix bis 1cm verdickt darstellbar.</t>
  </si>
  <si>
    <t>Appendix 8 mm mit echoreicher Umgebung</t>
  </si>
  <si>
    <t>Tubuläre Struktur im re UB mit 7 mm</t>
  </si>
  <si>
    <t>an der Appendixbasis finden sich multiple Appendikolithen, hier die Appendix auf 1,6 cm aufgetrieben und deutlich wandverdickt.</t>
  </si>
  <si>
    <t>Appendix mit 5-6mm DM nicht wandverdickt</t>
  </si>
  <si>
    <t>Comment</t>
  </si>
  <si>
    <t>erst nach Monaten Wiederaufnahme mit Schemrzen</t>
  </si>
  <si>
    <t>Appendix mit ca. 6mm im re.
UB sonopalp. Druckschmerzhaft darstellbar</t>
  </si>
  <si>
    <t>nach 30 tagen einmal WV wegen Enteritits</t>
  </si>
  <si>
    <t>Appendix: 8 mm große tubuläre nicht komprimierbare
Struktur mit angrenzender Fettobliteration</t>
  </si>
  <si>
    <t>Appendix bis zu 8mm dort DS, stuhlgefüllte darmschlingen im re UB, derzeit keine
freie flüssigkeit im re UB</t>
  </si>
  <si>
    <t>Kinderchirurgische orientierende Sonographie: freie Flüssigkeit perivesikal rechts
sowie Flüss.straßen im re UB v.a. am Psoas, Darmschlingen teils distentiert und
starr, wandverdickt. Eine Appendix nicht eindeutig abgrenzbar, fragl. in Richtung der
freien Flüss. ragende 13mm große tubuläre Struktur und hyperechogene Areale.
(mit OA Stroedter besprochen)</t>
  </si>
  <si>
    <t>Unauff. Darstellung der parenchymatösen Oberbauchorgane und der Nieren bds.
Appendix bis 13mm aufgetrieben mit hyperechogener Umgebung</t>
  </si>
  <si>
    <t>Appendix, DM, bis 8mm darstellbar</t>
  </si>
  <si>
    <t>Unauff. Darstellung der parenchymatösen Oberbauchorgane und der Nieren bds.
Appendix bis 5mm im rechten Unterbauch. flüssigkeitsgefüllte Darmschlingen.</t>
  </si>
  <si>
    <t>ca. 1cm sonopalp. DS-haft darstellbar</t>
  </si>
  <si>
    <t>bis 7mm lateral am Psoas, flüss.gefüllt</t>
  </si>
  <si>
    <t>ovariellen Zyste; , wobei aus dem sonografischen Bild bei der heutigen Untersuchung eine Differenzierung zwischen Tuboovarialabszess, eingebluteter ovarieller Zyste oder perforierter Appendicitis bei fehlender Abgrenzbarkeit der Appendix in typischer medialer Lokalisation sonografisch nicht möglich ist.</t>
  </si>
  <si>
    <t>Andere Organe &amp; Allgemeine Beurteilung
tubuläre Struktur im UB rechts mit bis zu 15mm DM, echoreiche Umgebung, i1L der
verdickten
Appendix mit Netzkappe entsprechend (gedeckte Perforation?). Rechtes Ovar bei
schwierigen</t>
  </si>
  <si>
    <t>app ndb</t>
  </si>
  <si>
    <t>App. bis 1,3 cm darstellbar. Sonopalp. DS</t>
  </si>
  <si>
    <t>Unauff. Darstellung der parenchymatösen Oberbauchorgane und der Nieren
bds. Appendix bis 7mm im rechten Unterbauch darstellbar, wobei
die Spitze nicht einsehbar</t>
  </si>
  <si>
    <t>nsg. bis 8mm DM mit Netzkappe.</t>
  </si>
  <si>
    <t>Appendix:
atone tubuläre Struktur in re UB mit 8mm Durchmesser</t>
  </si>
  <si>
    <t>Keine freie Flüssigkeit in Morrison und Koller - jedoch im DOUGLAS. tubuläre,
echoreiche Struktur mit 14mm DM im UB rechts.</t>
  </si>
  <si>
    <t>app nicht darstellbar</t>
  </si>
  <si>
    <t>rectovesicale, Morrison und Koller. Appendix vor allem Richtung Spitze
deutlich aufgetrieben und wandverdickt mit max. 8-9mm DM.</t>
  </si>
  <si>
    <t>Orientierungsschall: IM re UB ca 6-7 mm DM,</t>
  </si>
  <si>
    <t>Kinderchirurgische Orientierungsschall: Konstitutionsbedingt erschwerte Schallbedingungen. Nieren bds nicht
aufgestaut, keine Konkrement darstellbar. Appendix nicht darstellbar. Sonopalpatorisch Druckschmerz im
rechten Unterbauch.</t>
  </si>
  <si>
    <t>Eingeschränkte Untersuchungsbedingungen bei Adipositas und Meteorismus. Mäßig gefüllte nicht
wandverdickte Harnblase, kein Sediment intravesikal, keine freie Flüssigkeit im Douglas, Morison- oder Koller-
Pouch.
Regelrechte Darstellung der Nieren bds.
Teilw. flüssigkeitsgefüllte Darmschlingen im re und li. Hemiabdomen mit lebhafter Peristaltik.
Appendix nicht darstellbar.</t>
  </si>
  <si>
    <t>Appendix mit bis zu 8 mm verdickt, nicht komprimierbar, Abgang nicht
sicher darstellbar., insgesamt inhomogenses Bild mit FF im re UB,</t>
  </si>
  <si>
    <t>Im kleinen Becken hinter der Blase befindet sich eine echoreiche Raumforderung,
ohne Durchblutung. Gedecktperforierte Appendizitis? DD Raumforderung?
Kinderradiologische Sonographie erbeten.</t>
  </si>
  <si>
    <t>Kinderchirurgische, orientierende Oberbauchsonographie.
Keine freie Flüssigkeit in Douglas, Morrison und Koller.
Appendix bis 1,2cm mit Netzkappe.</t>
  </si>
  <si>
    <t>m re Unterbauch zeigt sich eine ca 1,2 cm DM echoarme, Tubuläre
Struktur. V.a. Appendizitis</t>
  </si>
  <si>
    <t>mit 8mm im re Unterbauch, eher medialseitig gelegen. Hier
auch das p.m. der Druckdolenz. Die Appendix erscheint wandverdick</t>
  </si>
  <si>
    <t>Flüssigkeit, regelrechte Darstellung und Perfusion der parenchym.
Oberbauchorgane. Appendix im re UB mit max. 8mm DM darstellbar, sonopalp. druckschmerzhaft, die Spitze
hypoechogen, paraappendiculäres Ödem, wandverdickt, i.S. vermutlich</t>
  </si>
  <si>
    <t>Entzündlicher Pseudotumor im rechten unteren Quadranten, wie schon oben abschließend beschrieben morphologisch gut mit einer gedeckt perforierten Appendicitis zu vereinbaren</t>
  </si>
  <si>
    <t>DM, 1 cm</t>
  </si>
  <si>
    <t>Groborient. Kinderchirurgischer Schall: Gasüberlagerung, Appendixspitze erscheint
bis 1 cm aufgetrieben. Appendix nicht über gesamte Länge darstellbar. Nach
Ringerglycerin nach wie vor erschwerte Schallbedinungen</t>
  </si>
  <si>
    <t>Deutlicher DS im re UB, Appenix bis zu 1cm darstellbar, rege Peristaltik</t>
  </si>
  <si>
    <t>4-5mm DS im re UB</t>
  </si>
  <si>
    <t>Eine eindeutige Appendix-ähnliche Struktur nicht abgrenzbar, jedoch deutlicher DS über McBurney und auf
Höhe des rechten Beckenkamms.</t>
  </si>
  <si>
    <t>Regelrechte Darstellung und Perfusion der
Oberbauchorgane. Appendix im re. UB darstellbar mit 7mm, wandverdickt</t>
  </si>
  <si>
    <t>mit Fl Stuhl gefüllte Darmschlingen mit
Pendekperistaltik im li MB und UB; Mils und li Niere aufgrund der Überlagerung durch Darmschlingen wie
oben beschrieben nicht darstellbar. Appendix in loco typico mit Wandverdickung und geringem Fl.saum bis 1
1cm</t>
  </si>
  <si>
    <t>Morison und Koller. Konglomerattumor im re. UB mit DM von
2,5x2cm, Appendixabgang mit 7-8mm darstellbar.</t>
  </si>
  <si>
    <t>Appendix im Spitzenbereich bis 1cm aufgetrieben,</t>
  </si>
  <si>
    <t>ca. 1,3x1,2cm Ausmaßen,fragl. Appendix
gedeckt perforiert bzw. Abszessformation,</t>
  </si>
  <si>
    <t>Unterbauch zeigt sich ein ca 1,2 cm DM tubuläre Struktur,
welche sehr druckschmerzhaft ist i.S. einer Appendizitis.</t>
  </si>
  <si>
    <t>Kinderchirurgische Orientierungsschall: Im re ub ca 1,12 cm DM tubuläre Struktur i.S. einer Verdacht auf
Appendi</t>
  </si>
  <si>
    <t>bis 12mm DM</t>
  </si>
  <si>
    <t>Flüssigkeitsgefüllte Darmschlingen im li. Unterbauch, vereinzelte mesenteriale LK im Mittelbauch betont.
Appendix mit 9mm DM mit dtl. sonopalpatorischen DS</t>
  </si>
  <si>
    <t>Keine freie Flüssigkeit im Spatium rectovesicale, Morrison und Koller. Appendix wandverdickt und bis 9mm
Gesamt-Dicke.</t>
  </si>
  <si>
    <t>Kinderchirurgische Orientierungsschall: Im re. Unterbauch zeigt sich eine ca. 7 mm
im DM große tubuläre Struktur.
V.a. Appendizitis.</t>
  </si>
  <si>
    <t>Kinderchirurgische Orientierungssonographie Abdomen: Unauff. Darstellung der parenchymatösen
Oberbauchorgane und der Nieren bds. Appendix bis 9mm im rechten Unterbauch bei deutlichem
Druckschmerz.</t>
  </si>
  <si>
    <t>8-9mm, dort Druckschmerz</t>
  </si>
  <si>
    <t>DM, 9mm lateral hochgeschlagen, echoreiche Umgebung</t>
  </si>
  <si>
    <t>9 mm Appendix</t>
  </si>
  <si>
    <t>ragliche 1,4cm Struktur im re UB ( Appendix) deztlicher DS im re UB. weiter Rad
Sono empfohlen</t>
  </si>
  <si>
    <t>Gut gefüllte nicht wandverdickte Harnblase, kein Sediment intravesikal, keine freie Flüssigkeit retrovesikal, im
Morison- oder Koller-Pouch. Regelrechte Darstellung der Oberbauchorgane und der Nieren bds. Vereinzelte
mesenteriale LK im Mittelbauch betont, bis 5mm DM. Unauffällige nicht wandverdickte Dünndarmschlingen.
Appendix bis 7mm DM mit eindeutigem sonopalpatorischern DS darüber.
Befund vereinbar mit einer akuten Appendizitis.</t>
  </si>
  <si>
    <t>Kinderchirurgische Orientierungssonographie: unauff. Darstellung der
parenchymatösen Oberbauchorgane. Keine freie Flüssigkeit im Douglas, Morison
und Koller. Ovarien nicht sicher darstellbar, kein Hinweis auf größere zystische
Raumforderungen. Appendix an der Spitze mit max. DM von 1cm darstellbar,
deutliche Druckdolenz, i.e.L. Bild einer akuten Appendizitis</t>
  </si>
  <si>
    <t>Appendix, DM, atone, tubuläre Struktur in re. Untermit 8mm Durchmesser und
Echoverdichtung sowie freie Flüssigkeit in der Umgebung. In lumen ovaläre
echodichte Struktur.</t>
  </si>
  <si>
    <t>Soweit einsehbar Appendixähliche Struktur im Mittelbauch rechts
nach medial ziehend (Nabelhöhe!) ca 1 cm im DM darstellbar.</t>
  </si>
  <si>
    <t>zu 1cm darstellbar im re UB loco typico</t>
  </si>
  <si>
    <t>Appendix, DM, bis 8mm im rechten Unterbauch</t>
  </si>
  <si>
    <t>bis &gt; 1cm, echoreiche Wand, umgebende Netzkappe</t>
  </si>
  <si>
    <t>Kinderchirurgische Orientierungssonographie: unauff. Darstellung der parenchymatösen Oberbauchorgane,
wobei Pankreas bei Meteorismus nur eingeschränkt beurteilbar.
Spur freie Flüssigkeit im Sp. rektovesikale, keine freie Flüssigkeit im Morison- und Koller-Pouch.
Appendix mit max. DM von 1cm darstellbar, umliegend i.e.L. Netzkappe.</t>
  </si>
  <si>
    <t>Der Befund spricht für eine akute Appendicitis mit begleitender
Mesenteriolitis. Reaktive lokoregionäre Lymphadenopathie, die flüssigkeitsgefüllten
Darmschlingen sind im Sinne einer Begleitenteritis zu interpretieren. Im Übrigen
unauffällige Abdomensonografie.</t>
  </si>
  <si>
    <t>Mäßig gefüllte nicht wandverdickte Harnblase, kein Sediment intravesikal, keine freie
Flüssigkeit retrovesikal, im Morison- oder Koller-Pouch. Regelrechte Darstellung der
Oberbauchorgane und der Nieren bds. Meteorismus. Unauffällige nicht
wandverdickte Dünndarmschlingen. Appendix im Spitzenbereich 9-10 mm
Durchmesser mit lokalem Druckschmerz, die Wand ödematös imbibiert, keine
Mehrperfusion dopplersonographisch. Befund vereinbar mit einer akuten
Appendizitis.</t>
  </si>
  <si>
    <t>stark dilatierte, flüssigkeitsgefüllte Appendix mit DM 1,2 cm, in diesem bereich auch max SonoDS, adipöse
Bauchdecke begrenzte Schallqualität</t>
  </si>
  <si>
    <t>Tlw. flüssigkeitsgefüllte Darmschlingen im li. Unterbauch. Etwas vermehrte mesenteriale LK im re.
Hemiabdomen betont. Appendix in loco tipico mit 8mm DM im Spitzenbereich, sonopalpatorisch druckdolent,
dopplersonographisch dtl. mehrperfundiert.
Befund vereinbar mit einer akuten Appendizitis.</t>
  </si>
  <si>
    <t>keine freie Fl im Sp. rectovesicale, Ovar rechts gut durchblutet, li nicht db.
App. loco typico, rege Peristaltik Dünndarms</t>
  </si>
  <si>
    <t>Akute Appendizitis.
Keine freie Flüssigkeit in Douglas, Morrison und Koller.</t>
  </si>
  <si>
    <t>App. bis etwa 7.5mm im DM, zieht nach lateral, Spitze fragl. aufgebraucht, etwas
freie Flüssigkeit in der Umgebung, freie Flüssigkeit auch im UB Mitt oberhalb der
Blase, dort auch Omentum darstellbar</t>
  </si>
  <si>
    <t>Akute Appendizitis.
Keine freie Flüssigkeit im Spatium rectovesicale, Morrison und Koller.</t>
  </si>
  <si>
    <t>9mm im DM, deutlicher DS</t>
  </si>
  <si>
    <t>unauff. Darstellung der parenchymatösen Oberbauchorgane,
wobei Pankreas bei Meteorismus nicht darstellbar. Keine freie Flüssigkeit im Douglas, Morison und Koller.
Appendix mit max. DM von 1cm darstellbar, deutlicher sonopalpatorischer DS.</t>
  </si>
  <si>
    <t>Appendix nicht sicher darstellbar. Mehrere LK im re UB, Dünndarmschlingen teil
kolabiert teils mit reger Peristaltik. Gasüberlagerung im re UB. Keine FF. Sonographisch iel. Enterintisbild</t>
  </si>
  <si>
    <t>Etwas freie Flüssigkeit im Douglas; flüssigkeitsgefüllte
Dünndarmschlingen mit reger Peristaltik, stuhlgefüllter Colonrahmen, terminales.
Ileum etwas wandverdickt.</t>
  </si>
  <si>
    <t>Keine freie Flüssigkeit im Morison und Koller.
Freie Flüssigkeit im Douglas. Appendix mit DM von 1cm darstellbar, umliegend fragl.
Netz.</t>
  </si>
  <si>
    <t>in den kleinen Becken ziehend, dort auf 9 mm aufgetrieben mit Netzbedeckt</t>
  </si>
  <si>
    <t>Sono, Appendix 9mm im re UB deutlicher DS im re UB</t>
  </si>
  <si>
    <t>Die Abmessungen zwischen 5 und 6 mm.</t>
  </si>
  <si>
    <t>1cm, Echoverdichtung i.S. Infiltrat in der Umgebung</t>
  </si>
  <si>
    <t>Einstellung 6 mm. Eine fragliche (?) Appendixspitze kann schwer verfolgt werden, wirkt
nach medial laufend (DM ca. 8 mm) mit einem Kotstein.</t>
  </si>
  <si>
    <t>Die Appendix nicht langstreckig beurteilbar, die kurzstreckige tubuläre Darmstruktur in loco typico, die wohl der Appendix entsprechen dürfte, ist ohne eindeutige Auffälligkeiten dargestellt.</t>
  </si>
  <si>
    <t>Morison- oder Koller-Pouch. Unauffällige nicht wandverdickte Dünndarmschlingen. Appendix in einer Ebene
mit 6-7mm DM mit eindeutigem sonopalpatorischern DS darüber. Befund vereinbar mit beginnender
Appendizitis.</t>
  </si>
  <si>
    <t>7mm am Psoas nach medial ziehend, dann Richtung kleines Becken , Spitzewieder nach
kranial, echoreicher Inhalt.</t>
  </si>
  <si>
    <t>Tubuläre Struktur retrocoecal streng lateral liegend mit max. DM von ca. 1,4cm
wandverdickt darstellbar. sonograf. Verdacht auf akute Appendizitis.</t>
  </si>
  <si>
    <t>und verdickt, 9 mm im
Durchmesser = verdickt, ein Koprolith in der Appendix darstellbar.</t>
  </si>
  <si>
    <t>Appendix von 5mm im re. UB darstellbar, dann aufgetrieben bis 1,1cm.
in der Umgebung V.a. paralytischem Ileus</t>
  </si>
  <si>
    <t>1cm DM, dtl. DS bei Kompression transabd. mit Schallkopf,Echoverdichtung in der Umgebung
sowie atone Darmschlingen</t>
  </si>
  <si>
    <t>Appendix mit 0,8- 1,0 cm Durchmesser.</t>
  </si>
  <si>
    <t>bis 13mm retrocaecal hochgeschlagen</t>
  </si>
  <si>
    <t>1 cm later gelegen</t>
  </si>
  <si>
    <t>Appendix Abgang verfolgbar, 6mm wandverdickt und tief RIchtung
Douglas ziehend. Im tiefen rechten Unterbauch zeigt sich eine rundliche echofreie Struktur mit über 1cm DM,
dringender Vd.a. fortgeschrittene Appenzitis.</t>
  </si>
  <si>
    <t>Appendix wandverdickt darstellbar mit bis zu 1,1cm DM mit paraappendiculärem Ödem. NB: i.e.L.
Ovarialzyste rechts mit ca. 3,5cm DM,</t>
  </si>
  <si>
    <t>DM, 0,94 cm, Echoverdichtung in der Umgebung</t>
  </si>
  <si>
    <t>Ausdehnung 8mm - zarte Wand - isolierter Druckschmerz in diesemBereich</t>
  </si>
  <si>
    <t>0.5 bis ca 10 mm in DM, echoreiche Umgebung, deutl. DS über die Appendix</t>
  </si>
  <si>
    <t>Appendix bis 11mm im rechten Unterbauch bei deutlichem sonopalpatorischen DS.</t>
  </si>
  <si>
    <t>Die Appendix bis 0,8 cm verdickt mit umgebender Flüssigkeitsreaktion im rechten Unterbauch abgrenzba</t>
  </si>
  <si>
    <t>Appendix mit max. DM von 9mm darstellbar, umgebende Netzkappe.</t>
  </si>
  <si>
    <t>App. ähnliche Sturktur mit 1cm DM im rechten UB - dort auch druckschmerzhaftes p.m.
Alimentär deutlich eingeschränkte Schallbedingungen</t>
  </si>
  <si>
    <t>DM, an der Spitze bis 8mm verdickt</t>
  </si>
  <si>
    <t>Im rechten Unterbauch zeigt sich eine tubuläre, im Durchmesser 0,7 cm große, aperistaltisch und blind endende Struktur.</t>
  </si>
  <si>
    <t>Auftreibung des distalen Appendix auf 7 mm mit Appendikolithen</t>
  </si>
  <si>
    <t>Im re. Unterbauch eine inhomogene 4x4 cm messende Struktur, i.e.L. einem Abszess entsprechend
darstellbar. Der Appendixabgang fragl. mit 7-8 mm darstellbar</t>
  </si>
  <si>
    <t>Kinderchirurgische orientierende Sonographie: Appendix mit 7mm
wandverdickt nach medial ziehend (auf Höhe McBurney), echoreiche Umgebung
und dilatierte, flüss.gefüllte hypoperistaltische Dünndarmschlingen</t>
  </si>
  <si>
    <t>1cm, lateral, echoreiche Umgebung, LK im Mesenteriolum</t>
  </si>
  <si>
    <t>Keine freie Flüssigkeit im Spatium rectovesicale, Morrison und Koller. Appendix wandverdickt bis 9mm DM
derzeit ohne Hinweis auf Perforation.</t>
  </si>
  <si>
    <t>Maximal 11 mm im Durchmesser haltende, wandverdickte Appendix mit Lufteinschlüssen wie bei deutlicher Appendicitis , die Appendix taucht in das kleine Becken rechts ab und ist nicht mehr abzugrenzen, hier zeigt sich eine polymorphe Struktur bei möglicherweise Abszess.</t>
  </si>
  <si>
    <t>Kinderchirurgische Orientierungsschall: Eingeschränkte verhältnisse durch Adipositas. Im re Unterbauch zeigt
sich eine Tubuläre, sehr schmerzhafte struktur i.S. einer entzündenen Appendix. Vidit Prof Singer.</t>
  </si>
  <si>
    <t>Keine freie Flüssigkeit im Douglas, Uterusschleimhaut hoch aufgebaut.
Appendix in Loco tipico mit 7 mm echoreichen Inhalt, zur Spitze hin nicht weiter
verfolgbar, fragliche Netzkappe.</t>
  </si>
  <si>
    <t>Abschnitt einer tubulären Struktur fragl. der Appendix entsprechend mit 5mm DM,
leichter sonopalpatorischer DS darüber. Gasüberlagerungsbedingt</t>
  </si>
  <si>
    <t>Abgang 5 mm, weit nach cranial ziehend, Spitze nicht eindeutig db, jedoch zur Spitze hin deutl verdickt bis
9 mm und wandverdickt.</t>
  </si>
  <si>
    <t>Unterbauch mit deutlich verdickter Darmwand. Die
Appendix entzündlich mitverändert mit einem DM von 8mm. Hier auch das pm.</t>
  </si>
  <si>
    <t>Die Appendix nach medio-kaudal ziehend, 4 bis 7 mm in DM. Die Spitze auffällig
wanverdickt mit echoreicher Umgebung und einem flüssigen Saum. In diesem Bereich deutlicher DS.</t>
  </si>
  <si>
    <t>Appendixähnliche Struktur mit 9mm DM</t>
  </si>
  <si>
    <t>Orientierungssonographie Abdomen: Unauff. Darstellung der parenchymatösen
Oberbauchorgane und der Nieren bds. Appendix bis 9mm mit echoreichem Gewebe im rechten Unterbauch
bei deutlichem Druckschmerz darstellbar.</t>
  </si>
  <si>
    <t>Appendix mit DM von 7-8mm darstellbar, echoreiche Umgebung. Sonopalpatorisch deutlicher Druckschmerz.</t>
  </si>
  <si>
    <t>Dringender Verdacht auf perforierte Appendicitis subhepatisch mit entzündlicher
Begleitreaktion perifokaler Darmschlingen. Cholecystolithiasis</t>
  </si>
  <si>
    <t>Kinderchirurgische Orientierungsschall: Im re Unterbauch ca 1 cm Dm echoreiche Struktur darstellbar. V.a.
Appendizitis Acuta.</t>
  </si>
  <si>
    <t>etwa 6mm, zieht nach medial, Spitze überlagert</t>
  </si>
  <si>
    <t>Keine fr. Flüssigkeit, regelrechte Darstellung und Perfusion der parenchym.
Oberbauchorgane. Deutlicher sonopalp. DS mit Abwehrspannung im re. UB. Dort tubuläre entzündlich
veränderte Struktur i.e.L Appendix darstellbar mit max. 8mm DM. Sonografisches Bild einer Appendizitis</t>
  </si>
  <si>
    <t>Appendix am Psoas mit bis zu 10mm DM und umgebendem Flüssigkeitssaum, echoreiche Umgebung, die
Wandstruktur teilweise aufgehoben, nicht vollständig verfolgbar, etwas freie Flüssigkeit in der Umgebung -
möglicherweise beginn. Perforation. Keine freie Flüssigkeit in Morrison, Koller u. Sp. rektovesikale.
mit OA Gasparella besprochen</t>
  </si>
  <si>
    <t>bis 7mm am Psoas nach lateral ziehend, Flüss.saum, echoreiche Umgebung.</t>
  </si>
  <si>
    <t>Appendix deutlich verdickt, Durchmessr bei 8 mm, freie Flüssigkeit um
den Appendix. Terminales Ileum und ileocöcaler Übergang normal, Colon derzeit
nicht wandverdickt darstellbar.</t>
  </si>
  <si>
    <t>Crohn</t>
  </si>
  <si>
    <t>Appendix, DM, 6-7mm, Kotstein</t>
  </si>
  <si>
    <t>Kinderchirurgische Orientierungssonographie Abdomen: Unauff. Darstellung der
parenchymatösen Oberbauchorgane und der Nieren bds. Appendixähnliche Struktur
bis 7,5mm im rechten Unterbauch darstellbar mit echoreicher Umgebung. Freie
Flüssigkeit hinter der Blase.</t>
  </si>
  <si>
    <t>Appendix mit max. DM von 6mm darstellbar, deutlicher sonopalpatorischer DS, echoreiche Umgebung, kleiner
Flüssigkeitssaum.</t>
  </si>
  <si>
    <t>Nach retrozökal ziehende Appendix mit max. DM von 8-9mm darstellbar, sonopalpatorisch deutlicher DS.</t>
  </si>
  <si>
    <t>nach kranial hochgeschlagen, etwa 9mm im DM, echoreichesMesenteriolum</t>
  </si>
  <si>
    <t>bis 1,5cm</t>
  </si>
  <si>
    <t>Kinderchirurgische Orientierungssonographie: Unauff. Darstellung der parenchymatösen Oberbauchorgane.
Wenig freie Flüssigkeit im Douglas, keine im Morison und Koller. Ovarien bei Meteorismus nicht darstellbar.
Appendix mit max. DM von 1 cm, sonopalpatorisch druckschmerzhaft. Echoreiche Umgebung.</t>
  </si>
  <si>
    <t>Oientierungssonografie: Unauff. Darstellung der parenchymatösen OB-Organe. Harnblase bei
geringer Füllung nur eingeschränkt beurteilbar. Wenig freie Flüssigkeit (ieL reaktiv) im kleinen Becken.
Appendix mit einem DM von 1,1cm</t>
  </si>
  <si>
    <t>einmal fragl. mit 5mm</t>
  </si>
  <si>
    <t>nauff. Darstellung der parenchymatösen OB Organe. Keine freie
Flüssigkeit im Koller, Morrison oder Douglas. Appendix bis 8,7 mm. Ovarien unauff.</t>
  </si>
  <si>
    <t>Appendix 8.5 mm mit sonopalpatorischen Druckschmerz (siehe Befund</t>
  </si>
  <si>
    <t>bis 8mm im DM darstellbar</t>
  </si>
  <si>
    <t>Der Befund spricht für eine mäßige akute Appendicitis ohne wesentliche Mesenteriolitis, die Appendixspitze ist allerdings nicht wirklich darstellbar.</t>
  </si>
  <si>
    <t>bis 7 mm mit echoreicher Umgebung und zum Teil echoreichem Inhalt</t>
  </si>
  <si>
    <t>Appendix lateral nach retrozökal ziehend abgangsnahe bis 8mm darstellbar. Spitze nicht erahnbar. Umlieg.
wenig freie Flüssigkeit, echoreiche Umgebung. Im linken Unterbauch Pendelperistaltik darstellbar</t>
  </si>
  <si>
    <t>Stuhlfülle, paralytische Darmschlingen.
Appendix bis 1cm.
Dringender Verdacht auf gangränöse Appendizitis.</t>
  </si>
  <si>
    <t>Ileus</t>
  </si>
  <si>
    <t>Kinderchirurgische Orientierungsschall: Sehr echoreiche Umgebung im Abdomen
mit verdickten Darmwänder. Es zeigt sich weiter nach cranial eine dilatierte
Darmschlinge. Perforierte Appendizitis?</t>
  </si>
  <si>
    <t>Blinddarmentzundung mit Perforierte Blinddarm</t>
  </si>
  <si>
    <t>Durchmesser von 0.7-1 cm</t>
  </si>
  <si>
    <t>keine freie FL, tubuläre Struktur mi geringer perifokaler Fl mit 9 mm, dort sonopalp</t>
  </si>
  <si>
    <t>Aufgetriebener Appendix im Spitzenbereich bis auf 7 mm
mit perifokalem echoreichem Mesenterium und Lymphadenopathie.</t>
  </si>
  <si>
    <t>DM, bis zu 9mm DS im re UB</t>
  </si>
  <si>
    <t>Appendix loco typico mit über 8mm Durchmesser verdickt
darstellbar. Keine freie Flüssigkeit</t>
  </si>
  <si>
    <t>Appendix, DM, im DM 9-10mm, bis zur Spitze darstellbar, echoreiche Umgebung</t>
  </si>
  <si>
    <t>Die vermeintliche Appendix vermiformis locotypico mit einem Durchmesser von 6-7 mm grenzwertig. Deutlicher Schmerz bei Sonopalpation im Unterbauch rechts.</t>
  </si>
  <si>
    <t>Im re. UB appendixähnlich Struktur darstellbar, DM bis 1,2 cm, hier deutlicher DS.</t>
  </si>
  <si>
    <t>mit 9mm DM und wandverdickt</t>
  </si>
  <si>
    <t>Appendix-artige Struktur mit 1cm DM im UB rechts - dort auch druckschmerzhaftes p.m. - mit Netzkappe.
Dringender V.a. Appendizitis.</t>
  </si>
  <si>
    <t>unauff,Milz von normaler Größe
tubuläre Struktur mit Wanverdickung 2-fach angeschnitten im re UB mit 7 mm im DM, dort sonopalp DS</t>
  </si>
  <si>
    <t>Keine freie Flüssigkeit im Spatium rectovesicale, Morrison und Koller. Appendix mit 1cm DM.
Zeichen für paralytischen Ileus.</t>
  </si>
  <si>
    <t>keine freie Fl; Meteorismus, App. an der Basis 6 mm, wandverdickt, nicht weiter
verfolgbar wegen Luftüberlagerung , deutl sonopalp DS</t>
  </si>
  <si>
    <t>Bilder nicht archivierbar, minimal freie Fl im Douglas, rege Peristaltik,
tubuläre Struktur mit 7 mm im DM mit wandverdickung und teils mottenfraßartiger
Wand, teils kolabierte teils hyperperistlt. Dünndarmschlingen mit fl. Inhalt.</t>
  </si>
  <si>
    <t>Appendix loco typico mit max. DM von 1,2 cm darstellbar, deutlicher sonopalpatorischer DS, umliegend
echoreiches Omentum.</t>
  </si>
  <si>
    <t>App. lateral mit etwa 8-9mm DM, echoreiche Umgebung</t>
  </si>
  <si>
    <t>Appendix bis 9mm aufgetrieben</t>
  </si>
  <si>
    <t>einspielbar. Soweit einsehbar keine freie Flüssigkeit.
Deutliche aufgetriebene, tubuläre Struktur, in erster Linie Appendix mit ca. 1,24 cm
Durchmesser im rechten Unterbauch nach lateral proximal ziehend ersichtlich.
Deutlicher sonopalpatorischer Druckschmerz ebendort.</t>
  </si>
  <si>
    <t>Appendix 8 mm vergrößert.
Zarte freie Flüssigkeit im Unterbauch rechts.</t>
  </si>
  <si>
    <t>Akute Appendizitis.</t>
  </si>
  <si>
    <t>Appendix, DM, 0,8 cm Durchmessung Entzundet
Leber, Milz, Pancreas und Nieren bds unauff.
Blinddarm mit einem Durchmesser von 0,8 cm entzundet</t>
  </si>
  <si>
    <t>Deutlich flüssigkeitsdistendierter, elongierter Appendix mit 1,2 cm Durchmesser und mit einzelnen nodulären hyperechogenen Binnenstrukturen, vereinbar mit Appendikolithen</t>
  </si>
  <si>
    <t>Kinderchirurgische orientierende Sonographie: Appendix am Psoas auf Höhe McBurney mit 7-8mm DM und
echoreicher Umgebung darstellbar. Sonographische Kontrolle der Magenfüllung: echoreicher Inhalt im
Magenlumen.</t>
  </si>
  <si>
    <t>App. bis 11mm dilatiert.</t>
  </si>
  <si>
    <t>Kinderchir. Orientierungssonografie: Unauff. Darstellung der parenchymatösen OB-Organe, keine freie
Flüssigkeit im Koller, Morrison oder Douglas, Appendix bis 8mm im gesamten Verlauf darstellbar</t>
  </si>
  <si>
    <t>Aufgetriebene Appendix mit echoarmen Inhalt und echoarmen Saumen bis 9
mm im Durchmesser. Dort auch deutlicher Druckschmerz.</t>
  </si>
  <si>
    <t>Appendix, DM, 7-9mm, mit umgebender echoreicher Zone, daneben freie Flüssigkeit</t>
  </si>
  <si>
    <t>Hyperperistaltische flüss.gefüllte Dünndarmschlingen im
rechten Unterbauch, Appendix nach lateral ziehend bis zum Beckenkamm, bis 8mm, wandverdickt, mit
Flüss.saum und echoreicher Umgebung. Etwas freie Flüss. interenterisch im re UB,</t>
  </si>
  <si>
    <t>Kinderchirurgische Orientierungssonographie Abdomen: Unauff. Darstellung der
parenchymatösen Oberbauchorgane und der Nieren bds. Appendix bis 8,5mm im
rechten Unterbauch am pm des DS wandverdickt darstellbar</t>
  </si>
  <si>
    <t>Unauff. Darstellung der parenchymatösen Oberbauchorgane und der Nieren bds.,
tubuläre Struktur im re. UB loco typico i.e.L Appendix bis 8mm sonopalpatorisch
isolierter Druckschmerz eben dort.</t>
  </si>
  <si>
    <t>Bei leerer Harnblase kein eindeutig freie Flüssigkeit, Appendix bis
1cm DM verdickt mit echoverdichtung in der Umgebung, im re. Unterbauch atone
Darmschlingen,</t>
  </si>
  <si>
    <t>Im rechten UB nach retrovesikal ziehend Appendix bis 2,2 cm darstellbar mit
Flüssigkeitssaum. Spitze fraglich perforiert.</t>
  </si>
  <si>
    <t>nicht sicher darstellbar</t>
  </si>
  <si>
    <t>Appendix, DM, bis 8mm DM</t>
  </si>
  <si>
    <t>mit 8 mm deutlich dilatiert mit umgebender Hyperechogenität entsprechend des entzündlichen Prozesses. Kleine mesenterielle Lymphknoten im rechten</t>
  </si>
  <si>
    <t>keine freuie Fl im Douglas, Ovarien regelrecht durchblutet, keine Zyste. parenchymatöse Ob Organe unauff,
Nieren bsd unauff.
tubuläre Struktur mit 7 mm und wandverdickt im re UB, mit fragl Kotstein</t>
  </si>
  <si>
    <t>Freie Flüssigkeit retrovesikal.
App. bis 1,2 cm mit peripheren Flüssigkeitssaum darstellbar. Sonopalp. DS rechter UB.</t>
  </si>
  <si>
    <t>non konkl.</t>
  </si>
  <si>
    <t>Kinderchirurgische Orientierungssonographie:
Parenchymatöse Oberbauchorgane unauffällig. Keine freie Flüssigkeit. Appendix
deutlich aufgetrieben</t>
  </si>
  <si>
    <t>verschwollenes Darmkonovolut in diesem eingeschlossen
Appendix mit einem Durchmesser von 1 cm . In der Appendix ein Koprolyt darstellbar. Suspekt retrocöecal
sediment - fragliches Eiter - darstellbar.</t>
  </si>
  <si>
    <t>Einige vergrößerte Lymphknoten um den Coecalpol, Appendix nicht darstellbar,
keine freie Flüssigkeit im Spatium rectovesicale.
nach Einlauf tubuläre Struktur im re Ub mit 7 mm b.</t>
  </si>
  <si>
    <t>Keine freie Flüssigkeit im Spatium rectovesicale, Morrison und Koller. Appendix bis 1cm DM, wandverdickt,
perifokaler Flüssigkeitssaum</t>
  </si>
  <si>
    <t>Keine freie Flüssigkeit in Morrison- und Kollerraum.
Appendix mit 7 bis max 8mm Durchmesser, teils kokardenartig,</t>
  </si>
  <si>
    <t>Abdomen gasüberlagert. Soweit einsehbar Darmschlingen zum Teil flüssigkeitsgefüllt. Keine Kokarde
darstellbar. Die Appendix 5 bis 9 mm im DM mit echoreichem Inhalt und echoreicher Umgebung. Bei der
Untersuchung deutlicher DS.</t>
  </si>
  <si>
    <t>Die Appendix lateral des Psoas Richtung Beckenkamm ziehend, am Abgang ca.
5mm, die Spitze mit DM von ca. 9mm und breitem Flüssigkeitssaum, wandverdickt
und echoreiche Umbegung.</t>
  </si>
  <si>
    <t>Sono: Appendix bis zu 7,5mm echoreich DS im re UB vitid OA Zaupa</t>
  </si>
  <si>
    <t>Appendix, DM, bis zu 1cm echoreich</t>
  </si>
  <si>
    <t>Kinderchirurgischorientiere Sonografie des Abdomens.
Im rechten Unterbauch, freie Flüssigkeit darstellbar, Appendix-ähnliche Struktur mit
ungefähr 9 mm im Durchmesser, keine sichtbare Lymphknotenvergrößerung.</t>
  </si>
  <si>
    <t>Pankreas meteoristisch überlagert nicht einschallbar. Appendix im
rechten Unterbauch bis 1cm darstellbar.</t>
  </si>
  <si>
    <t>Bilder dzt. nicht abspeicherbar. Appendix bis 1cm mit echoreichem
Flüssigkeitssaum.</t>
  </si>
  <si>
    <t>enteritisches Bild, etwas freie Flüssigkeit im kleinen Becken rechts, App. 7-8mm im
DM</t>
  </si>
  <si>
    <t>Harnblase leer, App. mit 1cm Durchmesser und freie Flüssigkeit in
unmittelbarer Umgebung darstellbar.
Deutlich sonopalpatorischer Druckschmerz</t>
  </si>
  <si>
    <t>Gasüberlagerung. Parenchymatöse Oberbauchorgane sonomorphologisch soweit
einschallbar unauffällig. Harnblase mäßig gefüllt. Keine freie Flüssigkeit in Morrison-,
Koller-, oder Rektovesikalraum.
Appendix nur stellenweise darstellbar, bis 8mm DM.</t>
  </si>
  <si>
    <t>Harnblase fast leer, etwas freie Flüssigkeit oberhalb der Harnblase, Appendix nicht
abgrenzbar, etwa 6 cm x 8 cm eher hyperechogenes Areal im Bereich des rechten
Unterbauchs darstellbar (Peritonitis?, Pus im Bauchraum?) dort keine
Darmschlingen abgrenzbar, insgesamt immer wieder dilatierte Dickdarmschlingen
darstellbar.
Interpretation: dringender V.a. auf Appendicitis (perforata</t>
  </si>
  <si>
    <t>Kinderchirurgische Orientierungssonographie Abdomen: Unauff. Darstellung der
parenchymatösen Oberbauchorgane und der Nieren bds. Appendix am Abgang mit
Kotstein bis 8mm mit echoreichem Saum am p.m der Druckschmerzen</t>
  </si>
  <si>
    <t>Freie Flüssigkeit im Spatium rectovesicale, sonographisches Bild
einer akuten Appendizitis mit tubulärer Raumforderung im rechten Unterbauch, &gt; 1
Zentimeter, hier punctum maximum des sonopalpatorischen Druckschmerzes</t>
  </si>
  <si>
    <t>in der gesamten Länge darstellbar, an der Spitze bis knapp 1cm
verdickt,inhomogen, echoreiche Umgebung (Netzzipfel)</t>
  </si>
  <si>
    <t>am Psoas mit 5mm Abgang wandverdickt, zieht nach lateral biszum Beckenkamm
mit 9mm DM, an der Spitze wieder etwas schmäler bis 7mm.Echoreicher Umgebung, inkl. Netzkappe bis
12mm. Freie Flüss. in derUmgebung.</t>
  </si>
  <si>
    <t>appendixähnliche Struktur, nicht komprimierbar, mit max. DM von 1,2cm darstellbar. Deutliche
Druckdolenz sowie umgebend echoreiches Gewebe wie bei Netzkappe.</t>
  </si>
  <si>
    <t>Kinderchirurgische Orientierungssonographie: unauff. Darstellung der
parenchymatösen Oberbauchorgane, wenig freie Flüssigkeit im Sp. rektovesikale,
keine im Morison und Koller.
Appendix an der Basis mit 8mm darstellbar, die Spitze auf 1cm aufgetrieben,
echoreiche Umgebung.</t>
  </si>
  <si>
    <t>leer, daher UB und Ovarien nicht beurteilbar. meteorismus. Appendix nach kaudal ziehend bis
ca 8 mm im DM und zum Teil echoreicher Umgebung.</t>
  </si>
  <si>
    <t>Freie Flüssigkeit im UB rechts - dort auch App. mit 8mm DM darzustellen. Dringender V.a. akute Appendizitis</t>
  </si>
  <si>
    <t>Appendix ist entzündet mit DM von 0,8 cm retrocoecal</t>
  </si>
  <si>
    <t>1,2cm Dm mit Echoverdickung in der Umgebung, dtl. sonopalpat. DS</t>
  </si>
  <si>
    <t>Eine appendixähnliche Struktur darstellbar, nach mediokaudal ziehend, bis ca 9 mm
im DM.
Umgebung wie bei Netzkappe (insg. bildet die Appendix eine konkardeähnliche
Struktur bis ca 1,5 cm im DM).
--&gt; Dring. V.a. App. akuta (perf. App?)</t>
  </si>
  <si>
    <t>Es zeigt sich freie Flüssigkeit im rechten Unterbauch und eine Lymphadenitis mesenterialis. Die Appendix am
Abgang schlank, jedoch an der Spitze bis 8mm aufgetrieben</t>
  </si>
  <si>
    <t>bis zu 1cm an der Spitze</t>
  </si>
  <si>
    <t>Appendix nur teilweise darstellbar, max. gemessener Durchmesser von 8mm mit
Wandverdickung. Kokardenbild im Querschnitt. Spitze nicht eindeutig darstellbar.
(vidit Steinwender)</t>
  </si>
  <si>
    <t>Appendix wandverdickt lateral des Psoas mit bis zu 10mm DM darstellbar, nicht in
vollem Verlauf darstellbar, inhomogene Umgebung mit freier Flüss., eher starre
ebenfalls wandverdickte Dünndarmschlingen. Auch medial des Psoas freie
FLüssigkeit und inhomogenes Muster. Keine freie Flüssigkeit in Morrison, Koller und
Douglas</t>
  </si>
  <si>
    <t>Kinderchirurgische orientierende
Sonographie: keine freie Flüssigkeit in Morison, Koller u. Sp. rektovesikale. Gering
erweitertes NBKS bds. Appendix 6-7mm am Psoas geschlängelt, wirkt
wandverdickt, echoreiche Umgebun</t>
  </si>
  <si>
    <t>Unauff. Darstellung der
parenchymatösen Oberbauchorgane und der Nieren bds. Appendix bis 1cm im
rechten Unterbauch bei deutl. Druckschmerz darstellbar.</t>
  </si>
  <si>
    <t>Bereich des rechten Unterbauches auffällige Struktur, in erster Linieeiner
fortgeschrittenen Appendizitis entsprechend.</t>
  </si>
  <si>
    <t>medial des Psoas, dort bis 8mm Querdurchmesser, dann weiter nach medial, dort in
einer
Einstellung mit bis zu 14mm mit umgebendem Netz darstellbar, inhomogene
echoreiche Umgebung,</t>
  </si>
  <si>
    <t>Kinderchirurgische Sono; derzeit keine frei Flüssigkeit , Appendix retrocecal bis zu
7mm , DS im
re OB , re UB frei</t>
  </si>
  <si>
    <t>9 mm im Durchmesser</t>
  </si>
  <si>
    <t>Kinderchirurgische orientierende Sonographie: Appendix, DM, 8mm am Psoas ,
nicht in vollem Verlauf darstellbar, sonopalpatorischstark druckdolent Keine freie
Flüssigkeit in Morrison, Koller und Douglas.</t>
  </si>
  <si>
    <t>Appendix im re. UB mit 7-8mm DM, deutlich lokalisierter DS ebendort, wandverdickt,
paraappendiculäres Ödem</t>
  </si>
  <si>
    <t>grenzwertig</t>
  </si>
  <si>
    <t>freie Flüssigkeit im re UB, Appendix bis zu 7mm DS im re UB stuhlgefüllte
Darmschlingen im re UB, rege Peristaltik</t>
  </si>
  <si>
    <t>Appendix, DM, im re UB auf dem Psoas aufliegend, gekringelt verlaufend, bis über
1cmim DM,
echoreiche Umgebung, umliegenden Darmschlingen hypoperistaltisch. Andere
Organe &amp; Allgemeine Beurteilung
keine freie Flüssigkeit im Douglas, Morison und Koller-Pouch Sonographisches Bild
entsprechend
einer akuten, fortgeschrittenen Appendizitis</t>
  </si>
  <si>
    <t>Appendix, DM, paracolisch nach lateral ziehend, auf Höhe des Nabels zeigt sich die
Spitze bis 1,2cm im DM aufgetrieben</t>
  </si>
  <si>
    <t>Appendix paracolisch lateral umgeschlagen, Spitze bis knapp vor
dem Leberunterrand gelegen,
an der Spitze 7,7mm, am Schaft im DM 1 cm haltend - lokal entsprechender
Druckschmerz</t>
  </si>
  <si>
    <t>Unauff. OB-Sonographie, keine freie Flüssigkeit im Morrison, Koller oder Douglas.
App: bis max 9 mm darstellbar, sonopalp. DS.</t>
  </si>
  <si>
    <t>Ausgeprägt freie, allerdings kompliziert imponierende Flüssigkeit, wie im Detail oben beschrieben, eine Durchwanderungsperitonitis im Rahmen einer Appendicitis ist zu postulieren</t>
  </si>
  <si>
    <t>Keine freie Flüssigkeit im Morison und Koller.
Appendix mit max. DM von 8-9mm darstellbar, sonopalpatorisch druckschmerzhaft</t>
  </si>
  <si>
    <t>minmal freie Fl.; App. im DM 9mm mit Netzkappe</t>
  </si>
  <si>
    <t>0,9 cm Blinddarmentzundung</t>
  </si>
  <si>
    <t>g. Die Unterbauchblase ist gut gefüllt. Keine freie
Flüssigkeit. Mit der Lineasonde ist eine weißliche Statur mit 0,8 cm Durchmesser, kompatibel mit dem
Blinddarm, welcher entzündet ist.</t>
  </si>
  <si>
    <t>Kinderchirurgische orientierende Sonographie: Appendix nicht in vollem Verlauf am
Psoas nach medial mit bis zu 12mm DM darstellbar, wandverdickt, schmaler
Flüss.saum, echoreiche Umgebung</t>
  </si>
  <si>
    <t>Appendix am Psoas nach medial ziehend mit bis zu 12mm mit
Flüssigkeitssaum, wandverdickt, echoreiche Umgebung und etwas freie Flüssigkeit interenterisch im rechten
UB. Keine freie Flüssigkeit in Morrison</t>
  </si>
  <si>
    <t>Parenchymatöse Oberbauchorgane sonomorphologisch soweit einschallbar
unauffällig. Harnblase mäßig gefüllt. Keine freie Flüssigkeit in Morrison-, Koller-,
oder Rektovesikalraum.
Ileocoecale Lymphadenitis. Appendix nur teilweise darstellbar mit bis zu 6mm DM,
echoreicher Randsaum und echoreicher Umgebung, vereinbar mit Netzkappe</t>
  </si>
  <si>
    <t>Kinderchirurgische orientierende Sonographie: Appendix am Psoas geschlängelt mit
bis zu 10mm DM, Flüssigkeitssaum und echoreicher Umgebung</t>
  </si>
  <si>
    <t>Appendixabgang unauff. darstellbar, bei Meteorismus die Spitze nach wie vor nicht
darstellbar. Lymphadenitis mesenterialis.</t>
  </si>
  <si>
    <t>Kinderchirurgische Orientierungssonographie: unauff. Darstellung der
parenchymatösen Oberbauchorgane. Keine freie Flüssigkeit im Douglas, Morison
und Koller. Ausgeprägter Meteorismus, wenige flüssigkeitsgefüllte Darmschlingen im
re. Unterbauch. Appendix
am Abgang mit 3-4mm zart, die Spitze auf 8mm aufgetrieben, deutlich druckdolent
mit echoreicher Umgebung wie bei Netzkappe.</t>
  </si>
  <si>
    <t>Appendix
langstreckig mit max. DM von 1,2cm darstellbar, starke Druckdolenz, umliegend
echoreiches Gewebe.</t>
  </si>
  <si>
    <t>ggr. freie Flüssigkeit im Douglas, unauff. Darstellung der parenchym.
Oberbauchorgane. Appendix im re. UB
loco typico darstellbar/tastbar! mit ca. 1cm DM. echoreicher starrer Umgebung, Perf.
nicht sicher
ausschließbar</t>
  </si>
  <si>
    <t>darstellbar, Abgang ca 5 mm im DM, erweitert sich dann echoarm
bis einem DM von ca 1,3 cm (?). Kein DS in diesem Bereich während der
Untersuchung, keine echoreiche Umgebung einsehbar.</t>
  </si>
  <si>
    <t>App. lateral, bis 15mm DM</t>
  </si>
  <si>
    <t>Kinderchirurgische Orientierungssonographie: unauff. Darstellung der
parenchymatösen Oberbauchorgane. Keine freie Flüssigkeit im Douglas, Morison
und Koller.
Appendix am Abgang mit 4mm zart, dann Auftreibung auf 8mm mit echoreichem
Inhalt wie bei Kotstein. Deutlicher DS.</t>
  </si>
  <si>
    <t>nd</t>
  </si>
  <si>
    <t>Harnblase mäßig gefüllt; echoreiche, teils mit kleinen zyst. Formationen RF im
Douglas; parenchymatöse Oberbauchorgane unauff. Gallenblase konkrementfrei;
echoreicher Konglomerattumor mit
tubulärer Struktur im Randbereich, welcher der Basis der Appendix entspricht, mit 5
mm, dann jedoch die Appendix nicht weiter verfolgbar, stehende Schlingen im re
UB, keine Peristaltik db.</t>
  </si>
  <si>
    <t>keine freie Fl. im Spatium rectovesicale;parenchymatöse OB Organe soweit bei
Gasüberlagerung
beurteilbar un auff., Gallenbalse konkrementfrei; Nieren bds unauff; NB nicht
erweitert.
tubuläre Struktur im re UB mit p.m. des DS mit 8mm im DM mit echoreicher
Umgebung,
wandverdickt; Appendix im gesamten verlauf im Längsschnitt db; wandverdickt 6-7
mm.an der
Spitze nochmals wie an der Basis aufgetrieben</t>
  </si>
  <si>
    <t>Kinderchirurgische Orientierungssonographie Abdomen:
Unauff. Darstellung der parenchymatösen Oberbauchorgane und der Nieren bds.,
tubuläre RF im re UB bis 2cm mit darstellbarer geringer Perfusion mit echoreicher
Umgebungsraktion</t>
  </si>
  <si>
    <t>Keine fr. Flüssigkeit, regelrechte Darstellung der parenchym. Oberbauchorgane.
Rege Darmperistaltik. Appendix im re. UB mit 8mm DM darstellbar, mit echoreicher
starrer Umgebung entzündlich verändert i.S. akuter Appendizitis</t>
  </si>
  <si>
    <t>bis etwa 7mm in echoreicher Umgebung
Andere Organe &amp; Allgemeine Beurteilung
keine freie Flüssigkeit, terminales Ileum etwas verdickt</t>
  </si>
  <si>
    <t>Appendix bis 1cm</t>
  </si>
  <si>
    <t>Appendix an der Spitze bis 8mm DM</t>
  </si>
  <si>
    <t>Die
Struktur hat etwa die Ausmaße von 4 cm x 3 cm x 2,5 cm ist inhomogen mit hypoechogenem Kern und</t>
  </si>
  <si>
    <t>keine freie Fl. im Sp. rectovesicale, Parenchymatöse OB Organe inkl. Haernwege
unff; gallenblase gefüllt und
konkrementfrei; tubuläre Struktur im re Ub mit echorechem Inhalt mit bis 7 mm db.</t>
  </si>
  <si>
    <t>Appendixähnliche tubuläre Struktur bis 1,3cm im rechten Unterbauch</t>
  </si>
  <si>
    <t>Appendix derzeit nicht darstellbar, stuhlgefüllte Darmschlingen im re UB,</t>
  </si>
  <si>
    <t>Unterbauch mit max. gemessenem Durchmesser von 4mm. Spitze nicht darstellbar.
Sonopalpatorisch dezenter Druckschmerz</t>
  </si>
  <si>
    <t>Appendix im Ø von 0.77cm, entzündet</t>
  </si>
  <si>
    <t>Kinderchirurgische Orientierungssonographie Abdomen: Unauff. Darstellung der
parenchymatösen Oberbauchorgane und der Nieren bds., tubuläre Struktur im re.
UB loco typico i.e.L Appendix bis 8mm</t>
  </si>
  <si>
    <t>Unauff. Darstellung der parenchymatösen
Oberbauchorgane und der Nieren bds. Pankreas meteoristisch überlagert nicht einschallbar. Appendix an der
Spitze mit 8mm mit echoarmen Inhalt. Sonopalpatorisch deutlicher DS.</t>
  </si>
  <si>
    <t>Appendix bis 1cm durchgängig darstellbar (Befunddokumentation
erfolgt aufgrund der Covid-Situation derzeit nicht).</t>
  </si>
  <si>
    <t>Appendix mit bis zu 8-9 mm DM deutlich wandverdickt mit echoreicher Umgebung
und Netzkappe, nicht in vollem Verlauf darstellbar, inhomogene Umgebung und
starre Dünndarmschlingen, teils mit Flüss. als Inhalt</t>
  </si>
  <si>
    <t>Kinderchirurgische orientierende Sonographie: freie Flüssigkeit im Spatium
rektovesikale und interenterisch im rechten Unterbauch, hier auch eher starre
flüss.gefüllte dünndarmschlingen. Appendix, DM, bis 9mm, wandverdickt am Psoas
nach kranial geschlängelt, echoreicheUmgebung</t>
  </si>
  <si>
    <t>Appendix mit etwa einem cm DM darstellbar</t>
  </si>
  <si>
    <t>Kinderchirurgische Orientierungssonographie Abdomen: Unauff. Darstellung der
parenchymatösen
Oberbauchorgane und der Nieren bds. Appendix bis 1,5cm im rechten Unterbauch.
Sonopalpatorisch deutlicher Druckschmerz. Am Appendixabgang Kotstein mit
Schallschatten
darstellbar.</t>
  </si>
  <si>
    <t>Tubuläre Struktur im re. UB mit zweischichtigem Wandaufbau und DM von 7mm, umgeben von Flüssigkeit,
i.e.L. Appendix, Basis nicht darstellbar</t>
  </si>
  <si>
    <t>tubuläre Struktur im re. UB loco typico i.e.L Appendix bis 7mm nicht
die gesamte länge darstellbar. Einige vergrößerte mesenteriale LK im re UB. Sonopalpatorisch deutl.
Druckschmerz im rechten Unterbauch.</t>
  </si>
  <si>
    <t>Appendixähnliche Struktur in re UB darstellbar mit maximale DM von 1 cm und bis zur Spitze, die ein DM von
5 mm hat, folgbar</t>
  </si>
  <si>
    <t>Appendix lateral des Psoas mit bis zu 12mm wandverdickt,
echoreiche Umgebung u. Flüssigkeitssaum, Spitze verliert sich in Richtung Beckenkamm, nicht abgrenzbar.
Freie Flüssigkeit im Spatium rektovesikale. Keine freie flüss. in Morrison u. Kollerloge.</t>
  </si>
  <si>
    <t>Blinddarm in UB mit einer Durchmesser von 0,6 cm Entzundet mit Omentum
Bedeckung. Minimaler freier Flüssigkeit in UB. Retrovescical</t>
  </si>
  <si>
    <t>Appendix, DM, 0,7 cm Entzundet</t>
  </si>
  <si>
    <t>Diskret freie Flüssigkeit Zökalpol und interenterisch im rechten
Unterbauch etwas wandakzentuiert imponierende Dünndarmschlingen nur
kurzstreckig einsehbar.
Die Appendix mit einem Querdurchmesser von 8 mm mit umgebenden
hypoechogen Flüssigkeithof.
Der Befund vereinbar mit Appendicitis phlegmonosa</t>
  </si>
  <si>
    <t>Kinderchirurgische Orientierungssonographie Abdomen: Unauff. Darstellung der
parenchymatösen Oberbauchorgane und der Nieren bds., tubuläre Struktur im re.
UB loco typico i.e.L Appendix bis 8,5mm wie eine Appendicitis</t>
  </si>
  <si>
    <t>Appendix, DM, bis 1 cm an der Spitze, hydropisch</t>
  </si>
  <si>
    <t>Appendix, DM, 1cm deutlicher DS im re UB
Andere Organe &amp; Allgemeine Beurteilung
Kinderchirurgische Sono; Appendix bis zu 1cm , deutlicher DS im re UB.</t>
  </si>
  <si>
    <t>Minimal freie Fl im Sp, retrovesicale, Harnblase gut gefüllt, parenchymatöse OB
Organe unauff; Gallenblase konkrementfrei; NB bds unauff, App loco typico mit 7
mm mit geringer Wandverdickung db, in UB ziehend Richtung Harnblase</t>
  </si>
  <si>
    <t>sieht man den Blinddarm mit einem DM von 1 cm.</t>
  </si>
  <si>
    <t>Keinerlei Darstellbarkeit und Beurteilbarkeit der Appendix bei deutlicher Druckschmerzhaftigkeit und Abwehrspannung im rechten Unterbauch, sodass eine graduierte Kompression nicht möglich ist.</t>
  </si>
  <si>
    <t>Nieren bds unauff., keine Stauung, Leberparenchym homogen, Gallenblase steinfrei,
Wand zart. Milz unauff. Appendix bis 8 mm darstellbar.</t>
  </si>
  <si>
    <t>Kinderchirurgische Orientierungssonographie Abdomen: Unauff. Darstellung der
parenchymatösen Oberbauchorgane und der Nieren bds., tubuläre Struktur im re.
UB lat i.e.L Appendix bis 1 cm keine freie Flüssigkeit, Sonopalpatorisch deutl.
Druckschmerz im rechten Unterbauch</t>
  </si>
  <si>
    <t>Entzündeter Blinddarm mit einem DM von 0,87 cm.</t>
  </si>
  <si>
    <t>Auffällige Appendixsonographie mit über 7mm, hier auch druckschmerzhaftes
Punct.max., keine freie Flüssigkeit</t>
  </si>
  <si>
    <t>App bis 8mm, Flüssigkeitssaum</t>
  </si>
  <si>
    <t>komplexe Flüssigkeit im Lumen zeigende Appendix, die bis 1,2 cm Durchmesser im Spitzenbereich aufweist</t>
  </si>
  <si>
    <t>Appendix mit bis über 8mm Durchmesser zur Spitze hin, zusätzlich
enteritische Dünndarmschlingen.</t>
  </si>
  <si>
    <t>Freie Flüssigkeit im Sp.
rektovesikale, keine freie Flüss. in Morrison- und KOllerloge. Tubuläre Struktur mit
ca. 7mm DM am Psoas darstellbar, zieht nach lateral und kranial Richtung
Beckenkamm, dort ist sie nicht mehr abgrenzbar, eine rundliche 16mm große
echoarme RF darstellbar.</t>
  </si>
  <si>
    <t>Kinderchirurgische Orientierungssonographie: unauff. Darstellung der
parenchymatösen Oberbauchorgane, soweit bei fast leerer Harnblase beurteilbar
Spur freie Flüssigkeit im Sp. rektovesikale, keine im Morison und Koller.
Flüssigkeitsgefüllte Dünndarmschlingen bei meteoristischem Kolonrahmen.
Appendix nicht darstellbar</t>
  </si>
  <si>
    <t>Freie Flüssigkeit im Unterbauch rechts, Appendix nicht sicher abgrenzbar bei
Meteorismus.</t>
  </si>
  <si>
    <t>Appendix wandverdickt und mit echoarmem Saum, max. gemessener Durchmesser
von 7mm. Spitze nicht darstellbar.
Dringend verdächtig auf Appendizitis</t>
  </si>
  <si>
    <t>keine freie Flüssigkeit, Harnblase mäßig gefüllt, Appendix nicht darstellbar</t>
  </si>
  <si>
    <t>aber komprimierbare, durchschnittlich 6 bis 7 mm im Durchmesser haltende Formation in der Appendixregion erahnbar</t>
  </si>
  <si>
    <t>Keine freie Flüssigkeit, App. nicht darstellbar</t>
  </si>
  <si>
    <t>Appendix soweit darstellbar bis 7mm DM, Spitze nicht db, auffallend wandverdickte
Dünndarmschlingen im UB rechts, flüssigkeitsgefüllt; keine freie Flüssigkeit</t>
  </si>
  <si>
    <t>Kinderchirurgische orientierende Sonographie: Appendix lateral auf Höhe des
Beckenkamms mit 6mm im Verlauf und bis zu 9mm zur Spitze hin aufgetrieben,
flüssigkeitsgefüllt, mit fragl. Kotstein</t>
  </si>
  <si>
    <t>Appendix, DM, 9mm DM loco typico, paraappendiculäres Ödem, wandverdickt,
geringe fr.Fl.paracolisch</t>
  </si>
  <si>
    <t>Appendix auf Höhe des Beckenkammes rechts lateral appendixähnliche,
imLängsschnitt ca. 7mm im DM große, im Querschnitt runde,
echoarme,doppelkonturig begrenzte Struktur mit bis zu 9mm DM darstellbar</t>
  </si>
  <si>
    <t>Kinderchir. Orientierungssonografie (ad Kinderklinik - keine Bilder im PACS): Unauff.
Darstellung der parenchymatösen OB Organe, keine freie Flüssigkeit im Koller,
Morrison oder Douglas, Appendix bis 9mm darstellbar</t>
  </si>
  <si>
    <t>Appendix mit 1,3cm retrocaecal gelegen</t>
  </si>
  <si>
    <t>Parenchymatöse Oberbauchorgane sonomorphologisch soweit einschallbar
unauffällig. Harnblase leer. Keine freie Flüssigkeit in Morrison-, Koller-, oder
Rektovesikalraum.
Appendix in loco typico mit bis zu 7mm DM darstellbar. Fraglich nach oben
geschlagene Spitze mit Flüssigkeitssaum</t>
  </si>
  <si>
    <t>Freie Flüssigkeit im rechten Unterbauch sowie im Spatium
rectovesicale, der Appendix bis 8 mm vergrößert und wandverdickt darstellbar, keine
wesentliche Enteritiszeichen.</t>
  </si>
  <si>
    <t>Appendix bis 1,4cm darstellbar</t>
  </si>
  <si>
    <t>keine freie Fl im Sp rectovesicale; Ovarien nicht db; parenchymatöse
OB Organe unauff.Nieren bds
unauf.
Appendix mit 9 mm verdickt; nach lateral cranial geschlagen</t>
  </si>
  <si>
    <t>Kinderchirurgische Orientierungssonographie: unauff. Darstellung der
parenchymatösen Oberbauchorgane. Wenig freie Flüssigkeit im Douglas, Morison
und Koller frei. Appendix mit DM von 6-7mm und Doppelkontur darstellbar,
sonopalpatorischer Druckschmerz.</t>
  </si>
  <si>
    <t>Kinderchirurgische Orientierungssonographie bei massiv distendiertem, blass,
marmoriertem akutem Abdomen: Harnblase wenig gefüllt, reichlich freie Flüssigkeit
im Douglas, im rechten Unterbauch Abszessformation darstellbar, fraglich die
Appendix abschnittsweise mit 7-8mm darstellbar. Distendierte, wandverdickte
Dünndarmschlingen ohne nachweisebare Peristaltik</t>
  </si>
  <si>
    <t>HB leer, FF interenterisch, echodichte, atone Konglomerattumor re UB mit echoleerem
Inhalt
V.a. gedeckt perf. Appendizitis</t>
  </si>
  <si>
    <t>Leber, Pancreas, Milz und beide Nieren unauff. In UB: Appendix mit einem
Durchmesser von 1 cm und bedeckt mit Omentum.
Akute Blinddarmentzündung.</t>
  </si>
  <si>
    <t>Appendix: Die Appendix vermiformis in gesamter Länge gut
darstellbar, an der Spitze 6 mm Durchmesser ohne Hyperperfusionszeichen. Die
beiden basisnahen Drittel mit akzentuierter Wand und verstärkter
Perfusionszeichnung, der Durchmesser bis 9 mm</t>
  </si>
  <si>
    <t>6 - 6,5 mm im Durchmesser haltenden, druckschmerzhaften Appendix, möglicherweise Appendicitis</t>
  </si>
  <si>
    <t>Dringender Verdacht auf Hohlorganperforation wie bei evtl. perforierter Appendicitis</t>
  </si>
  <si>
    <t>zieht nach lateral, schlängelt sich wieder zur Mitte ein, an der Spitze13mm DM, echoarmer
Inhalt, echoreiche Umgebung (Netz, Me</t>
  </si>
  <si>
    <t>zieht bis tief ins kleine Becken, die Spitze auf etwa 9mm erweitert,dort echoreiche Umgebung</t>
  </si>
  <si>
    <t>Kinderchir. Orientierungssonografie: Unauff. Darstellung der parenchymatösen OB Organe, keine freie
Flüssigkeit im Koller, Morrison oder Douglas, Appendix im re UB mit 1,4cm im DM darstellbar</t>
  </si>
  <si>
    <t>Appendix mit 9mm im Durchmesser und echoreicher Umgebung.
Parenchymatösen Oberbauchorgane unauff. die Harnblase leer</t>
  </si>
  <si>
    <t>Appenix an der Spitze bis zu 1cm,ins kleine Becken ziehend, flüssigkeitsgefüllte
Darmschlingen im re UB, deutlicher DS im re UB</t>
  </si>
  <si>
    <t>Postoperative Diagnosis</t>
  </si>
  <si>
    <t>Number of phone checks</t>
  </si>
  <si>
    <t>none</t>
  </si>
  <si>
    <t>local</t>
  </si>
  <si>
    <t>diffuse</t>
  </si>
  <si>
    <t>unknown</t>
  </si>
  <si>
    <t>negative</t>
  </si>
  <si>
    <t>COVID-positive9 Status</t>
  </si>
  <si>
    <t>positive</t>
  </si>
  <si>
    <t>simple</t>
  </si>
  <si>
    <t>complex</t>
  </si>
  <si>
    <t>surgical</t>
  </si>
  <si>
    <t>laparoscopy</t>
  </si>
  <si>
    <t>open</t>
  </si>
  <si>
    <t>conversion</t>
  </si>
  <si>
    <t>complex and abscess</t>
  </si>
  <si>
    <t>app mass</t>
  </si>
  <si>
    <t>other pathology</t>
  </si>
  <si>
    <t>none inflammed</t>
  </si>
  <si>
    <t>simple appendicitis</t>
  </si>
  <si>
    <t>gangrenous appendicitis</t>
  </si>
  <si>
    <t>perforated</t>
  </si>
  <si>
    <t>appendiceal abscess</t>
  </si>
  <si>
    <t>enteritis</t>
  </si>
  <si>
    <t>Pain</t>
  </si>
  <si>
    <t>Diameter Appendix [mm]</t>
  </si>
  <si>
    <t>Migration of Pain</t>
  </si>
  <si>
    <t>Anorexia</t>
  </si>
  <si>
    <t>Nausea</t>
  </si>
  <si>
    <t>Rebound Pain</t>
  </si>
  <si>
    <t>Elevated Temperature &gt;37.3°C</t>
  </si>
  <si>
    <t>Leukocytosis</t>
  </si>
  <si>
    <t>Neutrophile Granulozyten [%]</t>
  </si>
  <si>
    <t>Emesis</t>
  </si>
  <si>
    <t>cough/percussion/hopping tenderness in right lower quadrant</t>
  </si>
  <si>
    <t>Nitrit</t>
  </si>
  <si>
    <t>Leukos Harn</t>
  </si>
  <si>
    <t>Keine freie Flüssigkeit. Appendix nicht einschallbar.</t>
  </si>
  <si>
    <t>+</t>
  </si>
  <si>
    <t>Appendix aufgetrieben bis ca. 13 mm darstellbar, keine freie Flüssigkeit.</t>
  </si>
  <si>
    <t>App. vergrößert darstellbar, sonopalp. DS, freie Flüssigkeit zw. des Darmschlingen</t>
  </si>
  <si>
    <t xml:space="preserve">gangrenous appendicitis and other pathology </t>
  </si>
  <si>
    <t>Ileozökalresektion bei NET</t>
  </si>
  <si>
    <t>Nachsorge durch Onkologie</t>
  </si>
  <si>
    <t>Akute Appendizitis 1,2cm. Keine freie Flüssigkeit im Spatium rectovesicale, Morrison und Koller.</t>
  </si>
  <si>
    <t>keine fr. Flüssigkeit, unauff. Darstellung der Oberbauchorgane. re UB: Appendix entzündlich verändert darstellbar mit deutl. sonopalp. DS ebendort. Sonografisch und klinisch dring. V.a.
Appendizitis</t>
  </si>
  <si>
    <t xml:space="preserve">simple appendicitis and other pathology </t>
  </si>
  <si>
    <t>unauff. Darstellung der parenchymatösen
Oberbauchorgane. Morison und Koller frei von Flüssigkeit.
Douglas bei leerer Harnblase nicht suffizient beurteilbar, Ovarien bds. nicht darstellbar.
Appendix am Abgang 8-9mm, die Spitze auf 15mm aufgetrieben, umliegend echoreiches Gewebe,
keine freie Flüssigkeit.</t>
  </si>
  <si>
    <t>keine freie Flüssigkeit, enteritische Dünndarmschlingen bei jedoch auch sonographisch
auffälliger,retrocöcaler Appendix.</t>
  </si>
  <si>
    <t>die Appendix mit bis zu einem 1 cm darstellbar, dort auch pm des Druckschmerzes</t>
  </si>
  <si>
    <t>die Appendix mit 9mm verdickt, dort auch pm des DM, keine freie Flüssigkeit retrovesical</t>
  </si>
  <si>
    <t>Appendix, DM, etwa 1cm groß, Korkadezeichen, peripheres Ödem</t>
  </si>
  <si>
    <t>Oberbauchorgane und der Nieren bds., tubuläre Struktur im re. UB lat. gelegen in erster L. Appendix bis max.
1cm. Sonopalpatorisch dez Druckschmerz im rechten Unterbauch, vereinzelt mesenterielle Lymphknoten</t>
  </si>
  <si>
    <t>Unauff. Darstellung der parenchymatösen Oberbauchorgane und der Nieren bds., tubuläre Struktur im re. UB
lat. gelegen in erster L.
Appendix bis max. 1,1cm. Sonopalpatorisch dez Druckschmerz im rechten Unterbauch.</t>
  </si>
  <si>
    <t>Unauff. Darstellung der parenchymatösen
Oberbauchorgane und der Nieren bds., Darmschlingen wandverdickt, tubuläre Struktur im re. UB lat. ieL
Appendix bis 9mm. Freie Flüssigkeit.
Deutl. DS im re UB</t>
  </si>
  <si>
    <t>Appendix im gesamten Verlauf bis max. 9mm darstellbar</t>
  </si>
  <si>
    <t>etwas freie Flüssigkeit im Douglas, Appendix an der Spitze bis 1,5cm im
DM</t>
  </si>
  <si>
    <t>Keine freie Flüssigkeit, Appendix retrozökal gelegen mit 7 mm Durchmesser.</t>
  </si>
  <si>
    <t>Unauff. OB-Sonographie. Keine freie Flüssigkeit. App. bis 10 mm darstellbar, sonopalp. DS.</t>
  </si>
  <si>
    <t>Unauff. Darstellung der parenchymatösen Oberbauchorgane und der Nieren bds., tubuläre Struktur im re. UB lat. gelegen in erster L. Appendix, diese im gesamten Verlauf darstellbar. es zeigt sich an der Appendixspitze eine echoarme Auftreibung, ieL. einem Abszess DM bis ca. 1,5cm. Sonopalpatorisch Druckschmerz im rechten Unterbauch, vereinzelt mesenterielle Lymphknotenpakete</t>
  </si>
  <si>
    <t>etwas freie Flüssigkeit, echoreiche Umgebung um die Appendix</t>
  </si>
  <si>
    <t>Abszessformation im rechten Unterbauch, knochendichte Struktur einem Appendikolith entsprechend</t>
  </si>
  <si>
    <t>Tubuläre Struktur loco typ. im re UB, der Appendix entsprechend mit ca 8 mm an der Spitze aufgetrieben.
Ebendort deutlicher sonopalpator. Druckschmerz.</t>
  </si>
  <si>
    <t>Unauffällige Darstellung der parenchymatösen Oberbauchorgane und der Nieren bds. soweit einsehbar.
Keine freie Flüssigkeit in Koller, Morisson und Douglas.
Die Appendix an der Basis mit 5mm im Durchmesser, Appendixspitze auf bis zu 1cm aufgetrieben, nach
medial verlaufend.</t>
  </si>
  <si>
    <t>etwas freie Flüssigkeit im Proust. Morison und Koller frei. Unauff. Darstellung der parenchym.
Oberbauchorgane. Appendix deutl. aufgetrieben bis ca. 1cm im DM mit perifokaler Hyperechogenität. Deutl.
DS ebendort. Dringender sonograf. Hinweis auf Appendizitis</t>
  </si>
  <si>
    <t>Kinderchirurgische Orientierungssonographie Abdomen: Unauff. Darstellung der parenchymatösen
Oberbauchorgane und der Nieren bds. Pankreas meteoristisch überlagert nicht einschallbar. Appendix
7-8mm im rechten Unterbauch darstellbar. An der Basis mit 4mm unauff.</t>
  </si>
  <si>
    <t>unauff. Darstellung der parenchymatösen Oberbauchorgane und der Nieren bds.
Meteorismus und Koprostase.
tubuläre Struktur mit 1,18cm kurzstreckig einsehbar, DS im re UB.</t>
  </si>
  <si>
    <t>Unauff. Darstellung der parenchymatösen OB Organe, keine freie
Flüssigkeit im Koller, Morrison oder Douglas, Appendix bis 9mm im DM darstellbar</t>
  </si>
  <si>
    <t>gangrenous appendicits</t>
  </si>
  <si>
    <t>Unauffällige Darstellung der parenchymatösen Oberbauchorgane und der Nieren bds. soweit einsehbar.
Soweit beurteilbar keine freie Flüssigkeit, die Appendix im dargestellten Verlauf mit 5-8mm im Durchmesser,
Appendixspitze auf bis zu 10mm aufgetrieben. sonopalpatorisch deutlicher Druckschmerz im rechten
Unterbauch</t>
  </si>
  <si>
    <t>Leber und rechte Niere normal darstellbar, am Unterrand der Leber eine Abszeßformation mit 13 mm
Durchmesser darstellbar, nicht vaskularisiert, Umgebung echodicht.
Von sonographischer Seite her verdächtig auf retocöcale abszedierte Appendix.
Milz und linke Niere normal darstellbar.</t>
  </si>
  <si>
    <t>Keine freie Flüssigkeit im Douglas sowie im Koller -u. Morison Pouch. Im rechten Unterbauch zeigt sich eine
rundliche Kokarde von 5-6mm messend, zur Spitze leicht aufgetrieben bis 7mm messend. Umgebend
Lymphadenopathie.</t>
  </si>
  <si>
    <t>Appendix, DM, knapp 9mm, nach lateral ziehend, hochgeschlagen echoreiche Umgebung</t>
  </si>
  <si>
    <t>Die parenchym. Oberbauchorgane unauffällig, Pankreas homogen, Gallenblase gefüllt und steinfrei, Nieren
bds nicht ektatisch, Harnblase gefüllt, Appendix bis auf zu 1cm DM vergrößert</t>
  </si>
  <si>
    <t>Appendix, DM, Zur Spitze hin echoarm mit etwa 1cm DM, echoarmer Saum in echoreicherUmgebung</t>
  </si>
  <si>
    <t xml:space="preserve">Die Appendix in medialer Position abschnittsweise einsehbar, mit einem maximalen Durchmesser von 8 mm flüssigkeitsgefüllt, nicht komprimierbar. Im Farbdoppler Hyperperfusion.
</t>
  </si>
  <si>
    <t>Unauffällige Darstellung der parenchymatösen Oberbauchorgane und der Nieren bds. soweit einsehbar.
Soweit beurteilbar keine freie Flüssigkeit, die Appendix im dargestellten Verlauf mit bis zu 1,5cm im
Durchmesser, an de5r Appendixspitze Flüssigkeitsansammlung, in erster Linie Abszessformation</t>
  </si>
  <si>
    <t>unauff. Darstellung der parenchymatösen Oberbauchorgane und der Nieren bds.
Tubuläre Struktur loco typico in erste Linie der Appendix entsprechend, mit ca. 1,2cm dargestellt im Sinne
einer Appendicitis acuta
Keine freie Flüssigkeit.</t>
  </si>
  <si>
    <t>keine fr. Flüssigkeit, Ovarien nicht darstellbar, kein DS im tiefen UB, keine gr. Zysten im re/li UB darstellbar.
Oberbauchorgane unauff.
Deutl. DS loco typico im re UB mit Abwehrspannung. Appendix mit ca. 8mm darstellbar, perifokalen
Flüssigkeitssaum</t>
  </si>
  <si>
    <t>Unauff. Darstellung der parenchymatösen
Oberbauchorgane und der Nieren bds., tubuläre Struktur im re. UB loco typico i.e.L Appendix bis 8,5mm.
Sonopalpatorisch deutl. Druckschmerz im rechten Unterbauch.</t>
  </si>
  <si>
    <t>Unauffällige Darstellung der parenchymatösen Oberbauchorgane und der Nieren bds. soweit einsehbar.
Oberbauch bei Luftüberlagerung nur eingeschränkt einschallbar.
die Appendix am Abgang mit 8mm, Appendixspitze nicht eindeutig darstellbar. im Bereich der Spitze auffällig
Formation mit echoreiichen und echoarmen Arealen, in erster Linie Abszess.
Darmschlingen Flüssigkleitsgefüllt.</t>
  </si>
  <si>
    <t>Harnblase mäßig gefüllt. Keine freie Flüssigkeit retrovesical sowie im Koller und Morison Pouch. Im rechten
Unterbauch zeigt sich eine appendixsuspekte Struktur von 8mm.</t>
  </si>
  <si>
    <t>keine freie Fl im Sp rectovesicale, Ovarien unauff; tubuläre Struktur mit 8 mm und echoreichem Inhalt re UB;
dort auch luftüberlagert.</t>
  </si>
  <si>
    <t>Harnblase kaum gefüllt. Keine freie Flüssigkeit im Douglas sowie im Koller- u. Morison Pouch.
Appendixsuspekte Struktur im re. Unterbauch 9mm messend.</t>
  </si>
  <si>
    <t>Ileocöcaler Übergang orthotop, Appendix am Abgang darstellbar, Durchmesser 9 mm bis 10 mm, im
Unterbauch rechts eine echodichtes Convolut von Appendix und Mesenterium, sonographisch entsprechend
einer Appendicitis mit Entzündung des umgebenden Mesenteriums.</t>
  </si>
  <si>
    <t>Harnblase mäßig gefüllt. Retrovesical deutlich freie Flüssigkeit. Keine freie Flüssigkeit im Koller- o. Morison Pouch. Appendixsuspekte Struktur im rechten Unterbauch mit 7mm darstellbar.</t>
  </si>
  <si>
    <t>Prägnant aufgetriebene Appendixspitze, die Appendixbasis noch unauffällig dargestellt, um die Appendixspitze zeigt sich eine ca. 1 cm breite Mesenteriolitis. Hyperperfusion am Mesenteriolum. Keine eindeutige Perforation.</t>
  </si>
  <si>
    <t>Appendix, DM, hochgeschlagen die Spitze paraumbilical rechts, an der Spitze bis 13mmDM, im Mitteldrittel
echoreicher Inhalt, i1L Kotstein</t>
  </si>
  <si>
    <t>keine freie intraperitoneale Flüssigkeit, bei Adipositas eingeschränkte SChallbedingungen, die
Appendix nicht darstellbar, die Ovarien erscheinen seitengleich groß mit etwa 4cm
Längsdurchmesser</t>
  </si>
  <si>
    <t>-</t>
  </si>
  <si>
    <t>Unauffällige Darstellung der parenchymatösen Oberbauchorgane und der Nieren bds. soweit
einsehbar.
Soweit beurteilbar keine freie Flüssigkeit, die Appendix im dargestellten Verlauf mit 1,2cm im
Durchmesser, Appendixspitze nicht eindeutig darstellbar.</t>
  </si>
  <si>
    <t>bakt. Pneumonie</t>
  </si>
  <si>
    <t>unauff. Darstellung der parenchymatösen Oberbauchorgane. Keine freie Flüssigkeit im Sp. rektovesikale, Morison und Koller. Appendix loco typico, am Abgang mit 3-4mm zart, die Spitze auf 1cm aufgetrieben.</t>
  </si>
  <si>
    <t>Unauff. Darstellung der parenchymatösen
Oberbauchorgane und der Nieren bds. Pankreas meteoristisch überlagert nicht einschallbar. Appendix
nicht sicher darstellbar. Sonopalpatorisch deutlicher Druckschmerz punktuell im rechten Unterbauch.
Ovarien bds gut durchblutet unauffällig.</t>
  </si>
  <si>
    <t>Die parenchymatösen Oberbauchorgane unauffällig. Nieren bds orthop gelegen und nicht ektatisch. Harnblase gefüllt. Appendix 1,1cm messend, Kokadezeichen, und ödematös. Sonst keine freie Flüssigkeiten.</t>
  </si>
  <si>
    <t>simple appendicits</t>
  </si>
  <si>
    <t>Keine freie Flüssigkeit retrovesical sowie im Koller- und Morison Pouch. Appendix mit 5mm darstellbar.</t>
  </si>
  <si>
    <t>eingeschränkte Schallbedingungen bei Adipositas. Keine freie intraperitoneale Flüssigkeit, eine tubuläre
Struktur im UB rechts mit bis zu 8,5mm DM dartellbar, echoreiche Wand, echoarmer Saum, verdächtig auf
phlegmonöse Appendizitis</t>
  </si>
  <si>
    <t>Unauff. Darstellung der parenchymatösen OB Organe, zarter
Flüssigkeitssaum im Douglas Raum, keine freie Flüssigkeit im Koller oder Morrison, Appendix bis 1 cm im DM
darstellbar</t>
  </si>
  <si>
    <t>Keine freie Flüssigkeit in Douglas, Morrison und Koller.
Appendix bis 8mm DM darstellbar.
Paralytische DüDa-Schlingen.
Dringender V.a. Appendizitis.</t>
  </si>
  <si>
    <t>Geringe Splenomegalie, im Übrigen die parenchymatösen Oberbauchorgane unauffällig. Konkrementfreie Gallenblase, normale Weite der Gallenwege.
Sonografie des Beckens: Keine freie intraperitoneale Flüssigkeit.
Sonografie des Dünndarmes und Dickdarmes: Gasgefüllte Darmschlingen, insbesonders die Appendixloge nicht einzusehen. Im einsehbaren Bereich leerer Darm ohne auffällige Peristaltik. Im Bereich der Druckschmerzhaftigkeit periumbilikal keine ersichtlichen pathologischen Veränderungen.</t>
  </si>
  <si>
    <t>Retrovesical etwas freie Flüssigkeit. Koller- u. Morison Pouch keine freie Flüssigkeit. Appendix mit 7-8mm darstellbar.</t>
  </si>
  <si>
    <t>Appendix, DM, lateral hochgeschlagen bis 13mm DM, die Spitze knapp an der Lebergelegen, echoarmer
Inhalt mit echoreichen Arealen wie beiKotsteinappendizitis</t>
  </si>
  <si>
    <t>Appendix, DM, &gt; 1cm DM, echoreiche Wand, echoarmer Halo um die Appendix; zieht nachlateral/retrocöcal</t>
  </si>
  <si>
    <t>Appendix, DM, bis 1,3 cm, echoreicher Inhalt/Stuhl</t>
  </si>
  <si>
    <t>Unauff. Darstellung der parenchymatösen
Oberbauchorgane und der Nieren bds. Pankreas meteoristisch überlagert nicht einschallbar. Appendix bis
10mm im rechten Unterbauch bei lokaler Abwehrspannung.</t>
  </si>
  <si>
    <t>Appendix bis 9mm darstellbar, flüssigkeitsgefüllte Dünndarmschlingen.</t>
  </si>
  <si>
    <t>Tubuläre Struktur loco typico in erste Linie der Appendix entsprechend, nach medial ziehend mit über 1cm auf
gesamter Länge dargestellt im Sinne einer Appendizitis acuta.
Keine freie Flüssigkeit.</t>
  </si>
  <si>
    <t>Keine freie Flüssigkeit retrovesical sowie im Koller- u. Morison Pouch. Appendix mit 8-9mm darstellbar.
Umgebend echoreicher.</t>
  </si>
  <si>
    <t>Nieren bds. unuauff.perfundiert, Leber, Gallenblase und Milz kein HW auf Patholgie.
App. bis 9 mm dartellbar, sonoaplp. DS.</t>
  </si>
  <si>
    <t>Unauff. Darstellung der parenchymatösen
Oberbauchorgane und der Nieren bds., tubuläre Struktur im re. UB loco typico i.e.L Appendix bis 1,2cm</t>
  </si>
  <si>
    <t>Unauff. Darstellung der parenchymatösen
Oberbauchorgane und der Nieren bds., tubuläre Struktur im re. UB loco typico i.e.L Appendix bis 8,5m.m
Sonopalpatorisch deutl Druckschmerz im rechten Unterbauch.</t>
  </si>
  <si>
    <t>Appendix, DM, an der Spitze bis 9,5mm aufgetrieben</t>
  </si>
  <si>
    <t>Wandverdickte Appendix bis 7 mm messend mit Imbibierung des umgebenden Fettgewebes</t>
  </si>
  <si>
    <t>Erneut die Appendix nicht eindeutig langstreckige identifizierbar.</t>
  </si>
  <si>
    <t>Appendix, DM, bis etwa 1 cm, echoreiche Umgebung (Netz)</t>
  </si>
  <si>
    <t>Appendix, DM, bis etwa 15mm, echoreiche Umgebung (Netz)</t>
  </si>
  <si>
    <t>deutlicher DS im re UB, Appendix 7mm flüssigkeitsumspielt,</t>
  </si>
  <si>
    <t xml:space="preserve">Appendix nicht darstellbar
</t>
  </si>
  <si>
    <t>Passend zum rechtsseitigen Unterbauchschmerz findet sich im rechten Oberbauch die o.g. Formation mit deutlich entzündlich veränderten angrenzenden Darmstrukturen sowie entzündlich veränderter Appendix. Differenzialdiagnostisch ist hier nicht zwischen einer gedeckten Perforation und einer entzündlich veränderten Darmstruktur (Zökums/terminales Ileum zu unterscheiden). Differenzialdiagnostisch lässt sich auch eine Invagination nicht ausschließen. Ödematöse Wandverdickung des Colon ascendens mit geringer perikolischer freier Flüssigkeit.</t>
  </si>
  <si>
    <t>eine etwa 10-13mm im DM haltende, tubuläre Struktur darstellbar, die Richtung Blase ins kleine Becken zieht,
von echoreichem Gewebe umgeben (Netbzw. Mesenterium), eine Spitze nicht sicher darstellbar, die Struktur
jedoch Appendix-verdächtig</t>
  </si>
  <si>
    <t>Tubuläre Struktur loco typico in erste Linie der Appendix entsprechend, am Abgang schlank mit 3mm und an
der Spitze mit max. 7mm grenzwertig dargestellt.
Gering freie Flüssigkeit im Douglas.</t>
  </si>
  <si>
    <t>Keine freie Flüssigkeit retrovesical sowie im Koller- u. Morison Pouch. Appendix mit bis zu 10mm darstellbar.</t>
  </si>
  <si>
    <t>Minimal freie Flüssigkeit im Spatium rectovesicale, ansonsten keine freie Flüssigkeit.
Die Appendix im dargestellten Verlauf mit 11mm im Durchmesser,</t>
  </si>
  <si>
    <t>Appendix, DM, Appendix nach retrozökal cranial umgeschlagen, im Bereich der Spitze bis1,6cm aufgetrieben
mit lokal deutlichem DS</t>
  </si>
  <si>
    <t>Appendix, DM, 8-9 mm, dort pm des DS</t>
  </si>
  <si>
    <t>Appendix mit 17 mm Breite im re UB retrocoecal liegend, die ganze Länge nach bis zur Spitze verdickt und
aufgetrieben darstellbar, mit pendelndem Inhalt gefüllt, Mesenterium in umgebenden Bereich deutlich verdickt.</t>
  </si>
  <si>
    <t>Rechte Niere das Becken gestaut
Retrocoecal im Douglasraum rechts ein Douglasabszess mit Ausmass von 8x7x9 cm darstellbar, im
Randbereicht dieser deutlich mehrperfundiert</t>
  </si>
  <si>
    <t>Es zeigt sich eine ca. 8,7 x 7 cm x 8 cm große Abszessformation direkt präsakral im kleinen Becken rechts paramedian mit Luftflüssigkeitsspiegel sowie mit zahlreichen Luftblasen in der Abszesshöhle.
Die Harnblase ist gut gefüllt. Deutlicher diffuser Meteorismus. Die Dünndarmschlingen sind mäßig distendiert, kein Hinweis auf Ileus. Die knöchernen Strukturen altersentsprechend.</t>
  </si>
  <si>
    <t>geplante JJ-Kath ex</t>
  </si>
  <si>
    <t>Colitis ulcerosa</t>
  </si>
  <si>
    <t>Atypisches Invaginat wie oben beschriebenen mit dringenden Verdacht auf eine zugrunde liegende Appendicitis als Leitstruktur des Invaginates. Freie Flüssigkeit, entzündlich vergrößerte Lymphknoten im rechten unteren Quadranten. Geringe unspezifische Entzündungsbegleitreaktionszeichen der Leber. Splenomegalie.</t>
  </si>
  <si>
    <t>Keine freie Flüssigkeit retrovesical sowie im Koller- u. Morison Pouch. Appendix mit ca. 7-8mm darstellbar.</t>
  </si>
  <si>
    <t>Unauff. Darstellung der parenchymatösen Oberbauchorgane und der Nieren bds., tubuläre Struktur im re. UB lat. gelegen in erster L. Appendix bis 8,2mm. Sonopalpatorisch Druckschmerz im rechten Unterbauch, Pendelperistaltik.</t>
  </si>
  <si>
    <t>Appendix nicht eindeutig darstellbar bzw. identifizierbar, freie Flüssigkeit im UB rechts mit Binnenechos, eine
tubuläre Struktur scheint ins kleine Becken zu ziehen mit etwa 12mm DM, bei ausgeprägter Gasüberlagerung
ist jedoch keine eindeutige Zuordnung möglich</t>
  </si>
  <si>
    <t>Akute Appendizitis mit 8mm an der Spitze.</t>
  </si>
  <si>
    <t>Appendix nicht darstellbar</t>
  </si>
  <si>
    <t>Die Appendix vermiformis deutlich verbreitert auf 12 mm Querdurchmesser, verstärkt kontrastmittelaufnehmend und mit perifokaler Fettgewebsreaktion sowie intraluminalen, bis 13 mm großen Appendikolithen, vereinbar mit akute Appendicitis mit lokoregionärer Peritonitis</t>
  </si>
  <si>
    <t>Unauffällige Darstellung der parenchymatösen Oberbauchorgane und der Nieren bds. Pankreas nicht
einschallbar bei Luftüberlagerung. Appendix einschallbar mit einem Durchmesser bis zu 1cm mit vermutlich
Kotsteininhalt. Keine freie Flüssigkeit im Morison und Koller-Raum nachweisbar. Bei leerer Harnblase Douglas
nicht beurteilbar.</t>
  </si>
  <si>
    <t>Tubuläre Struktur loco typico in erste Linie der Appendix entsprechend, mit bis zu 1cm vergrößert,im Sinne
einer akuten Appendizitis, echoarme Umgebung.</t>
  </si>
  <si>
    <t>Kinderchirurgische Orientierungssonographie: unauff. Darstellung der parenchymatösen Oberbauchorgane, Pankreas bei Meteorismus nicht darstellbar. Keine freie Flüssigkeit im Sp. rektovesikale, Morison und Koller. Appendix mit max. DM von 8mm darstellbar, deutlicher sonopalpatorischer DS.</t>
  </si>
  <si>
    <t>Tubuläre Struktur nach medial verlaufend in erste Linie der Appendix entsprechend, mit über 8mm vergrößert,
echarmer Saum und sonopalpator. Druckschmerz.</t>
  </si>
  <si>
    <t>Tubuläre Struktur loco typico in erste Linie der Appendix entsprechend, mit max 8mm vergrößert dargestellt.
Deutl. sonopalpatorischer Druckschmerz. Minimal freie Flüssigkeit im kleinen Becken.</t>
  </si>
  <si>
    <t>146/μL</t>
  </si>
  <si>
    <t>Die Appendix partiell einsehbar, das distale Ende der Appendix nicht komprimierbar mit einem maximalen Durchmesser von 9,5 mm. Periappendikale Hyperechogenität. Im Farbdoppler Hypoperfusion der Appendix.</t>
  </si>
  <si>
    <t>keine freie Flüssigkeit, die Appendix wohl retrocöcal gelegen, fragl in einer Einstellung mit etwa 6mm DM
darstellbar; enteritische Dünndarmschlingen, echoreiches Mesenterium, Stuhlfülle im Colonrahmen</t>
  </si>
  <si>
    <t>Appendix, DM, zur Spitze hin &gt; 1cm</t>
  </si>
  <si>
    <t>Appendix, DM, bis etwa 8mm, tw. echoreiche Anteile (Kotstein), die Wand noch nichtverdickt</t>
  </si>
  <si>
    <t>Keine freie Flüssigkeit retrovesical sowie im Koller- u. Morison Pouch. Appendix an der Spitze, paravesical
rechts bis zu 1cm darstellbar</t>
  </si>
  <si>
    <t>tubuläre Struktur mit
Wanverdickung und gerin perifokaler Fl.saum mit 7 mm DM:</t>
  </si>
  <si>
    <t>Appendix, DM, bis etwa 7,5mm, echoreiche Umgebung</t>
  </si>
  <si>
    <t>Zeichen einer ulzerophlegmonöse Appendicitis, möglicherweise im Bereich der Appendixspitze bereits perforiert. Deutlich mit entzündlich affektiert das terminale Ileum. Lokoregionäre Lymphadenopathie.</t>
  </si>
  <si>
    <t>tubuläre Struktur mit echorechem Inhalt am Abgang am Cöcum 7 mm Richtung Harnblase ziehend, dort
aufgetrieben bis 9 mm, keine freie Fl.</t>
  </si>
  <si>
    <t>70/μL</t>
  </si>
  <si>
    <t>App. im MB bis 1,1 cm darstellbar, dort sonopalp. DS.</t>
  </si>
  <si>
    <t>++</t>
  </si>
  <si>
    <t>Appendix nicht abgrenzbar</t>
  </si>
  <si>
    <t>chronic appendicitis</t>
  </si>
  <si>
    <t>Appendix bis 1 cm verbreitert mit lokoregionären Lymphknoten und Hyperperfusion</t>
  </si>
  <si>
    <t>Appendix, DM, an der Spitz bis 8mm DM haltend</t>
  </si>
  <si>
    <t>Die Appendix im rechten Unterbauch auf maximal 8 mm dilatiert und wandverdickt imponierend bei lokoregionalem Druckschmerz ebendort, vereinbar mit akuter Appendicitis.</t>
  </si>
  <si>
    <t>Appendix, DM, 8mm bis 9mm</t>
  </si>
  <si>
    <t>Appendix, DM, etwa 1cm groß im DM haltend</t>
  </si>
  <si>
    <t>7 mm messende tubuläre Struktur im Unterbauch rechts. Deutlich freie Flüssigkeit insbesondere im Unterbauch</t>
  </si>
  <si>
    <t>Keine freie Flüssigkeit retrovesical sowie im Koller- u. Morison pouch. Appendix zeigt sich bei 6-7mm.
Umgebend echoreicher.</t>
  </si>
  <si>
    <t>164/μL</t>
  </si>
  <si>
    <t>Tubuläre, teils echoreiche Struktur mit umliegend wenig Flüssigkeit mit
max. DM von 11mm darstellbar, deutlicher sonopalpatorischer Druckschmerz. Echoreiche Umgebung wie bei
Netzkappe.</t>
  </si>
  <si>
    <t>Appendix, DM, 7-8mm im rechten Unterbauch</t>
  </si>
  <si>
    <t>Appendix, DM, 7-8mm, echoarmer Inhalt, echoreiche Umgebung, sonopalpatorisch DS beider Untersuchung
über der Appendix</t>
  </si>
  <si>
    <t>Bis 12 mm verbreitete Appendix vermiformis, welche nach dorsal ins kleine Becken verläuft und die Spitze präsakral zu liegen kommt. An der Basis zeigt sich ein 18 mm durchmessender länglicher Appendikolith.</t>
  </si>
  <si>
    <t>Appendix, DM, 1cm</t>
  </si>
  <si>
    <t>Appendix nur kurzstreckig einzusehen, mit einem Durchmesser von 6 bis 7 mm</t>
  </si>
  <si>
    <t>tubuläre Struktur im re. UB lat. gelegen in erster L. Appendix bis 7,5mm. Sonopalpatorisch deutlicher
Druckschmerz im rechten Unterbauch.</t>
  </si>
  <si>
    <t>Tubuläre Struktur loco typico in erste Linie der Appendix entsprechend, mit ca 9mm im gesamten Verlauf
vergrößert dargestellt. Echoarmer Saum. Entsprechend einer akuten Appendizitis.</t>
  </si>
  <si>
    <t>Appendix, DM, bis 6mm DM mit Netzkappe - laterale Bauchwand</t>
  </si>
  <si>
    <t>tubuläre Struktur im re. UB loco typico i.e.L Appendix bis 1cm</t>
  </si>
  <si>
    <t>Tubuläre Struktur loco typico in erste Linie der Appendix entsprechend, mit 8mm im Sinner einer Appendizitis
vergrößert. Deutl. sonopalp. Druckschmerz.</t>
  </si>
  <si>
    <t>Appendix vermiformis nicht sicher db, in einer Einstellung zeigt sich in Projektion auf den rechten
Unterbauch eine Formation, welche die Appendixspitze sein könnte, mit 5mm DM, umgeben von echoarmer
Flüssigkeit. Freie Flüssigkeit im Douglas.</t>
  </si>
  <si>
    <t>Appendix, DM, bis etwa 11 mm, scheint nach kranial zu ziehen</t>
  </si>
  <si>
    <t>Appendix mit 12mm
verdickt nachweisbar von freier Flüssigkeit umgeben</t>
  </si>
  <si>
    <t>Mb. Crohn</t>
  </si>
  <si>
    <t>Appendixspitze nicht darstellbar, Einsehbare
abschnitte mit bis zu 8mm.</t>
  </si>
  <si>
    <t>Appendix fraglich bis zu 9mm , DS im re UB</t>
  </si>
  <si>
    <t>Appendix etwa 5,8-7,8mm durchgehend bis
zur Spitze darstellbar</t>
  </si>
  <si>
    <t>Appendixspitze mit max. DM von 8mm darstellbar, dort sonopalpatorischer Druckschmerz</t>
  </si>
  <si>
    <t>Dringender Verdacht auf akute Appendicitis mit freier intraperitonealer Flüssigkeit und entzündlich vergrößerten Lymphknoten im rechten unteren Quadranten</t>
  </si>
  <si>
    <t>erweiterte flüssigkeitsgefüllte Dünndarmschlingen, Enteritis
Appendix, DM, 8-9mm mit echoreichem Inhalt</t>
  </si>
  <si>
    <t>Wenig freie Flüssigkeit im Sp. rektovesikale, Morison und Koller frei.
Teils flüssigkeitsgefüllte Dünndarmschlingen im unteren Mittelbauch. Appendix mit DM von 13mm sowie
Netzkappe darstellbar, deutlicher sonopalpatorischer Druckschmerz.</t>
  </si>
  <si>
    <t>Soweit beurteilbar keine freie Flüssigkeit, die Appendix im Bereich des Abganges mit 6mm im Durchmesser,
Appendixspitze deutlich aufgetrieben mit bis zu 10mm und echoarmem Inhalt.</t>
  </si>
  <si>
    <t>Keine freie Flüssigkeit retrovesical sowie im Koller- u. Morison Pouch. Appendix darstellbar mit ca. 9mm im
Bereich der Spitze. Im Bereich der Basis mit 6mm.</t>
  </si>
  <si>
    <t>Appendix, DM, DM von 9 mm, sonopalpatorischer Druckschmerz, sehr weitl lateral gelegen</t>
  </si>
  <si>
    <t>keine freie Flüssigkeit, überlagerungsbedingt ist die Appendix nicht darstellbar, Gasfülle im Colonrahmen,
Omentum majus im UB rechts, DS p.m. im UB rechts</t>
  </si>
  <si>
    <t>freie Fl im re UB mit Fl.straße bis zum Douglas ziehend mit teilweise echoreichem Inhalt, tubuläre Struktur mit
mottenfraßartiger Aufhebung der Wandstruktur mit 8 mm db.
Verdacht auf perf. App.</t>
  </si>
  <si>
    <t>Dringender Verdacht auf perforierte Appendix mit Abszessformation im Unterbauch rechts. Freie Flüssigkeit im Unterbauch rechts. Lymphadenitis mesenterialis akzentuiert im Unterbauch rechts. Freie Flüssigkeit auch perihepatisch. Geringe Splenomegalie.</t>
  </si>
  <si>
    <t>rege peristaltik, keine freie Flüssigkeit, Appendix mit einem max DM von 9,5 mm mit hyperechogenem
Randsaum ieL Netzkappe</t>
  </si>
  <si>
    <t>Appendix mit einem DM von 8mm im re UB, wandverdickt,
Flüssigkeitssaum, Netzkappe</t>
  </si>
  <si>
    <t>Soweit beurteilbar keine freie Flüssigkeit, die Appendix an der Basis mit 6mm im Durchmesser, dann bis
10mm aufgetrieben und an der Spitze wieder schmal. Sehr seitlich gelegen, nach lateral verlaufend.</t>
  </si>
  <si>
    <t>Basis schlank mit 6mm, dann im Verlauf mit bis zu 9mm. Verdickte Wand und minmaler Flüssigkeitssaum</t>
  </si>
  <si>
    <t>vergr. Lymphknoten, App 7-8mm mit sonopalp. DS.</t>
  </si>
  <si>
    <t>keine freie Flüssigkeit, die Appendix im dargestellten Verlauf mit bis zu 8mm im Durchmesser, leichter
Flüssigkeitssaum und verdickte Wand.</t>
  </si>
  <si>
    <t>Akute Appendizitis 11mm</t>
  </si>
  <si>
    <t>Die Appendix wirkt im Bereich der Spitze aufgetrieben und wandverdickt und ist mit 7-8 mm verdickt</t>
  </si>
  <si>
    <t>Appendix lässt sich mit ca. 8-9mm
darstellbar mit umgebender Flüssigkeitsansammlung.</t>
  </si>
  <si>
    <t>In der Basis und im Mittelteil 5,5 mm breit und an der Spitzte etwa 1 cm breit, umgeben von einer
Abszessformation über die Appendixspitze von 3 cm Durchmesser.</t>
  </si>
  <si>
    <t>Appendix, DM, am Abgang erweitert mit Kotstein (8-9mm) im Verlauf unauff. 2-3mm</t>
  </si>
  <si>
    <t>Appendix am Abgang 5 mm, an der Spitze 7-8mm</t>
  </si>
  <si>
    <t>Appendix bis 9mm im rechten Unterbauch mit sonopalpatorischem DS.</t>
  </si>
  <si>
    <t>Appendix, DM, bis über 8mm, zieht nach retrocöcal</t>
  </si>
  <si>
    <t>appendix derzeit 6mm im re UB, derzeit keine freie Flüssigkeit im re UB,
stuhlgefüllte Darmschlingen im re UB, rege Perisatltik im re UB.</t>
  </si>
  <si>
    <t>Wenig freie Flüssigkeit im rechten Unterbauch, nach medial ziehend eine tubuläre Struktur mit echoreichem
Inhalt und 1cm DM, p.m. der Druckdolenz, darstellbar. Umliegend echoreiches Omentum. Zusätzlich teils
Flüssigkeitsgefüllte Darmschlingen mit nur träger Peristaltik.</t>
  </si>
  <si>
    <t>Keine freie Flüssigkeit retrovesical sowie im Koller- u. Morison Pouch. Appendix lässt sich mit ca. 9-10mm
darstellen. Umgebend teils echoreich.</t>
  </si>
  <si>
    <t xml:space="preserve">1 (woundinfection) </t>
  </si>
  <si>
    <t>Appendix, DM, am Abgang &gt; 9mm, an der Spitze &gt; 9 mm mit Appendikolith und dorsalerSchallauslöschung,
App.Lumen Fl. gefüllt und ggr. freier Fl. Saum</t>
  </si>
  <si>
    <t>Keine freie Flüssigkeit retrovesical sowie im Koller- u. Morison Pouch. Im rechten Unterbauch zeigt sich eine
Kokarde von ca. 8-9mm. Der Verlauf nicht darstellbar.</t>
  </si>
  <si>
    <t>15/μL</t>
  </si>
  <si>
    <t>3 mm messende tubuläre Struktur, welche blind endet mit bis 6 mm messender aufgetriebener Spitze erscheint mit 6 mm und teils unscharfer Begrenzung. Mehrere bis 6 mm in der Kurzachse messende Lymphknoten im Unterbauch rechts. Keine freie Flüssigkeit</t>
  </si>
  <si>
    <t>App mit mx. 1,1 cm flüssigkeitsgefüllt darstellbar, Kotstein im Bereich der Basis</t>
  </si>
  <si>
    <t>Appendix mit einem DM &gt; 9 mm, Appendikolith an der Spitze mit dorsaler Schallauslöschung, Appendix sehr
wiet lateral gelegen, ggr. freie Fl. Retrovesikal</t>
  </si>
  <si>
    <t>Freie Flüssigkeit retrovesikal und im rechten Unterbauch, Flüssigkeitsgefüllte Dünndarmschlingen, Appendix mit max. 1cm Durchmesser im rechten Unterbauch darstellbar</t>
  </si>
  <si>
    <t>Multiorganversagen, i.e.L. parainfektiös; Ileitis terminalis</t>
  </si>
  <si>
    <t>Keine freie Flüssigkeit retrovesical sowie im Koller- u. Morison Pouch. Appendix mit ca. 8-9mm im rechten
Unterbauch darstellbar.</t>
  </si>
  <si>
    <t>Appendix, DM, bis 10mm, echoarmer Inhalt</t>
  </si>
  <si>
    <t>Soweit beurteilbar keine freie Flüssigkeit, die Appendix im an der Basis schmal mit 7mm, die Spitze mit bis zu
11mm und zirkulärem Flüssigkeitssaum, sonopalpatorisch deutl Druckschmerz im re UB.</t>
  </si>
  <si>
    <t>Appendix, DM, bis 8mm DM an der Spitze</t>
  </si>
  <si>
    <t>Appendix, DM, an der Spitze &gt; 9 mm mit Randsaum, vom Abgang bis zur Spitze darstellbar</t>
  </si>
  <si>
    <t>Appendix, DM, bis zu 1cm deutlicher DS im re UB</t>
  </si>
  <si>
    <t>harnblase nur mäßig gefüllt, inneres genitale nicht beurteilbar, minimal freie Fl im Douglasm tubuläre Struktur
mit echoreicher Umgebung ( Netz?) im re UB db mit max DM von 6,5 mm.</t>
  </si>
  <si>
    <t>tubuläre Struktur mit 7 mm im DM im re UB darstellbar, wandverdickt, sonopalp DS ebendort.
Harnblase gut gefüllt, keine freie Flüssihkeit im Sp rectovesicale, parenchymatöse OB Organe unauffällig,
Gallenblase gefüllt und zartwandig</t>
  </si>
  <si>
    <t>tubuläre echoreiche Struktur im Douglas db, fragl Appenixspitze mit 17 mm tief im re UB Richtung Blase
ziehend; kolabierte Darmschlingen im re UB, keine Peristaltik, echoreiche Struktur im re UB</t>
  </si>
  <si>
    <t>In der Appendixspitze zeigt sich ein ca. 5 mm messender Appendikolith, hier die Appendix 8 mm messend.</t>
  </si>
  <si>
    <t>370/μL</t>
  </si>
  <si>
    <t>Appendix an der Spitze &gt; 1cm</t>
  </si>
  <si>
    <t>Appendix durchgehend darstellbar mit maximalen Druchmesser von 8mm deutl. vergrößert und aufgetrieben
wie bei Appendicitis acuta. Sonopalp. Druckschmerz im rechten UB.</t>
  </si>
  <si>
    <t>Appendix mit 11mm darstellbar, deutlicher DS mit Abwehrspannung.</t>
  </si>
  <si>
    <t>Appendix loco typico mit max. DM von 9-10mm darstellbar, umliegender Flüssigkeitssaum</t>
  </si>
  <si>
    <t>Appendix recht weit kranial gelegen mit bis zu 1,1cm im
Durchmesser. Dort auch deutlicher Druckschmerz</t>
  </si>
  <si>
    <t>Appendix mit ca. 6mm darstellbar.</t>
  </si>
  <si>
    <t>12/μL</t>
  </si>
  <si>
    <t>Knapp über 9 mm messende Appendix vermiformis, welche in gesamter Länge relativ kurz in der rechten Beckenschaufel darzustellen ist. Die Wandschichtung erkennbar und verbreitert, in der Farbdopplersonografie mit kräftiger Gefäßzeichnung. Ein perifokaler Abszess oder nennenswerte Mengen freier Flüssigkeit nicht darstellbar.</t>
  </si>
  <si>
    <t>App. vergrößert bis zu 8,7 mm mit Flüssigkeitssaum. Sonopalp. DS.</t>
  </si>
  <si>
    <t>Appendix, DM, bis zu 9mm starker DS im re UB,</t>
  </si>
  <si>
    <t>Appendix, DM, bis 1cm mit Kotstein</t>
  </si>
  <si>
    <t>keine freie Fl. retrovesiakl, Appendix retrocökal lateral gelegen mit einem DM bis zu 10mm, Umgebung
echoreich imbibiert</t>
  </si>
  <si>
    <t>Appendix, DM, 7-8mm mit DS und Abwehrspannung</t>
  </si>
  <si>
    <t>Dringender V.a. akute appendizitis mit freier Flüssigkeit im rechten UB.</t>
  </si>
  <si>
    <t>App. bis 1,1 cm vergrößert darstellbar, sonopalp. DS.</t>
  </si>
  <si>
    <t>Appendix aufgetrieben, dreiwandgeschichtet
und etwa im Maximum 1cm messend darstellbar.</t>
  </si>
  <si>
    <t>Appendix verm. längverlafend loco typico mit aufgetriebener Spitze nach medial in die Tiefe ziehend. im
Querdurchmesser bis 7 mm mit echoreicher Umgebung, fragl Netzkappe</t>
  </si>
  <si>
    <t>Darstellung der Appendix mit einem DM bis zu 7mm, deutlicher sonopalpatorischer DS im
re UB</t>
  </si>
  <si>
    <t>Appendix bis 1,5cm im rechten Unterbauch darstellbar.
Sonopalpatorisch deutlicher Druckschmerz im rechten Unterbauch. Freie Flüssigkeit im rechten Unterbauch.</t>
  </si>
  <si>
    <t>Appendix mit einem max DM von 6-7mm mit Flüssigkeitssaum und verwaschener Wandstruktur</t>
  </si>
  <si>
    <t>Appendix 3mm</t>
  </si>
  <si>
    <t>Ca. 6mm haltende tubuläre luftgefüllte Struktur tief im kleinen Becken rechts, erster Linie vereinbar mit einer akuten Appendicitis bei angrenzender Fettobliteration. 2 mm haltende Verkalkung im kleinen Becken rechts.</t>
  </si>
  <si>
    <t>Zum heute durchgeführten Stein-CT vom 29.12.2022 ergänzende MRT in Nativtechnik, hier zeigen sich deutliche Flüssigkeits- und Ödemstraßen ventral des rechten Psoas mit ödematöser Mitbeteiligung des rechten Psoas. Signalalterierter Unterpol der rechten Niere, am ehesten reaktiv, eine umschriebene flüssigkeitsgefüllte Abszessformation der rechten Niere nativtechnisch nicht abgrenzbar.</t>
  </si>
  <si>
    <t>akute Pyelonephritis</t>
  </si>
  <si>
    <t>negativ</t>
  </si>
  <si>
    <t>Appendix nur abschnittsweise darstellbar mit 6mm DM, rege Peristaltik, mit flüssigem Stuhl gefüllte Darmschlingen, keine vergr. Mesenterielle LK</t>
  </si>
  <si>
    <t>gangränös</t>
  </si>
  <si>
    <t>etwas freie Flüssigkeit im UB rechts, appendixähnliche Struktur mit max. 1cm im re. UB bis ins kleine Becken ziehend</t>
  </si>
  <si>
    <t>akute Appendicitis wahrscheinlich, deutliche indirekte Zeichen, App. Konstitutionell bedingt nicht darstellbar</t>
  </si>
  <si>
    <t>akute Appendizitis ohne Abszess oder freie Perforation, intraluminale Appendikolith, gedeckte Perforation nicht ausschließbar</t>
  </si>
  <si>
    <t>?</t>
  </si>
  <si>
    <t>Appendix nicht eindeutig darstellbar, tubuläre Struktur mit 5mm DM in Nabelnähe, nicht verfolgbar, keine freie Flüssigkeit</t>
  </si>
  <si>
    <t>Appendix 7-8mm DM, paraappendiculäres Ödem, echoreiche Umgebung</t>
  </si>
  <si>
    <t>deutlicher Aszites, Appendix nicht loco typico, nicht darstellbar, echoreiche Formation im rechten Mittelbauch, dorsal davon inhomogene liquide Formation - erinnernd an Abszessformation</t>
  </si>
  <si>
    <t>Oxyuriasus, Kotstein, none inflammed</t>
  </si>
  <si>
    <t>keine freie Flüssigkeit, Appendix loco typico mit 7mm DM, wandverdickt</t>
  </si>
  <si>
    <t>Appendix bis 9mm DM</t>
  </si>
  <si>
    <t>Appendix ödematös aufgetrieben und bis 9mm verdickt, keine freie Flüssigkeit</t>
  </si>
  <si>
    <t>zarte Appendix mit nur minimal aufgetriebener Spitze, DM 2-3mm, an der Spitze 4,5, einzelne regionäre LK, minimaler regionärer Aszites</t>
  </si>
  <si>
    <t>Darmschlingen wandverdickt, Appendix mit 8mm, keine freie Flüssigkeit, kein Anszess</t>
  </si>
  <si>
    <t>retrocökaler Abszess, Bauchdeckenabszess, Wundheilungsstörung</t>
  </si>
  <si>
    <t>OP 3x</t>
  </si>
  <si>
    <t>5 (4x Sono, 1x Rö)</t>
  </si>
  <si>
    <t>10 (bis zur 1. Op)</t>
  </si>
  <si>
    <t>kaum freie Flüssigkeit im kleinen Becken, Appendix mit 1cm verdickt</t>
  </si>
  <si>
    <t>Saum freie Flüssigkeit im Douglas, Appendix 9mm</t>
  </si>
  <si>
    <t>ulzero-phlegmonös + neuroendokriner Tumor - Karzinoid</t>
  </si>
  <si>
    <t>tel. Befundbesprechung, verwiesen ad Kinderonko</t>
  </si>
  <si>
    <t>keine freie Flüssigkeit, Appendix mit 8mm DM</t>
  </si>
  <si>
    <t>keine freie Flüssigkeit, Appendix bis 9mm retrozökal</t>
  </si>
  <si>
    <t>gedeckt perforierte phelgmonöse Appendizitis mit massiver Mesenteriolitis, Wandverdickung des Colon ascedens</t>
  </si>
  <si>
    <t>gedeckt perforiert</t>
  </si>
  <si>
    <t>Drainage</t>
  </si>
  <si>
    <t>tubuläre Struktur nur andeutungsweise mit freie Flüssigkeit und echoreicher Umgebung im Sinne einer Netzkappe, dringer V.a. gedeckt per. App</t>
  </si>
  <si>
    <t>App. Bis  9mmDM in echoreicher Umgebung</t>
  </si>
  <si>
    <t>V.a. Douglas Abszess, Appendix bei massiver Darmgasüberlagerung ndb</t>
  </si>
  <si>
    <t>Unauff. Darstellung der parenchymatösen
Oberbauchorgane und der Nieren bds. Appendix bis 9mm im rechten Unterbauch mit sonopalpatorischem
Druckschmerz.</t>
  </si>
  <si>
    <t>Kinderchirurgische Kontrollsonografie rechter Unterbauch Konglomerattumor mit zentral tubulärer Struktur mit
1,2cm im DM und umgebender Flüssigkeit. p.m. der Druckdolenz im rechten Unterbauch. Dringender Vd. a.
gedeckt perforierte Appendizitis.</t>
  </si>
  <si>
    <t>nauff. Darstellung der parenchymatösen Oberbauchorgane,
keine freie Flüssigkeit im Douglas, Morison und Koller. Ovarien bei Meteorismus nicht darstellbar.
Appendix in loco typico mit max. DM von 8mm, umliegende echoreiches Gewebe wie bei Netzkappe.</t>
  </si>
  <si>
    <t>Unauff. Darstellung der parenchymatösen
Oberbauchorgane und der Nieren bds., tubuläre Struktur im re. UB loco typico i.e.L Appendix bis 8mm.
Sonopalpatorisch dez. Druckschmerz im rechten Unterbauch.</t>
  </si>
  <si>
    <t>keine fr. Flüssigkeit, unauff. Darstellung der parenchym. Oberbauchorgane. Rege
Darmperistaltik,
Appendix bis 8mm darstellbar starr, deutlich druckschmerzhaft, sonografisch dring.
H.a.Appendizitis.</t>
  </si>
  <si>
    <t>Der gesamte Dickdarm mit sehr träger, oft pendelnder Peristaltik und streckenweise stark dilatiert darstellbar
(Subileus?)
Die Appendix mit etwa 7 mm Durchemsser darstellbar.</t>
  </si>
  <si>
    <t>Terminales Ileum gerring verdickt, dahinter die Appendix mit 2 cm Durchmesser , massiv verdickt, erwas
retrocoecal gelegen, keine freie Flüssigkeit um die Appendix, keine freie Flüssigkeit im Unterbauch.</t>
  </si>
  <si>
    <t>Unauff. Darstellung der
parenchymatösen
Oberbauchorgane und der Nieren bds. Appendix bis 9mm mit Kotstein im re UB
darstellbar.
Sonopalpatorisch deutlicher Druckschmerz im rechten Unterbauch.</t>
  </si>
  <si>
    <t>Appendix, DM, zur Spitze hin &gt; 9mm, echoreiches Mesenteriolum
Andere Organe &amp; Allgemeine Beurteilung
keine freie Flüssigkeit, das rechte Ovar etwas verplumpt mit etwa 3,5cm DM, aber
zentral perfundiert und typ. kleinzystisch</t>
  </si>
  <si>
    <t>Appendix, DM, bis etwa 1cm DM, echoarmer Inhalt, echoreiche Umgebung,
sonopalp. DS direkt über der Appendix
sonographisch Appendizitis</t>
  </si>
  <si>
    <t>Unauff. Darstellung der
parenchymatösen Oberbauchorgane und der Nieren bds. Appendix nicht darstellbar.
Sonopalpatorisch kein Druckschmerz im rechten Unterbauch. Viel Stuhl und Luft im
gesamten Colonrahmen darstellbar.</t>
  </si>
  <si>
    <t>Unauff.
Darstellung der parenchymatösen Oberbauchorgane und der Nieren bds., tubuläre
Struktur im re. UB loco typico i.e.L Appendix bis 8mm</t>
  </si>
  <si>
    <t>Bauchdeckenserom</t>
  </si>
  <si>
    <t>Unauff. Darstellung der parenchymatösen
Oberbauchorgane und der Nieren bds., tubuläre Struktur im re. UB loco typico i.e.L Appendix bis 7,5mm
Sonopalpatorisch Druckschmerz in diesem Bereich.</t>
  </si>
  <si>
    <t>Appendix erweitert bis etwa 1cm Durchmesser, sonopalpatorisch deutlicher
Druckschmerz.</t>
  </si>
  <si>
    <t>Derzeit keine Freie Flüssigkeit.
Appendix in UB re mit max DM von 1.2 cm darstellbar.</t>
  </si>
  <si>
    <t>Appendix etwa 1 cm im DM in echoreicher Umgebung.</t>
  </si>
  <si>
    <t>Appendix bis 9 mm verdickt und mit fragl. Netzkappe, keine freie Flüssigkeit</t>
  </si>
  <si>
    <t>Appendix bis 1cm im DM.</t>
  </si>
  <si>
    <t>bei lerrer Blase eingeschränkte Beurteilbarkeit, soweit beurteilbar keine freie
Flüssigkeit, unauff. Darstellung
der parenchymatösen Oberbauchorgane und der Nieren bds., sonopalpatorisch
deutlicher Druckschmerz im
rechten Unterbauch, die Appendix im dargestellten Verlauf mit bis zu 8mm im
Durchmesser, Appendix an der Basis mit Omentum berdeckt, einige vergrößerte
abdominelle Lymphknoten, reichlich Luft und Flüssigkeitsgefüllte Darmschlingen,
deutlich
verminderte Dünndarmperistaltik</t>
  </si>
  <si>
    <t>Die Appendix soweit darstellbar, etwa 6-7mm im DM. Die Spitze jedoch
nicht darstellbar (zieht ins kleine Becken).
Sonopalpatorisch Druckschmerz über der Appendix.</t>
  </si>
  <si>
    <t>Appendix bis zu einem 1cm im re UB, Flüssigkeitsgefüllte Darmschlingen im re UB.</t>
  </si>
  <si>
    <t>bei leerer Blase keine freie Flüssigkeit im UB darstellbar, jedoch Flüssigkeit lateral
an der Bauchwand, i1L einer Abszessformation entsprechend</t>
  </si>
  <si>
    <t>Keine freie Flüssigkeit; terminales Ileum unverändert wandverdickt, einige
mesenterielle LK; Appendix, DM, 8-9mm, retrocökal-lateral hochgeschlagen,
echoarmer Saum, echoreicheWand</t>
  </si>
  <si>
    <t>Kinderchirurgische Orientierungssonographie Abdomen: Unauff. Darstellung der parenchymatösen
Oberbauchorgane und der Nieren bds. Freie Flüssigkeit im Douglas und im rechten Unterbauch. Appendix bis
8,5 mm im rechten Unterbauch in der freien Flüssigkeit schwimmend. V.a perforierte Appendizitis.</t>
  </si>
  <si>
    <t>Unauff. Darstellung der
parenchymatösen Oberbauchorgane und der Nieren bds., tubuläre Struktur im re.
UB lateral i.e.L Appendix bis 1,5cm.
Sonopalpatorisch deutl. Druckschmerz im rechten Unterbauch.</t>
  </si>
  <si>
    <t>Appendix, DM, bis &gt; 8mm, echoarmer Inhalt, echoreiche Umgebung (V. a.Netzkappe)</t>
  </si>
  <si>
    <t>Appendix, DM, zur Spitzebis &gt; 8mm DM, deutlich wandverdickte, flüssigkeitsgefüllte DArmschlingen ohne Peristaltik, freie Flüssigkeit im UB und
zwischen den Darmschlingen im UB rechts
viele tw. deutlich vergrößerte mesenterielle LK, das Mesenterium streckenweise sehr echoreich</t>
  </si>
  <si>
    <t>Wundinfektion</t>
  </si>
  <si>
    <t>Wond infection</t>
  </si>
  <si>
    <t>Unauff. Darstellung der parenchymtösen OB Organe.
Keine freie Luft im Koller und Morison.
App. entsprechende Struktur bei leerer Harnblase 8-9mm UB links-median
darstellbar. Freie Flüssigkeit zw. den Darmschlingen.</t>
  </si>
  <si>
    <t>Appendix, DM, etwa 7-8mm, echoarmer Saum in echoreicher Umgebung.</t>
  </si>
  <si>
    <t>tubuläre Struktur mit 9 mm im re Ub, fragl. vergr. Lnn mit knapp 2 x 3 cm im DM</t>
  </si>
  <si>
    <t>Appendix auf 9mm Durchmesser verdickt</t>
  </si>
  <si>
    <t>weit lateral liegende
Appendix mit max. DM von 8mm und deutlichem sonopalpatorischem
Druckschmerz.</t>
  </si>
  <si>
    <t>Keine freie Flüssigkeit im Spatium rectovesicale, Morrison und Koller. Appendix bis 9mm DM aufgetrieben - v.a. an der Spitze.</t>
  </si>
  <si>
    <t>Appendix ähnliche Struktur mit 4mm Durchmesser im rechten Unterbauch, diese sonopalpatorisch unauffällig. Massiver Meteorismus und Koprostase. Vereinzelte flüssigkeitsgefüllte, wandverdickte Dünndarmschlingen.</t>
  </si>
  <si>
    <t>unauff. Darstellung der parenchymatösen OB
Organe, keine freie Flüssigkeit im Koller, Morrison oder Douglas, Ovarien ndb,
Darmschlingen mit reger Peristaltik, Appendix bis max. 6,7mm im gesamten Verlauf
darstellbar.</t>
  </si>
  <si>
    <t>Blinddarm mit einem DM von 9mm + enteritische Zeichen und
Lymphknotenschwellung im Darmbereich.</t>
  </si>
  <si>
    <t>unauff. Darstellung der
parenchymatösen Oberbauchorgane. Soweit bei leerer Harnblase beurteilbar, keine
freie Flüssigkeit im Sp. rektovesikale, Morison und Koller. Appendix mit DM von
8mm verdickt darstellbar, nach medial ins kleine Becken ziehend, deutlicher
sonopalpatorischer Druckschmerz. Wenig freie Flüssigkeit interenterisch.</t>
  </si>
  <si>
    <t>Appendix, DM, bis etwa 6,5mm, retrocöcal, im distalen Drittel echoreicherInhalt/Koprolith</t>
  </si>
  <si>
    <t>App. bis 8,5 mm darstellbar, sonopalp. deutl. DS.
Minimal freie Flüssigkeit im Douglas.</t>
  </si>
  <si>
    <t>keine freie Flüssigkeit, unauff. Darstellung der parenchymatösen Oberbauchorgane und der Nieren bds.,
sonopalpatorisch deutlicher Druckschmerz im rechten Unterbauch, die Appendix an der Basis im dargestellten
Verlauf mit 9mm im Durchmesser, Appendixspitze ca 5mm darstellbar</t>
  </si>
  <si>
    <t>regelrechte Darstellung der parenchymatösen Oberbauchorgane, keine freie Flüssigkeit soweit beurteilbar, die
Nieren bds. regelrecht durchblutet Unterbauch:
Terminales Ileum normal Darstellbar, ausgeprägte Stuhlfülung ium Colon, Valvula nicht exakt einsehbar,
swoeit die Appendix darstellbar im Verlauf mit ca. 9mm im Durchmesser</t>
  </si>
  <si>
    <t>Unauff. Darstellung der
parenchymatösen
Oberbauchorgane und der Nieren bds., tubuläre Struktur im re. UB loco typico i.e.L
Appendix bis
1cm Sonopalpatorisch deutl. Druckschmerz im rechten Unterbauch.</t>
  </si>
  <si>
    <t>Es zeigt sich ein entzündeter Blinddarm mit einem DM von 8-9mm.
Lokale und ventrale entzündliche Rektion.
Keine freie Flüssigkeit darstellbar</t>
  </si>
  <si>
    <t>keine freie Flüssigkeit; ödematös verdickte Darmschlingen im UB in echoreicher Umgebung, keine Peristaltik
beobachtbar, die Appendix nicht sicher darstellbar, scheint in das kleine Becken zu ziehen, dort echoreiche
Umgebung. Die Appendixspitze nicht darstellbar. Insgesamt deutliche enterale Entzündungszeichen.</t>
  </si>
  <si>
    <t>appenix 1,3cm deutlicher DS im re UB, derzeit keine freie
Flüssigkeit im re UB.</t>
  </si>
  <si>
    <t>Appendix im Durchmesser bis knapp 13mm ins kleine Becken ziehend, echoreiche Umgebung. Spur freie Flüssigkeit im Unterbauch retrovesical, stuhlgefülltes Zökum.</t>
  </si>
  <si>
    <t>Die Appendix bis 12 mm verbreitert, wandverdickt und flüssigkeitsgefüllt, im basisnahen Abschnitt mit unterbrochener Wand. Perifokale Fettgewebsimbibierung. Kein größerer Abszess.</t>
  </si>
  <si>
    <t>unauff. Darstellung der
parenchymatösen Oberbauchorgane, keine freie Flüssigkeit im Sp. rektovesikale,
Morison und Koller.
Appendixabgang mit 4mm darstellbar, fraglich nach lateral kranial ziehend, jedoch
nicht weiter verfolgbar. Deutlicher sonopalpatorischer Druckschmerz.</t>
  </si>
  <si>
    <t>Appendix, DM, bis 9mm verdickt, in die Umgebung verpacken, Darmschlingen in
diesem Bereich mit verminderter Peristaltik</t>
  </si>
  <si>
    <t>Dick-Dünndarm, norm., stuhlgefüllt mit träger Peristaltik
Appendix, DM, verdickt 8,5mm</t>
  </si>
  <si>
    <t>Appendix, DM, 7-8mm, echoreiche Wand mit echoarmem Saum, Mesenteriolum
echoreich,fragl.
Netzkappe
Andere Organe &amp; Allgemeine Beurteilung
keine freie Flüssigkeit, sonographisch Appendizitis; Ovarien nicht einschallbar,
Stuhlfülle im UB</t>
  </si>
  <si>
    <t>Unauff. Darstellung der
parenchymatösen
Oberbauchorgane und der Nieren bds. Appendix an der Basis zart mit 4mm zur
Spitze zunehmend
bis 7mm mit echoreichem Inhalt. Spitze nicht darstellbar. Echoreiche Umgebung.</t>
  </si>
  <si>
    <t>Der Befund spricht für eine massiv phlegmonöse Appendicitis,
welche offensichtlich bereits zu einer ausgedehnten Durchwanderungsperitonitis
geführt hat, respektive bereits perforiert ist. Dementsprechende
Sekundärveränderungen im gesamten Abdomen. Keine nachweislich freie Luft.</t>
  </si>
  <si>
    <t>Ovar rechts nach wie vor nicht eindeutig einschallbar, jedoch kommt keine zystische
Formation oder größere Raumforderung zur Darstellung. Appendix von der Dicke
und Wandstruktur idem zum Vorbefund, der Abgang der Appendix lässt sich mit
5mm am Psoas eher zart darstellen, Verlauf nach lateral Richtung Beckenkamm
zwischenzeitlich gasüberlagert, zur Spitze hin Verlauf nach kaudal. (mit OA
Basharkhah besprochen).</t>
  </si>
  <si>
    <t>Appendix, DM, zieht retrocöcal nach lateral und weiter nach cranial (annähernd bis zumLeberrand), bis 14mm
im DM, um die Appendix echoarme Zone, darum herumechoreiches Areal -&gt; V. a. perforierte retrocöcale
Appendizitis</t>
  </si>
  <si>
    <t>Appendix, DM, eine tubuläre Struktur mit ca. 7 mm, aber dort kein DS. PM eherlateraler. Mesenterielle
Lymphadenitis</t>
  </si>
  <si>
    <t>Ca. 6 cm x 2 cm messende tubuläre Struktur vom Unterbauch bis knapp an den unteren Nierenpol rechts reichend mit mehrfach geschichteter Wand und komplizierter Flüssigkeit mit Sedimentationen als Inhalt. Distal daran angrenzend eine 1 cm messende ovaläre verkalkte Struktur. Multiple Lymphknoten im Mittel-/ Unterbauch rechts.</t>
  </si>
  <si>
    <t>Retrocoecal hochgeschlagene bis knapp kaudal der Leber reichende 2 cm x 2 cm messende, wandverdickte und flüssigkeitsgefüllte Appendix mit umgebender entzündlicher Beteiligung des Fettgewebes. Im Bereich des Coecums Verdacht auch entzündlichen Konglomerattumor mit einer 1 cm messenden Verkalkung, in 1. Linie einem Appendikolith entsprechend. Mehrere mesenterielle Lymphknoten im Mittel- /Unterbauch rechts. Freie Flüssigkeit entlang der paracolischen Rinne rechts und im Becken. Der Befund einer Appendizitis/Hydrops Appendix mit Appendicolith und Verdacht auf Konglomerattumor im Coecalbereich.</t>
  </si>
  <si>
    <t>keine fr. Flüssigkeit, unauff. Darstellung der parenchym. Oberbauchorgane. deutl.
DS re UB, Appendix mit ca.
1cm darstellbar, hyperechogene Umgebung, fragl Kotstein intraluminal.</t>
  </si>
  <si>
    <t>Unauff. Darstellung der parenchymatösen
Oberbauchorgane und der Nieren bds.Appendix bis 9mm deutlich wandverdickt im rechten Unterbauch,
Darmschlingen paralytisch.</t>
  </si>
  <si>
    <t>Wundheilungstörung</t>
  </si>
  <si>
    <t>Keine freie Flüssigkeit, Appendix mit etwa 1 cm, entzündlich verändert
darstellbar.</t>
  </si>
  <si>
    <t>unauff. Darstellung der
parenchymatösen Oberbauchorgane, soweit bei leerer Harnblase beurteilbar keine
freie Flüssigkeit im Sp. rektovesikale, Morison und Koller. Appendix ins kleine
Becken ziehend, am Abgang mit 4mm zart,
die Spitze auf 1cm aufgetrieben, sonopalpatorischer Druckschmerz.</t>
  </si>
  <si>
    <t>Harnblase wenig gefüllt,
keine freie Flüssigkeit im Sp. rectovesicale, parenchymatöse OB Organe unauff.,
Gallenblase gefüllt, zartwandig, kein Konkrement
tubuläre Struktur mit 6 mm DM im re UB</t>
  </si>
  <si>
    <t>Freie Flüssigkeit zwischen den Darmschlingen, tubuläre Struktur mit über 1 cm im
re. Unterbauch darstellbar. V.a. perforierte Appendizitis.</t>
  </si>
  <si>
    <t>Kleine Zyste am re. Ovar mit 1 cm Durchmesser. Tubuläre Struktur im re.
Unterbauch mit 7 mm darstellbar. Appendix an der Spitze auf 7 mm aufgetrieben.
Echoreicher Inhalt.</t>
  </si>
  <si>
    <t>Deutliche Zeichen einer Appendizitis mit 1,2cm DM der Appendix an typischer
Stelle gelegen.</t>
  </si>
  <si>
    <t>Unauff. Darstellung der
parenchymatösen
Oberbauchorgane und der Nieren bds. Pankreas meteoristisch überlagert nicht
einschallbar. Appendix bis
9mm im rechten Unterbauch ins kleine Becken ziehend. Freie Flüssigkeit im kleinen
Becken.</t>
  </si>
  <si>
    <t>keine fr. flüssigkeit, unauff. Darstellung der parenchym. Oberbauchorgane. deutl. DS
im re UB bei
appendix mit ca. 8mm DM darstellbar, Doppelkontur, hyperechogene Umgebung.</t>
  </si>
  <si>
    <t>Unauffällige Darstellung der parenchymatösen Oberbauchorgane und der Nieren bds. soweit einsehbar.
Rechtes Nioerenbecken erweiter bis max 2,6cm.
Soweit beurteilbar keine freie Flüssigkeit, die Appendix im dargestellten Verlauf mit 8mm im Durchmesser,
Appendixspitze nicht darstellbar.</t>
  </si>
  <si>
    <t>Meteorismus, parenchymatöse Oberbauchorgane unauffällig.
Appendix mit 5-7mm darstellbar, echoreicher Inhalt.keine freie Fl.
Beim Sono palpatorischer Druckschmerz re UB.</t>
  </si>
  <si>
    <t>non inflammed, oxyuren</t>
  </si>
  <si>
    <t>Die Appendix in loco typico nicht eindeutig identifizierbar oder darstellbar. Die Druckschmerzhaftigkeit eher diffus. Auffällig ein am Leberunterrand ventral der Niere gelegener Darmabschnitt von 1,2 cm Durchmesser, die an eine nach kranial geschlagene Appendixspitze mit flüssigem Inhalt und umliegender mesenterieller Reaktion erinnert. Diese Darmformation jedoch nicht eindeutig identifizierbar und auch nicht bis zum Zökum verfolgbar - sie ist jedoch über etliche cm mit einem Durchmesser von mindestens 1 cm, dortiger Druckschmerzhaftigkeit in der Sonopalpation, und fehlender Komprimierbarkeit nicht insuspekt. Vergrößerte mesenterielle Lymphknoten kommen in den einschallbaren Abschnitten nicht zur Darstellung.</t>
  </si>
  <si>
    <t>Unauff. Darstellung der parenchymatösen OB
Organe, wenig freie Flüssigkeit im Douglas, Appendix mit 8mm an der Spitze</t>
  </si>
  <si>
    <t>Unauffällige Darstellung der parenchymatösen Oberbauchorgane und der Nieren
bds. soweit
einsehbar.
Soweit beurteilbar keine freie Flüssigkeit, die Appendix im dargestellten Verlauf mit
7mm im
Durchmesser, Appendixspitze nicht darstellbar, reichlich Stuhl</t>
  </si>
  <si>
    <t>Appendix, DM, bis etwa 13mm, lateral gelegen, echoreiche Umgebung Andere
Organe &amp; Allgemeine Beurteilung
keine freie Flüssigkeit, tw. flüssigkeitsgefüllte Darmschlingen. Appendix verdickt,
echoarm, mit
echoreicher Umgebung (Netzkappe); Druckschmerz und Defense bei der
Untersuchung</t>
  </si>
  <si>
    <t>Keine freie Flüssigkeit in Douglas, Morrison und Koller.
Conglomerat im rechten UB - dort auch DS p.m.
Appendix selbst nicht abgrenzbar.</t>
  </si>
  <si>
    <t>unauff. Darstellung der
parenchymatösen Oberbauchorgane, keine freie Flüssigkeit im Sp. rektovesikale,
Morison und Koller.
Appendix in loco typico mit max. DM von 7mm darstellbar, deutlicher</t>
  </si>
  <si>
    <t>Blinddarm mit einem DM von ca. 8mm darstellbar.</t>
  </si>
  <si>
    <t>Unauff. Darstellung der
parenchymatösen
Oberbauchorgane und der Nieren bds., tubuläre Struktur im re. UB loco typico i.e.L
Appendix bis
9mm Sonopalpatorisch deutl. Druckschmerz im rechten Unterbauch.</t>
  </si>
  <si>
    <t>Unauff. Darstellung der
parenchymatösen Oberbauchorgane und der Nieren bds., tubuläre Struktur im re. lat
i.e.L Appendix bis 8,5mm. Sonopalpatorisch deutl. Druckschmerz im rechten
Unterbauch.</t>
  </si>
  <si>
    <t>Unauff. Darstellung der
parenchymatösen
Oberbauchorgane und der Nieren bds. Pankreas meteoristisch überlagert nicht
einschallbar. Appendix bis
8,5mm im rechten UB mit sonopalpatorischem DS.</t>
  </si>
  <si>
    <t>Appendix, DM, Appendix im DM im Schaftbereich 6mm, hydropisch, zur Spitze hinzunehmender DM mit 1cm
darstellbar. Lokal deutliche Druckdolenz undechoreiche Umgebung</t>
  </si>
  <si>
    <t>Appendix, DM, bis etwa 8mm, lateral, echoarmer Saum, echoreiche Umgebung</t>
  </si>
  <si>
    <t>freie Flüssigkeit im UB rechts, eine Struktur mit etwa 1,2 cm im DM, echoreich, nicht
eindeutig identifizierbar, verdächtig auf perforierte Appendix</t>
  </si>
  <si>
    <t>Unauff. Darstellung der
parenchymatösen Oberbauchorgane und der Nieren bds., tubuläre Struktur im re.
UB lat retrocöcal bis 1,3cm. freie Flüssigkeit im re UB. Sonopalpatorisch deutl.
Druckschmerz im rechten Unterbauch.</t>
  </si>
  <si>
    <t>Appendixähnliche Struktur mit etwa 2cm im rechten Unterbauch darstellbar,
daneben paralytische Dünndarmschlingen. Dringender V.a. perforierte Appendizitis.</t>
  </si>
  <si>
    <t>9 mm Appendix mit Netzkappe</t>
  </si>
  <si>
    <t>Wundheilungsstörun gmit Abszess</t>
  </si>
  <si>
    <t>abszess</t>
  </si>
  <si>
    <t>unauff. Darstellung der
parenchymatösen Oberbauchorgane,
wobei Pankreas nicht sicher darstellbar.
Keine freie Flüssigkeit im Douglas, Morison und Koller. Ausgeprägte Stuhlfülle des
Rektums.
Appendix mit max. DM von 7,5mm darstellbar, deutlicher sonopalpatorischer
Druckschmerz.</t>
  </si>
  <si>
    <t>Dick-Dünndarm, path., im Ileocökalen Bereich wandverdickt, lokal deutlich vergrößerteLymphknoten bis zu
2,5cm im DM, Dünndarmschlingen mit reger Peristaltik,wenig freie Flüssigkeit ileocökal
Appendix, DM, Appendix wirkt etwas wandverdickt, zeigt sich jedoch im DM knapp unter6mm, wobei in
einzelnen Schnitten der DM auch 8mm ausgemessen wird.Insgesamt besteht der V.a. Mitbeteiligung bei
bestehender Enteritis.Sonographische Verlaufskontrolle bei anhaltender Klinik empfohlen.</t>
  </si>
  <si>
    <t>Spur freie Flüssigkeit im Unterbauch Mitte, teils rege Dünndarmperistaltik
beobachtbar; Gasüberlagerung v.a. im Colon, Die Appendix bis etwas über 7 mm im
Durchmesser. Die Ovarien sind überlagerungsbedingt nicht einschallbar</t>
  </si>
  <si>
    <t>Unauffällige Darstellung der parenchymatösen Oberbauchorgane und der Nieren
bds. soweit einsehbar.
Soweit beurteilbar keine freie Flüssigkeit, die Appendix mit 8mm im Durchmesser,
zirkulärer Flüssigkeitssaum. vergrößerte Lymphknoten.</t>
  </si>
  <si>
    <t>Keine relevante Zusatzinformation zur heutigen externen Voruntersuchung - Persistenz der beschriebenen Formation deren Entität weiterhin nicht eindeutig zuordenbar ist, insbesondere bei insuffizienter Blasenfüllung, die eine Beurteilung des inneren Genitales oder der Adnexe/des rechten Ovars nicht möglich macht und Meteorismus des Dickdarms / Zoekums.</t>
  </si>
  <si>
    <t>gedeckt perforierte App</t>
  </si>
  <si>
    <t>Appendix mit etwa 1cm DM darstellbar, zieht ins kleine Becken. Freie
Flüssigkeit um den Coecalpol</t>
  </si>
  <si>
    <t>36.6.</t>
  </si>
  <si>
    <t>Parenchymatöse Bauchorgane oB, Appendix: lateral retrocoecale Lage, im
Durchmesser bis zu 1cm,
sonopalpatorischer Druckschmerz</t>
  </si>
  <si>
    <t>erschwerte Schallbedingungen bei adipöser Bauchdecke, soweit beurteilbar
parenchymatöse OB Organe unauff; keine freie Fl im Douglas, Ovarien nicht db, App
nicht db,.Gallenblase soweit
beurteilbar unauff, Nieren soweit beurteilbar unauff.</t>
  </si>
  <si>
    <t>non inflammed</t>
  </si>
  <si>
    <t>Unauff. Darstellung der
parenchymatösen
Oberbauchorgane und der Nieren bds., tubuläre Struktur im re. UB loco typico i.e.L
Appendix bis
7mm. Ovarien nicht darstellbar, keine große Zyste im UB. Sonopalpatorisch dez.
Druckschmerz im rechten Unterbauch.</t>
  </si>
  <si>
    <t>Flüssigkeitsgefüllte und akzentuierte Dünndarmschlingen, auch das Colon ascendens flüssigkeitsgefüllt. Eine vermeintliche Appendix kurzstreckig bis 6 mm Durchmesser darstellbar. Keine eindeutige Appendicitis. Uterus und Ovarien unauffällig. Wenig Aszites im kleinen Becken.</t>
  </si>
  <si>
    <t>Kurz nach dem Abgang der Appendix Darstellung eines 1 cm messenden Appendikolith mit nachfolgend bis 2 cm messenden aufgetriebenen Appendix mit mehreren Luftbläschen in der teils unscharf abgrenzbaren Appendixwand, dringend verdächtig auf perforierte Appendicitis. V.a. Abszessformation kaudal angrenzend an die Appendix. Komplizierte Flüssigkeitsansammlung im kleinen Becken. NBKS-Typ II bds.</t>
  </si>
  <si>
    <t>Unauffällige Darstellung der parenchymatösen Oberbauchorgane und der Nieren
bds. soweiteinsehbar.
Soweit beurteilbar keine freie Flüssigkeit,
die Appendix retrocoecal hochgeschlagen, an der Basis 4mm, die Spitze mit 13mm
im Durchmesser, reichlich Stuhl, teilweise verdickte Darmschlingen</t>
  </si>
  <si>
    <t>Freie intraperitoneale Flüssigkeit parakolisch rechts und im kleinen Becken.
Flüssigkeitsgefüllte Dünndarmschlingen sowie kollabierte Dünndarmschlingen mit
träger Peristaltik und hyperechogenes Mesenterium. Wandverdicktes terminales
Ileum mit verdickter Bauhin'scher Klappe sowie eine 4 x 16 mm haltende tubuläre
nach proximal blind endende Struktur , vereinbar mit Appendicitis acuta.
Im Farbdoppler keine Perfusion in der tubulären Struktur. Zusammenfassung
Der Befund vereinbar mit nach proximal geschlagener phlegmonöser Appendicitis,
Peritonitis und Zeichen der Enteritis.</t>
  </si>
  <si>
    <t>im MB rechts paraumbilical eine inhomogen echoarm-echoreiche
Struktur darstellbar, die entzündlich
wirkt, eine tubuläre Struktur in unmittelbarer Umgebung dorthin ziehend, die der
Appendix
entsprechen könnte</t>
  </si>
  <si>
    <t>Bild vereinbar mit einer akuten Appendicitis mit Appendikolith, offensichtlich retrozökal gelegen.</t>
  </si>
  <si>
    <t>Unauff. Darstellung der
parenchymatösen Oberbauchorgane und der Nieren bds., tubuläre Struktur im re.
UB lat i.e.L Appendix bis 8,5mm.</t>
  </si>
  <si>
    <t>Im rechten Unterbauch starre
flüssigkeitsgefüllte, wandverdickte Darmschlingen, am Psoas scheinbar die
Appendix am Abgang noch zart mit 3-4mm, lässt sich ab den Iliacalgefäßen nicht
mehr mit eindeutig erhaltener Wandstruktur darstellen, im rechten Unterbauch
ausgeprägtes echoreiches Areal, dazwischen "blitzt" eine Appendixähnliche Struktur
bis zu 9mm Durchmesser und Richtung kleines Becken ziehend auf. Etwas freie
Flüssigkeit im Sp. rektovesikale. Sonopalpatorisch deutlicher Druckschmerz mit p.m.
im tiefen rechten Unterbauch.</t>
  </si>
  <si>
    <t>Stuhlgefüllter Colonrahmen,
Appendix nicht einschallbar. Bei Gasüberlagerung parenchymatöse OB-organe nicht
vollständig beurteilbar, Pankreasparenchym erscheint echoreicher. Keine freie
Flüssigkeit in Morrison, Koller und Spatium
rektovesikale.</t>
  </si>
  <si>
    <t>Appendix, DM, etwa 8-9mm, shlecht einschallbar, scheint nach kranial
hochgeschlagen zuverlaufen;</t>
  </si>
  <si>
    <t>unauff. Darstellung der
parenchymatösen Oberbauchorgane, keine freie Flüssigkeit im Douglas, Morison
und Koller.
Appendix mit max. DM von 8mm darstellbar.</t>
  </si>
  <si>
    <t>Appendix, DM, 6mm am Psoas, in
der Mitte darstellbarer Kotstein mit dorsaler Schallauslöschung, danach DM bis
max. 10mm mit echoreicher Umgebung wie Netzkappe. Keine freie Flüssigkeit in
Morrison, Koller und Douglas.</t>
  </si>
  <si>
    <t>Unauff. Darstellung der
parenchymatösen Oberbauchorgane und der Nieren bds., tubuläre Struktur im re.
UB lat. i.e.L Appendix bis 8,5mm</t>
  </si>
  <si>
    <t>keine freie Flüssigkeit, im rechten Unterbauch appendixähnliche
Struktur mit Netzkappe und über 1 cm Durchmesser mit dringendem V.a. akute
Appendizits.</t>
  </si>
  <si>
    <t>Wundheilungsstörung</t>
  </si>
  <si>
    <t>antibiotics</t>
  </si>
  <si>
    <t>Unauffällige Darstellung der parenchymatösen Oberbauchorgane und der Nieren
bds. soweit einsehbar.
Soweit beurteilbar keine freie Flüssigkeit,
Die Appendix im dargestellten Verlauf mit 7mm im Durchmesser, Appendixspitze
nicht darstellbar, echoreiche
Wand, echofreier Inhalt</t>
  </si>
  <si>
    <t>Appendix nach lateral hochgechlagen in echoreicher Umgebung, zur Spitze hin bis
etwa 15mm DM, Wand wurkt echoreich-aufgebraucht, in der Umgebung
derAppendix auch etwas Flüssigkeit (V. a. gedeckt perforiert)
keine freie Flüssigkeit retrovesical, im Morison oder perilienal
V. a. gedeckt perforierte, retrocöcal hochgeschlagene Appendizitis</t>
  </si>
  <si>
    <t>Appendix, DM, bis etwa 8mm zur Spitze hin, zieht ins kleine Becken</t>
  </si>
  <si>
    <t>Auffällige Struktur im re. Unterbauch mit 12 mm Durchmesser, hier auch
isoliertes druckschmerzhaftes punkto maximum - am ehesten einer akuten
Appendizitis entsprechend.</t>
  </si>
  <si>
    <t>Unauffällige Darstellung der parenchymatösen Oberbauchorgane und der Nieren
bds. soweit
einsehbar.
Soweit beurteilbar keine freie Flüssigkeit, die Appendix im dargestellten Verlauf mit
6,5mm im
Durchmesser, Appendixspitze aufgetrieben mit echoreichem Inhalt,
Sonopalpatorisch Druckschmerz</t>
  </si>
  <si>
    <t>Kinderchirurgisch orientierende Sonographie.
Unauffällige Darstellung der parenchymatösen Oberbauchorgane und der Nieren bds. soweit einsehbar.
Etwas freie Flüssigkeit im Douglas,
die Appendix im dargestellten Verlauf mit 8mm im Durchmesser, echoreiche rundliche Formation, i.e. L.
Koprolith, Dahinter etwas freie Flüssigkeit. Rechter UB sonopalpatorisch druckschmerzhaft</t>
  </si>
  <si>
    <t>Unauffällige Darstellung der parenchymatösen Oberbauchorgane und der Nieren
bds. soweiteinsehbar.
Soweit beurteilbar keine freie Flüssigkeit, die Appendix im dargestellten Verlauf mit
9mm im
Durchmesser, keine freie Flüssigkeit</t>
  </si>
  <si>
    <t>simple appendicitis, oxyuren</t>
  </si>
  <si>
    <t>Unauff. Darstellung der
parenchymatösen
Oberbauchorgane und der Nieren bds.Appendix bis 1cm rechten Unterbauch
darstellbar mit deutl.
sonopalpatorischem DS.</t>
  </si>
  <si>
    <t>perf. App</t>
  </si>
  <si>
    <t>postop Serom</t>
  </si>
  <si>
    <t>Darmschlingen im re. UB bzw. MB etwas wandverdickt. Mehrere vergrößerte
Lymphknoten im re. UB bzw.
MB. Eine tubuläre Struktur mit ca.8 mm im re. UB ohne Peristaltik. Insgesamte träge
Peristaltik!</t>
  </si>
  <si>
    <t>oxyuren</t>
  </si>
  <si>
    <t>Appendix bis 1 cm, keine freie Flüssigkeit</t>
  </si>
  <si>
    <t>App.-artige Struktur mit 1,5mm DM, FF Sp.rectovesicale</t>
  </si>
  <si>
    <t>Appendix bis 9 mm vergrößert.</t>
  </si>
  <si>
    <t>akute Appendizitis</t>
  </si>
  <si>
    <t>Die Appendix mit 1 cm im Durchmesser mit Kotstein.</t>
  </si>
  <si>
    <t>Bild einer akuten Appendizitis mit wandverdickter, verbreiteter App (&gt; 8mm) im rechten Unterbauch mit sonopalp. DS.</t>
  </si>
  <si>
    <t>lateral hochgeschlagen, die Spitze nicht verbreitert, das Mitteldrittel bis etwa 7,5 mm dick mit echoreichem Inhalt, die Umgebung teilweise echoreich imponierend</t>
  </si>
  <si>
    <t>Die Appendix retrozökal querverlaufend mit etwa 8 bis 9 mm DM und deutlichen Druckschmerz.</t>
  </si>
  <si>
    <t>Kinderchirurgische orientierende Sonographie: Appendix medial der Iliacalgefäße mit bis zu 11mm Durchmesser rundlich und leicht wandverdickt darstellbar, mit deutlich echoreicher Umgebung, Appendixursprung nicht darstellbar, zieht scheinbar nach medial Richtung Harnblase, dort nicht mehr klar abgrenzbar mit inhomogenem Areal. Darmschlingen im rechten Unterbauch dilatiert, teils flüssigkeits- teils stuhlgefüllt. Etwas freie Flüssigkeit interenterisch im rechten Unterbauch. Keine freie Flüssigkeit in Morrison, Koller und Douglas.</t>
  </si>
  <si>
    <t>vergrößert bis, 8,8mm, druckdolent</t>
  </si>
  <si>
    <t>Eine rundliche, bis zu 10mm im Durchmesser darstellbare Raumforderung kommt etwas lateral vom Psoas
leicht nach kranial geschlagen zur Darstellung, diese imponiert initial wie eine Dünndarmschlinge, mit
inhomogenem Inhalt, weist aber im Vergleich zu den restlichen hyperperistaltischen Dünndarmschlingen keine
Peristaltik auf, lässt sich im Verlauf zwar bis zur Spitze, aber nicht zum Abgang vollständig nachverfolgen.
Sonopalpatorisch direkt über der Struktur deutlicher Druckschmerz. Keine freie Flüssigkeit in Morrison, Koller
und Spatium rektovesikale.</t>
  </si>
  <si>
    <t>ca. 9mm im DM große inhomogene tubuläre Struktur am Psoas auf Höhe McBurney darstellbar, nach lateral
ziehende Struktur, welche sich durchüberlagert durch ein stuhlgefülltes Coecum mit Gasüberlagerung verliert
und auf Höhe des rechten Beckenkamms in einem inhomogenem Areal wieder einschallbar ist, dort rundliche
Struktur mit bis zu 14mm DM darstellar, die Wandstruktur hier nicht mehr erhalten darstellbar, freie Flüssigkeit
in deren Umgebung.
Keine freie Flüssigkeit in Morrison, Koller und Douglas.</t>
  </si>
  <si>
    <t>Appendix, n.db., teilweise bis zu 8,5mm darstellbar, typ. Korkadenphänomen</t>
  </si>
  <si>
    <t>Appendix, DM, bis 8mm retroceokal hochgeschlagen teilw. Darstellbar</t>
  </si>
  <si>
    <t>etwa 7mm im DM, echoarmer Inhalt, rel. hoch (paraumbilical) gelegen</t>
  </si>
  <si>
    <t>positiv</t>
  </si>
  <si>
    <t>Kinderchirurgische Orientierungssonographie Abdomen: Unauff. Darstellung der parenchymatösen Oberbauchorgane und der Nieren bds., tubuläre Struktur im re. UB loco typico i.e.L Appendix bis 1cm. Sonopalpatorisch Druckschmerz im rechten Unterbauch.</t>
  </si>
  <si>
    <t>Kinderchirurgische Sono; Stuhlgefüllte Darmschlingen im re UB, Appendix im re UB fraglich mit 8mm ,derzeit
kein DS im re UB. derzeit keine frei Flüssigkeit im re UB, rege Peristaltik</t>
  </si>
  <si>
    <t>keine fr. Flüssigkeit. starker sonopalp. DS im re. UB. Appendix bis ca. 8mm teilw. aufgetrieben darstellbar mit deutl. DS ebendort., perifokale Hyperechogenität</t>
  </si>
  <si>
    <t>tubuläre Struktur mit 5 mm im DM im re UB, wandverdickt; sonopalp. DS endendort</t>
  </si>
  <si>
    <t>an der Basis teilw. aufgetrieben wirkende Appendix mit deutl. Sonopalp. Druckschmerz, die Appendix
echoreiches Lumen, DM ca. 6-8mm.</t>
  </si>
  <si>
    <t>bis knapp 11 mm, echoarm-echoreicher Inhalt, Netzkappe</t>
  </si>
  <si>
    <t>Appendix, DM, etwas über 6mm, auffallend echoreiche Umgebung, tw. mit echoarmenStraßen, einige mesenterielle LK; die Appendix scheint von medial nachlateral zu ziehen (Coecum mobile?) Andere Organe &amp; Allgemeine Beurteilung keine freie intraabdominelle Flüssigkeit</t>
  </si>
  <si>
    <t>Kinderchirurgische Orientierungssonographie Abdomen: Unauff. Darstellung der parenchymatösen Oberbauchorgane und der Nieren bds., tubuläre Struktur im re. UB loco typico i.e.L Appendix bis 1,2cm Sonopalpatorisch deutl. Druckschmerz im rechten Unterbauch.</t>
  </si>
  <si>
    <t>selektive Sonographie der Appendixregion: die Appendix in einem Abschnitt 7-8 mm, dort Kotstein
und pm des DM, Va. akute Appendizitis</t>
  </si>
  <si>
    <t>unauff. Darstellung der parenchymatösen Oberbauchorgane und der Nieren bds. Tubuläre Struktur loco typico in erste Linie der Appendix entsprechend, mit ca 1cm vergrößert und mit deutl. sonopalp. Druckschmerz. Keine freie Flüssigkeit.</t>
  </si>
  <si>
    <t>Es zeigt sich keine freie Flüssigkeit. Appendix wandverdickt mit über 0,6 cm.</t>
  </si>
  <si>
    <t>Unauffällige Darstellung der parenchymatösen Oberbauchorgane und der Nieren bds. soweit einsehbar. Soweit beurteilbar keine freie Flüssigkeit, die Appendix hoch retrozökal liegend um im dargestellten Verlauf mit nis zu 8mm im Durchmesser, zirkulär echoarm., reichlich Stuhl, Meteorismus</t>
  </si>
  <si>
    <t>unauff. Darstellung der parenchymatösen Oberbauchorgane und der Nieren bds. Tubuläre Struktur loco typico in erste Linie der Appendix entsprechend, mit über 1cm an der Spitze aufgetrieben im Sinne einer Appendizitis acuta. Sonopalp. Durckschmerz. Keine freie Flüssigkeit.</t>
  </si>
  <si>
    <t>3-4mm am Abgang, an der Spitze bis 9mm aufgetrieben</t>
  </si>
  <si>
    <t>eine freie Flüssigkeit in Douglas, Morrison und Koller. Appendix bis 7mm DM verdickt.</t>
  </si>
  <si>
    <t>Unauff. Darstellung der parenchymatösen Oberbauchorgane und der Nieren bds., tubuläre Struktur im re. UB lat. gelegen in erster L. Appendix bis 7,5mm. Sonopalpatorisch Druckschmerz im rechten Unterbauch. ieL. akute Appendizitis.</t>
  </si>
  <si>
    <t>keine freie Flüssigkeit, Appendix bis 8mm verdickt</t>
  </si>
  <si>
    <t>nauff. Darstellung der parenchymatösen Oberbauchorgane und der Nieren bds., tubuläre Struktur im re. UB loco typico i.e.L Appendix bis 1,4cm, freie Flüssigkeit im Douglas. Sonopalpatorisch deutl. Druckschmerz im rechten Unterbauch.</t>
  </si>
  <si>
    <t>simple apppendicitis</t>
  </si>
  <si>
    <t>Unauff. Darstellung der parenchymatösen Oberbauchorgane und der Nieren bds., tubuläre Struktur im re. UB
lat. gelegen in erster L. Appendix bis 8,2mm. Sonopalpatorisch dez Druckschmerz im rechten Unterbauch,
vereinzelt mesenterielle Lymphknoten</t>
  </si>
  <si>
    <t>Die parenchym. Oberbauchorgane unauffällig. GaBla steinfrei und zartwandig. Nieren bds orthop gelegen. Harnblase gefüllt. Keine freie Flüssigkeiten im Abdomen. Die Appendix bis zur Spitze darstellbar - etwa 9mm im DM messend.</t>
  </si>
  <si>
    <t>Date of Birth</t>
  </si>
  <si>
    <t>Date Operation</t>
  </si>
  <si>
    <t>Age at Operation</t>
  </si>
  <si>
    <t>Gender</t>
  </si>
  <si>
    <t>Month Operation</t>
  </si>
  <si>
    <t>Year Operation</t>
  </si>
  <si>
    <t>Days Abdominal Pain</t>
  </si>
  <si>
    <t>Die Appendix nicht eindeutig ortbar, fraglich eine tubuläre Struktur mit etwa 1 cm Durchmesser kurzstreckig erahnbar - möglicherweise mit einem Appendixabschnitt vereinbar</t>
  </si>
  <si>
    <t>chronische Pankreatitis</t>
  </si>
  <si>
    <t>Tenderness in RLQ</t>
  </si>
  <si>
    <t>Leucocytosis for Scores</t>
  </si>
  <si>
    <t>Alvarado Score</t>
  </si>
  <si>
    <t>Ped App Score</t>
  </si>
  <si>
    <t>Nausea/Emesis</t>
  </si>
  <si>
    <t>Urine [yes/no]</t>
  </si>
  <si>
    <t>Elevated Temp &gt;38°C</t>
  </si>
  <si>
    <t>cough/percussion/hopping tenderness in right lower quadrant for PAS</t>
  </si>
  <si>
    <t>Shift to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</si>
</sst>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
      <b/>
      <sz val="10"/>
      <color rgb="FF000000"/>
      <name val="Tahoma"/>
      <family val="2"/>
    </font>
    <font>
      <sz val="10"/>
      <color rgb="FF000000"/>
      <name val="Tahoma"/>
      <family val="2"/>
    </font>
  </fonts>
  <fills count="8">
    <fill>
      <patternFill patternType="none"/>
    </fill>
    <fill>
      <patternFill patternType="gray125"/>
    </fill>
    <fill>
      <patternFill patternType="solid">
        <fgColor theme="4" tint="0.39997558519241921"/>
        <bgColor indexed="64"/>
      </patternFill>
    </fill>
    <fill>
      <patternFill patternType="solid">
        <fgColor rgb="FFFF66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0" fillId="6" borderId="0" xfId="0" applyFill="1" applyAlignment="1">
      <alignment horizontal="center"/>
    </xf>
    <xf numFmtId="14" fontId="0" fillId="6" borderId="0" xfId="0" applyNumberFormat="1" applyFill="1" applyAlignment="1">
      <alignment horizontal="center"/>
    </xf>
    <xf numFmtId="3" fontId="0" fillId="0" borderId="0" xfId="0" applyNumberFormat="1" applyAlignment="1">
      <alignment horizontal="center"/>
    </xf>
    <xf numFmtId="0" fontId="0" fillId="0" borderId="0" xfId="0" applyAlignment="1">
      <alignment horizontal="left"/>
    </xf>
    <xf numFmtId="2"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5" borderId="0" xfId="0" applyFill="1" applyAlignment="1">
      <alignment horizontal="center"/>
    </xf>
    <xf numFmtId="2" fontId="0" fillId="6" borderId="0" xfId="0" applyNumberFormat="1" applyFill="1" applyAlignment="1">
      <alignment horizontal="center"/>
    </xf>
    <xf numFmtId="0" fontId="1" fillId="7" borderId="1" xfId="0" applyFont="1" applyFill="1" applyBorder="1" applyAlignment="1">
      <alignment horizontal="center"/>
    </xf>
    <xf numFmtId="0" fontId="0" fillId="0" borderId="0" xfId="0" applyAlignment="1">
      <alignment horizontal="left" wrapText="1"/>
    </xf>
    <xf numFmtId="0" fontId="0" fillId="3" borderId="0" xfId="0" applyFill="1" applyAlignment="1">
      <alignment horizontal="center"/>
    </xf>
    <xf numFmtId="0" fontId="0" fillId="0" borderId="0" xfId="0" applyAlignment="1">
      <alignment horizontal="left" vertical="top"/>
    </xf>
    <xf numFmtId="0" fontId="0" fillId="0" borderId="0" xfId="0" quotePrefix="1" applyAlignment="1">
      <alignment horizontal="center"/>
    </xf>
    <xf numFmtId="0" fontId="0" fillId="7"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FF"/>
      <color rgb="FF00FFFF"/>
      <color rgb="FFFF9797"/>
      <color rgb="FF669900"/>
      <color rgb="FFF3AC43"/>
      <color rgb="FFFF1D1D"/>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C788"/>
  <sheetViews>
    <sheetView tabSelected="1" zoomScale="56" zoomScaleNormal="56" workbookViewId="0">
      <pane xSplit="1" ySplit="1" topLeftCell="AO739" activePane="bottomRight" state="frozen"/>
      <selection pane="topRight" activeCell="B1" sqref="B1"/>
      <selection pane="bottomLeft" activeCell="A2" sqref="A2"/>
      <selection pane="bottomRight" activeCell="AR789" sqref="AR789"/>
    </sheetView>
  </sheetViews>
  <sheetFormatPr defaultColWidth="11.44140625" defaultRowHeight="14.4" x14ac:dyDescent="0.3"/>
  <cols>
    <col min="1" max="1" width="11.44140625" style="5"/>
    <col min="2" max="2" width="15.33203125" style="5" customWidth="1"/>
    <col min="3" max="3" width="20.88671875" style="5" customWidth="1"/>
    <col min="4" max="4" width="20.33203125" style="5" customWidth="1"/>
    <col min="5" max="5" width="15.33203125" style="5" customWidth="1"/>
    <col min="6" max="7" width="20.88671875" style="5" customWidth="1"/>
    <col min="8" max="14" width="23.44140625" style="5" customWidth="1"/>
    <col min="15" max="15" width="61.88671875" style="5" bestFit="1" customWidth="1"/>
    <col min="16" max="16" width="61.88671875" style="5" customWidth="1"/>
    <col min="17" max="17" width="12.6640625" style="5" customWidth="1"/>
    <col min="18" max="18" width="32.5546875" style="5" bestFit="1" customWidth="1"/>
    <col min="19" max="19" width="32.5546875" style="5" customWidth="1"/>
    <col min="20" max="20" width="17.88671875" style="5" bestFit="1" customWidth="1"/>
    <col min="21" max="21" width="19.109375" style="5" customWidth="1"/>
    <col min="22" max="24" width="23" style="5" customWidth="1"/>
    <col min="25" max="25" width="32.6640625" style="5" bestFit="1" customWidth="1"/>
    <col min="26" max="26" width="23" style="5" customWidth="1"/>
    <col min="27" max="29" width="19.5546875" style="5" customWidth="1"/>
    <col min="30" max="32" width="20.33203125" style="5" customWidth="1"/>
    <col min="33" max="33" width="19.6640625" style="5" customWidth="1"/>
    <col min="34" max="34" width="49.5546875" style="5" customWidth="1"/>
    <col min="35" max="35" width="31.5546875" style="5" customWidth="1"/>
    <col min="36" max="36" width="11.44140625" style="5"/>
    <col min="37" max="37" width="21.33203125" style="5" customWidth="1"/>
    <col min="38" max="38" width="16.88671875" style="5" customWidth="1"/>
    <col min="39" max="39" width="18.44140625" style="5" customWidth="1"/>
    <col min="40" max="40" width="16.88671875" style="5" customWidth="1"/>
    <col min="41" max="41" width="40.6640625" style="5" customWidth="1"/>
    <col min="42" max="42" width="35.5546875" style="5" customWidth="1"/>
    <col min="43" max="43" width="23.6640625" style="5" customWidth="1"/>
    <col min="44" max="44" width="27.33203125" style="5" customWidth="1"/>
    <col min="45" max="45" width="28.44140625" style="5" customWidth="1"/>
    <col min="46" max="46" width="29.6640625" style="5" customWidth="1"/>
    <col min="47" max="47" width="29.33203125" style="5" customWidth="1"/>
    <col min="48" max="48" width="38.5546875" style="5" bestFit="1" customWidth="1"/>
    <col min="49" max="49" width="32.44140625" style="5" customWidth="1"/>
    <col min="50" max="50" width="27.6640625" style="5" customWidth="1"/>
    <col min="51" max="51" width="22" style="5" bestFit="1" customWidth="1"/>
    <col min="52" max="53" width="33.33203125" style="5" customWidth="1"/>
    <col min="54" max="54" width="28.33203125" style="5" customWidth="1"/>
    <col min="55" max="55" width="18.44140625" style="5" customWidth="1"/>
    <col min="56" max="16384" width="11.44140625" style="5"/>
  </cols>
  <sheetData>
    <row r="1" spans="1:55" s="1" customFormat="1" x14ac:dyDescent="0.3">
      <c r="A1" s="2" t="s">
        <v>0</v>
      </c>
      <c r="B1" s="2" t="s">
        <v>921</v>
      </c>
      <c r="C1" s="2" t="s">
        <v>922</v>
      </c>
      <c r="D1" s="2" t="s">
        <v>923</v>
      </c>
      <c r="E1" s="2" t="s">
        <v>924</v>
      </c>
      <c r="F1" s="2" t="s">
        <v>925</v>
      </c>
      <c r="G1" s="2" t="s">
        <v>926</v>
      </c>
      <c r="H1" s="3" t="s">
        <v>927</v>
      </c>
      <c r="I1" s="3" t="s">
        <v>489</v>
      </c>
      <c r="J1" s="3" t="s">
        <v>490</v>
      </c>
      <c r="K1" s="3" t="s">
        <v>491</v>
      </c>
      <c r="L1" s="3" t="s">
        <v>496</v>
      </c>
      <c r="M1" s="3" t="s">
        <v>934</v>
      </c>
      <c r="N1" s="3" t="s">
        <v>492</v>
      </c>
      <c r="O1" s="3" t="s">
        <v>497</v>
      </c>
      <c r="P1" s="3" t="s">
        <v>937</v>
      </c>
      <c r="Q1" s="3" t="s">
        <v>1</v>
      </c>
      <c r="R1" s="3" t="s">
        <v>493</v>
      </c>
      <c r="S1" s="3" t="s">
        <v>936</v>
      </c>
      <c r="T1" s="3" t="s">
        <v>2</v>
      </c>
      <c r="U1" s="3" t="s">
        <v>930</v>
      </c>
      <c r="V1" s="3" t="s">
        <v>3</v>
      </c>
      <c r="W1" s="3" t="s">
        <v>494</v>
      </c>
      <c r="X1" s="3" t="s">
        <v>931</v>
      </c>
      <c r="Y1" s="3" t="s">
        <v>495</v>
      </c>
      <c r="Z1" s="3" t="s">
        <v>938</v>
      </c>
      <c r="AA1" s="3" t="s">
        <v>24</v>
      </c>
      <c r="AB1" s="3" t="s">
        <v>932</v>
      </c>
      <c r="AC1" s="3" t="s">
        <v>933</v>
      </c>
      <c r="AD1" s="3" t="s">
        <v>935</v>
      </c>
      <c r="AE1" s="3" t="s">
        <v>498</v>
      </c>
      <c r="AF1" s="3" t="s">
        <v>499</v>
      </c>
      <c r="AG1" s="3" t="s">
        <v>4</v>
      </c>
      <c r="AH1" s="3" t="s">
        <v>5</v>
      </c>
      <c r="AI1" s="3" t="s">
        <v>488</v>
      </c>
      <c r="AJ1" s="3" t="s">
        <v>6</v>
      </c>
      <c r="AK1" s="3" t="s">
        <v>7</v>
      </c>
      <c r="AL1" s="3" t="s">
        <v>8</v>
      </c>
      <c r="AM1" s="3" t="s">
        <v>9</v>
      </c>
      <c r="AN1" s="3" t="s">
        <v>10</v>
      </c>
      <c r="AO1" s="3" t="s">
        <v>470</v>
      </c>
      <c r="AP1" s="16" t="s">
        <v>11</v>
      </c>
      <c r="AQ1" s="16" t="s">
        <v>12</v>
      </c>
      <c r="AR1" s="16" t="s">
        <v>463</v>
      </c>
      <c r="AS1" s="4" t="s">
        <v>13</v>
      </c>
      <c r="AT1" s="4" t="s">
        <v>16</v>
      </c>
      <c r="AU1" s="4" t="s">
        <v>17</v>
      </c>
      <c r="AV1" s="4" t="s">
        <v>18</v>
      </c>
      <c r="AW1" s="4" t="s">
        <v>14</v>
      </c>
      <c r="AX1" s="4" t="s">
        <v>19</v>
      </c>
      <c r="AY1" s="4" t="s">
        <v>20</v>
      </c>
      <c r="AZ1" s="4" t="s">
        <v>15</v>
      </c>
      <c r="BA1" s="4" t="s">
        <v>464</v>
      </c>
      <c r="BB1" s="4" t="s">
        <v>21</v>
      </c>
      <c r="BC1" s="1" t="s">
        <v>152</v>
      </c>
    </row>
    <row r="2" spans="1:55" hidden="1" x14ac:dyDescent="0.3">
      <c r="A2" s="14">
        <v>1</v>
      </c>
      <c r="B2" s="6">
        <v>37725</v>
      </c>
      <c r="C2" s="6">
        <v>43468</v>
      </c>
      <c r="D2" s="5">
        <f t="shared" ref="D2:D65" si="0">DATEDIF(B2,C2,"Y")</f>
        <v>15</v>
      </c>
      <c r="E2" s="5" t="s">
        <v>23</v>
      </c>
      <c r="F2" s="5">
        <f>MONTH(C2)</f>
        <v>1</v>
      </c>
      <c r="G2" s="5">
        <f>YEAR(C2)</f>
        <v>2019</v>
      </c>
      <c r="H2" s="5">
        <v>1</v>
      </c>
      <c r="Q2" s="5">
        <v>36.9</v>
      </c>
      <c r="R2" s="5" t="str">
        <f>IF(Q2&gt;37.2,"1","0")</f>
        <v>0</v>
      </c>
      <c r="S2" s="5" t="str">
        <f>IF(Q2&gt;38,"1","0")</f>
        <v>0</v>
      </c>
      <c r="T2" s="5" t="s">
        <v>465</v>
      </c>
      <c r="U2" s="5">
        <v>0</v>
      </c>
      <c r="V2" s="5">
        <v>11.1</v>
      </c>
      <c r="AA2" s="5">
        <v>6</v>
      </c>
      <c r="AG2" s="5">
        <v>1</v>
      </c>
      <c r="AH2" s="5" t="s">
        <v>25</v>
      </c>
      <c r="AJ2" s="5">
        <v>0</v>
      </c>
      <c r="AL2" s="5">
        <v>0</v>
      </c>
      <c r="AN2" s="5">
        <v>0</v>
      </c>
      <c r="AO2" s="5" t="s">
        <v>468</v>
      </c>
      <c r="AP2" s="5" t="s">
        <v>474</v>
      </c>
      <c r="AQ2" s="5" t="s">
        <v>476</v>
      </c>
      <c r="AR2" s="5" t="s">
        <v>472</v>
      </c>
      <c r="AS2" s="5" t="s">
        <v>482</v>
      </c>
      <c r="AT2" s="5">
        <v>0</v>
      </c>
      <c r="AU2" s="5">
        <v>0</v>
      </c>
      <c r="AV2" s="5">
        <v>0</v>
      </c>
      <c r="AW2" s="5">
        <v>5</v>
      </c>
      <c r="AX2" s="5">
        <v>0</v>
      </c>
      <c r="AZ2" s="5">
        <v>5</v>
      </c>
      <c r="BA2" s="5">
        <v>0</v>
      </c>
      <c r="BB2" s="5">
        <v>0</v>
      </c>
    </row>
    <row r="3" spans="1:55" hidden="1" x14ac:dyDescent="0.3">
      <c r="A3" s="14">
        <v>2</v>
      </c>
      <c r="B3" s="6">
        <v>38082</v>
      </c>
      <c r="C3" s="6">
        <v>43471</v>
      </c>
      <c r="D3" s="5">
        <f t="shared" si="0"/>
        <v>14</v>
      </c>
      <c r="E3" s="5" t="s">
        <v>22</v>
      </c>
      <c r="F3" s="5">
        <f t="shared" ref="F3:F66" si="1">MONTH(C3)</f>
        <v>1</v>
      </c>
      <c r="G3" s="5">
        <f t="shared" ref="G3:G66" si="2">YEAR(C3)</f>
        <v>2019</v>
      </c>
      <c r="H3" s="5">
        <v>2</v>
      </c>
      <c r="Q3" s="5">
        <v>37</v>
      </c>
      <c r="R3" s="5" t="str">
        <f t="shared" ref="R3:R66" si="3">IF(Q3&gt;37.2,"1","0")</f>
        <v>0</v>
      </c>
      <c r="S3" s="5" t="str">
        <f t="shared" ref="S3:S66" si="4">IF(Q3&gt;38,"1","0")</f>
        <v>0</v>
      </c>
      <c r="T3" s="5" t="s">
        <v>465</v>
      </c>
      <c r="U3" s="5">
        <v>0</v>
      </c>
      <c r="V3" s="5">
        <v>21.28</v>
      </c>
      <c r="AA3" s="5">
        <v>30.8</v>
      </c>
      <c r="AG3" s="5">
        <v>1</v>
      </c>
      <c r="AH3" s="5" t="s">
        <v>26</v>
      </c>
      <c r="AJ3" s="5">
        <v>0</v>
      </c>
      <c r="AL3" s="5">
        <v>0</v>
      </c>
      <c r="AN3" s="5">
        <v>0</v>
      </c>
      <c r="AO3" s="5" t="s">
        <v>468</v>
      </c>
      <c r="AP3" s="5" t="s">
        <v>474</v>
      </c>
      <c r="AQ3" s="5" t="s">
        <v>476</v>
      </c>
      <c r="AR3" s="5" t="s">
        <v>473</v>
      </c>
      <c r="AS3" s="5" t="s">
        <v>484</v>
      </c>
      <c r="AT3" s="7" t="s">
        <v>27</v>
      </c>
      <c r="AU3" s="7">
        <v>0</v>
      </c>
      <c r="AV3" s="7">
        <v>1</v>
      </c>
      <c r="AW3" s="5">
        <v>9</v>
      </c>
      <c r="AX3" s="5">
        <v>0</v>
      </c>
      <c r="AZ3" s="5">
        <v>9</v>
      </c>
      <c r="BA3" s="5">
        <v>0</v>
      </c>
      <c r="BB3" s="5">
        <v>1</v>
      </c>
    </row>
    <row r="4" spans="1:55" hidden="1" x14ac:dyDescent="0.3">
      <c r="A4" s="14">
        <v>3</v>
      </c>
      <c r="B4" s="6">
        <v>37527</v>
      </c>
      <c r="C4" s="6">
        <v>43474</v>
      </c>
      <c r="D4" s="5">
        <f t="shared" si="0"/>
        <v>16</v>
      </c>
      <c r="E4" s="5" t="s">
        <v>22</v>
      </c>
      <c r="F4" s="5">
        <f t="shared" si="1"/>
        <v>1</v>
      </c>
      <c r="G4" s="5">
        <f t="shared" si="2"/>
        <v>2019</v>
      </c>
      <c r="H4" s="5">
        <v>0</v>
      </c>
      <c r="Q4" s="5">
        <v>36.9</v>
      </c>
      <c r="R4" s="5" t="str">
        <f t="shared" si="3"/>
        <v>0</v>
      </c>
      <c r="S4" s="5" t="str">
        <f t="shared" si="4"/>
        <v>0</v>
      </c>
      <c r="T4" s="5" t="s">
        <v>466</v>
      </c>
      <c r="U4" s="5">
        <v>2</v>
      </c>
      <c r="V4" s="5">
        <v>13.07</v>
      </c>
      <c r="AA4" s="5">
        <v>1.9</v>
      </c>
      <c r="AG4" s="5">
        <v>1</v>
      </c>
      <c r="AH4" s="5" t="s">
        <v>28</v>
      </c>
      <c r="AJ4" s="5">
        <v>0</v>
      </c>
      <c r="AL4" s="5">
        <v>0</v>
      </c>
      <c r="AN4" s="5">
        <v>0</v>
      </c>
      <c r="AO4" s="5" t="s">
        <v>468</v>
      </c>
      <c r="AP4" s="5" t="s">
        <v>474</v>
      </c>
      <c r="AQ4" s="5" t="s">
        <v>476</v>
      </c>
      <c r="AR4" s="5" t="s">
        <v>472</v>
      </c>
      <c r="AS4" s="5" t="s">
        <v>482</v>
      </c>
      <c r="AT4" s="7">
        <v>0</v>
      </c>
      <c r="AU4" s="7">
        <v>0</v>
      </c>
      <c r="AV4" s="7">
        <v>0</v>
      </c>
      <c r="AW4" s="5">
        <v>5</v>
      </c>
      <c r="AX4" s="5">
        <v>0</v>
      </c>
      <c r="AZ4" s="5">
        <v>5</v>
      </c>
      <c r="BA4" s="5">
        <v>0</v>
      </c>
      <c r="BB4" s="5">
        <v>0</v>
      </c>
    </row>
    <row r="5" spans="1:55" hidden="1" x14ac:dyDescent="0.3">
      <c r="A5" s="14">
        <v>4</v>
      </c>
      <c r="B5" s="6">
        <v>38123</v>
      </c>
      <c r="C5" s="6">
        <v>43473</v>
      </c>
      <c r="D5" s="5">
        <f t="shared" si="0"/>
        <v>14</v>
      </c>
      <c r="E5" s="5" t="s">
        <v>22</v>
      </c>
      <c r="F5" s="5">
        <f t="shared" si="1"/>
        <v>1</v>
      </c>
      <c r="G5" s="5">
        <f t="shared" si="2"/>
        <v>2019</v>
      </c>
      <c r="H5" s="5">
        <v>1</v>
      </c>
      <c r="Q5" s="5">
        <v>35.700000000000003</v>
      </c>
      <c r="R5" s="5" t="str">
        <f t="shared" si="3"/>
        <v>0</v>
      </c>
      <c r="S5" s="5" t="str">
        <f t="shared" si="4"/>
        <v>0</v>
      </c>
      <c r="T5" s="5" t="s">
        <v>466</v>
      </c>
      <c r="U5" s="5">
        <v>2</v>
      </c>
      <c r="V5" s="5">
        <v>7.95</v>
      </c>
      <c r="AA5" s="5">
        <v>0</v>
      </c>
      <c r="AG5" s="5">
        <v>2</v>
      </c>
      <c r="AH5" s="5" t="s">
        <v>29</v>
      </c>
      <c r="AJ5" s="5">
        <v>0</v>
      </c>
      <c r="AL5" s="5">
        <v>0</v>
      </c>
      <c r="AN5" s="5">
        <v>0</v>
      </c>
      <c r="AO5" s="5" t="s">
        <v>468</v>
      </c>
      <c r="AP5" s="5" t="s">
        <v>474</v>
      </c>
      <c r="AQ5" s="5" t="s">
        <v>476</v>
      </c>
      <c r="AR5" s="7" t="s">
        <v>472</v>
      </c>
      <c r="AS5" s="7" t="s">
        <v>480</v>
      </c>
      <c r="AT5" s="7">
        <v>0</v>
      </c>
      <c r="AU5" s="7">
        <v>0</v>
      </c>
      <c r="AV5" s="7">
        <v>0</v>
      </c>
      <c r="AW5" s="5">
        <v>5</v>
      </c>
      <c r="AX5" s="5">
        <v>0</v>
      </c>
      <c r="AZ5" s="5">
        <v>5</v>
      </c>
      <c r="BA5" s="5">
        <v>0</v>
      </c>
      <c r="BB5" s="5">
        <v>0</v>
      </c>
    </row>
    <row r="6" spans="1:55" hidden="1" x14ac:dyDescent="0.3">
      <c r="A6" s="14">
        <v>5</v>
      </c>
      <c r="B6" s="6">
        <v>37556</v>
      </c>
      <c r="C6" s="6">
        <v>43472</v>
      </c>
      <c r="D6" s="5">
        <f t="shared" si="0"/>
        <v>16</v>
      </c>
      <c r="E6" s="5" t="s">
        <v>23</v>
      </c>
      <c r="F6" s="5">
        <f t="shared" si="1"/>
        <v>1</v>
      </c>
      <c r="G6" s="5">
        <f t="shared" si="2"/>
        <v>2019</v>
      </c>
      <c r="H6" s="5">
        <v>7</v>
      </c>
      <c r="Q6" s="5">
        <v>37.9</v>
      </c>
      <c r="R6" s="5" t="str">
        <f t="shared" si="3"/>
        <v>1</v>
      </c>
      <c r="S6" s="5" t="str">
        <f t="shared" si="4"/>
        <v>0</v>
      </c>
      <c r="T6" s="5" t="s">
        <v>465</v>
      </c>
      <c r="U6" s="5">
        <v>0</v>
      </c>
      <c r="V6" s="5">
        <v>14.82</v>
      </c>
      <c r="AA6" s="5">
        <v>14.4</v>
      </c>
      <c r="AG6" s="5">
        <v>3</v>
      </c>
      <c r="AH6" s="5" t="s">
        <v>30</v>
      </c>
      <c r="AJ6" s="5">
        <v>0</v>
      </c>
      <c r="AL6" s="5">
        <v>0</v>
      </c>
      <c r="AN6" s="5">
        <v>0</v>
      </c>
      <c r="AO6" s="5" t="s">
        <v>468</v>
      </c>
      <c r="AP6" s="5" t="s">
        <v>474</v>
      </c>
      <c r="AQ6" s="5" t="s">
        <v>476</v>
      </c>
      <c r="AR6" s="5" t="s">
        <v>472</v>
      </c>
      <c r="AS6" s="5" t="s">
        <v>482</v>
      </c>
      <c r="AT6" s="7">
        <v>0</v>
      </c>
      <c r="AU6" s="7">
        <v>0</v>
      </c>
      <c r="AV6" s="7">
        <v>0</v>
      </c>
      <c r="AW6" s="5">
        <v>6</v>
      </c>
      <c r="AX6" s="5">
        <v>0</v>
      </c>
      <c r="AZ6" s="5">
        <v>6</v>
      </c>
      <c r="BA6" s="5">
        <v>0</v>
      </c>
      <c r="BB6" s="5">
        <v>0</v>
      </c>
    </row>
    <row r="7" spans="1:55" hidden="1" x14ac:dyDescent="0.3">
      <c r="A7" s="14">
        <v>6</v>
      </c>
      <c r="B7" s="6">
        <v>39525</v>
      </c>
      <c r="C7" s="6">
        <v>43474</v>
      </c>
      <c r="D7" s="5">
        <f t="shared" si="0"/>
        <v>10</v>
      </c>
      <c r="E7" s="5" t="s">
        <v>23</v>
      </c>
      <c r="F7" s="5">
        <f t="shared" si="1"/>
        <v>1</v>
      </c>
      <c r="G7" s="5">
        <f t="shared" si="2"/>
        <v>2019</v>
      </c>
      <c r="H7" s="5">
        <v>1</v>
      </c>
      <c r="Q7" s="5">
        <v>37.1</v>
      </c>
      <c r="R7" s="5" t="str">
        <f t="shared" si="3"/>
        <v>0</v>
      </c>
      <c r="S7" s="5" t="str">
        <f t="shared" si="4"/>
        <v>0</v>
      </c>
      <c r="T7" s="5" t="s">
        <v>465</v>
      </c>
      <c r="U7" s="5">
        <v>0</v>
      </c>
      <c r="V7" s="5">
        <v>17.62</v>
      </c>
      <c r="AA7" s="5">
        <v>7</v>
      </c>
      <c r="AG7" s="5">
        <v>1</v>
      </c>
      <c r="AH7" s="5" t="s">
        <v>31</v>
      </c>
      <c r="AJ7" s="5">
        <v>0</v>
      </c>
      <c r="AL7" s="5">
        <v>0</v>
      </c>
      <c r="AN7" s="5">
        <v>0</v>
      </c>
      <c r="AO7" s="5" t="s">
        <v>468</v>
      </c>
      <c r="AP7" s="5" t="s">
        <v>474</v>
      </c>
      <c r="AQ7" s="5" t="s">
        <v>476</v>
      </c>
      <c r="AR7" s="5" t="s">
        <v>472</v>
      </c>
      <c r="AS7" s="5" t="s">
        <v>482</v>
      </c>
      <c r="AT7" s="7">
        <v>0</v>
      </c>
      <c r="AU7" s="7">
        <v>0</v>
      </c>
      <c r="AV7" s="7">
        <v>0</v>
      </c>
      <c r="AW7" s="5">
        <v>5</v>
      </c>
      <c r="AX7" s="5">
        <v>0</v>
      </c>
      <c r="AZ7" s="5">
        <v>5</v>
      </c>
      <c r="BA7" s="5">
        <v>0</v>
      </c>
      <c r="BB7" s="5">
        <v>0</v>
      </c>
    </row>
    <row r="8" spans="1:55" hidden="1" x14ac:dyDescent="0.3">
      <c r="A8" s="14">
        <v>7</v>
      </c>
      <c r="B8" s="6">
        <v>39681</v>
      </c>
      <c r="C8" s="6">
        <v>43477</v>
      </c>
      <c r="D8" s="5">
        <f t="shared" si="0"/>
        <v>10</v>
      </c>
      <c r="E8" s="5" t="s">
        <v>22</v>
      </c>
      <c r="F8" s="5">
        <f t="shared" si="1"/>
        <v>1</v>
      </c>
      <c r="G8" s="5">
        <f t="shared" si="2"/>
        <v>2019</v>
      </c>
      <c r="H8" s="5">
        <v>1</v>
      </c>
      <c r="Q8" s="5">
        <v>36.299999999999997</v>
      </c>
      <c r="R8" s="5" t="str">
        <f t="shared" si="3"/>
        <v>0</v>
      </c>
      <c r="S8" s="5" t="str">
        <f t="shared" si="4"/>
        <v>0</v>
      </c>
      <c r="T8" s="5" t="s">
        <v>466</v>
      </c>
      <c r="U8" s="5">
        <v>2</v>
      </c>
      <c r="V8" s="5">
        <v>17.739999999999998</v>
      </c>
      <c r="AA8" s="5">
        <v>18.899999999999999</v>
      </c>
      <c r="AG8" s="5">
        <v>1</v>
      </c>
      <c r="AH8" s="5" t="s">
        <v>32</v>
      </c>
      <c r="AJ8" s="5">
        <v>0</v>
      </c>
      <c r="AL8" s="5">
        <v>0</v>
      </c>
      <c r="AN8" s="5">
        <v>0</v>
      </c>
      <c r="AO8" s="5" t="s">
        <v>468</v>
      </c>
      <c r="AP8" s="5" t="s">
        <v>474</v>
      </c>
      <c r="AQ8" s="5" t="s">
        <v>476</v>
      </c>
      <c r="AR8" s="5" t="s">
        <v>472</v>
      </c>
      <c r="AS8" s="5" t="s">
        <v>482</v>
      </c>
      <c r="AT8" s="7">
        <v>0</v>
      </c>
      <c r="AU8" s="7">
        <v>0</v>
      </c>
      <c r="AV8" s="7">
        <v>0</v>
      </c>
      <c r="AW8" s="5">
        <v>5</v>
      </c>
      <c r="AX8" s="5">
        <v>0</v>
      </c>
      <c r="AZ8" s="5">
        <v>5</v>
      </c>
      <c r="BA8" s="5">
        <v>0</v>
      </c>
      <c r="BB8" s="5">
        <v>0</v>
      </c>
    </row>
    <row r="9" spans="1:55" hidden="1" x14ac:dyDescent="0.3">
      <c r="A9" s="14">
        <v>8</v>
      </c>
      <c r="B9" s="6">
        <v>37744</v>
      </c>
      <c r="C9" s="6">
        <v>43479</v>
      </c>
      <c r="D9" s="5">
        <f t="shared" si="0"/>
        <v>15</v>
      </c>
      <c r="E9" s="5" t="s">
        <v>22</v>
      </c>
      <c r="F9" s="5">
        <f t="shared" si="1"/>
        <v>1</v>
      </c>
      <c r="G9" s="5">
        <f t="shared" si="2"/>
        <v>2019</v>
      </c>
      <c r="H9" s="5">
        <v>1</v>
      </c>
      <c r="Q9" s="5">
        <v>36.6</v>
      </c>
      <c r="R9" s="5" t="str">
        <f t="shared" si="3"/>
        <v>0</v>
      </c>
      <c r="S9" s="5" t="str">
        <f t="shared" si="4"/>
        <v>0</v>
      </c>
      <c r="T9" s="5" t="s">
        <v>466</v>
      </c>
      <c r="U9" s="5">
        <v>2</v>
      </c>
      <c r="V9" s="5">
        <v>15.24</v>
      </c>
      <c r="AA9" s="5">
        <v>13.8</v>
      </c>
      <c r="AG9" s="5">
        <v>1</v>
      </c>
      <c r="AH9" s="5" t="s">
        <v>33</v>
      </c>
      <c r="AJ9" s="5">
        <v>0</v>
      </c>
      <c r="AL9" s="5">
        <v>0</v>
      </c>
      <c r="AN9" s="5">
        <v>0</v>
      </c>
      <c r="AO9" s="5" t="s">
        <v>468</v>
      </c>
      <c r="AP9" s="5" t="s">
        <v>474</v>
      </c>
      <c r="AQ9" s="5" t="s">
        <v>476</v>
      </c>
      <c r="AR9" s="5" t="s">
        <v>472</v>
      </c>
      <c r="AS9" s="5" t="s">
        <v>482</v>
      </c>
      <c r="AT9" s="7">
        <v>0</v>
      </c>
      <c r="AU9" s="7">
        <v>0</v>
      </c>
      <c r="AV9" s="7">
        <v>0</v>
      </c>
      <c r="AW9" s="5">
        <v>5</v>
      </c>
      <c r="AX9" s="5">
        <v>0</v>
      </c>
      <c r="AZ9" s="5">
        <v>5</v>
      </c>
      <c r="BA9" s="5">
        <v>0</v>
      </c>
      <c r="BB9" s="5">
        <v>0</v>
      </c>
    </row>
    <row r="10" spans="1:55" hidden="1" x14ac:dyDescent="0.3">
      <c r="A10" s="14">
        <v>9</v>
      </c>
      <c r="B10" s="6">
        <v>39588</v>
      </c>
      <c r="C10" s="6">
        <v>43479</v>
      </c>
      <c r="D10" s="5">
        <f t="shared" si="0"/>
        <v>10</v>
      </c>
      <c r="E10" s="5" t="s">
        <v>22</v>
      </c>
      <c r="F10" s="5">
        <f t="shared" si="1"/>
        <v>1</v>
      </c>
      <c r="G10" s="5">
        <f t="shared" si="2"/>
        <v>2019</v>
      </c>
      <c r="H10" s="5">
        <v>0</v>
      </c>
      <c r="Q10" s="5">
        <v>37.200000000000003</v>
      </c>
      <c r="R10" s="5" t="str">
        <f t="shared" si="3"/>
        <v>0</v>
      </c>
      <c r="S10" s="5" t="str">
        <f t="shared" si="4"/>
        <v>0</v>
      </c>
      <c r="T10" s="5" t="s">
        <v>465</v>
      </c>
      <c r="U10" s="5">
        <v>0</v>
      </c>
      <c r="V10" s="5">
        <v>13.87</v>
      </c>
      <c r="AA10" s="5">
        <v>1.6</v>
      </c>
      <c r="AG10" s="5">
        <v>1</v>
      </c>
      <c r="AH10" s="5" t="s">
        <v>34</v>
      </c>
      <c r="AJ10" s="5">
        <v>0</v>
      </c>
      <c r="AL10" s="5">
        <v>0</v>
      </c>
      <c r="AN10" s="5">
        <v>0</v>
      </c>
      <c r="AO10" s="5" t="s">
        <v>468</v>
      </c>
      <c r="AP10" s="5" t="s">
        <v>474</v>
      </c>
      <c r="AQ10" s="5" t="s">
        <v>476</v>
      </c>
      <c r="AR10" s="5" t="s">
        <v>472</v>
      </c>
      <c r="AS10" s="5" t="s">
        <v>482</v>
      </c>
      <c r="AT10" s="7">
        <v>0</v>
      </c>
      <c r="AU10" s="7">
        <v>0</v>
      </c>
      <c r="AV10" s="7">
        <v>0</v>
      </c>
      <c r="AW10" s="5">
        <v>5</v>
      </c>
      <c r="AX10" s="5">
        <v>0</v>
      </c>
      <c r="AZ10" s="5">
        <v>5</v>
      </c>
      <c r="BA10" s="5">
        <v>0</v>
      </c>
      <c r="BB10" s="5">
        <v>0</v>
      </c>
    </row>
    <row r="11" spans="1:55" hidden="1" x14ac:dyDescent="0.3">
      <c r="A11" s="14">
        <v>10</v>
      </c>
      <c r="B11" s="6">
        <v>40087</v>
      </c>
      <c r="C11" s="6">
        <v>43481</v>
      </c>
      <c r="D11" s="5">
        <f t="shared" si="0"/>
        <v>9</v>
      </c>
      <c r="E11" s="5" t="s">
        <v>22</v>
      </c>
      <c r="F11" s="5">
        <f t="shared" si="1"/>
        <v>1</v>
      </c>
      <c r="G11" s="5">
        <f t="shared" si="2"/>
        <v>2019</v>
      </c>
      <c r="H11" s="5">
        <v>0</v>
      </c>
      <c r="Q11" s="5">
        <v>36.4</v>
      </c>
      <c r="R11" s="5" t="str">
        <f t="shared" si="3"/>
        <v>0</v>
      </c>
      <c r="S11" s="5" t="str">
        <f t="shared" si="4"/>
        <v>0</v>
      </c>
      <c r="T11" s="5" t="s">
        <v>466</v>
      </c>
      <c r="U11" s="5">
        <v>2</v>
      </c>
      <c r="V11" s="5">
        <v>31.6</v>
      </c>
      <c r="AA11" s="5">
        <v>9.9499999999999993</v>
      </c>
      <c r="AG11" s="5">
        <v>1</v>
      </c>
      <c r="AH11" s="5" t="s">
        <v>35</v>
      </c>
      <c r="AJ11" s="5">
        <v>0</v>
      </c>
      <c r="AL11" s="5">
        <v>0</v>
      </c>
      <c r="AN11" s="5">
        <v>0</v>
      </c>
      <c r="AO11" s="5" t="s">
        <v>468</v>
      </c>
      <c r="AP11" s="5" t="s">
        <v>474</v>
      </c>
      <c r="AQ11" s="5" t="s">
        <v>476</v>
      </c>
      <c r="AR11" s="5" t="s">
        <v>472</v>
      </c>
      <c r="AS11" s="5" t="s">
        <v>482</v>
      </c>
      <c r="AT11" s="7">
        <v>0</v>
      </c>
      <c r="AU11" s="7">
        <v>0</v>
      </c>
      <c r="AV11" s="7">
        <v>0</v>
      </c>
      <c r="AW11" s="5">
        <v>5</v>
      </c>
      <c r="AX11" s="5">
        <v>0</v>
      </c>
      <c r="AZ11" s="5">
        <v>5</v>
      </c>
      <c r="BA11" s="5">
        <v>0</v>
      </c>
      <c r="BB11" s="5">
        <v>0</v>
      </c>
    </row>
    <row r="12" spans="1:55" hidden="1" x14ac:dyDescent="0.3">
      <c r="A12" s="14">
        <v>11</v>
      </c>
      <c r="B12" s="6">
        <v>41036</v>
      </c>
      <c r="C12" s="6">
        <v>43482</v>
      </c>
      <c r="D12" s="5">
        <f t="shared" si="0"/>
        <v>6</v>
      </c>
      <c r="E12" s="5" t="s">
        <v>22</v>
      </c>
      <c r="F12" s="5">
        <f t="shared" si="1"/>
        <v>1</v>
      </c>
      <c r="G12" s="5">
        <f t="shared" si="2"/>
        <v>2019</v>
      </c>
      <c r="H12" s="5">
        <v>1</v>
      </c>
      <c r="Q12" s="5">
        <v>37</v>
      </c>
      <c r="R12" s="5" t="str">
        <f t="shared" si="3"/>
        <v>0</v>
      </c>
      <c r="S12" s="5" t="str">
        <f t="shared" si="4"/>
        <v>0</v>
      </c>
      <c r="T12" s="5" t="s">
        <v>466</v>
      </c>
      <c r="U12" s="5">
        <v>2</v>
      </c>
      <c r="V12" s="5">
        <v>16.579999999999998</v>
      </c>
      <c r="AA12" s="5">
        <v>61.1</v>
      </c>
      <c r="AG12" s="5">
        <v>1</v>
      </c>
      <c r="AH12" s="5" t="s">
        <v>36</v>
      </c>
      <c r="AJ12" s="5">
        <v>0</v>
      </c>
      <c r="AL12" s="5">
        <v>0</v>
      </c>
      <c r="AN12" s="5">
        <v>0</v>
      </c>
      <c r="AO12" s="5" t="s">
        <v>468</v>
      </c>
      <c r="AP12" s="5" t="s">
        <v>474</v>
      </c>
      <c r="AQ12" s="5" t="s">
        <v>476</v>
      </c>
      <c r="AR12" s="5" t="s">
        <v>472</v>
      </c>
      <c r="AS12" s="5" t="s">
        <v>482</v>
      </c>
      <c r="AT12" s="7">
        <v>0</v>
      </c>
      <c r="AU12" s="7">
        <v>0</v>
      </c>
      <c r="AV12" s="7">
        <v>0</v>
      </c>
      <c r="AW12" s="5">
        <v>5</v>
      </c>
      <c r="AX12" s="5">
        <v>0</v>
      </c>
      <c r="AZ12" s="5">
        <v>5</v>
      </c>
      <c r="BA12" s="5">
        <v>0</v>
      </c>
      <c r="BB12" s="5">
        <v>2</v>
      </c>
    </row>
    <row r="13" spans="1:55" hidden="1" x14ac:dyDescent="0.3">
      <c r="A13" s="14">
        <v>12</v>
      </c>
      <c r="B13" s="6">
        <v>39410</v>
      </c>
      <c r="C13" s="6">
        <v>43482</v>
      </c>
      <c r="D13" s="5">
        <f t="shared" si="0"/>
        <v>11</v>
      </c>
      <c r="E13" s="5" t="s">
        <v>22</v>
      </c>
      <c r="F13" s="5">
        <f t="shared" si="1"/>
        <v>1</v>
      </c>
      <c r="G13" s="5">
        <f t="shared" si="2"/>
        <v>2019</v>
      </c>
      <c r="H13" s="5">
        <v>0</v>
      </c>
      <c r="Q13" s="5">
        <v>37.799999999999997</v>
      </c>
      <c r="R13" s="5" t="str">
        <f t="shared" si="3"/>
        <v>1</v>
      </c>
      <c r="S13" s="5" t="str">
        <f t="shared" si="4"/>
        <v>0</v>
      </c>
      <c r="T13" s="5" t="s">
        <v>465</v>
      </c>
      <c r="U13" s="5">
        <v>0</v>
      </c>
      <c r="V13" s="5">
        <v>19.600000000000001</v>
      </c>
      <c r="AA13" s="5">
        <v>31.8</v>
      </c>
      <c r="AG13" s="5">
        <v>1</v>
      </c>
      <c r="AH13" s="5" t="s">
        <v>37</v>
      </c>
      <c r="AJ13" s="5">
        <v>0</v>
      </c>
      <c r="AL13" s="5">
        <v>0</v>
      </c>
      <c r="AN13" s="5">
        <v>0</v>
      </c>
      <c r="AO13" s="5" t="s">
        <v>468</v>
      </c>
      <c r="AP13" s="5" t="s">
        <v>474</v>
      </c>
      <c r="AQ13" s="5" t="s">
        <v>476</v>
      </c>
      <c r="AR13" s="5" t="s">
        <v>478</v>
      </c>
      <c r="AS13" s="5" t="s">
        <v>484</v>
      </c>
      <c r="AT13" s="7">
        <v>0</v>
      </c>
      <c r="AU13" s="7">
        <v>0</v>
      </c>
      <c r="AV13" s="7">
        <v>0</v>
      </c>
      <c r="AW13" s="5">
        <v>7</v>
      </c>
      <c r="AX13" s="5">
        <v>0</v>
      </c>
      <c r="AZ13" s="5">
        <v>7</v>
      </c>
      <c r="BA13" s="5">
        <v>0</v>
      </c>
      <c r="BB13" s="5">
        <v>0</v>
      </c>
    </row>
    <row r="14" spans="1:55" hidden="1" x14ac:dyDescent="0.3">
      <c r="A14" s="14">
        <v>13</v>
      </c>
      <c r="B14" s="6">
        <v>40314</v>
      </c>
      <c r="C14" s="6">
        <v>43482</v>
      </c>
      <c r="D14" s="5">
        <f t="shared" si="0"/>
        <v>8</v>
      </c>
      <c r="E14" s="5" t="s">
        <v>22</v>
      </c>
      <c r="F14" s="5">
        <f t="shared" si="1"/>
        <v>1</v>
      </c>
      <c r="G14" s="5">
        <f t="shared" si="2"/>
        <v>2019</v>
      </c>
      <c r="H14" s="5">
        <v>1</v>
      </c>
      <c r="Q14" s="5">
        <v>36.700000000000003</v>
      </c>
      <c r="R14" s="5" t="str">
        <f t="shared" si="3"/>
        <v>0</v>
      </c>
      <c r="S14" s="5" t="str">
        <f t="shared" si="4"/>
        <v>0</v>
      </c>
      <c r="T14" s="5" t="s">
        <v>466</v>
      </c>
      <c r="U14" s="5">
        <v>2</v>
      </c>
      <c r="V14" s="5">
        <v>9.24</v>
      </c>
      <c r="AA14" s="5">
        <v>37.5</v>
      </c>
      <c r="AG14" s="5">
        <v>1</v>
      </c>
      <c r="AH14" s="5" t="s">
        <v>38</v>
      </c>
      <c r="AJ14" s="5">
        <v>0</v>
      </c>
      <c r="AL14" s="5">
        <v>0</v>
      </c>
      <c r="AN14" s="5">
        <v>0</v>
      </c>
      <c r="AO14" s="5" t="s">
        <v>468</v>
      </c>
      <c r="AP14" s="5" t="s">
        <v>474</v>
      </c>
      <c r="AQ14" s="5" t="s">
        <v>476</v>
      </c>
      <c r="AR14" s="7" t="s">
        <v>472</v>
      </c>
      <c r="AS14" s="7" t="s">
        <v>480</v>
      </c>
      <c r="AT14" s="7">
        <v>0</v>
      </c>
      <c r="AU14" s="7">
        <v>0</v>
      </c>
      <c r="AV14" s="7">
        <v>0</v>
      </c>
      <c r="AW14" s="5">
        <v>6</v>
      </c>
      <c r="AX14" s="5">
        <v>0</v>
      </c>
      <c r="AZ14" s="5">
        <v>6</v>
      </c>
      <c r="BA14" s="5">
        <v>0</v>
      </c>
      <c r="BB14" s="5">
        <v>0</v>
      </c>
    </row>
    <row r="15" spans="1:55" hidden="1" x14ac:dyDescent="0.3">
      <c r="A15" s="14">
        <v>14</v>
      </c>
      <c r="B15" s="6">
        <v>37189</v>
      </c>
      <c r="C15" s="8">
        <v>43484</v>
      </c>
      <c r="D15" s="7">
        <f t="shared" si="0"/>
        <v>17</v>
      </c>
      <c r="E15" s="7" t="s">
        <v>23</v>
      </c>
      <c r="F15" s="5">
        <f t="shared" si="1"/>
        <v>1</v>
      </c>
      <c r="G15" s="5">
        <f t="shared" si="2"/>
        <v>2019</v>
      </c>
      <c r="H15" s="5">
        <v>1</v>
      </c>
      <c r="Q15" s="5">
        <v>36.9</v>
      </c>
      <c r="R15" s="5" t="str">
        <f t="shared" si="3"/>
        <v>0</v>
      </c>
      <c r="S15" s="5" t="str">
        <f t="shared" si="4"/>
        <v>0</v>
      </c>
      <c r="T15" s="5" t="s">
        <v>465</v>
      </c>
      <c r="U15" s="5">
        <v>0</v>
      </c>
      <c r="V15" s="5">
        <v>9.01</v>
      </c>
      <c r="AA15" s="5">
        <v>54.7</v>
      </c>
      <c r="AG15" s="5">
        <v>1</v>
      </c>
      <c r="AH15" s="5" t="s">
        <v>39</v>
      </c>
      <c r="AJ15" s="5">
        <v>0</v>
      </c>
      <c r="AL15" s="5">
        <v>0</v>
      </c>
      <c r="AN15" s="5">
        <v>0</v>
      </c>
      <c r="AO15" s="5" t="s">
        <v>468</v>
      </c>
      <c r="AP15" s="5" t="s">
        <v>474</v>
      </c>
      <c r="AQ15" s="5" t="s">
        <v>475</v>
      </c>
      <c r="AR15" s="5" t="s">
        <v>472</v>
      </c>
      <c r="AS15" s="5" t="s">
        <v>482</v>
      </c>
      <c r="AT15" s="7">
        <v>0</v>
      </c>
      <c r="AU15" s="7">
        <v>0</v>
      </c>
      <c r="AV15" s="7">
        <v>0</v>
      </c>
      <c r="AW15" s="5">
        <v>6</v>
      </c>
      <c r="AX15" s="5">
        <v>0</v>
      </c>
      <c r="AZ15" s="5">
        <v>6</v>
      </c>
      <c r="BA15" s="5">
        <v>0</v>
      </c>
      <c r="BB15" s="5">
        <v>0</v>
      </c>
    </row>
    <row r="16" spans="1:55" hidden="1" x14ac:dyDescent="0.3">
      <c r="A16" s="14">
        <v>15</v>
      </c>
      <c r="B16" s="6">
        <v>37145</v>
      </c>
      <c r="C16" s="6">
        <v>43486</v>
      </c>
      <c r="D16" s="5">
        <f t="shared" si="0"/>
        <v>17</v>
      </c>
      <c r="E16" s="5" t="s">
        <v>23</v>
      </c>
      <c r="F16" s="5">
        <f t="shared" si="1"/>
        <v>1</v>
      </c>
      <c r="G16" s="5">
        <f t="shared" si="2"/>
        <v>2019</v>
      </c>
      <c r="H16" s="5">
        <v>3</v>
      </c>
      <c r="Q16" s="5">
        <v>37</v>
      </c>
      <c r="R16" s="5" t="str">
        <f t="shared" si="3"/>
        <v>0</v>
      </c>
      <c r="S16" s="5" t="str">
        <f t="shared" si="4"/>
        <v>0</v>
      </c>
      <c r="T16" s="5" t="s">
        <v>466</v>
      </c>
      <c r="U16" s="5">
        <v>2</v>
      </c>
      <c r="V16" s="5">
        <v>12.05</v>
      </c>
      <c r="AA16" s="5">
        <v>0</v>
      </c>
      <c r="AG16" s="5">
        <v>1</v>
      </c>
      <c r="AH16" s="5" t="s">
        <v>40</v>
      </c>
      <c r="AJ16" s="5">
        <v>0</v>
      </c>
      <c r="AL16" s="5">
        <v>0</v>
      </c>
      <c r="AN16" s="5">
        <v>0</v>
      </c>
      <c r="AO16" s="5" t="s">
        <v>468</v>
      </c>
      <c r="AP16" s="5" t="s">
        <v>474</v>
      </c>
      <c r="AQ16" s="5" t="s">
        <v>476</v>
      </c>
      <c r="AR16" s="5" t="s">
        <v>472</v>
      </c>
      <c r="AS16" s="5" t="s">
        <v>482</v>
      </c>
      <c r="AT16" s="7" t="s">
        <v>41</v>
      </c>
      <c r="AU16" s="7" t="s">
        <v>42</v>
      </c>
      <c r="AV16" s="7">
        <v>5</v>
      </c>
      <c r="AW16" s="5">
        <v>12</v>
      </c>
      <c r="AX16" s="5">
        <v>0</v>
      </c>
      <c r="AZ16" s="5">
        <v>12</v>
      </c>
      <c r="BA16" s="5">
        <v>0</v>
      </c>
      <c r="BB16" s="5">
        <v>3</v>
      </c>
    </row>
    <row r="17" spans="1:54" hidden="1" x14ac:dyDescent="0.3">
      <c r="A17" s="14">
        <v>16</v>
      </c>
      <c r="B17" s="6">
        <v>37907</v>
      </c>
      <c r="C17" s="6">
        <v>43487</v>
      </c>
      <c r="D17" s="5">
        <f t="shared" si="0"/>
        <v>15</v>
      </c>
      <c r="E17" s="5" t="s">
        <v>22</v>
      </c>
      <c r="F17" s="5">
        <f t="shared" si="1"/>
        <v>1</v>
      </c>
      <c r="G17" s="5">
        <f t="shared" si="2"/>
        <v>2019</v>
      </c>
      <c r="H17" s="5">
        <v>0</v>
      </c>
      <c r="Q17" s="5">
        <v>36.9</v>
      </c>
      <c r="R17" s="5" t="str">
        <f t="shared" si="3"/>
        <v>0</v>
      </c>
      <c r="S17" s="5" t="str">
        <f t="shared" si="4"/>
        <v>0</v>
      </c>
      <c r="T17" s="5" t="s">
        <v>465</v>
      </c>
      <c r="U17" s="5">
        <v>0</v>
      </c>
      <c r="V17" s="5">
        <v>16.63</v>
      </c>
      <c r="AA17" s="5">
        <v>41.9</v>
      </c>
      <c r="AG17" s="5">
        <v>1</v>
      </c>
      <c r="AH17" s="5" t="s">
        <v>43</v>
      </c>
      <c r="AJ17" s="5">
        <v>0</v>
      </c>
      <c r="AL17" s="5">
        <v>0</v>
      </c>
      <c r="AN17" s="5">
        <v>1</v>
      </c>
      <c r="AO17" s="5" t="s">
        <v>468</v>
      </c>
      <c r="AP17" s="5" t="s">
        <v>474</v>
      </c>
      <c r="AQ17" s="5" t="s">
        <v>476</v>
      </c>
      <c r="AR17" s="5" t="s">
        <v>472</v>
      </c>
      <c r="AS17" s="5" t="s">
        <v>482</v>
      </c>
      <c r="AT17" s="7">
        <v>0</v>
      </c>
      <c r="AU17" s="7">
        <v>0</v>
      </c>
      <c r="AV17" s="7">
        <v>0</v>
      </c>
      <c r="AW17" s="5">
        <v>6</v>
      </c>
      <c r="AX17" s="5">
        <v>0</v>
      </c>
      <c r="AZ17" s="5">
        <v>6</v>
      </c>
      <c r="BA17" s="5">
        <v>0</v>
      </c>
      <c r="BB17" s="5">
        <v>0</v>
      </c>
    </row>
    <row r="18" spans="1:54" hidden="1" x14ac:dyDescent="0.3">
      <c r="A18" s="14">
        <v>17</v>
      </c>
      <c r="B18" s="6">
        <v>40349</v>
      </c>
      <c r="C18" s="6">
        <v>43487</v>
      </c>
      <c r="D18" s="5">
        <f t="shared" si="0"/>
        <v>8</v>
      </c>
      <c r="E18" s="5" t="s">
        <v>23</v>
      </c>
      <c r="F18" s="5">
        <f t="shared" si="1"/>
        <v>1</v>
      </c>
      <c r="G18" s="5">
        <f t="shared" si="2"/>
        <v>2019</v>
      </c>
      <c r="H18" s="5">
        <v>1</v>
      </c>
      <c r="Q18" s="5">
        <v>37</v>
      </c>
      <c r="R18" s="5" t="str">
        <f t="shared" si="3"/>
        <v>0</v>
      </c>
      <c r="S18" s="5" t="str">
        <f t="shared" si="4"/>
        <v>0</v>
      </c>
      <c r="T18" s="5" t="s">
        <v>465</v>
      </c>
      <c r="U18" s="5">
        <v>0</v>
      </c>
      <c r="V18" s="5">
        <v>19.68</v>
      </c>
      <c r="AA18" s="5">
        <v>1.4</v>
      </c>
      <c r="AG18" s="5">
        <v>1</v>
      </c>
      <c r="AH18" s="5" t="s">
        <v>44</v>
      </c>
      <c r="AJ18" s="5">
        <v>0</v>
      </c>
      <c r="AL18" s="5">
        <v>0</v>
      </c>
      <c r="AN18" s="5">
        <v>0</v>
      </c>
      <c r="AO18" s="5" t="s">
        <v>468</v>
      </c>
      <c r="AP18" s="5" t="s">
        <v>474</v>
      </c>
      <c r="AQ18" s="5" t="s">
        <v>475</v>
      </c>
      <c r="AR18" s="5" t="s">
        <v>472</v>
      </c>
      <c r="AS18" s="5" t="s">
        <v>482</v>
      </c>
      <c r="AT18" s="7">
        <v>0</v>
      </c>
      <c r="AU18" s="7">
        <v>0</v>
      </c>
      <c r="AV18" s="7">
        <v>0</v>
      </c>
      <c r="AW18" s="5">
        <v>5</v>
      </c>
      <c r="AX18" s="5">
        <v>0</v>
      </c>
      <c r="AZ18" s="5">
        <v>5</v>
      </c>
      <c r="BA18" s="5">
        <v>0</v>
      </c>
      <c r="BB18" s="5">
        <v>0</v>
      </c>
    </row>
    <row r="19" spans="1:54" hidden="1" x14ac:dyDescent="0.3">
      <c r="A19" s="14">
        <v>18</v>
      </c>
      <c r="B19" s="6">
        <v>39597</v>
      </c>
      <c r="C19" s="6">
        <v>43488</v>
      </c>
      <c r="D19" s="5">
        <f t="shared" si="0"/>
        <v>10</v>
      </c>
      <c r="E19" s="5" t="s">
        <v>22</v>
      </c>
      <c r="F19" s="5">
        <f t="shared" si="1"/>
        <v>1</v>
      </c>
      <c r="G19" s="5">
        <f t="shared" si="2"/>
        <v>2019</v>
      </c>
      <c r="H19" s="5">
        <v>3</v>
      </c>
      <c r="Q19" s="5">
        <v>37.200000000000003</v>
      </c>
      <c r="R19" s="5" t="str">
        <f t="shared" si="3"/>
        <v>0</v>
      </c>
      <c r="S19" s="5" t="str">
        <f t="shared" si="4"/>
        <v>0</v>
      </c>
      <c r="T19" s="5" t="s">
        <v>465</v>
      </c>
      <c r="U19" s="5">
        <v>0</v>
      </c>
      <c r="V19" s="5">
        <v>9.39</v>
      </c>
      <c r="AA19" s="5">
        <v>13.8</v>
      </c>
      <c r="AG19" s="5">
        <v>1</v>
      </c>
      <c r="AH19" s="5" t="s">
        <v>45</v>
      </c>
      <c r="AJ19" s="5">
        <v>0</v>
      </c>
      <c r="AL19" s="5">
        <v>0</v>
      </c>
      <c r="AN19" s="5">
        <v>0</v>
      </c>
      <c r="AO19" s="5" t="s">
        <v>468</v>
      </c>
      <c r="AP19" s="5" t="s">
        <v>474</v>
      </c>
      <c r="AQ19" s="5" t="s">
        <v>476</v>
      </c>
      <c r="AR19" s="5" t="s">
        <v>472</v>
      </c>
      <c r="AS19" s="5" t="s">
        <v>482</v>
      </c>
      <c r="AT19" s="7">
        <v>0</v>
      </c>
      <c r="AU19" s="7">
        <v>0</v>
      </c>
      <c r="AV19" s="7">
        <v>0</v>
      </c>
      <c r="AW19" s="5">
        <v>5</v>
      </c>
      <c r="AX19" s="5">
        <v>0</v>
      </c>
      <c r="AZ19" s="5">
        <v>5</v>
      </c>
      <c r="BA19" s="5">
        <v>0</v>
      </c>
      <c r="BB19" s="5">
        <v>0</v>
      </c>
    </row>
    <row r="20" spans="1:54" hidden="1" x14ac:dyDescent="0.3">
      <c r="A20" s="14">
        <v>19</v>
      </c>
      <c r="B20" s="6">
        <v>38100</v>
      </c>
      <c r="C20" s="6">
        <v>43488</v>
      </c>
      <c r="D20" s="5">
        <f t="shared" si="0"/>
        <v>14</v>
      </c>
      <c r="E20" s="5" t="s">
        <v>22</v>
      </c>
      <c r="F20" s="5">
        <f t="shared" si="1"/>
        <v>1</v>
      </c>
      <c r="G20" s="5">
        <f t="shared" si="2"/>
        <v>2019</v>
      </c>
      <c r="H20" s="5">
        <v>1</v>
      </c>
      <c r="Q20" s="5">
        <v>35.4</v>
      </c>
      <c r="R20" s="5" t="str">
        <f t="shared" si="3"/>
        <v>0</v>
      </c>
      <c r="S20" s="5" t="str">
        <f t="shared" si="4"/>
        <v>0</v>
      </c>
      <c r="T20" s="5" t="s">
        <v>465</v>
      </c>
      <c r="U20" s="5">
        <v>0</v>
      </c>
      <c r="V20" s="5">
        <v>14.01</v>
      </c>
      <c r="AA20" s="5">
        <v>70</v>
      </c>
      <c r="AG20" s="5">
        <v>1</v>
      </c>
      <c r="AH20" s="5" t="s">
        <v>46</v>
      </c>
      <c r="AJ20" s="5">
        <v>0</v>
      </c>
      <c r="AL20" s="5">
        <v>0</v>
      </c>
      <c r="AN20" s="5">
        <v>0</v>
      </c>
      <c r="AO20" s="5" t="s">
        <v>468</v>
      </c>
      <c r="AP20" s="5" t="s">
        <v>474</v>
      </c>
      <c r="AQ20" s="5" t="s">
        <v>476</v>
      </c>
      <c r="AR20" s="5" t="s">
        <v>472</v>
      </c>
      <c r="AS20" s="5" t="s">
        <v>482</v>
      </c>
      <c r="AT20" s="5">
        <v>0</v>
      </c>
      <c r="AU20" s="5">
        <v>0</v>
      </c>
      <c r="AV20" s="5">
        <v>0</v>
      </c>
      <c r="AW20" s="5">
        <v>7</v>
      </c>
      <c r="AX20" s="5">
        <v>0</v>
      </c>
      <c r="AZ20" s="5">
        <v>7</v>
      </c>
      <c r="BA20" s="5">
        <v>0</v>
      </c>
      <c r="BB20" s="5">
        <v>1</v>
      </c>
    </row>
    <row r="21" spans="1:54" hidden="1" x14ac:dyDescent="0.3">
      <c r="A21" s="14">
        <v>20</v>
      </c>
      <c r="B21" s="6">
        <v>40640</v>
      </c>
      <c r="C21" s="6">
        <v>43490</v>
      </c>
      <c r="D21" s="5">
        <f t="shared" si="0"/>
        <v>7</v>
      </c>
      <c r="E21" s="5" t="s">
        <v>23</v>
      </c>
      <c r="F21" s="5">
        <f t="shared" si="1"/>
        <v>1</v>
      </c>
      <c r="G21" s="5">
        <f t="shared" si="2"/>
        <v>2019</v>
      </c>
      <c r="H21" s="5">
        <v>0</v>
      </c>
      <c r="Q21" s="5">
        <v>39</v>
      </c>
      <c r="R21" s="5" t="str">
        <f t="shared" si="3"/>
        <v>1</v>
      </c>
      <c r="S21" s="5" t="str">
        <f t="shared" si="4"/>
        <v>1</v>
      </c>
      <c r="T21" s="5" t="s">
        <v>466</v>
      </c>
      <c r="U21" s="5">
        <v>2</v>
      </c>
      <c r="V21" s="5">
        <v>10.43</v>
      </c>
      <c r="AA21" s="5">
        <v>7.8</v>
      </c>
      <c r="AG21" s="5">
        <v>1</v>
      </c>
      <c r="AH21" s="5" t="s">
        <v>47</v>
      </c>
      <c r="AJ21" s="5">
        <v>0</v>
      </c>
      <c r="AL21" s="5">
        <v>0</v>
      </c>
      <c r="AN21" s="5">
        <v>0</v>
      </c>
      <c r="AO21" s="5" t="s">
        <v>468</v>
      </c>
      <c r="AP21" s="5" t="s">
        <v>474</v>
      </c>
      <c r="AQ21" s="5" t="s">
        <v>475</v>
      </c>
      <c r="AR21" s="5" t="s">
        <v>472</v>
      </c>
      <c r="AS21" s="5" t="s">
        <v>481</v>
      </c>
      <c r="AT21" s="5">
        <v>0</v>
      </c>
      <c r="AU21" s="5">
        <v>0</v>
      </c>
      <c r="AV21" s="5">
        <v>0</v>
      </c>
      <c r="AW21" s="5">
        <v>5</v>
      </c>
      <c r="AX21" s="5">
        <v>0</v>
      </c>
      <c r="AZ21" s="5">
        <v>5</v>
      </c>
      <c r="BA21" s="5">
        <v>0</v>
      </c>
      <c r="BB21" s="5">
        <v>0</v>
      </c>
    </row>
    <row r="22" spans="1:54" hidden="1" x14ac:dyDescent="0.3">
      <c r="A22" s="14">
        <v>21</v>
      </c>
      <c r="B22" s="6">
        <v>37519</v>
      </c>
      <c r="C22" s="6">
        <v>43490</v>
      </c>
      <c r="D22" s="5">
        <f t="shared" si="0"/>
        <v>16</v>
      </c>
      <c r="E22" s="5" t="s">
        <v>22</v>
      </c>
      <c r="F22" s="5">
        <f t="shared" si="1"/>
        <v>1</v>
      </c>
      <c r="G22" s="5">
        <f t="shared" si="2"/>
        <v>2019</v>
      </c>
      <c r="H22" s="5">
        <v>0</v>
      </c>
      <c r="Q22" s="5">
        <v>37.200000000000003</v>
      </c>
      <c r="R22" s="5" t="str">
        <f t="shared" si="3"/>
        <v>0</v>
      </c>
      <c r="S22" s="5" t="str">
        <f t="shared" si="4"/>
        <v>0</v>
      </c>
      <c r="T22" s="5" t="s">
        <v>465</v>
      </c>
      <c r="U22" s="5">
        <v>0</v>
      </c>
      <c r="V22" s="5">
        <v>12.44</v>
      </c>
      <c r="AA22" s="5">
        <v>1.9</v>
      </c>
      <c r="AG22" s="5">
        <v>1</v>
      </c>
      <c r="AH22" s="5" t="s">
        <v>48</v>
      </c>
      <c r="AJ22" s="5">
        <v>0</v>
      </c>
      <c r="AL22" s="5">
        <v>0</v>
      </c>
      <c r="AN22" s="5">
        <v>0</v>
      </c>
      <c r="AO22" s="5" t="s">
        <v>468</v>
      </c>
      <c r="AP22" s="5" t="s">
        <v>474</v>
      </c>
      <c r="AQ22" s="5" t="s">
        <v>476</v>
      </c>
      <c r="AR22" s="5" t="s">
        <v>472</v>
      </c>
      <c r="AS22" s="5" t="s">
        <v>481</v>
      </c>
      <c r="AT22" s="5">
        <v>0</v>
      </c>
      <c r="AU22" s="5">
        <v>0</v>
      </c>
      <c r="AV22" s="5">
        <v>0</v>
      </c>
      <c r="AW22" s="5">
        <v>5</v>
      </c>
      <c r="AX22" s="5">
        <v>0</v>
      </c>
      <c r="AZ22" s="5">
        <v>5</v>
      </c>
      <c r="BA22" s="5">
        <v>0</v>
      </c>
      <c r="BB22" s="5">
        <v>0</v>
      </c>
    </row>
    <row r="23" spans="1:54" hidden="1" x14ac:dyDescent="0.3">
      <c r="A23" s="14">
        <v>22</v>
      </c>
      <c r="B23" s="6">
        <v>37073</v>
      </c>
      <c r="C23" s="6">
        <v>43491</v>
      </c>
      <c r="D23" s="5">
        <f t="shared" si="0"/>
        <v>17</v>
      </c>
      <c r="E23" s="5" t="s">
        <v>22</v>
      </c>
      <c r="F23" s="5">
        <f t="shared" si="1"/>
        <v>1</v>
      </c>
      <c r="G23" s="5">
        <f t="shared" si="2"/>
        <v>2019</v>
      </c>
      <c r="H23" s="5">
        <v>1</v>
      </c>
      <c r="Q23" s="5">
        <v>36.6</v>
      </c>
      <c r="R23" s="5" t="str">
        <f t="shared" si="3"/>
        <v>0</v>
      </c>
      <c r="S23" s="5" t="str">
        <f t="shared" si="4"/>
        <v>0</v>
      </c>
      <c r="T23" s="5" t="s">
        <v>465</v>
      </c>
      <c r="U23" s="5">
        <v>0</v>
      </c>
      <c r="V23" s="5">
        <v>12.65</v>
      </c>
      <c r="AA23" s="5">
        <v>5</v>
      </c>
      <c r="AG23" s="5">
        <v>1</v>
      </c>
      <c r="AH23" s="5" t="s">
        <v>49</v>
      </c>
      <c r="AJ23" s="5">
        <v>0</v>
      </c>
      <c r="AL23" s="5">
        <v>0</v>
      </c>
      <c r="AN23" s="5">
        <v>0</v>
      </c>
      <c r="AO23" s="5" t="s">
        <v>468</v>
      </c>
      <c r="AP23" s="5" t="s">
        <v>474</v>
      </c>
      <c r="AQ23" s="5" t="s">
        <v>476</v>
      </c>
      <c r="AR23" s="5" t="s">
        <v>472</v>
      </c>
      <c r="AS23" s="5" t="s">
        <v>482</v>
      </c>
      <c r="AT23" s="5">
        <v>0</v>
      </c>
      <c r="AU23" s="5">
        <v>0</v>
      </c>
      <c r="AV23" s="5">
        <v>0</v>
      </c>
      <c r="AW23" s="5">
        <v>5</v>
      </c>
      <c r="AX23" s="5">
        <v>0</v>
      </c>
      <c r="AZ23" s="5">
        <v>5</v>
      </c>
      <c r="BA23" s="5">
        <v>0</v>
      </c>
      <c r="BB23" s="5">
        <v>0</v>
      </c>
    </row>
    <row r="24" spans="1:54" hidden="1" x14ac:dyDescent="0.3">
      <c r="A24" s="14">
        <v>23</v>
      </c>
      <c r="B24" s="6">
        <v>38780</v>
      </c>
      <c r="C24" s="6">
        <v>43491</v>
      </c>
      <c r="D24" s="5">
        <f t="shared" si="0"/>
        <v>12</v>
      </c>
      <c r="E24" s="5" t="s">
        <v>22</v>
      </c>
      <c r="F24" s="5">
        <f t="shared" si="1"/>
        <v>1</v>
      </c>
      <c r="G24" s="5">
        <f t="shared" si="2"/>
        <v>2019</v>
      </c>
      <c r="H24" s="5">
        <v>3</v>
      </c>
      <c r="Q24" s="5">
        <v>38</v>
      </c>
      <c r="R24" s="5" t="str">
        <f t="shared" si="3"/>
        <v>1</v>
      </c>
      <c r="S24" s="5" t="str">
        <f t="shared" si="4"/>
        <v>0</v>
      </c>
      <c r="T24" s="5" t="s">
        <v>466</v>
      </c>
      <c r="U24" s="5">
        <v>2</v>
      </c>
      <c r="V24" s="5">
        <v>16.59</v>
      </c>
      <c r="AA24" s="5">
        <v>29.1</v>
      </c>
      <c r="AG24" s="5">
        <v>1</v>
      </c>
      <c r="AH24" s="5" t="s">
        <v>50</v>
      </c>
      <c r="AJ24" s="5">
        <v>0</v>
      </c>
      <c r="AL24" s="5">
        <v>0</v>
      </c>
      <c r="AN24" s="5">
        <v>0</v>
      </c>
      <c r="AO24" s="5" t="s">
        <v>468</v>
      </c>
      <c r="AP24" s="5" t="s">
        <v>474</v>
      </c>
      <c r="AQ24" s="7" t="s">
        <v>476</v>
      </c>
      <c r="AR24" s="5" t="s">
        <v>472</v>
      </c>
      <c r="AS24" s="5" t="s">
        <v>482</v>
      </c>
      <c r="AT24" s="5">
        <v>0</v>
      </c>
      <c r="AU24" s="5">
        <v>0</v>
      </c>
      <c r="AV24" s="5">
        <v>0</v>
      </c>
      <c r="AW24" s="5">
        <v>6</v>
      </c>
      <c r="AX24" s="5">
        <v>0</v>
      </c>
      <c r="AZ24" s="5">
        <v>6</v>
      </c>
      <c r="BA24" s="5">
        <v>0</v>
      </c>
      <c r="BB24" s="5">
        <v>0</v>
      </c>
    </row>
    <row r="25" spans="1:54" hidden="1" x14ac:dyDescent="0.3">
      <c r="A25" s="14">
        <v>24</v>
      </c>
      <c r="B25" s="6">
        <v>38503</v>
      </c>
      <c r="C25" s="6">
        <v>43495</v>
      </c>
      <c r="D25" s="5">
        <f t="shared" si="0"/>
        <v>13</v>
      </c>
      <c r="E25" s="5" t="s">
        <v>22</v>
      </c>
      <c r="F25" s="5">
        <f t="shared" si="1"/>
        <v>1</v>
      </c>
      <c r="G25" s="5">
        <f t="shared" si="2"/>
        <v>2019</v>
      </c>
      <c r="H25" s="5">
        <v>1</v>
      </c>
      <c r="Q25" s="5">
        <v>37.299999999999997</v>
      </c>
      <c r="R25" s="5" t="str">
        <f t="shared" si="3"/>
        <v>1</v>
      </c>
      <c r="S25" s="5" t="str">
        <f t="shared" si="4"/>
        <v>0</v>
      </c>
      <c r="T25" s="5" t="s">
        <v>465</v>
      </c>
      <c r="U25" s="5">
        <v>0</v>
      </c>
      <c r="V25" s="5">
        <v>11.8</v>
      </c>
      <c r="AA25" s="5">
        <v>8.5</v>
      </c>
      <c r="AG25" s="5">
        <v>2</v>
      </c>
      <c r="AH25" s="5" t="s">
        <v>51</v>
      </c>
      <c r="AJ25" s="5">
        <v>0</v>
      </c>
      <c r="AL25" s="5">
        <v>0</v>
      </c>
      <c r="AN25" s="5">
        <v>0</v>
      </c>
      <c r="AO25" s="5" t="s">
        <v>468</v>
      </c>
      <c r="AP25" s="5" t="s">
        <v>474</v>
      </c>
      <c r="AQ25" s="7" t="s">
        <v>476</v>
      </c>
      <c r="AR25" s="5" t="s">
        <v>472</v>
      </c>
      <c r="AS25" s="5" t="s">
        <v>482</v>
      </c>
      <c r="AT25" s="5">
        <v>0</v>
      </c>
      <c r="AU25" s="5">
        <v>0</v>
      </c>
      <c r="AV25" s="5">
        <v>0</v>
      </c>
      <c r="AW25" s="5">
        <v>5</v>
      </c>
      <c r="AX25" s="5">
        <v>0</v>
      </c>
      <c r="AZ25" s="5">
        <v>5</v>
      </c>
      <c r="BA25" s="5">
        <v>0</v>
      </c>
      <c r="BB25" s="5">
        <v>0</v>
      </c>
    </row>
    <row r="26" spans="1:54" hidden="1" x14ac:dyDescent="0.3">
      <c r="A26" s="14">
        <v>25</v>
      </c>
      <c r="B26" s="6">
        <v>37844</v>
      </c>
      <c r="C26" s="6">
        <v>43497</v>
      </c>
      <c r="D26" s="5">
        <f t="shared" si="0"/>
        <v>15</v>
      </c>
      <c r="E26" s="5" t="s">
        <v>22</v>
      </c>
      <c r="F26" s="5">
        <f t="shared" si="1"/>
        <v>2</v>
      </c>
      <c r="G26" s="5">
        <f t="shared" si="2"/>
        <v>2019</v>
      </c>
      <c r="H26" s="5">
        <v>1</v>
      </c>
      <c r="Q26" s="5">
        <v>36.5</v>
      </c>
      <c r="R26" s="5" t="str">
        <f t="shared" si="3"/>
        <v>0</v>
      </c>
      <c r="S26" s="5" t="str">
        <f t="shared" si="4"/>
        <v>0</v>
      </c>
      <c r="T26" s="5" t="s">
        <v>466</v>
      </c>
      <c r="U26" s="5">
        <v>2</v>
      </c>
      <c r="V26" s="5">
        <v>19.670000000000002</v>
      </c>
      <c r="AA26" s="5">
        <v>0</v>
      </c>
      <c r="AG26" s="5">
        <v>1</v>
      </c>
      <c r="AH26" s="5" t="s">
        <v>52</v>
      </c>
      <c r="AJ26" s="5">
        <v>0</v>
      </c>
      <c r="AL26" s="5">
        <v>0</v>
      </c>
      <c r="AN26" s="5">
        <v>0</v>
      </c>
      <c r="AO26" s="5" t="s">
        <v>468</v>
      </c>
      <c r="AP26" s="5" t="s">
        <v>474</v>
      </c>
      <c r="AQ26" s="7" t="s">
        <v>476</v>
      </c>
      <c r="AR26" s="5" t="s">
        <v>472</v>
      </c>
      <c r="AS26" s="5" t="s">
        <v>482</v>
      </c>
      <c r="AT26" s="5">
        <v>0</v>
      </c>
      <c r="AU26" s="5">
        <v>0</v>
      </c>
      <c r="AV26" s="5">
        <v>0</v>
      </c>
      <c r="AW26" s="5">
        <v>5</v>
      </c>
      <c r="AX26" s="5">
        <v>0</v>
      </c>
      <c r="AZ26" s="5">
        <v>5</v>
      </c>
      <c r="BA26" s="5">
        <v>0</v>
      </c>
      <c r="BB26" s="5">
        <v>0</v>
      </c>
    </row>
    <row r="27" spans="1:54" hidden="1" x14ac:dyDescent="0.3">
      <c r="A27" s="14">
        <v>26</v>
      </c>
      <c r="B27" s="6">
        <v>38944</v>
      </c>
      <c r="C27" s="6">
        <v>43497</v>
      </c>
      <c r="D27" s="5">
        <f t="shared" si="0"/>
        <v>12</v>
      </c>
      <c r="E27" s="5" t="s">
        <v>23</v>
      </c>
      <c r="F27" s="5">
        <f t="shared" si="1"/>
        <v>2</v>
      </c>
      <c r="G27" s="5">
        <f t="shared" si="2"/>
        <v>2019</v>
      </c>
      <c r="H27" s="5">
        <v>0</v>
      </c>
      <c r="Q27" s="5">
        <v>37.1</v>
      </c>
      <c r="R27" s="5" t="str">
        <f t="shared" si="3"/>
        <v>0</v>
      </c>
      <c r="S27" s="5" t="str">
        <f t="shared" si="4"/>
        <v>0</v>
      </c>
      <c r="T27" s="5" t="s">
        <v>466</v>
      </c>
      <c r="U27" s="5">
        <v>2</v>
      </c>
      <c r="V27" s="5">
        <v>8.3699999999999992</v>
      </c>
      <c r="AA27" s="5">
        <v>51</v>
      </c>
      <c r="AG27" s="5">
        <v>1</v>
      </c>
      <c r="AH27" s="5" t="s">
        <v>53</v>
      </c>
      <c r="AJ27" s="5">
        <v>0</v>
      </c>
      <c r="AL27" s="5">
        <v>0</v>
      </c>
      <c r="AN27" s="5">
        <v>0</v>
      </c>
      <c r="AO27" s="5" t="s">
        <v>468</v>
      </c>
      <c r="AP27" s="5" t="s">
        <v>474</v>
      </c>
      <c r="AQ27" s="7" t="s">
        <v>476</v>
      </c>
      <c r="AR27" s="5" t="s">
        <v>472</v>
      </c>
      <c r="AS27" s="5" t="s">
        <v>482</v>
      </c>
      <c r="AT27" s="5">
        <v>0</v>
      </c>
      <c r="AU27" s="5">
        <v>0</v>
      </c>
      <c r="AV27" s="5">
        <v>0</v>
      </c>
      <c r="AW27" s="5">
        <v>6</v>
      </c>
      <c r="AX27" s="5">
        <v>0</v>
      </c>
      <c r="AZ27" s="5">
        <v>6</v>
      </c>
      <c r="BA27" s="5">
        <v>0</v>
      </c>
      <c r="BB27" s="5">
        <v>0</v>
      </c>
    </row>
    <row r="28" spans="1:54" hidden="1" x14ac:dyDescent="0.3">
      <c r="A28" s="14">
        <v>27</v>
      </c>
      <c r="B28" s="6">
        <v>38255</v>
      </c>
      <c r="C28" s="6">
        <v>43498</v>
      </c>
      <c r="D28" s="5">
        <f t="shared" si="0"/>
        <v>14</v>
      </c>
      <c r="E28" s="5" t="s">
        <v>23</v>
      </c>
      <c r="F28" s="5">
        <f t="shared" si="1"/>
        <v>2</v>
      </c>
      <c r="G28" s="5">
        <f t="shared" si="2"/>
        <v>2019</v>
      </c>
      <c r="H28" s="5">
        <v>0</v>
      </c>
      <c r="Q28" s="5">
        <v>36.799999999999997</v>
      </c>
      <c r="R28" s="5" t="str">
        <f t="shared" si="3"/>
        <v>0</v>
      </c>
      <c r="S28" s="5" t="str">
        <f t="shared" si="4"/>
        <v>0</v>
      </c>
      <c r="T28" s="5" t="s">
        <v>465</v>
      </c>
      <c r="U28" s="5">
        <v>0</v>
      </c>
      <c r="V28" s="5">
        <v>17.02</v>
      </c>
      <c r="AA28" s="5">
        <v>2.1</v>
      </c>
      <c r="AG28" s="5">
        <v>1</v>
      </c>
      <c r="AH28" s="5" t="s">
        <v>54</v>
      </c>
      <c r="AJ28" s="5">
        <v>0</v>
      </c>
      <c r="AL28" s="5">
        <v>0</v>
      </c>
      <c r="AN28" s="5">
        <v>0</v>
      </c>
      <c r="AO28" s="5" t="s">
        <v>468</v>
      </c>
      <c r="AP28" s="5" t="s">
        <v>474</v>
      </c>
      <c r="AQ28" s="7" t="s">
        <v>476</v>
      </c>
      <c r="AR28" s="5" t="s">
        <v>472</v>
      </c>
      <c r="AS28" s="5" t="s">
        <v>481</v>
      </c>
      <c r="AT28" s="5">
        <v>0</v>
      </c>
      <c r="AU28" s="5">
        <v>0</v>
      </c>
      <c r="AV28" s="5">
        <v>0</v>
      </c>
      <c r="AW28" s="5">
        <v>6</v>
      </c>
      <c r="AX28" s="5">
        <v>0</v>
      </c>
      <c r="AZ28" s="5">
        <v>6</v>
      </c>
      <c r="BA28" s="5">
        <v>0</v>
      </c>
      <c r="BB28" s="5">
        <v>0</v>
      </c>
    </row>
    <row r="29" spans="1:54" hidden="1" x14ac:dyDescent="0.3">
      <c r="A29" s="14">
        <v>28</v>
      </c>
      <c r="B29" s="6">
        <v>39034</v>
      </c>
      <c r="C29" s="6">
        <v>43504</v>
      </c>
      <c r="D29" s="5">
        <f t="shared" si="0"/>
        <v>12</v>
      </c>
      <c r="E29" s="5" t="s">
        <v>22</v>
      </c>
      <c r="F29" s="5">
        <f t="shared" si="1"/>
        <v>2</v>
      </c>
      <c r="G29" s="5">
        <f t="shared" si="2"/>
        <v>2019</v>
      </c>
      <c r="H29" s="5">
        <v>2</v>
      </c>
      <c r="Q29" s="5">
        <v>36.299999999999997</v>
      </c>
      <c r="R29" s="5" t="str">
        <f t="shared" si="3"/>
        <v>0</v>
      </c>
      <c r="S29" s="5" t="str">
        <f t="shared" si="4"/>
        <v>0</v>
      </c>
      <c r="T29" s="5" t="s">
        <v>465</v>
      </c>
      <c r="U29" s="5">
        <v>0</v>
      </c>
      <c r="V29" s="5">
        <v>12.91</v>
      </c>
      <c r="AA29" s="5">
        <v>51.2</v>
      </c>
      <c r="AG29" s="5">
        <v>1</v>
      </c>
      <c r="AH29" s="5" t="s">
        <v>55</v>
      </c>
      <c r="AJ29" s="5">
        <v>0</v>
      </c>
      <c r="AL29" s="5">
        <v>0</v>
      </c>
      <c r="AN29" s="5">
        <v>0</v>
      </c>
      <c r="AO29" s="5" t="s">
        <v>468</v>
      </c>
      <c r="AP29" s="5" t="s">
        <v>474</v>
      </c>
      <c r="AQ29" s="7" t="s">
        <v>476</v>
      </c>
      <c r="AR29" s="5" t="s">
        <v>473</v>
      </c>
      <c r="AS29" s="5" t="s">
        <v>482</v>
      </c>
      <c r="AT29" s="5">
        <v>0</v>
      </c>
      <c r="AU29" s="5">
        <v>0</v>
      </c>
      <c r="AV29" s="5">
        <v>0</v>
      </c>
      <c r="AW29" s="5">
        <v>5</v>
      </c>
      <c r="AX29" s="5">
        <v>0</v>
      </c>
      <c r="AZ29" s="5">
        <v>5</v>
      </c>
      <c r="BA29" s="5">
        <v>0</v>
      </c>
      <c r="BB29" s="5">
        <v>0</v>
      </c>
    </row>
    <row r="30" spans="1:54" hidden="1" x14ac:dyDescent="0.3">
      <c r="A30" s="14">
        <v>29</v>
      </c>
      <c r="B30" s="6">
        <v>38340</v>
      </c>
      <c r="C30" s="6">
        <v>43506</v>
      </c>
      <c r="D30" s="5">
        <f t="shared" si="0"/>
        <v>14</v>
      </c>
      <c r="E30" s="5" t="s">
        <v>23</v>
      </c>
      <c r="F30" s="5">
        <f t="shared" si="1"/>
        <v>2</v>
      </c>
      <c r="G30" s="5">
        <f t="shared" si="2"/>
        <v>2019</v>
      </c>
      <c r="H30" s="5">
        <v>0</v>
      </c>
      <c r="Q30" s="5">
        <v>36.5</v>
      </c>
      <c r="R30" s="5" t="str">
        <f t="shared" si="3"/>
        <v>0</v>
      </c>
      <c r="S30" s="5" t="str">
        <f t="shared" si="4"/>
        <v>0</v>
      </c>
      <c r="T30" s="5" t="s">
        <v>466</v>
      </c>
      <c r="U30" s="5">
        <v>2</v>
      </c>
      <c r="V30" s="5">
        <v>22.63</v>
      </c>
      <c r="AA30" s="5">
        <v>2.6</v>
      </c>
      <c r="AG30" s="5">
        <v>1</v>
      </c>
      <c r="AH30" s="5" t="s">
        <v>56</v>
      </c>
      <c r="AJ30" s="5">
        <v>0</v>
      </c>
      <c r="AL30" s="5">
        <v>0</v>
      </c>
      <c r="AN30" s="5">
        <v>0</v>
      </c>
      <c r="AO30" s="5" t="s">
        <v>468</v>
      </c>
      <c r="AP30" s="5" t="s">
        <v>474</v>
      </c>
      <c r="AQ30" s="7" t="s">
        <v>476</v>
      </c>
      <c r="AR30" s="5" t="s">
        <v>472</v>
      </c>
      <c r="AS30" s="5" t="s">
        <v>482</v>
      </c>
      <c r="AT30" s="5">
        <v>0</v>
      </c>
      <c r="AU30" s="5">
        <v>0</v>
      </c>
      <c r="AV30" s="5">
        <v>0</v>
      </c>
      <c r="AW30" s="5">
        <v>5</v>
      </c>
      <c r="AX30" s="5">
        <v>0</v>
      </c>
      <c r="AZ30" s="5">
        <v>5</v>
      </c>
      <c r="BA30" s="5">
        <v>0</v>
      </c>
      <c r="BB30" s="5">
        <v>0</v>
      </c>
    </row>
    <row r="31" spans="1:54" hidden="1" x14ac:dyDescent="0.3">
      <c r="A31" s="14">
        <v>30</v>
      </c>
      <c r="B31" s="6">
        <v>40701</v>
      </c>
      <c r="C31" s="6">
        <v>43508</v>
      </c>
      <c r="D31" s="5">
        <f t="shared" si="0"/>
        <v>7</v>
      </c>
      <c r="E31" s="5" t="s">
        <v>23</v>
      </c>
      <c r="F31" s="5">
        <f t="shared" si="1"/>
        <v>2</v>
      </c>
      <c r="G31" s="5">
        <f t="shared" si="2"/>
        <v>2019</v>
      </c>
      <c r="H31" s="5">
        <v>1</v>
      </c>
      <c r="Q31" s="5">
        <v>38.200000000000003</v>
      </c>
      <c r="R31" s="5" t="str">
        <f t="shared" si="3"/>
        <v>1</v>
      </c>
      <c r="S31" s="5" t="str">
        <f t="shared" si="4"/>
        <v>1</v>
      </c>
      <c r="T31" s="5" t="s">
        <v>466</v>
      </c>
      <c r="U31" s="5">
        <v>2</v>
      </c>
      <c r="V31" s="5">
        <v>19.2</v>
      </c>
      <c r="AA31" s="5">
        <v>53.4</v>
      </c>
      <c r="AG31" s="5">
        <v>1</v>
      </c>
      <c r="AH31" s="5" t="s">
        <v>57</v>
      </c>
      <c r="AJ31" s="5">
        <v>0</v>
      </c>
      <c r="AL31" s="5">
        <v>0</v>
      </c>
      <c r="AN31" s="5">
        <v>0</v>
      </c>
      <c r="AO31" s="5" t="s">
        <v>468</v>
      </c>
      <c r="AP31" s="5" t="s">
        <v>474</v>
      </c>
      <c r="AQ31" s="7" t="s">
        <v>476</v>
      </c>
      <c r="AR31" s="5" t="s">
        <v>472</v>
      </c>
      <c r="AS31" s="5" t="s">
        <v>482</v>
      </c>
      <c r="AT31" s="5">
        <v>0</v>
      </c>
      <c r="AU31" s="5">
        <v>0</v>
      </c>
      <c r="AV31" s="5">
        <v>0</v>
      </c>
      <c r="AW31" s="5">
        <v>6</v>
      </c>
      <c r="AX31" s="5">
        <v>0</v>
      </c>
      <c r="AZ31" s="5">
        <v>6</v>
      </c>
      <c r="BA31" s="5">
        <v>0</v>
      </c>
      <c r="BB31" s="5">
        <v>0</v>
      </c>
    </row>
    <row r="32" spans="1:54" hidden="1" x14ac:dyDescent="0.3">
      <c r="A32" s="14">
        <v>31</v>
      </c>
      <c r="B32" s="6">
        <v>37386</v>
      </c>
      <c r="C32" s="6">
        <v>43509</v>
      </c>
      <c r="D32" s="5">
        <f t="shared" si="0"/>
        <v>16</v>
      </c>
      <c r="E32" s="5" t="s">
        <v>22</v>
      </c>
      <c r="F32" s="5">
        <f t="shared" si="1"/>
        <v>2</v>
      </c>
      <c r="G32" s="5">
        <f t="shared" si="2"/>
        <v>2019</v>
      </c>
      <c r="H32" s="5">
        <v>0</v>
      </c>
      <c r="Q32" s="5">
        <v>36.200000000000003</v>
      </c>
      <c r="R32" s="5" t="str">
        <f t="shared" si="3"/>
        <v>0</v>
      </c>
      <c r="S32" s="5" t="str">
        <f t="shared" si="4"/>
        <v>0</v>
      </c>
      <c r="T32" s="5" t="s">
        <v>465</v>
      </c>
      <c r="U32" s="5">
        <v>0</v>
      </c>
      <c r="V32" s="5">
        <v>17.34</v>
      </c>
      <c r="AA32" s="5">
        <v>8</v>
      </c>
      <c r="AG32" s="5">
        <v>1</v>
      </c>
      <c r="AH32" s="5" t="s">
        <v>58</v>
      </c>
      <c r="AJ32" s="5">
        <v>0</v>
      </c>
      <c r="AL32" s="5">
        <v>0</v>
      </c>
      <c r="AN32" s="5">
        <v>0</v>
      </c>
      <c r="AO32" s="5" t="s">
        <v>468</v>
      </c>
      <c r="AP32" s="5" t="s">
        <v>474</v>
      </c>
      <c r="AQ32" s="7" t="s">
        <v>476</v>
      </c>
      <c r="AR32" s="5" t="s">
        <v>472</v>
      </c>
      <c r="AS32" s="5" t="s">
        <v>482</v>
      </c>
      <c r="AT32" s="5">
        <v>0</v>
      </c>
      <c r="AU32" s="5">
        <v>0</v>
      </c>
      <c r="AV32" s="5">
        <v>0</v>
      </c>
      <c r="AW32" s="5">
        <v>6</v>
      </c>
      <c r="AX32" s="5">
        <v>0</v>
      </c>
      <c r="AZ32" s="5">
        <v>6</v>
      </c>
      <c r="BA32" s="5">
        <v>0</v>
      </c>
      <c r="BB32" s="5">
        <v>0</v>
      </c>
    </row>
    <row r="33" spans="1:54" hidden="1" x14ac:dyDescent="0.3">
      <c r="A33" s="14">
        <v>32</v>
      </c>
      <c r="B33" s="6">
        <v>39051</v>
      </c>
      <c r="C33" s="6">
        <v>43876</v>
      </c>
      <c r="D33" s="5">
        <f t="shared" si="0"/>
        <v>13</v>
      </c>
      <c r="E33" s="5" t="s">
        <v>23</v>
      </c>
      <c r="F33" s="5">
        <f t="shared" si="1"/>
        <v>2</v>
      </c>
      <c r="G33" s="5">
        <v>2019</v>
      </c>
      <c r="H33" s="5">
        <v>4</v>
      </c>
      <c r="Q33" s="5">
        <v>36.9</v>
      </c>
      <c r="R33" s="5" t="str">
        <f t="shared" si="3"/>
        <v>0</v>
      </c>
      <c r="S33" s="5" t="str">
        <f t="shared" si="4"/>
        <v>0</v>
      </c>
      <c r="T33" s="5" t="s">
        <v>466</v>
      </c>
      <c r="U33" s="5">
        <v>2</v>
      </c>
      <c r="V33" s="5">
        <v>29.89</v>
      </c>
      <c r="AA33" s="5">
        <v>225.9</v>
      </c>
      <c r="AG33" s="5">
        <v>1</v>
      </c>
      <c r="AH33" s="5" t="s">
        <v>59</v>
      </c>
      <c r="AJ33" s="5">
        <v>0</v>
      </c>
      <c r="AL33" s="5">
        <v>0</v>
      </c>
      <c r="AN33" s="5">
        <v>1</v>
      </c>
      <c r="AO33" s="5" t="s">
        <v>468</v>
      </c>
      <c r="AP33" s="5" t="s">
        <v>474</v>
      </c>
      <c r="AQ33" s="7" t="s">
        <v>476</v>
      </c>
      <c r="AR33" s="7" t="s">
        <v>478</v>
      </c>
      <c r="AS33" s="5" t="s">
        <v>484</v>
      </c>
      <c r="AT33" s="5">
        <v>0</v>
      </c>
      <c r="AU33" s="5">
        <v>0</v>
      </c>
      <c r="AV33" s="5">
        <v>0</v>
      </c>
      <c r="AW33" s="5">
        <v>10</v>
      </c>
      <c r="AX33" s="5">
        <v>0</v>
      </c>
      <c r="AZ33" s="5">
        <v>10</v>
      </c>
      <c r="BA33" s="5">
        <v>0</v>
      </c>
      <c r="BB33" s="5">
        <v>0</v>
      </c>
    </row>
    <row r="34" spans="1:54" hidden="1" x14ac:dyDescent="0.3">
      <c r="A34" s="14">
        <v>33</v>
      </c>
      <c r="B34" s="6">
        <v>38352</v>
      </c>
      <c r="C34" s="6">
        <v>43877</v>
      </c>
      <c r="D34" s="5">
        <f t="shared" si="0"/>
        <v>15</v>
      </c>
      <c r="E34" s="5" t="s">
        <v>22</v>
      </c>
      <c r="F34" s="5">
        <f t="shared" si="1"/>
        <v>2</v>
      </c>
      <c r="G34" s="5">
        <v>2019</v>
      </c>
      <c r="H34" s="5">
        <v>2</v>
      </c>
      <c r="Q34" s="5">
        <v>37.9</v>
      </c>
      <c r="R34" s="5" t="str">
        <f t="shared" si="3"/>
        <v>1</v>
      </c>
      <c r="S34" s="5" t="str">
        <f t="shared" si="4"/>
        <v>0</v>
      </c>
      <c r="T34" s="5" t="s">
        <v>466</v>
      </c>
      <c r="U34" s="5">
        <v>2</v>
      </c>
      <c r="V34" s="5">
        <v>24.74</v>
      </c>
      <c r="AA34" s="5">
        <v>46.3</v>
      </c>
      <c r="AG34" s="5">
        <v>2</v>
      </c>
      <c r="AH34" s="5" t="s">
        <v>60</v>
      </c>
      <c r="AJ34" s="5">
        <v>0</v>
      </c>
      <c r="AL34" s="5">
        <v>0</v>
      </c>
      <c r="AN34" s="5">
        <v>0</v>
      </c>
      <c r="AO34" s="5" t="s">
        <v>468</v>
      </c>
      <c r="AP34" s="5" t="s">
        <v>474</v>
      </c>
      <c r="AQ34" s="7" t="s">
        <v>476</v>
      </c>
      <c r="AR34" s="7" t="s">
        <v>472</v>
      </c>
      <c r="AS34" s="5" t="s">
        <v>482</v>
      </c>
      <c r="AT34" s="5">
        <v>0</v>
      </c>
      <c r="AU34" s="5">
        <v>0</v>
      </c>
      <c r="AV34" s="5">
        <v>0</v>
      </c>
      <c r="AW34" s="5">
        <v>5</v>
      </c>
      <c r="AX34" s="5">
        <v>0</v>
      </c>
      <c r="AZ34" s="5">
        <v>5</v>
      </c>
      <c r="BA34" s="5">
        <v>0</v>
      </c>
      <c r="BB34" s="5">
        <v>0</v>
      </c>
    </row>
    <row r="35" spans="1:54" hidden="1" x14ac:dyDescent="0.3">
      <c r="A35" s="14">
        <v>34</v>
      </c>
      <c r="B35" s="6">
        <v>41026</v>
      </c>
      <c r="C35" s="6">
        <v>43512</v>
      </c>
      <c r="D35" s="5">
        <f t="shared" si="0"/>
        <v>6</v>
      </c>
      <c r="E35" s="5" t="s">
        <v>22</v>
      </c>
      <c r="F35" s="5">
        <f t="shared" si="1"/>
        <v>2</v>
      </c>
      <c r="G35" s="5">
        <f t="shared" si="2"/>
        <v>2019</v>
      </c>
      <c r="H35" s="5">
        <v>1</v>
      </c>
      <c r="Q35" s="5">
        <v>37.6</v>
      </c>
      <c r="R35" s="5" t="str">
        <f t="shared" si="3"/>
        <v>1</v>
      </c>
      <c r="S35" s="5" t="str">
        <f t="shared" si="4"/>
        <v>0</v>
      </c>
      <c r="T35" s="5" t="s">
        <v>466</v>
      </c>
      <c r="U35" s="5">
        <v>2</v>
      </c>
      <c r="V35" s="5">
        <v>15.12</v>
      </c>
      <c r="AA35" s="5">
        <v>37.5</v>
      </c>
      <c r="AG35" s="5">
        <v>1</v>
      </c>
      <c r="AH35" s="5" t="s">
        <v>61</v>
      </c>
      <c r="AJ35" s="5">
        <v>0</v>
      </c>
      <c r="AL35" s="5">
        <v>0</v>
      </c>
      <c r="AN35" s="5">
        <v>0</v>
      </c>
      <c r="AO35" s="5" t="s">
        <v>468</v>
      </c>
      <c r="AP35" s="5" t="s">
        <v>474</v>
      </c>
      <c r="AQ35" s="7" t="s">
        <v>476</v>
      </c>
      <c r="AR35" s="7" t="s">
        <v>472</v>
      </c>
      <c r="AS35" s="5" t="s">
        <v>482</v>
      </c>
      <c r="AT35" s="5">
        <v>0</v>
      </c>
      <c r="AU35" s="5">
        <v>0</v>
      </c>
      <c r="AV35" s="5">
        <v>0</v>
      </c>
      <c r="AW35" s="5">
        <v>6</v>
      </c>
      <c r="AX35" s="5">
        <v>0</v>
      </c>
      <c r="AZ35" s="5">
        <v>6</v>
      </c>
      <c r="BA35" s="5">
        <v>0</v>
      </c>
      <c r="BB35" s="5">
        <v>0</v>
      </c>
    </row>
    <row r="36" spans="1:54" hidden="1" x14ac:dyDescent="0.3">
      <c r="A36" s="14">
        <v>35</v>
      </c>
      <c r="B36" s="6">
        <v>37757</v>
      </c>
      <c r="C36" s="6">
        <v>43514</v>
      </c>
      <c r="D36" s="5">
        <f t="shared" si="0"/>
        <v>15</v>
      </c>
      <c r="E36" s="5" t="s">
        <v>23</v>
      </c>
      <c r="F36" s="5">
        <f t="shared" si="1"/>
        <v>2</v>
      </c>
      <c r="G36" s="5">
        <f t="shared" si="2"/>
        <v>2019</v>
      </c>
      <c r="H36" s="5">
        <v>1</v>
      </c>
      <c r="Q36" s="5">
        <v>36.5</v>
      </c>
      <c r="R36" s="5" t="str">
        <f t="shared" si="3"/>
        <v>0</v>
      </c>
      <c r="S36" s="5" t="str">
        <f t="shared" si="4"/>
        <v>0</v>
      </c>
      <c r="T36" s="5" t="s">
        <v>465</v>
      </c>
      <c r="U36" s="5">
        <v>0</v>
      </c>
      <c r="V36" s="5">
        <v>10.19</v>
      </c>
      <c r="AA36" s="5">
        <v>88.5</v>
      </c>
      <c r="AG36" s="5">
        <v>1</v>
      </c>
      <c r="AH36" s="5" t="s">
        <v>62</v>
      </c>
      <c r="AJ36" s="5">
        <v>0</v>
      </c>
      <c r="AL36" s="5">
        <v>0</v>
      </c>
      <c r="AN36" s="5">
        <v>0</v>
      </c>
      <c r="AO36" s="5" t="s">
        <v>468</v>
      </c>
      <c r="AP36" s="5" t="s">
        <v>474</v>
      </c>
      <c r="AQ36" s="7" t="s">
        <v>476</v>
      </c>
      <c r="AR36" s="7" t="s">
        <v>473</v>
      </c>
      <c r="AS36" s="5" t="s">
        <v>484</v>
      </c>
      <c r="AT36" s="5">
        <v>0</v>
      </c>
      <c r="AU36" s="5">
        <v>0</v>
      </c>
      <c r="AV36" s="5">
        <v>2</v>
      </c>
      <c r="AW36" s="5">
        <v>6</v>
      </c>
      <c r="AX36" s="5">
        <v>0</v>
      </c>
      <c r="AZ36" s="5">
        <v>6</v>
      </c>
      <c r="BA36" s="5">
        <v>0</v>
      </c>
      <c r="BB36" s="5">
        <v>1</v>
      </c>
    </row>
    <row r="37" spans="1:54" hidden="1" x14ac:dyDescent="0.3">
      <c r="A37" s="14">
        <v>36</v>
      </c>
      <c r="B37" s="8">
        <v>37292</v>
      </c>
      <c r="C37" s="8">
        <v>43515</v>
      </c>
      <c r="D37" s="5">
        <f t="shared" si="0"/>
        <v>17</v>
      </c>
      <c r="E37" s="7" t="s">
        <v>23</v>
      </c>
      <c r="F37" s="5">
        <f t="shared" si="1"/>
        <v>2</v>
      </c>
      <c r="G37" s="5">
        <f t="shared" si="2"/>
        <v>2019</v>
      </c>
      <c r="H37" s="5">
        <v>3</v>
      </c>
      <c r="Q37" s="5">
        <v>36.700000000000003</v>
      </c>
      <c r="R37" s="5" t="str">
        <f t="shared" si="3"/>
        <v>0</v>
      </c>
      <c r="S37" s="5" t="str">
        <f t="shared" si="4"/>
        <v>0</v>
      </c>
      <c r="T37" s="5" t="s">
        <v>465</v>
      </c>
      <c r="U37" s="5">
        <v>0</v>
      </c>
      <c r="V37" s="5">
        <v>12.85</v>
      </c>
      <c r="AA37" s="5">
        <v>1</v>
      </c>
      <c r="AG37" s="5">
        <v>2</v>
      </c>
      <c r="AH37" s="5" t="s">
        <v>64</v>
      </c>
      <c r="AJ37" s="5">
        <v>0</v>
      </c>
      <c r="AL37" s="5">
        <v>0</v>
      </c>
      <c r="AN37" s="5">
        <v>0</v>
      </c>
      <c r="AO37" s="5" t="s">
        <v>468</v>
      </c>
      <c r="AP37" s="5" t="s">
        <v>474</v>
      </c>
      <c r="AQ37" s="5" t="s">
        <v>476</v>
      </c>
      <c r="AR37" s="5" t="s">
        <v>472</v>
      </c>
      <c r="AS37" s="5" t="s">
        <v>481</v>
      </c>
      <c r="AT37" s="7" t="s">
        <v>65</v>
      </c>
      <c r="AU37" s="7" t="s">
        <v>63</v>
      </c>
      <c r="AV37" s="7">
        <v>4</v>
      </c>
      <c r="AW37" s="5">
        <v>5</v>
      </c>
      <c r="AX37" s="5">
        <v>0</v>
      </c>
      <c r="AZ37" s="5">
        <v>5</v>
      </c>
      <c r="BA37" s="5">
        <v>0</v>
      </c>
      <c r="BB37" s="5">
        <v>2</v>
      </c>
    </row>
    <row r="38" spans="1:54" hidden="1" x14ac:dyDescent="0.3">
      <c r="A38" s="14">
        <v>37</v>
      </c>
      <c r="B38" s="6">
        <v>38283</v>
      </c>
      <c r="C38" s="6">
        <v>43516</v>
      </c>
      <c r="D38" s="5">
        <f t="shared" si="0"/>
        <v>14</v>
      </c>
      <c r="E38" s="5" t="s">
        <v>23</v>
      </c>
      <c r="F38" s="5">
        <f t="shared" si="1"/>
        <v>2</v>
      </c>
      <c r="G38" s="5">
        <f t="shared" si="2"/>
        <v>2019</v>
      </c>
      <c r="H38" s="5">
        <v>1</v>
      </c>
      <c r="Q38" s="5">
        <v>36</v>
      </c>
      <c r="R38" s="5" t="str">
        <f t="shared" si="3"/>
        <v>0</v>
      </c>
      <c r="S38" s="5" t="str">
        <f t="shared" si="4"/>
        <v>0</v>
      </c>
      <c r="T38" s="5" t="s">
        <v>465</v>
      </c>
      <c r="U38" s="5">
        <v>0</v>
      </c>
      <c r="V38" s="5">
        <v>15.46</v>
      </c>
      <c r="AA38" s="5">
        <v>49.46</v>
      </c>
      <c r="AG38" s="5">
        <v>1</v>
      </c>
      <c r="AH38" s="5" t="s">
        <v>66</v>
      </c>
      <c r="AJ38" s="5">
        <v>0</v>
      </c>
      <c r="AL38" s="5">
        <v>0</v>
      </c>
      <c r="AN38" s="5">
        <v>0</v>
      </c>
      <c r="AO38" s="5" t="s">
        <v>468</v>
      </c>
      <c r="AP38" s="5" t="s">
        <v>474</v>
      </c>
      <c r="AQ38" s="5" t="s">
        <v>476</v>
      </c>
      <c r="AR38" s="5" t="s">
        <v>472</v>
      </c>
      <c r="AS38" s="5" t="s">
        <v>482</v>
      </c>
      <c r="AT38" s="5">
        <v>0</v>
      </c>
      <c r="AU38" s="5">
        <v>0</v>
      </c>
      <c r="AV38" s="5">
        <v>0</v>
      </c>
      <c r="AW38" s="5">
        <v>5</v>
      </c>
      <c r="AX38" s="5">
        <v>0</v>
      </c>
      <c r="AZ38" s="5">
        <v>5</v>
      </c>
      <c r="BA38" s="5">
        <v>0</v>
      </c>
      <c r="BB38" s="5">
        <v>0</v>
      </c>
    </row>
    <row r="39" spans="1:54" hidden="1" x14ac:dyDescent="0.3">
      <c r="A39" s="14">
        <v>38</v>
      </c>
      <c r="B39" s="6">
        <v>40189</v>
      </c>
      <c r="C39" s="6">
        <v>43516</v>
      </c>
      <c r="D39" s="5">
        <f t="shared" si="0"/>
        <v>9</v>
      </c>
      <c r="E39" s="5" t="s">
        <v>22</v>
      </c>
      <c r="F39" s="5">
        <f t="shared" si="1"/>
        <v>2</v>
      </c>
      <c r="G39" s="5">
        <f t="shared" si="2"/>
        <v>2019</v>
      </c>
      <c r="H39" s="5">
        <v>3</v>
      </c>
      <c r="Q39" s="5">
        <v>36.6</v>
      </c>
      <c r="R39" s="5" t="str">
        <f t="shared" si="3"/>
        <v>0</v>
      </c>
      <c r="S39" s="5" t="str">
        <f t="shared" si="4"/>
        <v>0</v>
      </c>
      <c r="T39" s="5" t="s">
        <v>465</v>
      </c>
      <c r="U39" s="5">
        <v>0</v>
      </c>
      <c r="V39" s="5">
        <v>5.88</v>
      </c>
      <c r="AA39" s="5">
        <v>14.3</v>
      </c>
      <c r="AG39" s="5">
        <v>1</v>
      </c>
      <c r="AH39" s="5" t="s">
        <v>67</v>
      </c>
      <c r="AJ39" s="5">
        <v>0</v>
      </c>
      <c r="AL39" s="5">
        <v>0</v>
      </c>
      <c r="AN39" s="5">
        <v>0</v>
      </c>
      <c r="AO39" s="5" t="s">
        <v>468</v>
      </c>
      <c r="AP39" s="5" t="s">
        <v>474</v>
      </c>
      <c r="AQ39" s="5" t="s">
        <v>476</v>
      </c>
      <c r="AR39" s="5" t="s">
        <v>472</v>
      </c>
      <c r="AS39" s="5" t="s">
        <v>482</v>
      </c>
      <c r="AT39" s="5">
        <v>0</v>
      </c>
      <c r="AU39" s="5">
        <v>0</v>
      </c>
      <c r="AV39" s="5">
        <v>0</v>
      </c>
      <c r="AW39" s="5">
        <v>5</v>
      </c>
      <c r="AX39" s="5">
        <v>0</v>
      </c>
      <c r="AZ39" s="5">
        <v>0</v>
      </c>
      <c r="BA39" s="5">
        <v>0</v>
      </c>
      <c r="BB39" s="5">
        <v>0</v>
      </c>
    </row>
    <row r="40" spans="1:54" hidden="1" x14ac:dyDescent="0.3">
      <c r="A40" s="14">
        <v>39</v>
      </c>
      <c r="B40" s="6">
        <v>39211</v>
      </c>
      <c r="C40" s="6">
        <v>43519</v>
      </c>
      <c r="D40" s="5">
        <f t="shared" si="0"/>
        <v>11</v>
      </c>
      <c r="E40" s="5" t="s">
        <v>22</v>
      </c>
      <c r="F40" s="5">
        <f t="shared" si="1"/>
        <v>2</v>
      </c>
      <c r="G40" s="5">
        <f t="shared" si="2"/>
        <v>2019</v>
      </c>
      <c r="H40" s="5">
        <v>0</v>
      </c>
      <c r="Q40" s="5">
        <v>36.200000000000003</v>
      </c>
      <c r="R40" s="5" t="str">
        <f t="shared" si="3"/>
        <v>0</v>
      </c>
      <c r="S40" s="5" t="str">
        <f t="shared" si="4"/>
        <v>0</v>
      </c>
      <c r="T40" s="5" t="s">
        <v>465</v>
      </c>
      <c r="U40" s="5">
        <v>0</v>
      </c>
      <c r="V40" s="5">
        <v>18.920000000000002</v>
      </c>
      <c r="AA40" s="5">
        <v>1.4</v>
      </c>
      <c r="AG40" s="5">
        <v>1</v>
      </c>
      <c r="AH40" s="5" t="s">
        <v>68</v>
      </c>
      <c r="AJ40" s="5">
        <v>0</v>
      </c>
      <c r="AL40" s="5">
        <v>0</v>
      </c>
      <c r="AN40" s="5">
        <v>0</v>
      </c>
      <c r="AO40" s="5" t="s">
        <v>468</v>
      </c>
      <c r="AP40" s="5" t="s">
        <v>474</v>
      </c>
      <c r="AQ40" s="5" t="s">
        <v>476</v>
      </c>
      <c r="AR40" s="5" t="s">
        <v>472</v>
      </c>
      <c r="AS40" s="5" t="s">
        <v>482</v>
      </c>
      <c r="AT40" s="5">
        <v>0</v>
      </c>
      <c r="AU40" s="5">
        <v>0</v>
      </c>
      <c r="AV40" s="5">
        <v>0</v>
      </c>
      <c r="AW40" s="5">
        <v>5</v>
      </c>
      <c r="AX40" s="5">
        <v>0</v>
      </c>
      <c r="AZ40" s="5">
        <v>5</v>
      </c>
      <c r="BA40" s="5">
        <v>0</v>
      </c>
      <c r="BB40" s="5">
        <v>0</v>
      </c>
    </row>
    <row r="41" spans="1:54" hidden="1" x14ac:dyDescent="0.3">
      <c r="A41" s="14">
        <v>40</v>
      </c>
      <c r="B41" s="6">
        <v>37831</v>
      </c>
      <c r="C41" s="6">
        <v>43520</v>
      </c>
      <c r="D41" s="5">
        <f t="shared" si="0"/>
        <v>15</v>
      </c>
      <c r="E41" s="5" t="s">
        <v>22</v>
      </c>
      <c r="F41" s="5">
        <f t="shared" si="1"/>
        <v>2</v>
      </c>
      <c r="G41" s="5">
        <f t="shared" si="2"/>
        <v>2019</v>
      </c>
      <c r="H41" s="5">
        <v>1</v>
      </c>
      <c r="Q41" s="5">
        <v>36</v>
      </c>
      <c r="R41" s="5" t="str">
        <f t="shared" si="3"/>
        <v>0</v>
      </c>
      <c r="S41" s="5" t="str">
        <f t="shared" si="4"/>
        <v>0</v>
      </c>
      <c r="T41" s="5" t="s">
        <v>466</v>
      </c>
      <c r="U41" s="5">
        <v>2</v>
      </c>
      <c r="V41" s="5">
        <v>11.25</v>
      </c>
      <c r="AA41" s="5">
        <v>45.5</v>
      </c>
      <c r="AG41" s="5">
        <v>1</v>
      </c>
      <c r="AH41" s="5" t="s">
        <v>69</v>
      </c>
      <c r="AJ41" s="5">
        <v>0</v>
      </c>
      <c r="AL41" s="5">
        <v>0</v>
      </c>
      <c r="AN41" s="5">
        <v>0</v>
      </c>
      <c r="AO41" s="5" t="s">
        <v>468</v>
      </c>
      <c r="AP41" s="5" t="s">
        <v>474</v>
      </c>
      <c r="AQ41" s="5" t="s">
        <v>476</v>
      </c>
      <c r="AR41" s="5" t="s">
        <v>472</v>
      </c>
      <c r="AS41" s="5" t="s">
        <v>482</v>
      </c>
      <c r="AT41" s="5">
        <v>0</v>
      </c>
      <c r="AU41" s="5">
        <v>0</v>
      </c>
      <c r="AV41" s="5">
        <v>0</v>
      </c>
      <c r="AW41" s="5">
        <v>5</v>
      </c>
      <c r="AX41" s="5">
        <v>0</v>
      </c>
      <c r="AZ41" s="5">
        <v>5</v>
      </c>
      <c r="BA41" s="5">
        <v>0</v>
      </c>
      <c r="BB41" s="5">
        <v>0</v>
      </c>
    </row>
    <row r="42" spans="1:54" hidden="1" x14ac:dyDescent="0.3">
      <c r="A42" s="14">
        <v>41</v>
      </c>
      <c r="B42" s="6">
        <v>39120</v>
      </c>
      <c r="C42" s="6">
        <v>43521</v>
      </c>
      <c r="D42" s="5">
        <f t="shared" si="0"/>
        <v>12</v>
      </c>
      <c r="E42" s="5" t="s">
        <v>22</v>
      </c>
      <c r="F42" s="5">
        <f t="shared" si="1"/>
        <v>2</v>
      </c>
      <c r="G42" s="5">
        <f t="shared" si="2"/>
        <v>2019</v>
      </c>
      <c r="H42" s="5">
        <v>1</v>
      </c>
      <c r="Q42" s="5">
        <v>37.200000000000003</v>
      </c>
      <c r="R42" s="5" t="str">
        <f t="shared" si="3"/>
        <v>0</v>
      </c>
      <c r="S42" s="5" t="str">
        <f t="shared" si="4"/>
        <v>0</v>
      </c>
      <c r="T42" s="5" t="s">
        <v>466</v>
      </c>
      <c r="U42" s="5">
        <v>2</v>
      </c>
      <c r="V42" s="5">
        <v>17.52</v>
      </c>
      <c r="AA42" s="5">
        <v>24.4</v>
      </c>
      <c r="AG42" s="5">
        <v>1</v>
      </c>
      <c r="AH42" s="5" t="s">
        <v>70</v>
      </c>
      <c r="AJ42" s="5">
        <v>0</v>
      </c>
      <c r="AL42" s="5">
        <v>0</v>
      </c>
      <c r="AN42" s="5">
        <v>0</v>
      </c>
      <c r="AO42" s="5" t="s">
        <v>468</v>
      </c>
      <c r="AP42" s="5" t="s">
        <v>474</v>
      </c>
      <c r="AQ42" s="5" t="s">
        <v>476</v>
      </c>
      <c r="AR42" s="5" t="s">
        <v>472</v>
      </c>
      <c r="AS42" s="5" t="s">
        <v>482</v>
      </c>
      <c r="AT42" s="5">
        <v>0</v>
      </c>
      <c r="AU42" s="5">
        <v>0</v>
      </c>
      <c r="AV42" s="5">
        <v>0</v>
      </c>
      <c r="AW42" s="5">
        <v>5</v>
      </c>
      <c r="AX42" s="5">
        <v>0</v>
      </c>
      <c r="AZ42" s="5">
        <v>5</v>
      </c>
      <c r="BA42" s="5">
        <v>0</v>
      </c>
      <c r="BB42" s="5">
        <v>0</v>
      </c>
    </row>
    <row r="43" spans="1:54" s="7" customFormat="1" hidden="1" x14ac:dyDescent="0.3">
      <c r="A43" s="14">
        <v>42</v>
      </c>
      <c r="B43" s="8">
        <v>40099</v>
      </c>
      <c r="C43" s="8">
        <v>43524</v>
      </c>
      <c r="D43" s="7">
        <f t="shared" si="0"/>
        <v>9</v>
      </c>
      <c r="E43" s="7" t="s">
        <v>23</v>
      </c>
      <c r="F43" s="7">
        <f t="shared" si="1"/>
        <v>2</v>
      </c>
      <c r="G43" s="7">
        <f t="shared" si="2"/>
        <v>2019</v>
      </c>
      <c r="H43" s="7">
        <v>27</v>
      </c>
      <c r="Q43" s="7">
        <v>36.6</v>
      </c>
      <c r="R43" s="5" t="str">
        <f t="shared" si="3"/>
        <v>0</v>
      </c>
      <c r="S43" s="5" t="str">
        <f t="shared" si="4"/>
        <v>0</v>
      </c>
      <c r="T43" s="7" t="s">
        <v>465</v>
      </c>
      <c r="U43" s="5">
        <v>0</v>
      </c>
      <c r="V43" s="7">
        <v>13.42</v>
      </c>
      <c r="AA43" s="7">
        <v>225.5</v>
      </c>
      <c r="AG43" s="7">
        <v>4</v>
      </c>
      <c r="AH43" s="7" t="s">
        <v>71</v>
      </c>
      <c r="AJ43" s="7">
        <v>0</v>
      </c>
      <c r="AL43" s="7">
        <v>0</v>
      </c>
      <c r="AN43" s="7">
        <v>0</v>
      </c>
      <c r="AO43" s="7" t="s">
        <v>468</v>
      </c>
      <c r="AP43" s="7" t="s">
        <v>474</v>
      </c>
      <c r="AQ43" s="7" t="s">
        <v>476</v>
      </c>
      <c r="AR43" s="7" t="s">
        <v>478</v>
      </c>
      <c r="AS43" s="7" t="s">
        <v>485</v>
      </c>
      <c r="AT43" s="7" t="s">
        <v>65</v>
      </c>
      <c r="AU43" s="7" t="s">
        <v>63</v>
      </c>
      <c r="AV43" s="7">
        <v>2</v>
      </c>
      <c r="AW43" s="7">
        <v>9</v>
      </c>
      <c r="AX43" s="7">
        <v>0</v>
      </c>
      <c r="AZ43" s="7">
        <v>9</v>
      </c>
      <c r="BA43" s="7">
        <v>0</v>
      </c>
      <c r="BB43" s="7">
        <v>2</v>
      </c>
    </row>
    <row r="44" spans="1:54" hidden="1" x14ac:dyDescent="0.3">
      <c r="A44" s="14">
        <v>43</v>
      </c>
      <c r="B44" s="6">
        <v>38635</v>
      </c>
      <c r="C44" s="6">
        <v>43525</v>
      </c>
      <c r="D44" s="5">
        <f t="shared" si="0"/>
        <v>13</v>
      </c>
      <c r="E44" s="5" t="s">
        <v>22</v>
      </c>
      <c r="F44" s="5">
        <f t="shared" si="1"/>
        <v>3</v>
      </c>
      <c r="G44" s="5">
        <f t="shared" si="2"/>
        <v>2019</v>
      </c>
      <c r="H44" s="5">
        <v>0</v>
      </c>
      <c r="Q44" s="5">
        <v>36.200000000000003</v>
      </c>
      <c r="R44" s="5" t="str">
        <f t="shared" si="3"/>
        <v>0</v>
      </c>
      <c r="S44" s="5" t="str">
        <f t="shared" si="4"/>
        <v>0</v>
      </c>
      <c r="T44" s="5" t="s">
        <v>465</v>
      </c>
      <c r="U44" s="5">
        <v>0</v>
      </c>
      <c r="V44" s="5">
        <v>8.65</v>
      </c>
      <c r="AA44" s="5">
        <v>7.1</v>
      </c>
      <c r="AG44" s="5">
        <v>1</v>
      </c>
      <c r="AH44" s="5" t="s">
        <v>72</v>
      </c>
      <c r="AJ44" s="5">
        <v>0</v>
      </c>
      <c r="AL44" s="5">
        <v>0</v>
      </c>
      <c r="AN44" s="5">
        <v>0</v>
      </c>
      <c r="AO44" s="5" t="s">
        <v>468</v>
      </c>
      <c r="AP44" s="5" t="s">
        <v>474</v>
      </c>
      <c r="AQ44" s="5" t="s">
        <v>475</v>
      </c>
      <c r="AR44" s="5" t="s">
        <v>472</v>
      </c>
      <c r="AS44" s="5" t="s">
        <v>482</v>
      </c>
      <c r="AT44" s="5">
        <v>0</v>
      </c>
      <c r="AU44" s="5">
        <v>0</v>
      </c>
      <c r="AV44" s="5">
        <v>0</v>
      </c>
      <c r="AW44" s="5">
        <v>6</v>
      </c>
      <c r="AX44" s="5">
        <v>0</v>
      </c>
      <c r="AZ44" s="5">
        <v>6</v>
      </c>
      <c r="BA44" s="5">
        <v>0</v>
      </c>
      <c r="BB44" s="5">
        <v>0</v>
      </c>
    </row>
    <row r="45" spans="1:54" hidden="1" x14ac:dyDescent="0.3">
      <c r="A45" s="14">
        <v>44</v>
      </c>
      <c r="B45" s="6">
        <v>38562</v>
      </c>
      <c r="C45" s="6">
        <v>43525</v>
      </c>
      <c r="D45" s="5">
        <f t="shared" si="0"/>
        <v>13</v>
      </c>
      <c r="E45" s="5" t="s">
        <v>22</v>
      </c>
      <c r="F45" s="5">
        <f t="shared" si="1"/>
        <v>3</v>
      </c>
      <c r="G45" s="5">
        <f t="shared" si="2"/>
        <v>2019</v>
      </c>
      <c r="H45" s="5">
        <v>1</v>
      </c>
      <c r="Q45" s="5">
        <v>36.200000000000003</v>
      </c>
      <c r="R45" s="5" t="str">
        <f t="shared" si="3"/>
        <v>0</v>
      </c>
      <c r="S45" s="5" t="str">
        <f t="shared" si="4"/>
        <v>0</v>
      </c>
      <c r="T45" s="5" t="s">
        <v>466</v>
      </c>
      <c r="U45" s="5">
        <v>2</v>
      </c>
      <c r="V45" s="5">
        <v>13.19</v>
      </c>
      <c r="AA45" s="5">
        <v>25.7</v>
      </c>
      <c r="AG45" s="5">
        <v>1</v>
      </c>
      <c r="AH45" s="5" t="s">
        <v>73</v>
      </c>
      <c r="AJ45" s="5">
        <v>0</v>
      </c>
      <c r="AL45" s="5">
        <v>0</v>
      </c>
      <c r="AN45" s="5">
        <v>0</v>
      </c>
      <c r="AO45" s="5" t="s">
        <v>468</v>
      </c>
      <c r="AP45" s="5" t="s">
        <v>474</v>
      </c>
      <c r="AQ45" s="5" t="s">
        <v>476</v>
      </c>
      <c r="AR45" s="5" t="s">
        <v>472</v>
      </c>
      <c r="AS45" s="5" t="s">
        <v>482</v>
      </c>
      <c r="AT45" s="5">
        <v>0</v>
      </c>
      <c r="AU45" s="5">
        <v>0</v>
      </c>
      <c r="AV45" s="5">
        <v>0</v>
      </c>
      <c r="AW45" s="5">
        <v>5</v>
      </c>
      <c r="AX45" s="5">
        <v>0</v>
      </c>
      <c r="AZ45" s="5">
        <v>5</v>
      </c>
      <c r="BA45" s="5">
        <v>0</v>
      </c>
      <c r="BB45" s="5">
        <v>0</v>
      </c>
    </row>
    <row r="46" spans="1:54" hidden="1" x14ac:dyDescent="0.3">
      <c r="A46" s="14">
        <v>45</v>
      </c>
      <c r="B46" s="6">
        <v>37440</v>
      </c>
      <c r="C46" s="6">
        <v>43526</v>
      </c>
      <c r="D46" s="5">
        <f t="shared" si="0"/>
        <v>16</v>
      </c>
      <c r="E46" s="5" t="s">
        <v>23</v>
      </c>
      <c r="F46" s="5">
        <f t="shared" si="1"/>
        <v>3</v>
      </c>
      <c r="G46" s="5">
        <f t="shared" si="2"/>
        <v>2019</v>
      </c>
      <c r="H46" s="5">
        <v>9</v>
      </c>
      <c r="Q46" s="5">
        <v>36.700000000000003</v>
      </c>
      <c r="R46" s="5" t="str">
        <f t="shared" si="3"/>
        <v>0</v>
      </c>
      <c r="S46" s="5" t="str">
        <f t="shared" si="4"/>
        <v>0</v>
      </c>
      <c r="T46" s="5" t="s">
        <v>465</v>
      </c>
      <c r="U46" s="5">
        <v>0</v>
      </c>
      <c r="V46" s="5">
        <v>5.45</v>
      </c>
      <c r="AA46" s="5">
        <v>9.8000000000000007</v>
      </c>
      <c r="AG46" s="5">
        <v>2</v>
      </c>
      <c r="AH46" s="5" t="s">
        <v>74</v>
      </c>
      <c r="AJ46" s="5">
        <v>0</v>
      </c>
      <c r="AL46" s="5">
        <v>0</v>
      </c>
      <c r="AN46" s="5">
        <v>0</v>
      </c>
      <c r="AO46" s="5" t="s">
        <v>468</v>
      </c>
      <c r="AP46" s="5" t="s">
        <v>474</v>
      </c>
      <c r="AQ46" s="5" t="s">
        <v>476</v>
      </c>
      <c r="AR46" s="5" t="s">
        <v>472</v>
      </c>
      <c r="AS46" s="5" t="s">
        <v>482</v>
      </c>
      <c r="AT46" s="5">
        <v>0</v>
      </c>
      <c r="AU46" s="5">
        <v>0</v>
      </c>
      <c r="AV46" s="5">
        <v>0</v>
      </c>
      <c r="AW46" s="5">
        <v>6</v>
      </c>
      <c r="AX46" s="5">
        <v>0</v>
      </c>
      <c r="AZ46" s="5">
        <v>6</v>
      </c>
      <c r="BA46" s="5">
        <v>0</v>
      </c>
      <c r="BB46" s="5">
        <v>0</v>
      </c>
    </row>
    <row r="47" spans="1:54" hidden="1" x14ac:dyDescent="0.3">
      <c r="A47" s="14">
        <v>46</v>
      </c>
      <c r="B47" s="6">
        <v>41368</v>
      </c>
      <c r="C47" s="6">
        <v>43526</v>
      </c>
      <c r="D47" s="5">
        <f t="shared" si="0"/>
        <v>5</v>
      </c>
      <c r="E47" s="5" t="s">
        <v>22</v>
      </c>
      <c r="F47" s="5">
        <f t="shared" si="1"/>
        <v>3</v>
      </c>
      <c r="G47" s="5">
        <f t="shared" si="2"/>
        <v>2019</v>
      </c>
      <c r="H47" s="5">
        <v>0</v>
      </c>
      <c r="Q47" s="5">
        <v>38.299999999999997</v>
      </c>
      <c r="R47" s="5" t="str">
        <f t="shared" si="3"/>
        <v>1</v>
      </c>
      <c r="S47" s="5" t="str">
        <f t="shared" si="4"/>
        <v>1</v>
      </c>
      <c r="T47" s="5" t="s">
        <v>466</v>
      </c>
      <c r="U47" s="5">
        <v>2</v>
      </c>
      <c r="V47" s="5">
        <v>9.35</v>
      </c>
      <c r="AA47" s="5">
        <v>43.8</v>
      </c>
      <c r="AG47" s="5">
        <v>1</v>
      </c>
      <c r="AH47" s="5" t="s">
        <v>75</v>
      </c>
      <c r="AJ47" s="5">
        <v>0</v>
      </c>
      <c r="AL47" s="5">
        <v>0</v>
      </c>
      <c r="AN47" s="5">
        <v>0</v>
      </c>
      <c r="AO47" s="5" t="s">
        <v>468</v>
      </c>
      <c r="AP47" s="5" t="s">
        <v>474</v>
      </c>
      <c r="AQ47" s="5" t="s">
        <v>476</v>
      </c>
      <c r="AR47" s="5" t="s">
        <v>472</v>
      </c>
      <c r="AS47" s="5" t="s">
        <v>482</v>
      </c>
      <c r="AT47" s="5">
        <v>0</v>
      </c>
      <c r="AU47" s="5">
        <v>0</v>
      </c>
      <c r="AV47" s="5">
        <v>0</v>
      </c>
      <c r="AW47" s="5">
        <v>6</v>
      </c>
      <c r="AX47" s="5">
        <v>0</v>
      </c>
      <c r="AZ47" s="5">
        <v>6</v>
      </c>
      <c r="BA47" s="5">
        <v>0</v>
      </c>
      <c r="BB47" s="5">
        <v>0</v>
      </c>
    </row>
    <row r="48" spans="1:54" hidden="1" x14ac:dyDescent="0.3">
      <c r="A48" s="14">
        <v>47</v>
      </c>
      <c r="B48" s="6">
        <v>37361</v>
      </c>
      <c r="C48" s="6">
        <v>43526</v>
      </c>
      <c r="D48" s="5">
        <f t="shared" si="0"/>
        <v>16</v>
      </c>
      <c r="E48" s="5" t="s">
        <v>23</v>
      </c>
      <c r="F48" s="5">
        <f t="shared" si="1"/>
        <v>3</v>
      </c>
      <c r="G48" s="5">
        <f t="shared" si="2"/>
        <v>2019</v>
      </c>
      <c r="H48" s="5">
        <v>3</v>
      </c>
      <c r="Q48" s="5">
        <v>36.299999999999997</v>
      </c>
      <c r="R48" s="5" t="str">
        <f t="shared" si="3"/>
        <v>0</v>
      </c>
      <c r="S48" s="5" t="str">
        <f t="shared" si="4"/>
        <v>0</v>
      </c>
      <c r="T48" s="5" t="s">
        <v>466</v>
      </c>
      <c r="U48" s="5">
        <v>2</v>
      </c>
      <c r="V48" s="5">
        <v>12.43</v>
      </c>
      <c r="AA48" s="5">
        <v>99.7</v>
      </c>
      <c r="AG48" s="5">
        <v>2</v>
      </c>
      <c r="AH48" s="5" t="s">
        <v>76</v>
      </c>
      <c r="AJ48" s="5">
        <v>0</v>
      </c>
      <c r="AL48" s="5">
        <v>0</v>
      </c>
      <c r="AN48" s="5">
        <v>0</v>
      </c>
      <c r="AO48" s="5" t="s">
        <v>468</v>
      </c>
      <c r="AP48" s="5" t="s">
        <v>474</v>
      </c>
      <c r="AQ48" s="5" t="s">
        <v>476</v>
      </c>
      <c r="AR48" s="5" t="s">
        <v>473</v>
      </c>
      <c r="AS48" s="5" t="s">
        <v>485</v>
      </c>
      <c r="AT48" s="5">
        <v>0</v>
      </c>
      <c r="AU48" s="5">
        <v>0</v>
      </c>
      <c r="AV48" s="5">
        <v>0</v>
      </c>
      <c r="AW48" s="5">
        <v>8</v>
      </c>
      <c r="AX48" s="5">
        <v>0</v>
      </c>
      <c r="AZ48" s="5">
        <v>8</v>
      </c>
      <c r="BA48" s="5">
        <v>0</v>
      </c>
      <c r="BB48" s="5">
        <v>0</v>
      </c>
    </row>
    <row r="49" spans="1:54" hidden="1" x14ac:dyDescent="0.3">
      <c r="A49" s="14">
        <v>48</v>
      </c>
      <c r="B49" s="6">
        <v>38674</v>
      </c>
      <c r="C49" s="6">
        <v>43532</v>
      </c>
      <c r="D49" s="5">
        <f t="shared" si="0"/>
        <v>13</v>
      </c>
      <c r="E49" s="5" t="s">
        <v>22</v>
      </c>
      <c r="F49" s="5">
        <f t="shared" si="1"/>
        <v>3</v>
      </c>
      <c r="G49" s="5">
        <f t="shared" si="2"/>
        <v>2019</v>
      </c>
      <c r="H49" s="5">
        <v>3</v>
      </c>
      <c r="Q49" s="5">
        <v>36</v>
      </c>
      <c r="R49" s="5" t="str">
        <f t="shared" si="3"/>
        <v>0</v>
      </c>
      <c r="S49" s="5" t="str">
        <f t="shared" si="4"/>
        <v>0</v>
      </c>
      <c r="T49" s="5" t="s">
        <v>465</v>
      </c>
      <c r="U49" s="5">
        <v>0</v>
      </c>
      <c r="V49" s="5">
        <v>6.86</v>
      </c>
      <c r="AA49" s="5">
        <v>2.8</v>
      </c>
      <c r="AG49" s="5">
        <v>1</v>
      </c>
      <c r="AH49" s="5" t="s">
        <v>77</v>
      </c>
      <c r="AJ49" s="5">
        <v>0</v>
      </c>
      <c r="AL49" s="5">
        <v>0</v>
      </c>
      <c r="AN49" s="5">
        <v>0</v>
      </c>
      <c r="AO49" s="5" t="s">
        <v>468</v>
      </c>
      <c r="AP49" s="5" t="s">
        <v>474</v>
      </c>
      <c r="AQ49" s="5" t="s">
        <v>476</v>
      </c>
      <c r="AR49" s="5" t="s">
        <v>472</v>
      </c>
      <c r="AS49" s="5" t="s">
        <v>482</v>
      </c>
      <c r="AT49" s="5">
        <v>0</v>
      </c>
      <c r="AU49" s="5">
        <v>0</v>
      </c>
      <c r="AV49" s="5">
        <v>0</v>
      </c>
      <c r="AW49" s="5">
        <v>5</v>
      </c>
      <c r="AX49" s="5">
        <v>0</v>
      </c>
      <c r="AZ49" s="5">
        <v>5</v>
      </c>
      <c r="BA49" s="5">
        <v>0</v>
      </c>
      <c r="BB49" s="5">
        <v>0</v>
      </c>
    </row>
    <row r="50" spans="1:54" hidden="1" x14ac:dyDescent="0.3">
      <c r="A50" s="14">
        <v>49</v>
      </c>
      <c r="B50" s="6">
        <v>39741</v>
      </c>
      <c r="C50" s="6">
        <v>43532</v>
      </c>
      <c r="D50" s="5">
        <f t="shared" si="0"/>
        <v>10</v>
      </c>
      <c r="E50" s="5" t="s">
        <v>22</v>
      </c>
      <c r="F50" s="5">
        <f t="shared" si="1"/>
        <v>3</v>
      </c>
      <c r="G50" s="5">
        <f t="shared" si="2"/>
        <v>2019</v>
      </c>
      <c r="H50" s="5">
        <v>1</v>
      </c>
      <c r="Q50" s="5">
        <v>36.799999999999997</v>
      </c>
      <c r="R50" s="5" t="str">
        <f t="shared" si="3"/>
        <v>0</v>
      </c>
      <c r="S50" s="5" t="str">
        <f t="shared" si="4"/>
        <v>0</v>
      </c>
      <c r="T50" s="5" t="s">
        <v>465</v>
      </c>
      <c r="U50" s="5">
        <v>0</v>
      </c>
      <c r="V50" s="5">
        <v>14.31</v>
      </c>
      <c r="AA50" s="5">
        <v>24.8</v>
      </c>
      <c r="AG50" s="5">
        <v>1</v>
      </c>
      <c r="AH50" s="5" t="s">
        <v>78</v>
      </c>
      <c r="AJ50" s="5">
        <v>0</v>
      </c>
      <c r="AL50" s="5">
        <v>0</v>
      </c>
      <c r="AN50" s="5">
        <v>0</v>
      </c>
      <c r="AO50" s="5" t="s">
        <v>468</v>
      </c>
      <c r="AP50" s="5" t="s">
        <v>474</v>
      </c>
      <c r="AQ50" s="5" t="s">
        <v>476</v>
      </c>
      <c r="AR50" s="5" t="s">
        <v>473</v>
      </c>
      <c r="AS50" s="5" t="s">
        <v>482</v>
      </c>
      <c r="AT50" s="5">
        <v>0</v>
      </c>
      <c r="AU50" s="5">
        <v>0</v>
      </c>
      <c r="AV50" s="5">
        <v>0</v>
      </c>
      <c r="AW50" s="5">
        <v>5</v>
      </c>
      <c r="AX50" s="5">
        <v>0</v>
      </c>
      <c r="AZ50" s="5">
        <v>5</v>
      </c>
      <c r="BA50" s="5">
        <v>0</v>
      </c>
      <c r="BB50" s="5">
        <v>0</v>
      </c>
    </row>
    <row r="51" spans="1:54" hidden="1" x14ac:dyDescent="0.3">
      <c r="A51" s="14">
        <v>50</v>
      </c>
      <c r="B51" s="6">
        <v>37612</v>
      </c>
      <c r="C51" s="6">
        <v>43535</v>
      </c>
      <c r="D51" s="5">
        <f t="shared" si="0"/>
        <v>16</v>
      </c>
      <c r="E51" s="5" t="s">
        <v>22</v>
      </c>
      <c r="F51" s="5">
        <f t="shared" si="1"/>
        <v>3</v>
      </c>
      <c r="G51" s="5">
        <f t="shared" si="2"/>
        <v>2019</v>
      </c>
      <c r="H51" s="5">
        <v>7</v>
      </c>
      <c r="Q51" s="5">
        <v>37.799999999999997</v>
      </c>
      <c r="R51" s="5" t="str">
        <f t="shared" si="3"/>
        <v>1</v>
      </c>
      <c r="S51" s="5" t="str">
        <f t="shared" si="4"/>
        <v>0</v>
      </c>
      <c r="T51" s="5" t="s">
        <v>466</v>
      </c>
      <c r="U51" s="5">
        <v>2</v>
      </c>
      <c r="V51" s="5">
        <v>7.31</v>
      </c>
      <c r="AA51" s="5">
        <v>58.9</v>
      </c>
      <c r="AG51" s="5">
        <v>2</v>
      </c>
      <c r="AH51" s="5" t="s">
        <v>79</v>
      </c>
      <c r="AJ51" s="5">
        <v>0</v>
      </c>
      <c r="AL51" s="5">
        <v>0</v>
      </c>
      <c r="AN51" s="5">
        <v>0</v>
      </c>
      <c r="AO51" s="5" t="s">
        <v>468</v>
      </c>
      <c r="AP51" s="5" t="s">
        <v>474</v>
      </c>
      <c r="AQ51" s="5" t="s">
        <v>476</v>
      </c>
      <c r="AR51" s="5" t="s">
        <v>472</v>
      </c>
      <c r="AS51" s="5" t="s">
        <v>483</v>
      </c>
      <c r="AT51" s="5">
        <v>0</v>
      </c>
      <c r="AU51" s="5">
        <v>0</v>
      </c>
      <c r="AV51" s="5">
        <v>0</v>
      </c>
      <c r="AW51" s="5">
        <v>10</v>
      </c>
      <c r="AX51" s="5">
        <v>0</v>
      </c>
      <c r="AZ51" s="5">
        <v>10</v>
      </c>
      <c r="BA51" s="5">
        <v>0</v>
      </c>
      <c r="BB51" s="5">
        <v>0</v>
      </c>
    </row>
    <row r="52" spans="1:54" hidden="1" x14ac:dyDescent="0.3">
      <c r="A52" s="14">
        <v>51</v>
      </c>
      <c r="B52" s="6">
        <v>37352</v>
      </c>
      <c r="C52" s="6">
        <v>43537</v>
      </c>
      <c r="D52" s="5">
        <f t="shared" si="0"/>
        <v>16</v>
      </c>
      <c r="E52" s="5" t="s">
        <v>23</v>
      </c>
      <c r="F52" s="5">
        <f t="shared" si="1"/>
        <v>3</v>
      </c>
      <c r="G52" s="5">
        <f t="shared" si="2"/>
        <v>2019</v>
      </c>
      <c r="H52" s="5">
        <v>1</v>
      </c>
      <c r="Q52" s="5">
        <v>37.700000000000003</v>
      </c>
      <c r="R52" s="5" t="str">
        <f t="shared" si="3"/>
        <v>1</v>
      </c>
      <c r="S52" s="5" t="str">
        <f t="shared" si="4"/>
        <v>0</v>
      </c>
      <c r="T52" s="5" t="s">
        <v>466</v>
      </c>
      <c r="U52" s="5">
        <v>2</v>
      </c>
      <c r="V52" s="5">
        <v>16.64</v>
      </c>
      <c r="AA52" s="5">
        <v>7</v>
      </c>
      <c r="AG52" s="5">
        <v>1</v>
      </c>
      <c r="AH52" s="5" t="s">
        <v>80</v>
      </c>
      <c r="AJ52" s="5">
        <v>0</v>
      </c>
      <c r="AL52" s="5">
        <v>0</v>
      </c>
      <c r="AN52" s="5">
        <v>0</v>
      </c>
      <c r="AO52" s="5" t="s">
        <v>468</v>
      </c>
      <c r="AP52" s="5" t="s">
        <v>474</v>
      </c>
      <c r="AQ52" s="5" t="s">
        <v>476</v>
      </c>
      <c r="AR52" s="5" t="s">
        <v>472</v>
      </c>
      <c r="AS52" s="5" t="s">
        <v>482</v>
      </c>
      <c r="AT52" s="5">
        <v>0</v>
      </c>
      <c r="AU52" s="5">
        <v>0</v>
      </c>
      <c r="AV52" s="5">
        <v>0</v>
      </c>
      <c r="AW52" s="5">
        <v>5</v>
      </c>
      <c r="AX52" s="5">
        <v>0</v>
      </c>
      <c r="AZ52" s="5">
        <v>0</v>
      </c>
      <c r="BA52" s="5">
        <v>0</v>
      </c>
      <c r="BB52" s="5">
        <v>0</v>
      </c>
    </row>
    <row r="53" spans="1:54" hidden="1" x14ac:dyDescent="0.3">
      <c r="A53" s="14">
        <v>52</v>
      </c>
      <c r="B53" s="6">
        <v>37618</v>
      </c>
      <c r="C53" s="6">
        <v>43905</v>
      </c>
      <c r="D53" s="5">
        <f t="shared" si="0"/>
        <v>17</v>
      </c>
      <c r="E53" s="5" t="s">
        <v>23</v>
      </c>
      <c r="F53" s="5">
        <f t="shared" si="1"/>
        <v>3</v>
      </c>
      <c r="G53" s="5">
        <v>2019</v>
      </c>
      <c r="H53" s="5">
        <v>9</v>
      </c>
      <c r="Q53" s="5">
        <v>37</v>
      </c>
      <c r="R53" s="5" t="str">
        <f t="shared" si="3"/>
        <v>0</v>
      </c>
      <c r="S53" s="5" t="str">
        <f t="shared" si="4"/>
        <v>0</v>
      </c>
      <c r="T53" s="5" t="s">
        <v>465</v>
      </c>
      <c r="U53" s="5">
        <v>0</v>
      </c>
      <c r="V53" s="5">
        <v>9.59</v>
      </c>
      <c r="AA53" s="5">
        <v>1.3</v>
      </c>
      <c r="AG53" s="5">
        <v>3</v>
      </c>
      <c r="AH53" s="5" t="s">
        <v>81</v>
      </c>
      <c r="AJ53" s="5">
        <v>0</v>
      </c>
      <c r="AL53" s="5">
        <v>0</v>
      </c>
      <c r="AN53" s="5">
        <v>0</v>
      </c>
      <c r="AO53" s="5" t="s">
        <v>468</v>
      </c>
      <c r="AP53" s="5" t="s">
        <v>474</v>
      </c>
      <c r="AQ53" s="5" t="s">
        <v>476</v>
      </c>
      <c r="AR53" s="5" t="s">
        <v>472</v>
      </c>
      <c r="AS53" s="5" t="s">
        <v>481</v>
      </c>
      <c r="AT53" s="5">
        <v>0</v>
      </c>
      <c r="AU53" s="5">
        <v>0</v>
      </c>
      <c r="AV53" s="5">
        <v>0</v>
      </c>
      <c r="AW53" s="5">
        <v>7</v>
      </c>
      <c r="AX53" s="5">
        <v>0</v>
      </c>
      <c r="AZ53" s="5">
        <v>0</v>
      </c>
      <c r="BA53" s="5">
        <v>0</v>
      </c>
      <c r="BB53" s="5">
        <v>0</v>
      </c>
    </row>
    <row r="54" spans="1:54" hidden="1" x14ac:dyDescent="0.3">
      <c r="A54" s="14">
        <v>53</v>
      </c>
      <c r="B54" s="6">
        <v>37784</v>
      </c>
      <c r="C54" s="6">
        <v>43540</v>
      </c>
      <c r="D54" s="5">
        <f t="shared" si="0"/>
        <v>15</v>
      </c>
      <c r="E54" s="5" t="s">
        <v>23</v>
      </c>
      <c r="F54" s="5">
        <f t="shared" si="1"/>
        <v>3</v>
      </c>
      <c r="G54" s="5">
        <f t="shared" si="2"/>
        <v>2019</v>
      </c>
      <c r="H54" s="5">
        <v>1</v>
      </c>
      <c r="Q54" s="5">
        <v>36.5</v>
      </c>
      <c r="R54" s="5" t="str">
        <f t="shared" si="3"/>
        <v>0</v>
      </c>
      <c r="S54" s="5" t="str">
        <f t="shared" si="4"/>
        <v>0</v>
      </c>
      <c r="T54" s="5" t="s">
        <v>466</v>
      </c>
      <c r="U54" s="5">
        <v>2</v>
      </c>
      <c r="V54" s="5">
        <v>4.7699999999999996</v>
      </c>
      <c r="AA54" s="5">
        <v>0</v>
      </c>
      <c r="AG54" s="5">
        <v>1</v>
      </c>
      <c r="AH54" s="5" t="s">
        <v>82</v>
      </c>
      <c r="AJ54" s="5">
        <v>0</v>
      </c>
      <c r="AL54" s="5">
        <v>0</v>
      </c>
      <c r="AN54" s="5">
        <v>0</v>
      </c>
      <c r="AO54" s="5" t="s">
        <v>468</v>
      </c>
      <c r="AP54" s="5" t="s">
        <v>474</v>
      </c>
      <c r="AQ54" s="5" t="s">
        <v>476</v>
      </c>
      <c r="AR54" s="5" t="s">
        <v>472</v>
      </c>
      <c r="AS54" s="5" t="s">
        <v>482</v>
      </c>
      <c r="AT54" s="5">
        <v>0</v>
      </c>
      <c r="AU54" s="5">
        <v>0</v>
      </c>
      <c r="AV54" s="5">
        <v>0</v>
      </c>
      <c r="AW54" s="5">
        <v>5</v>
      </c>
      <c r="AX54" s="5">
        <v>0</v>
      </c>
      <c r="AZ54" s="5">
        <v>0</v>
      </c>
      <c r="BA54" s="5">
        <v>0</v>
      </c>
      <c r="BB54" s="5">
        <v>0</v>
      </c>
    </row>
    <row r="55" spans="1:54" hidden="1" x14ac:dyDescent="0.3">
      <c r="A55" s="14">
        <v>54</v>
      </c>
      <c r="B55" s="6">
        <v>37006</v>
      </c>
      <c r="C55" s="6">
        <v>43541</v>
      </c>
      <c r="D55" s="5">
        <f t="shared" si="0"/>
        <v>17</v>
      </c>
      <c r="E55" s="5" t="s">
        <v>23</v>
      </c>
      <c r="F55" s="5">
        <f t="shared" si="1"/>
        <v>3</v>
      </c>
      <c r="G55" s="5">
        <f t="shared" si="2"/>
        <v>2019</v>
      </c>
      <c r="H55" s="5">
        <v>0</v>
      </c>
      <c r="Q55" s="5">
        <v>36.700000000000003</v>
      </c>
      <c r="R55" s="5" t="str">
        <f t="shared" si="3"/>
        <v>0</v>
      </c>
      <c r="S55" s="5" t="str">
        <f t="shared" si="4"/>
        <v>0</v>
      </c>
      <c r="T55" s="5" t="s">
        <v>466</v>
      </c>
      <c r="U55" s="5">
        <v>2</v>
      </c>
      <c r="V55" s="5">
        <v>21.78</v>
      </c>
      <c r="AA55" s="5">
        <v>3.7</v>
      </c>
      <c r="AG55" s="5">
        <v>1</v>
      </c>
      <c r="AH55" s="5" t="s">
        <v>83</v>
      </c>
      <c r="AJ55" s="5">
        <v>0</v>
      </c>
      <c r="AL55" s="5">
        <v>0</v>
      </c>
      <c r="AN55" s="5">
        <v>0</v>
      </c>
      <c r="AO55" s="5" t="s">
        <v>468</v>
      </c>
      <c r="AP55" s="5" t="s">
        <v>474</v>
      </c>
      <c r="AQ55" s="5" t="s">
        <v>476</v>
      </c>
      <c r="AR55" s="5" t="s">
        <v>472</v>
      </c>
      <c r="AS55" s="5" t="s">
        <v>482</v>
      </c>
      <c r="AT55" s="5">
        <v>0</v>
      </c>
      <c r="AU55" s="5">
        <v>0</v>
      </c>
      <c r="AV55" s="5">
        <v>0</v>
      </c>
      <c r="AW55" s="5">
        <v>5</v>
      </c>
      <c r="AX55" s="5">
        <v>0</v>
      </c>
      <c r="AZ55" s="5">
        <v>5</v>
      </c>
      <c r="BA55" s="5">
        <v>0</v>
      </c>
      <c r="BB55" s="5">
        <v>0</v>
      </c>
    </row>
    <row r="56" spans="1:54" hidden="1" x14ac:dyDescent="0.3">
      <c r="A56" s="14">
        <v>55</v>
      </c>
      <c r="B56" s="6">
        <v>38437</v>
      </c>
      <c r="C56" s="6">
        <v>43543</v>
      </c>
      <c r="D56" s="5">
        <f t="shared" si="0"/>
        <v>13</v>
      </c>
      <c r="E56" s="5" t="s">
        <v>22</v>
      </c>
      <c r="F56" s="5">
        <f t="shared" si="1"/>
        <v>3</v>
      </c>
      <c r="G56" s="5">
        <f t="shared" si="2"/>
        <v>2019</v>
      </c>
      <c r="H56" s="5">
        <v>3</v>
      </c>
      <c r="Q56" s="5">
        <v>36.4</v>
      </c>
      <c r="R56" s="5" t="str">
        <f t="shared" si="3"/>
        <v>0</v>
      </c>
      <c r="S56" s="5" t="str">
        <f t="shared" si="4"/>
        <v>0</v>
      </c>
      <c r="T56" s="5" t="s">
        <v>466</v>
      </c>
      <c r="U56" s="5">
        <v>2</v>
      </c>
      <c r="V56" s="5">
        <v>9</v>
      </c>
      <c r="AA56" s="5">
        <v>12.3</v>
      </c>
      <c r="AG56" s="5">
        <v>1</v>
      </c>
      <c r="AH56" s="5" t="s">
        <v>84</v>
      </c>
      <c r="AJ56" s="5">
        <v>0</v>
      </c>
      <c r="AL56" s="5">
        <v>0</v>
      </c>
      <c r="AN56" s="5">
        <v>0</v>
      </c>
      <c r="AO56" s="5" t="s">
        <v>468</v>
      </c>
      <c r="AP56" s="5" t="s">
        <v>474</v>
      </c>
      <c r="AQ56" s="5" t="s">
        <v>476</v>
      </c>
      <c r="AR56" s="5" t="s">
        <v>472</v>
      </c>
      <c r="AS56" s="5" t="s">
        <v>482</v>
      </c>
      <c r="AT56" s="5">
        <v>0</v>
      </c>
      <c r="AU56" s="5">
        <v>0</v>
      </c>
      <c r="AV56" s="5">
        <v>0</v>
      </c>
      <c r="AW56" s="5">
        <v>5</v>
      </c>
      <c r="AX56" s="5">
        <v>0</v>
      </c>
      <c r="AZ56" s="5">
        <v>5</v>
      </c>
      <c r="BA56" s="5">
        <v>0</v>
      </c>
      <c r="BB56" s="5">
        <v>0</v>
      </c>
    </row>
    <row r="57" spans="1:54" hidden="1" x14ac:dyDescent="0.3">
      <c r="A57" s="14">
        <v>56</v>
      </c>
      <c r="B57" s="6">
        <v>38586</v>
      </c>
      <c r="C57" s="6">
        <v>43545</v>
      </c>
      <c r="D57" s="5">
        <f t="shared" si="0"/>
        <v>13</v>
      </c>
      <c r="E57" s="5" t="s">
        <v>23</v>
      </c>
      <c r="F57" s="5">
        <f t="shared" si="1"/>
        <v>3</v>
      </c>
      <c r="G57" s="5">
        <f t="shared" si="2"/>
        <v>2019</v>
      </c>
      <c r="H57" s="5">
        <v>3</v>
      </c>
      <c r="Q57" s="5">
        <v>37.4</v>
      </c>
      <c r="R57" s="5" t="str">
        <f t="shared" si="3"/>
        <v>1</v>
      </c>
      <c r="S57" s="5" t="str">
        <f t="shared" si="4"/>
        <v>0</v>
      </c>
      <c r="T57" s="5" t="s">
        <v>465</v>
      </c>
      <c r="U57" s="5">
        <v>0</v>
      </c>
      <c r="V57" s="5">
        <v>11.64</v>
      </c>
      <c r="AA57" s="5">
        <v>5.6</v>
      </c>
      <c r="AG57" s="5">
        <v>2</v>
      </c>
      <c r="AH57" s="5" t="s">
        <v>85</v>
      </c>
      <c r="AJ57" s="5">
        <v>0</v>
      </c>
      <c r="AL57" s="5">
        <v>0</v>
      </c>
      <c r="AN57" s="5">
        <v>0</v>
      </c>
      <c r="AO57" s="5" t="s">
        <v>468</v>
      </c>
      <c r="AP57" s="5" t="s">
        <v>474</v>
      </c>
      <c r="AQ57" s="5" t="s">
        <v>475</v>
      </c>
      <c r="AR57" s="5" t="s">
        <v>472</v>
      </c>
      <c r="AS57" s="5" t="s">
        <v>482</v>
      </c>
      <c r="AT57" s="5">
        <v>0</v>
      </c>
      <c r="AU57" s="5">
        <v>0</v>
      </c>
      <c r="AV57" s="5">
        <v>0</v>
      </c>
      <c r="AW57" s="5">
        <v>8</v>
      </c>
      <c r="AX57" s="5">
        <v>0</v>
      </c>
      <c r="AZ57" s="5">
        <v>8</v>
      </c>
      <c r="BA57" s="5">
        <v>0</v>
      </c>
      <c r="BB57" s="5">
        <v>1</v>
      </c>
    </row>
    <row r="58" spans="1:54" hidden="1" x14ac:dyDescent="0.3">
      <c r="A58" s="14">
        <v>57</v>
      </c>
      <c r="B58" s="6">
        <v>40764</v>
      </c>
      <c r="C58" s="6">
        <v>43547</v>
      </c>
      <c r="D58" s="5">
        <f t="shared" si="0"/>
        <v>7</v>
      </c>
      <c r="E58" s="5" t="s">
        <v>23</v>
      </c>
      <c r="F58" s="5">
        <f t="shared" si="1"/>
        <v>3</v>
      </c>
      <c r="G58" s="5">
        <f t="shared" si="2"/>
        <v>2019</v>
      </c>
      <c r="H58" s="5">
        <v>0</v>
      </c>
      <c r="Q58" s="5">
        <v>37.799999999999997</v>
      </c>
      <c r="R58" s="5" t="str">
        <f t="shared" si="3"/>
        <v>1</v>
      </c>
      <c r="S58" s="5" t="str">
        <f t="shared" si="4"/>
        <v>0</v>
      </c>
      <c r="T58" s="5" t="s">
        <v>466</v>
      </c>
      <c r="U58" s="5">
        <v>2</v>
      </c>
      <c r="V58" s="5">
        <v>25.99</v>
      </c>
      <c r="AA58" s="5">
        <v>14.2</v>
      </c>
      <c r="AG58" s="5">
        <v>1</v>
      </c>
      <c r="AH58" s="5" t="s">
        <v>86</v>
      </c>
      <c r="AJ58" s="5">
        <v>0</v>
      </c>
      <c r="AL58" s="5">
        <v>0</v>
      </c>
      <c r="AN58" s="5">
        <v>0</v>
      </c>
      <c r="AO58" s="5" t="s">
        <v>468</v>
      </c>
      <c r="AP58" s="5" t="s">
        <v>474</v>
      </c>
      <c r="AQ58" s="5" t="s">
        <v>476</v>
      </c>
      <c r="AR58" s="5" t="s">
        <v>472</v>
      </c>
      <c r="AS58" s="5" t="s">
        <v>482</v>
      </c>
      <c r="AT58" s="5">
        <v>0</v>
      </c>
      <c r="AU58" s="5">
        <v>0</v>
      </c>
      <c r="AV58" s="5">
        <v>0</v>
      </c>
      <c r="AW58" s="5">
        <v>5</v>
      </c>
      <c r="AX58" s="5">
        <v>0</v>
      </c>
      <c r="AZ58" s="5">
        <v>5</v>
      </c>
      <c r="BA58" s="5">
        <v>0</v>
      </c>
      <c r="BB58" s="5">
        <v>0</v>
      </c>
    </row>
    <row r="59" spans="1:54" hidden="1" x14ac:dyDescent="0.3">
      <c r="A59" s="14">
        <v>58</v>
      </c>
      <c r="B59" s="6">
        <v>37468</v>
      </c>
      <c r="C59" s="6">
        <v>43914</v>
      </c>
      <c r="D59" s="5">
        <f t="shared" si="0"/>
        <v>17</v>
      </c>
      <c r="E59" s="5" t="s">
        <v>22</v>
      </c>
      <c r="F59" s="5">
        <f t="shared" si="1"/>
        <v>3</v>
      </c>
      <c r="G59" s="5">
        <v>2019</v>
      </c>
      <c r="H59" s="5">
        <v>2</v>
      </c>
      <c r="Q59" s="5">
        <v>36.5</v>
      </c>
      <c r="R59" s="5" t="str">
        <f t="shared" si="3"/>
        <v>0</v>
      </c>
      <c r="S59" s="5" t="str">
        <f t="shared" si="4"/>
        <v>0</v>
      </c>
      <c r="T59" s="5" t="s">
        <v>465</v>
      </c>
      <c r="U59" s="5">
        <v>0</v>
      </c>
      <c r="V59" s="5">
        <v>14.48</v>
      </c>
      <c r="AA59" s="5">
        <v>77.7</v>
      </c>
      <c r="AG59" s="5">
        <v>1</v>
      </c>
      <c r="AH59" s="5" t="s">
        <v>87</v>
      </c>
      <c r="AJ59" s="5">
        <v>0</v>
      </c>
      <c r="AL59" s="5">
        <v>0</v>
      </c>
      <c r="AN59" s="5">
        <v>0</v>
      </c>
      <c r="AO59" s="5" t="s">
        <v>468</v>
      </c>
      <c r="AP59" s="5" t="s">
        <v>474</v>
      </c>
      <c r="AQ59" s="5" t="s">
        <v>476</v>
      </c>
      <c r="AR59" s="5" t="s">
        <v>472</v>
      </c>
      <c r="AS59" s="5" t="s">
        <v>481</v>
      </c>
      <c r="AT59" s="5">
        <v>0</v>
      </c>
      <c r="AU59" s="5">
        <v>0</v>
      </c>
      <c r="AV59" s="5">
        <v>0</v>
      </c>
      <c r="AW59" s="5">
        <v>5</v>
      </c>
      <c r="AX59" s="5">
        <v>0</v>
      </c>
      <c r="AZ59" s="5">
        <v>5</v>
      </c>
      <c r="BA59" s="5">
        <v>0</v>
      </c>
      <c r="BB59" s="5">
        <v>0</v>
      </c>
    </row>
    <row r="60" spans="1:54" hidden="1" x14ac:dyDescent="0.3">
      <c r="A60" s="14">
        <v>59</v>
      </c>
      <c r="B60" s="6">
        <v>38691</v>
      </c>
      <c r="C60" s="6">
        <v>43550</v>
      </c>
      <c r="D60" s="5">
        <f t="shared" si="0"/>
        <v>13</v>
      </c>
      <c r="E60" s="5" t="s">
        <v>22</v>
      </c>
      <c r="F60" s="5">
        <f t="shared" si="1"/>
        <v>3</v>
      </c>
      <c r="G60" s="5">
        <f t="shared" si="2"/>
        <v>2019</v>
      </c>
      <c r="H60" s="5">
        <v>1</v>
      </c>
      <c r="Q60" s="5">
        <v>37.6</v>
      </c>
      <c r="R60" s="5" t="str">
        <f t="shared" si="3"/>
        <v>1</v>
      </c>
      <c r="S60" s="5" t="str">
        <f t="shared" si="4"/>
        <v>0</v>
      </c>
      <c r="T60" s="5" t="s">
        <v>467</v>
      </c>
      <c r="U60" s="5">
        <v>2</v>
      </c>
      <c r="V60" s="5">
        <v>15.36</v>
      </c>
      <c r="AA60" s="5">
        <v>62.9</v>
      </c>
      <c r="AG60" s="5">
        <v>1</v>
      </c>
      <c r="AH60" s="5" t="s">
        <v>88</v>
      </c>
      <c r="AJ60" s="5">
        <v>0</v>
      </c>
      <c r="AL60" s="5">
        <v>0</v>
      </c>
      <c r="AN60" s="5">
        <v>0</v>
      </c>
      <c r="AO60" s="5" t="s">
        <v>468</v>
      </c>
      <c r="AP60" s="5" t="s">
        <v>474</v>
      </c>
      <c r="AQ60" s="5" t="s">
        <v>476</v>
      </c>
      <c r="AR60" s="5" t="s">
        <v>473</v>
      </c>
      <c r="AS60" s="5" t="s">
        <v>483</v>
      </c>
      <c r="AT60" s="5">
        <v>0</v>
      </c>
      <c r="AU60" s="5">
        <v>0</v>
      </c>
      <c r="AV60" s="5">
        <v>0</v>
      </c>
      <c r="AW60" s="5">
        <v>6</v>
      </c>
      <c r="AX60" s="5">
        <v>0</v>
      </c>
      <c r="AZ60" s="5">
        <v>6</v>
      </c>
      <c r="BA60" s="5">
        <v>0</v>
      </c>
      <c r="BB60" s="5">
        <v>0</v>
      </c>
    </row>
    <row r="61" spans="1:54" hidden="1" x14ac:dyDescent="0.3">
      <c r="A61" s="14">
        <v>60</v>
      </c>
      <c r="B61" s="6">
        <v>39732</v>
      </c>
      <c r="C61" s="6">
        <v>43551</v>
      </c>
      <c r="D61" s="5">
        <f t="shared" si="0"/>
        <v>10</v>
      </c>
      <c r="E61" s="5" t="s">
        <v>22</v>
      </c>
      <c r="F61" s="5">
        <f t="shared" si="1"/>
        <v>3</v>
      </c>
      <c r="G61" s="5">
        <f t="shared" si="2"/>
        <v>2019</v>
      </c>
      <c r="H61" s="5">
        <v>0</v>
      </c>
      <c r="Q61" s="5">
        <v>37.4</v>
      </c>
      <c r="R61" s="5" t="str">
        <f t="shared" si="3"/>
        <v>1</v>
      </c>
      <c r="S61" s="5" t="str">
        <f t="shared" si="4"/>
        <v>0</v>
      </c>
      <c r="T61" s="5" t="s">
        <v>465</v>
      </c>
      <c r="U61" s="5">
        <v>0</v>
      </c>
      <c r="V61" s="5">
        <v>19.96</v>
      </c>
      <c r="AA61" s="5">
        <v>25.5</v>
      </c>
      <c r="AG61" s="5">
        <v>1</v>
      </c>
      <c r="AH61" s="5" t="s">
        <v>89</v>
      </c>
      <c r="AJ61" s="5">
        <v>0</v>
      </c>
      <c r="AL61" s="5">
        <v>0</v>
      </c>
      <c r="AN61" s="5">
        <v>0</v>
      </c>
      <c r="AO61" s="5" t="s">
        <v>468</v>
      </c>
      <c r="AP61" s="5" t="s">
        <v>474</v>
      </c>
      <c r="AQ61" s="5" t="s">
        <v>476</v>
      </c>
      <c r="AR61" s="5" t="s">
        <v>473</v>
      </c>
      <c r="AS61" s="5" t="s">
        <v>482</v>
      </c>
      <c r="AT61" s="5">
        <v>0</v>
      </c>
      <c r="AU61" s="5">
        <v>0</v>
      </c>
      <c r="AV61" s="5">
        <v>0</v>
      </c>
      <c r="AW61" s="5">
        <v>5</v>
      </c>
      <c r="AX61" s="5">
        <v>0</v>
      </c>
      <c r="AZ61" s="5">
        <v>5</v>
      </c>
      <c r="BA61" s="5">
        <v>0</v>
      </c>
      <c r="BB61" s="5">
        <v>0</v>
      </c>
    </row>
    <row r="62" spans="1:54" hidden="1" x14ac:dyDescent="0.3">
      <c r="A62" s="14">
        <v>61</v>
      </c>
      <c r="B62" s="6">
        <v>39354</v>
      </c>
      <c r="C62" s="6">
        <v>43554</v>
      </c>
      <c r="D62" s="5">
        <f t="shared" si="0"/>
        <v>11</v>
      </c>
      <c r="E62" s="5" t="s">
        <v>22</v>
      </c>
      <c r="F62" s="5">
        <f t="shared" si="1"/>
        <v>3</v>
      </c>
      <c r="G62" s="5">
        <f t="shared" si="2"/>
        <v>2019</v>
      </c>
      <c r="H62" s="5">
        <v>1</v>
      </c>
      <c r="Q62" s="5">
        <v>37.200000000000003</v>
      </c>
      <c r="R62" s="5" t="str">
        <f t="shared" si="3"/>
        <v>0</v>
      </c>
      <c r="S62" s="5" t="str">
        <f t="shared" si="4"/>
        <v>0</v>
      </c>
      <c r="T62" s="5" t="s">
        <v>465</v>
      </c>
      <c r="U62" s="5">
        <v>0</v>
      </c>
      <c r="V62" s="5">
        <v>12.47</v>
      </c>
      <c r="AA62" s="5">
        <v>7.1</v>
      </c>
      <c r="AG62" s="5">
        <v>1</v>
      </c>
      <c r="AH62" s="5" t="s">
        <v>90</v>
      </c>
      <c r="AJ62" s="5">
        <v>0</v>
      </c>
      <c r="AL62" s="5">
        <v>0</v>
      </c>
      <c r="AN62" s="5">
        <v>0</v>
      </c>
      <c r="AO62" s="5" t="s">
        <v>468</v>
      </c>
      <c r="AP62" s="5" t="s">
        <v>474</v>
      </c>
      <c r="AQ62" s="5" t="s">
        <v>476</v>
      </c>
      <c r="AR62" s="5" t="s">
        <v>472</v>
      </c>
      <c r="AS62" s="5" t="s">
        <v>482</v>
      </c>
      <c r="AT62" s="5">
        <v>0</v>
      </c>
      <c r="AU62" s="5">
        <v>0</v>
      </c>
      <c r="AV62" s="5">
        <v>0</v>
      </c>
      <c r="AW62" s="5">
        <v>6</v>
      </c>
      <c r="AX62" s="5">
        <v>0</v>
      </c>
      <c r="AZ62" s="5">
        <v>6</v>
      </c>
      <c r="BA62" s="5">
        <v>0</v>
      </c>
      <c r="BB62" s="5">
        <v>0</v>
      </c>
    </row>
    <row r="63" spans="1:54" hidden="1" x14ac:dyDescent="0.3">
      <c r="A63" s="14">
        <v>62</v>
      </c>
      <c r="B63" s="6">
        <v>38717</v>
      </c>
      <c r="C63" s="6">
        <v>43557</v>
      </c>
      <c r="D63" s="5">
        <f t="shared" si="0"/>
        <v>13</v>
      </c>
      <c r="E63" s="5" t="s">
        <v>22</v>
      </c>
      <c r="F63" s="5">
        <f t="shared" si="1"/>
        <v>4</v>
      </c>
      <c r="G63" s="5">
        <f t="shared" si="2"/>
        <v>2019</v>
      </c>
      <c r="H63" s="5">
        <v>1</v>
      </c>
      <c r="Q63" s="5">
        <v>36.6</v>
      </c>
      <c r="R63" s="5" t="str">
        <f t="shared" si="3"/>
        <v>0</v>
      </c>
      <c r="S63" s="5" t="str">
        <f t="shared" si="4"/>
        <v>0</v>
      </c>
      <c r="T63" s="5" t="s">
        <v>465</v>
      </c>
      <c r="U63" s="5">
        <v>0</v>
      </c>
      <c r="V63" s="5">
        <v>19.43</v>
      </c>
      <c r="AA63" s="5">
        <v>16.7</v>
      </c>
      <c r="AG63" s="5">
        <v>1</v>
      </c>
      <c r="AH63" s="5" t="s">
        <v>91</v>
      </c>
      <c r="AJ63" s="5">
        <v>0</v>
      </c>
      <c r="AL63" s="5">
        <v>0</v>
      </c>
      <c r="AN63" s="5">
        <v>0</v>
      </c>
      <c r="AO63" s="5" t="s">
        <v>468</v>
      </c>
      <c r="AP63" s="5" t="s">
        <v>474</v>
      </c>
      <c r="AQ63" s="5" t="s">
        <v>475</v>
      </c>
      <c r="AR63" s="5" t="s">
        <v>472</v>
      </c>
      <c r="AS63" s="5" t="s">
        <v>482</v>
      </c>
      <c r="AT63" s="5">
        <v>0</v>
      </c>
      <c r="AU63" s="5">
        <v>0</v>
      </c>
      <c r="AV63" s="5">
        <v>0</v>
      </c>
      <c r="AW63" s="5">
        <v>5</v>
      </c>
      <c r="AX63" s="5">
        <v>0</v>
      </c>
      <c r="AZ63" s="5">
        <v>5</v>
      </c>
      <c r="BA63" s="5">
        <v>0</v>
      </c>
      <c r="BB63" s="5">
        <v>0</v>
      </c>
    </row>
    <row r="64" spans="1:54" hidden="1" x14ac:dyDescent="0.3">
      <c r="A64" s="14">
        <v>63</v>
      </c>
      <c r="B64" s="6">
        <v>37562</v>
      </c>
      <c r="C64" s="6">
        <v>43561</v>
      </c>
      <c r="D64" s="5">
        <f t="shared" si="0"/>
        <v>16</v>
      </c>
      <c r="E64" s="5" t="s">
        <v>23</v>
      </c>
      <c r="F64" s="5">
        <f t="shared" si="1"/>
        <v>4</v>
      </c>
      <c r="G64" s="5">
        <f t="shared" si="2"/>
        <v>2019</v>
      </c>
      <c r="H64" s="5">
        <v>3</v>
      </c>
      <c r="Q64" s="5">
        <v>37.1</v>
      </c>
      <c r="R64" s="5" t="str">
        <f t="shared" si="3"/>
        <v>0</v>
      </c>
      <c r="S64" s="5" t="str">
        <f t="shared" si="4"/>
        <v>0</v>
      </c>
      <c r="T64" s="5" t="s">
        <v>465</v>
      </c>
      <c r="U64" s="5">
        <v>0</v>
      </c>
      <c r="V64" s="5">
        <v>12.45</v>
      </c>
      <c r="AA64" s="5">
        <v>31.7</v>
      </c>
      <c r="AG64" s="5">
        <v>1</v>
      </c>
      <c r="AH64" s="5" t="s">
        <v>92</v>
      </c>
      <c r="AJ64" s="5">
        <v>0</v>
      </c>
      <c r="AL64" s="5">
        <v>0</v>
      </c>
      <c r="AN64" s="5">
        <v>0</v>
      </c>
      <c r="AO64" s="5" t="s">
        <v>468</v>
      </c>
      <c r="AP64" s="5" t="s">
        <v>474</v>
      </c>
      <c r="AQ64" s="5" t="s">
        <v>476</v>
      </c>
      <c r="AR64" s="5" t="s">
        <v>473</v>
      </c>
      <c r="AS64" s="5" t="s">
        <v>483</v>
      </c>
      <c r="AT64" s="5">
        <v>0</v>
      </c>
      <c r="AU64" s="5">
        <v>0</v>
      </c>
      <c r="AV64" s="5">
        <v>0</v>
      </c>
      <c r="AW64" s="5">
        <v>4</v>
      </c>
      <c r="AX64" s="5">
        <v>0</v>
      </c>
      <c r="AZ64" s="5">
        <v>4</v>
      </c>
      <c r="BA64" s="5">
        <v>0</v>
      </c>
      <c r="BB64" s="5">
        <v>0</v>
      </c>
    </row>
    <row r="65" spans="1:54" hidden="1" x14ac:dyDescent="0.3">
      <c r="A65" s="14">
        <v>64</v>
      </c>
      <c r="B65" s="6">
        <v>40415</v>
      </c>
      <c r="C65" s="6">
        <v>43566</v>
      </c>
      <c r="D65" s="5">
        <f t="shared" si="0"/>
        <v>8</v>
      </c>
      <c r="E65" s="5" t="s">
        <v>22</v>
      </c>
      <c r="F65" s="5">
        <f t="shared" si="1"/>
        <v>4</v>
      </c>
      <c r="G65" s="5">
        <f t="shared" si="2"/>
        <v>2019</v>
      </c>
      <c r="H65" s="5">
        <v>1</v>
      </c>
      <c r="Q65" s="5">
        <v>36.5</v>
      </c>
      <c r="R65" s="5" t="str">
        <f t="shared" si="3"/>
        <v>0</v>
      </c>
      <c r="S65" s="5" t="str">
        <f t="shared" si="4"/>
        <v>0</v>
      </c>
      <c r="T65" s="5" t="s">
        <v>465</v>
      </c>
      <c r="U65" s="5">
        <v>0</v>
      </c>
      <c r="V65" s="5">
        <v>13.22</v>
      </c>
      <c r="AA65" s="5">
        <v>11.3</v>
      </c>
      <c r="AG65" s="5">
        <v>1</v>
      </c>
      <c r="AH65" s="5" t="s">
        <v>93</v>
      </c>
      <c r="AJ65" s="5">
        <v>0</v>
      </c>
      <c r="AL65" s="5">
        <v>0</v>
      </c>
      <c r="AN65" s="5">
        <v>0</v>
      </c>
      <c r="AO65" s="5" t="s">
        <v>468</v>
      </c>
      <c r="AP65" s="5" t="s">
        <v>474</v>
      </c>
      <c r="AQ65" s="5" t="s">
        <v>476</v>
      </c>
      <c r="AR65" s="5" t="s">
        <v>472</v>
      </c>
      <c r="AS65" s="5" t="s">
        <v>482</v>
      </c>
      <c r="AT65" s="5">
        <v>0</v>
      </c>
      <c r="AU65" s="5">
        <v>0</v>
      </c>
      <c r="AV65" s="5">
        <v>0</v>
      </c>
      <c r="AW65" s="5">
        <v>5</v>
      </c>
      <c r="AX65" s="5">
        <v>0</v>
      </c>
      <c r="AZ65" s="5">
        <v>5</v>
      </c>
      <c r="BA65" s="5">
        <v>0</v>
      </c>
      <c r="BB65" s="5">
        <v>1</v>
      </c>
    </row>
    <row r="66" spans="1:54" hidden="1" x14ac:dyDescent="0.3">
      <c r="A66" s="14">
        <v>65</v>
      </c>
      <c r="B66" s="6">
        <v>40117</v>
      </c>
      <c r="C66" s="6">
        <v>43567</v>
      </c>
      <c r="D66" s="5">
        <f t="shared" ref="D66:D129" si="5">DATEDIF(B66,C66,"Y")</f>
        <v>9</v>
      </c>
      <c r="E66" s="5" t="s">
        <v>23</v>
      </c>
      <c r="F66" s="5">
        <f t="shared" si="1"/>
        <v>4</v>
      </c>
      <c r="G66" s="5">
        <f t="shared" si="2"/>
        <v>2019</v>
      </c>
      <c r="H66" s="5">
        <v>1</v>
      </c>
      <c r="Q66" s="5">
        <v>37.299999999999997</v>
      </c>
      <c r="R66" s="5" t="str">
        <f t="shared" si="3"/>
        <v>1</v>
      </c>
      <c r="S66" s="5" t="str">
        <f t="shared" si="4"/>
        <v>0</v>
      </c>
      <c r="T66" s="5" t="s">
        <v>465</v>
      </c>
      <c r="U66" s="5">
        <v>0</v>
      </c>
      <c r="V66" s="5">
        <v>16.96</v>
      </c>
      <c r="AA66" s="5">
        <v>4.0999999999999996</v>
      </c>
      <c r="AG66" s="5">
        <v>1</v>
      </c>
      <c r="AH66" s="5" t="s">
        <v>94</v>
      </c>
      <c r="AJ66" s="5">
        <v>0</v>
      </c>
      <c r="AL66" s="5">
        <v>0</v>
      </c>
      <c r="AN66" s="5">
        <v>0</v>
      </c>
      <c r="AO66" s="5" t="s">
        <v>468</v>
      </c>
      <c r="AP66" s="5" t="s">
        <v>474</v>
      </c>
      <c r="AQ66" s="5" t="s">
        <v>476</v>
      </c>
      <c r="AR66" s="5" t="s">
        <v>472</v>
      </c>
      <c r="AS66" s="5" t="s">
        <v>482</v>
      </c>
      <c r="AT66" s="5">
        <v>0</v>
      </c>
      <c r="AU66" s="5">
        <v>0</v>
      </c>
      <c r="AV66" s="5">
        <v>0</v>
      </c>
      <c r="AW66" s="5">
        <v>5</v>
      </c>
      <c r="AX66" s="5">
        <v>0</v>
      </c>
      <c r="AZ66" s="5">
        <v>5</v>
      </c>
      <c r="BA66" s="5">
        <v>0</v>
      </c>
      <c r="BB66" s="5">
        <v>0</v>
      </c>
    </row>
    <row r="67" spans="1:54" hidden="1" x14ac:dyDescent="0.3">
      <c r="A67" s="14">
        <v>66</v>
      </c>
      <c r="B67" s="6">
        <v>40820</v>
      </c>
      <c r="C67" s="6">
        <v>43570</v>
      </c>
      <c r="D67" s="5">
        <f t="shared" si="5"/>
        <v>7</v>
      </c>
      <c r="E67" s="5" t="s">
        <v>22</v>
      </c>
      <c r="F67" s="5">
        <f t="shared" ref="F67:F130" si="6">MONTH(C67)</f>
        <v>4</v>
      </c>
      <c r="G67" s="5">
        <f t="shared" ref="G67:G130" si="7">YEAR(C67)</f>
        <v>2019</v>
      </c>
      <c r="H67" s="5">
        <v>0</v>
      </c>
      <c r="Q67" s="5">
        <v>38</v>
      </c>
      <c r="R67" s="5" t="str">
        <f t="shared" ref="R67:R130" si="8">IF(Q67&gt;37.2,"1","0")</f>
        <v>1</v>
      </c>
      <c r="S67" s="5" t="str">
        <f t="shared" ref="S67:S130" si="9">IF(Q67&gt;38,"1","0")</f>
        <v>0</v>
      </c>
      <c r="T67" s="5" t="s">
        <v>466</v>
      </c>
      <c r="U67" s="5">
        <v>2</v>
      </c>
      <c r="V67" s="5">
        <v>21</v>
      </c>
      <c r="AA67" s="5">
        <v>10</v>
      </c>
      <c r="AG67" s="5">
        <v>1</v>
      </c>
      <c r="AH67" s="5" t="s">
        <v>95</v>
      </c>
      <c r="AJ67" s="5">
        <v>0</v>
      </c>
      <c r="AL67" s="5">
        <v>0</v>
      </c>
      <c r="AN67" s="5">
        <v>0</v>
      </c>
      <c r="AO67" s="5" t="s">
        <v>468</v>
      </c>
      <c r="AP67" s="5" t="s">
        <v>474</v>
      </c>
      <c r="AQ67" s="5" t="s">
        <v>476</v>
      </c>
      <c r="AR67" s="5" t="s">
        <v>472</v>
      </c>
      <c r="AS67" s="5" t="s">
        <v>481</v>
      </c>
      <c r="AT67" s="5">
        <v>0</v>
      </c>
      <c r="AU67" s="5">
        <v>0</v>
      </c>
      <c r="AV67" s="5">
        <v>0</v>
      </c>
      <c r="AW67" s="5">
        <v>5</v>
      </c>
      <c r="AX67" s="5">
        <v>0</v>
      </c>
      <c r="AZ67" s="5">
        <v>5</v>
      </c>
      <c r="BA67" s="5">
        <v>0</v>
      </c>
      <c r="BB67" s="5">
        <v>0</v>
      </c>
    </row>
    <row r="68" spans="1:54" hidden="1" x14ac:dyDescent="0.3">
      <c r="A68" s="14">
        <v>67</v>
      </c>
      <c r="B68" s="6">
        <v>41356</v>
      </c>
      <c r="C68" s="6">
        <v>43571</v>
      </c>
      <c r="D68" s="5">
        <f t="shared" si="5"/>
        <v>6</v>
      </c>
      <c r="E68" s="5" t="s">
        <v>22</v>
      </c>
      <c r="F68" s="5">
        <f t="shared" si="6"/>
        <v>4</v>
      </c>
      <c r="G68" s="5">
        <f t="shared" si="7"/>
        <v>2019</v>
      </c>
      <c r="H68" s="5">
        <v>0</v>
      </c>
      <c r="Q68" s="5">
        <v>37.4</v>
      </c>
      <c r="R68" s="5" t="str">
        <f t="shared" si="8"/>
        <v>1</v>
      </c>
      <c r="S68" s="5" t="str">
        <f t="shared" si="9"/>
        <v>0</v>
      </c>
      <c r="T68" s="5" t="s">
        <v>465</v>
      </c>
      <c r="U68" s="5">
        <v>0</v>
      </c>
      <c r="V68" s="5">
        <v>17.54</v>
      </c>
      <c r="AA68" s="5">
        <v>17</v>
      </c>
      <c r="AG68" s="5">
        <v>1</v>
      </c>
      <c r="AH68" s="5" t="s">
        <v>96</v>
      </c>
      <c r="AJ68" s="5">
        <v>0</v>
      </c>
      <c r="AL68" s="5">
        <v>0</v>
      </c>
      <c r="AN68" s="5">
        <v>0</v>
      </c>
      <c r="AO68" s="5" t="s">
        <v>468</v>
      </c>
      <c r="AP68" s="5" t="s">
        <v>474</v>
      </c>
      <c r="AQ68" s="5" t="s">
        <v>476</v>
      </c>
      <c r="AR68" s="5" t="s">
        <v>472</v>
      </c>
      <c r="AS68" s="5" t="s">
        <v>482</v>
      </c>
      <c r="AT68" s="7">
        <v>0</v>
      </c>
      <c r="AU68" s="7">
        <v>0</v>
      </c>
      <c r="AV68" s="7">
        <v>0</v>
      </c>
      <c r="AW68" s="5">
        <v>5</v>
      </c>
      <c r="AX68" s="5">
        <v>0</v>
      </c>
      <c r="AZ68" s="5">
        <v>5</v>
      </c>
      <c r="BA68" s="5">
        <v>0</v>
      </c>
      <c r="BB68" s="5">
        <v>0</v>
      </c>
    </row>
    <row r="69" spans="1:54" hidden="1" x14ac:dyDescent="0.3">
      <c r="A69" s="14">
        <v>68</v>
      </c>
      <c r="B69" s="6">
        <v>39996</v>
      </c>
      <c r="C69" s="6">
        <v>43574</v>
      </c>
      <c r="D69" s="5">
        <f t="shared" si="5"/>
        <v>9</v>
      </c>
      <c r="E69" s="5" t="s">
        <v>22</v>
      </c>
      <c r="F69" s="5">
        <f t="shared" si="6"/>
        <v>4</v>
      </c>
      <c r="G69" s="5">
        <f t="shared" si="7"/>
        <v>2019</v>
      </c>
      <c r="H69" s="5">
        <v>1</v>
      </c>
      <c r="Q69" s="5">
        <v>36.200000000000003</v>
      </c>
      <c r="R69" s="5" t="str">
        <f t="shared" si="8"/>
        <v>0</v>
      </c>
      <c r="S69" s="5" t="str">
        <f t="shared" si="9"/>
        <v>0</v>
      </c>
      <c r="T69" s="5" t="s">
        <v>466</v>
      </c>
      <c r="U69" s="5">
        <v>2</v>
      </c>
      <c r="V69" s="5">
        <v>12.48</v>
      </c>
      <c r="AA69" s="5">
        <v>35.200000000000003</v>
      </c>
      <c r="AG69" s="5">
        <v>1</v>
      </c>
      <c r="AH69" s="5" t="s">
        <v>97</v>
      </c>
      <c r="AJ69" s="5">
        <v>0</v>
      </c>
      <c r="AL69" s="5">
        <v>0</v>
      </c>
      <c r="AN69" s="5">
        <v>0</v>
      </c>
      <c r="AO69" s="5" t="s">
        <v>468</v>
      </c>
      <c r="AP69" s="5" t="s">
        <v>474</v>
      </c>
      <c r="AQ69" s="5" t="s">
        <v>476</v>
      </c>
      <c r="AR69" s="5" t="s">
        <v>472</v>
      </c>
      <c r="AS69" s="5" t="s">
        <v>482</v>
      </c>
      <c r="AT69" s="7">
        <v>0</v>
      </c>
      <c r="AU69" s="7">
        <v>0</v>
      </c>
      <c r="AV69" s="7">
        <v>0</v>
      </c>
      <c r="AW69" s="5">
        <v>5</v>
      </c>
      <c r="AX69" s="5">
        <v>0</v>
      </c>
      <c r="AZ69" s="5">
        <v>5</v>
      </c>
      <c r="BA69" s="5">
        <v>0</v>
      </c>
      <c r="BB69" s="5">
        <v>0</v>
      </c>
    </row>
    <row r="70" spans="1:54" hidden="1" x14ac:dyDescent="0.3">
      <c r="A70" s="14">
        <v>69</v>
      </c>
      <c r="B70" s="6">
        <v>39030</v>
      </c>
      <c r="C70" s="6">
        <v>43574</v>
      </c>
      <c r="D70" s="5">
        <f t="shared" si="5"/>
        <v>12</v>
      </c>
      <c r="E70" s="5" t="s">
        <v>23</v>
      </c>
      <c r="F70" s="5">
        <f t="shared" si="6"/>
        <v>4</v>
      </c>
      <c r="G70" s="5">
        <f t="shared" si="7"/>
        <v>2019</v>
      </c>
      <c r="H70" s="5">
        <v>1</v>
      </c>
      <c r="Q70" s="5">
        <v>37.4</v>
      </c>
      <c r="R70" s="5" t="str">
        <f t="shared" si="8"/>
        <v>1</v>
      </c>
      <c r="S70" s="5" t="str">
        <f t="shared" si="9"/>
        <v>0</v>
      </c>
      <c r="T70" s="5" t="s">
        <v>465</v>
      </c>
      <c r="U70" s="5">
        <v>0</v>
      </c>
      <c r="V70" s="5">
        <v>18.649999999999999</v>
      </c>
      <c r="AA70" s="5">
        <v>2.2999999999999998</v>
      </c>
      <c r="AG70" s="5">
        <v>1</v>
      </c>
      <c r="AH70" s="5" t="s">
        <v>98</v>
      </c>
      <c r="AJ70" s="5">
        <v>0</v>
      </c>
      <c r="AL70" s="5">
        <v>0</v>
      </c>
      <c r="AN70" s="5">
        <v>0</v>
      </c>
      <c r="AO70" s="5" t="s">
        <v>468</v>
      </c>
      <c r="AP70" s="5" t="s">
        <v>474</v>
      </c>
      <c r="AQ70" s="5" t="s">
        <v>476</v>
      </c>
      <c r="AR70" s="5" t="s">
        <v>472</v>
      </c>
      <c r="AS70" s="5" t="s">
        <v>482</v>
      </c>
      <c r="AT70" s="7">
        <v>0</v>
      </c>
      <c r="AU70" s="7">
        <v>0</v>
      </c>
      <c r="AV70" s="7">
        <v>0</v>
      </c>
      <c r="AW70" s="5">
        <v>5</v>
      </c>
      <c r="AX70" s="5">
        <v>0</v>
      </c>
      <c r="AZ70" s="5">
        <v>5</v>
      </c>
      <c r="BA70" s="5">
        <v>0</v>
      </c>
      <c r="BB70" s="5">
        <v>0</v>
      </c>
    </row>
    <row r="71" spans="1:54" hidden="1" x14ac:dyDescent="0.3">
      <c r="A71" s="14">
        <v>70</v>
      </c>
      <c r="B71" s="6">
        <v>38294</v>
      </c>
      <c r="C71" s="6">
        <v>43578</v>
      </c>
      <c r="D71" s="5">
        <f t="shared" si="5"/>
        <v>14</v>
      </c>
      <c r="E71" s="5" t="s">
        <v>22</v>
      </c>
      <c r="F71" s="5">
        <f t="shared" si="6"/>
        <v>4</v>
      </c>
      <c r="G71" s="5">
        <f t="shared" si="7"/>
        <v>2019</v>
      </c>
      <c r="H71" s="5">
        <v>1</v>
      </c>
      <c r="Q71" s="5">
        <v>36.799999999999997</v>
      </c>
      <c r="R71" s="5" t="str">
        <f t="shared" si="8"/>
        <v>0</v>
      </c>
      <c r="S71" s="5" t="str">
        <f t="shared" si="9"/>
        <v>0</v>
      </c>
      <c r="T71" s="5" t="s">
        <v>465</v>
      </c>
      <c r="U71" s="5">
        <v>0</v>
      </c>
      <c r="V71" s="5">
        <v>11.48</v>
      </c>
      <c r="AA71" s="5">
        <v>7.4</v>
      </c>
      <c r="AG71" s="5">
        <v>1</v>
      </c>
      <c r="AH71" s="5" t="s">
        <v>99</v>
      </c>
      <c r="AJ71" s="5">
        <v>0</v>
      </c>
      <c r="AL71" s="5">
        <v>0</v>
      </c>
      <c r="AN71" s="5">
        <v>0</v>
      </c>
      <c r="AO71" s="5" t="s">
        <v>468</v>
      </c>
      <c r="AP71" s="5" t="s">
        <v>474</v>
      </c>
      <c r="AQ71" s="5" t="s">
        <v>476</v>
      </c>
      <c r="AR71" s="5" t="s">
        <v>472</v>
      </c>
      <c r="AS71" s="5" t="s">
        <v>482</v>
      </c>
      <c r="AT71" s="7">
        <v>0</v>
      </c>
      <c r="AU71" s="7">
        <v>0</v>
      </c>
      <c r="AV71" s="7">
        <v>0</v>
      </c>
      <c r="AW71" s="5">
        <v>5</v>
      </c>
      <c r="AX71" s="5">
        <v>0</v>
      </c>
      <c r="AZ71" s="5">
        <v>5</v>
      </c>
      <c r="BA71" s="5">
        <v>0</v>
      </c>
      <c r="BB71" s="5">
        <v>0</v>
      </c>
    </row>
    <row r="72" spans="1:54" hidden="1" x14ac:dyDescent="0.3">
      <c r="A72" s="14">
        <v>71</v>
      </c>
      <c r="B72" s="6">
        <v>41715</v>
      </c>
      <c r="C72" s="6">
        <v>43579</v>
      </c>
      <c r="D72" s="5">
        <f t="shared" si="5"/>
        <v>5</v>
      </c>
      <c r="E72" s="5" t="s">
        <v>23</v>
      </c>
      <c r="F72" s="5">
        <f t="shared" si="6"/>
        <v>4</v>
      </c>
      <c r="G72" s="5">
        <f t="shared" si="7"/>
        <v>2019</v>
      </c>
      <c r="H72" s="5">
        <v>2</v>
      </c>
      <c r="Q72" s="5">
        <v>39.9</v>
      </c>
      <c r="R72" s="5" t="str">
        <f t="shared" si="8"/>
        <v>1</v>
      </c>
      <c r="S72" s="5" t="str">
        <f t="shared" si="9"/>
        <v>1</v>
      </c>
      <c r="T72" s="5" t="s">
        <v>466</v>
      </c>
      <c r="U72" s="5">
        <v>2</v>
      </c>
      <c r="V72" s="5">
        <v>6.19</v>
      </c>
      <c r="AA72" s="5">
        <v>138.69999999999999</v>
      </c>
      <c r="AG72" s="5">
        <v>2</v>
      </c>
      <c r="AH72" s="5" t="s">
        <v>100</v>
      </c>
      <c r="AJ72" s="5">
        <v>0</v>
      </c>
      <c r="AL72" s="5">
        <v>0</v>
      </c>
      <c r="AN72" s="5">
        <v>1</v>
      </c>
      <c r="AO72" s="5" t="s">
        <v>468</v>
      </c>
      <c r="AP72" s="5" t="s">
        <v>474</v>
      </c>
      <c r="AQ72" s="5" t="s">
        <v>476</v>
      </c>
      <c r="AR72" s="5" t="s">
        <v>478</v>
      </c>
      <c r="AS72" s="5" t="s">
        <v>484</v>
      </c>
      <c r="AT72" s="7">
        <v>1</v>
      </c>
      <c r="AU72" s="7">
        <v>1</v>
      </c>
      <c r="AV72" s="7">
        <v>2</v>
      </c>
      <c r="AW72" s="5">
        <v>8</v>
      </c>
      <c r="AX72" s="5">
        <v>0</v>
      </c>
      <c r="AZ72" s="5">
        <v>8</v>
      </c>
      <c r="BA72" s="5">
        <v>0</v>
      </c>
      <c r="BB72" s="5">
        <v>2</v>
      </c>
    </row>
    <row r="73" spans="1:54" hidden="1" x14ac:dyDescent="0.3">
      <c r="A73" s="14">
        <v>72</v>
      </c>
      <c r="B73" s="6">
        <v>38244</v>
      </c>
      <c r="C73" s="6">
        <v>43580</v>
      </c>
      <c r="D73" s="5">
        <f t="shared" si="5"/>
        <v>14</v>
      </c>
      <c r="E73" s="5" t="s">
        <v>22</v>
      </c>
      <c r="F73" s="5">
        <f t="shared" si="6"/>
        <v>4</v>
      </c>
      <c r="G73" s="5">
        <f t="shared" si="7"/>
        <v>2019</v>
      </c>
      <c r="H73" s="5">
        <v>5</v>
      </c>
      <c r="Q73" s="5">
        <v>37.1</v>
      </c>
      <c r="R73" s="5" t="str">
        <f t="shared" si="8"/>
        <v>0</v>
      </c>
      <c r="S73" s="5" t="str">
        <f t="shared" si="9"/>
        <v>0</v>
      </c>
      <c r="T73" s="5" t="s">
        <v>465</v>
      </c>
      <c r="U73" s="5">
        <v>0</v>
      </c>
      <c r="V73" s="5">
        <v>10.93</v>
      </c>
      <c r="AA73" s="5">
        <v>13.2</v>
      </c>
      <c r="AG73" s="5">
        <v>1</v>
      </c>
      <c r="AH73" s="5" t="s">
        <v>101</v>
      </c>
      <c r="AJ73" s="5">
        <v>0</v>
      </c>
      <c r="AL73" s="5">
        <v>0</v>
      </c>
      <c r="AN73" s="5">
        <v>0</v>
      </c>
      <c r="AO73" s="5" t="s">
        <v>468</v>
      </c>
      <c r="AP73" s="5" t="s">
        <v>474</v>
      </c>
      <c r="AQ73" s="5" t="s">
        <v>476</v>
      </c>
      <c r="AR73" s="5" t="s">
        <v>472</v>
      </c>
      <c r="AS73" s="5" t="s">
        <v>482</v>
      </c>
      <c r="AT73" s="7">
        <v>0</v>
      </c>
      <c r="AU73" s="7">
        <v>0</v>
      </c>
      <c r="AV73" s="7">
        <v>0</v>
      </c>
      <c r="AW73" s="5">
        <v>5</v>
      </c>
      <c r="AX73" s="5">
        <v>0</v>
      </c>
      <c r="AZ73" s="5">
        <v>5</v>
      </c>
      <c r="BA73" s="5">
        <v>0</v>
      </c>
      <c r="BB73" s="5">
        <v>0</v>
      </c>
    </row>
    <row r="74" spans="1:54" hidden="1" x14ac:dyDescent="0.3">
      <c r="A74" s="14">
        <v>73</v>
      </c>
      <c r="B74" s="6">
        <v>37388</v>
      </c>
      <c r="C74" s="6">
        <v>43585</v>
      </c>
      <c r="D74" s="5">
        <f t="shared" si="5"/>
        <v>16</v>
      </c>
      <c r="E74" s="5" t="s">
        <v>22</v>
      </c>
      <c r="F74" s="5">
        <f t="shared" si="6"/>
        <v>4</v>
      </c>
      <c r="G74" s="5">
        <f t="shared" si="7"/>
        <v>2019</v>
      </c>
      <c r="H74" s="5">
        <v>2</v>
      </c>
      <c r="Q74" s="5">
        <v>36.4</v>
      </c>
      <c r="R74" s="5" t="str">
        <f t="shared" si="8"/>
        <v>0</v>
      </c>
      <c r="S74" s="5" t="str">
        <f t="shared" si="9"/>
        <v>0</v>
      </c>
      <c r="T74" s="5" t="s">
        <v>465</v>
      </c>
      <c r="U74" s="5">
        <v>0</v>
      </c>
      <c r="V74" s="5">
        <v>5.17</v>
      </c>
      <c r="AA74" s="5">
        <v>24.4</v>
      </c>
      <c r="AG74" s="5">
        <v>1</v>
      </c>
      <c r="AH74" s="5" t="s">
        <v>102</v>
      </c>
      <c r="AJ74" s="5">
        <v>0</v>
      </c>
      <c r="AL74" s="5">
        <v>0</v>
      </c>
      <c r="AN74" s="5">
        <v>0</v>
      </c>
      <c r="AO74" s="5" t="s">
        <v>468</v>
      </c>
      <c r="AP74" s="5" t="s">
        <v>474</v>
      </c>
      <c r="AQ74" s="5" t="s">
        <v>476</v>
      </c>
      <c r="AR74" s="5" t="s">
        <v>472</v>
      </c>
      <c r="AS74" s="5" t="s">
        <v>482</v>
      </c>
      <c r="AT74" s="7">
        <v>0</v>
      </c>
      <c r="AU74" s="7">
        <v>0</v>
      </c>
      <c r="AV74" s="7">
        <v>0</v>
      </c>
      <c r="AW74" s="5">
        <v>5</v>
      </c>
      <c r="AX74" s="5">
        <v>0</v>
      </c>
      <c r="AZ74" s="5">
        <v>5</v>
      </c>
      <c r="BA74" s="5">
        <v>0</v>
      </c>
      <c r="BB74" s="5">
        <v>0</v>
      </c>
    </row>
    <row r="75" spans="1:54" hidden="1" x14ac:dyDescent="0.3">
      <c r="A75" s="14">
        <v>74</v>
      </c>
      <c r="B75" s="6">
        <v>39734</v>
      </c>
      <c r="C75" s="6">
        <v>43587</v>
      </c>
      <c r="D75" s="5">
        <f t="shared" si="5"/>
        <v>10</v>
      </c>
      <c r="E75" s="5" t="s">
        <v>22</v>
      </c>
      <c r="F75" s="5">
        <f t="shared" si="6"/>
        <v>5</v>
      </c>
      <c r="G75" s="5">
        <f t="shared" si="7"/>
        <v>2019</v>
      </c>
      <c r="H75" s="5">
        <v>2</v>
      </c>
      <c r="Q75" s="5">
        <v>36.700000000000003</v>
      </c>
      <c r="R75" s="5" t="str">
        <f t="shared" si="8"/>
        <v>0</v>
      </c>
      <c r="S75" s="5" t="str">
        <f t="shared" si="9"/>
        <v>0</v>
      </c>
      <c r="T75" s="5" t="s">
        <v>465</v>
      </c>
      <c r="U75" s="5">
        <v>0</v>
      </c>
      <c r="V75" s="5">
        <v>4.5</v>
      </c>
      <c r="AA75" s="5">
        <v>1.1000000000000001</v>
      </c>
      <c r="AG75" s="5">
        <v>2</v>
      </c>
      <c r="AH75" s="5" t="s">
        <v>103</v>
      </c>
      <c r="AJ75" s="5">
        <v>0</v>
      </c>
      <c r="AL75" s="5">
        <v>0</v>
      </c>
      <c r="AN75" s="5">
        <v>0</v>
      </c>
      <c r="AO75" s="5" t="s">
        <v>468</v>
      </c>
      <c r="AP75" s="5" t="s">
        <v>474</v>
      </c>
      <c r="AQ75" s="5" t="s">
        <v>476</v>
      </c>
      <c r="AR75" s="5" t="s">
        <v>472</v>
      </c>
      <c r="AS75" s="5" t="s">
        <v>482</v>
      </c>
      <c r="AT75" s="7">
        <v>0</v>
      </c>
      <c r="AU75" s="7">
        <v>0</v>
      </c>
      <c r="AV75" s="7">
        <v>0</v>
      </c>
      <c r="AW75" s="5">
        <v>6</v>
      </c>
      <c r="AX75" s="5">
        <v>0</v>
      </c>
      <c r="AZ75" s="5">
        <v>6</v>
      </c>
      <c r="BA75" s="5">
        <v>0</v>
      </c>
      <c r="BB75" s="5">
        <v>0</v>
      </c>
    </row>
    <row r="76" spans="1:54" hidden="1" x14ac:dyDescent="0.3">
      <c r="A76" s="14">
        <v>75</v>
      </c>
      <c r="B76" s="6">
        <v>37686</v>
      </c>
      <c r="C76" s="6">
        <v>43588</v>
      </c>
      <c r="D76" s="5">
        <f t="shared" si="5"/>
        <v>16</v>
      </c>
      <c r="E76" s="5" t="s">
        <v>22</v>
      </c>
      <c r="F76" s="5">
        <f t="shared" si="6"/>
        <v>5</v>
      </c>
      <c r="G76" s="5">
        <f t="shared" si="7"/>
        <v>2019</v>
      </c>
      <c r="H76" s="5">
        <v>1</v>
      </c>
      <c r="Q76" s="5">
        <v>37.4</v>
      </c>
      <c r="R76" s="5" t="str">
        <f t="shared" si="8"/>
        <v>1</v>
      </c>
      <c r="S76" s="5" t="str">
        <f t="shared" si="9"/>
        <v>0</v>
      </c>
      <c r="T76" s="5" t="s">
        <v>466</v>
      </c>
      <c r="U76" s="5">
        <v>2</v>
      </c>
      <c r="V76" s="5">
        <v>9.4</v>
      </c>
      <c r="AA76" s="5">
        <v>22.7</v>
      </c>
      <c r="AG76" s="5">
        <v>2</v>
      </c>
      <c r="AH76" s="5" t="s">
        <v>104</v>
      </c>
      <c r="AJ76" s="5">
        <v>0</v>
      </c>
      <c r="AL76" s="5">
        <v>0</v>
      </c>
      <c r="AN76" s="5">
        <v>0</v>
      </c>
      <c r="AO76" s="5" t="s">
        <v>468</v>
      </c>
      <c r="AP76" s="5" t="s">
        <v>474</v>
      </c>
      <c r="AQ76" s="5" t="s">
        <v>476</v>
      </c>
      <c r="AR76" s="5" t="s">
        <v>472</v>
      </c>
      <c r="AS76" s="5" t="s">
        <v>482</v>
      </c>
      <c r="AT76" s="7">
        <v>0</v>
      </c>
      <c r="AU76" s="7">
        <v>0</v>
      </c>
      <c r="AV76" s="7">
        <v>0</v>
      </c>
      <c r="AW76" s="5">
        <v>7</v>
      </c>
      <c r="AX76" s="5">
        <v>0</v>
      </c>
      <c r="AZ76" s="5">
        <v>7</v>
      </c>
      <c r="BA76" s="5">
        <v>0</v>
      </c>
      <c r="BB76" s="5">
        <v>1</v>
      </c>
    </row>
    <row r="77" spans="1:54" hidden="1" x14ac:dyDescent="0.3">
      <c r="A77" s="14">
        <v>76</v>
      </c>
      <c r="B77" s="6">
        <v>37716</v>
      </c>
      <c r="C77" s="6">
        <v>43588</v>
      </c>
      <c r="D77" s="5">
        <f t="shared" si="5"/>
        <v>16</v>
      </c>
      <c r="E77" s="5" t="s">
        <v>23</v>
      </c>
      <c r="F77" s="5">
        <f t="shared" si="6"/>
        <v>5</v>
      </c>
      <c r="G77" s="5">
        <f t="shared" si="7"/>
        <v>2019</v>
      </c>
      <c r="H77" s="5">
        <v>2</v>
      </c>
      <c r="Q77" s="5">
        <v>38.200000000000003</v>
      </c>
      <c r="R77" s="5" t="str">
        <f t="shared" si="8"/>
        <v>1</v>
      </c>
      <c r="S77" s="5" t="str">
        <f t="shared" si="9"/>
        <v>1</v>
      </c>
      <c r="T77" s="5" t="s">
        <v>466</v>
      </c>
      <c r="U77" s="5">
        <v>2</v>
      </c>
      <c r="V77" s="5">
        <v>19.16</v>
      </c>
      <c r="AA77" s="5">
        <v>63.7</v>
      </c>
      <c r="AG77" s="5">
        <v>1</v>
      </c>
      <c r="AH77" s="5" t="s">
        <v>105</v>
      </c>
      <c r="AJ77" s="5">
        <v>0</v>
      </c>
      <c r="AL77" s="5">
        <v>0</v>
      </c>
      <c r="AN77" s="5">
        <v>0</v>
      </c>
      <c r="AO77" s="5" t="s">
        <v>468</v>
      </c>
      <c r="AP77" s="5" t="s">
        <v>474</v>
      </c>
      <c r="AQ77" s="5" t="s">
        <v>476</v>
      </c>
      <c r="AR77" s="5" t="s">
        <v>473</v>
      </c>
      <c r="AS77" s="5" t="s">
        <v>484</v>
      </c>
      <c r="AT77" s="7">
        <v>0</v>
      </c>
      <c r="AU77" s="7">
        <v>0</v>
      </c>
      <c r="AV77" s="7">
        <v>3</v>
      </c>
      <c r="AW77" s="5">
        <v>7</v>
      </c>
      <c r="AX77" s="5">
        <v>0</v>
      </c>
      <c r="AZ77" s="5">
        <v>7</v>
      </c>
      <c r="BA77" s="5">
        <v>0</v>
      </c>
      <c r="BB77" s="5">
        <v>2</v>
      </c>
    </row>
    <row r="78" spans="1:54" hidden="1" x14ac:dyDescent="0.3">
      <c r="A78" s="14">
        <v>77</v>
      </c>
      <c r="B78" s="6">
        <v>39331</v>
      </c>
      <c r="C78" s="6">
        <v>43588</v>
      </c>
      <c r="D78" s="5">
        <f t="shared" si="5"/>
        <v>11</v>
      </c>
      <c r="E78" s="5" t="s">
        <v>23</v>
      </c>
      <c r="F78" s="5">
        <f t="shared" si="6"/>
        <v>5</v>
      </c>
      <c r="G78" s="5">
        <f t="shared" si="7"/>
        <v>2019</v>
      </c>
      <c r="H78" s="5">
        <v>1</v>
      </c>
      <c r="Q78" s="5">
        <v>37</v>
      </c>
      <c r="R78" s="5" t="str">
        <f t="shared" si="8"/>
        <v>0</v>
      </c>
      <c r="S78" s="5" t="str">
        <f t="shared" si="9"/>
        <v>0</v>
      </c>
      <c r="T78" s="5" t="s">
        <v>465</v>
      </c>
      <c r="U78" s="5">
        <v>0</v>
      </c>
      <c r="V78" s="9">
        <v>9.4499999999999993</v>
      </c>
      <c r="W78" s="9"/>
      <c r="X78" s="9"/>
      <c r="Y78" s="9"/>
      <c r="Z78" s="9"/>
      <c r="AA78" s="5">
        <v>113</v>
      </c>
      <c r="AG78" s="5">
        <v>1</v>
      </c>
      <c r="AH78" s="5" t="s">
        <v>106</v>
      </c>
      <c r="AJ78" s="5">
        <v>0</v>
      </c>
      <c r="AL78" s="5">
        <v>0</v>
      </c>
      <c r="AN78" s="5">
        <v>0</v>
      </c>
      <c r="AO78" s="5" t="s">
        <v>468</v>
      </c>
      <c r="AP78" s="5" t="s">
        <v>474</v>
      </c>
      <c r="AQ78" s="5" t="s">
        <v>476</v>
      </c>
      <c r="AR78" s="5" t="s">
        <v>472</v>
      </c>
      <c r="AS78" s="5" t="s">
        <v>482</v>
      </c>
      <c r="AT78" s="7">
        <v>0</v>
      </c>
      <c r="AU78" s="7">
        <v>0</v>
      </c>
      <c r="AV78" s="7">
        <v>0</v>
      </c>
      <c r="AW78" s="5">
        <v>6</v>
      </c>
      <c r="AX78" s="5">
        <v>0</v>
      </c>
      <c r="AZ78" s="5">
        <v>6</v>
      </c>
      <c r="BA78" s="5">
        <v>0</v>
      </c>
      <c r="BB78" s="5">
        <v>0</v>
      </c>
    </row>
    <row r="79" spans="1:54" hidden="1" x14ac:dyDescent="0.3">
      <c r="A79" s="14">
        <v>78</v>
      </c>
      <c r="B79" s="6">
        <v>38997</v>
      </c>
      <c r="C79" s="6">
        <v>43588</v>
      </c>
      <c r="D79" s="5">
        <f t="shared" si="5"/>
        <v>12</v>
      </c>
      <c r="E79" s="5" t="s">
        <v>23</v>
      </c>
      <c r="F79" s="5">
        <f t="shared" si="6"/>
        <v>5</v>
      </c>
      <c r="G79" s="5">
        <f t="shared" si="7"/>
        <v>2019</v>
      </c>
      <c r="H79" s="5">
        <v>0</v>
      </c>
      <c r="Q79" s="5">
        <v>36.9</v>
      </c>
      <c r="R79" s="5" t="str">
        <f t="shared" si="8"/>
        <v>0</v>
      </c>
      <c r="S79" s="5" t="str">
        <f t="shared" si="9"/>
        <v>0</v>
      </c>
      <c r="T79" s="5" t="s">
        <v>465</v>
      </c>
      <c r="U79" s="5">
        <v>0</v>
      </c>
      <c r="V79" s="5">
        <v>9.39</v>
      </c>
      <c r="AA79" s="5">
        <v>0</v>
      </c>
      <c r="AG79" s="5">
        <v>1</v>
      </c>
      <c r="AH79" s="5" t="s">
        <v>107</v>
      </c>
      <c r="AJ79" s="5">
        <v>0</v>
      </c>
      <c r="AL79" s="5">
        <v>0</v>
      </c>
      <c r="AN79" s="5">
        <v>0</v>
      </c>
      <c r="AO79" s="5" t="s">
        <v>468</v>
      </c>
      <c r="AP79" s="5" t="s">
        <v>474</v>
      </c>
      <c r="AQ79" s="5" t="s">
        <v>476</v>
      </c>
      <c r="AR79" s="5" t="s">
        <v>472</v>
      </c>
      <c r="AS79" s="5" t="s">
        <v>482</v>
      </c>
      <c r="AT79" s="7">
        <v>0</v>
      </c>
      <c r="AU79" s="7">
        <v>0</v>
      </c>
      <c r="AV79" s="7">
        <v>0</v>
      </c>
      <c r="AW79" s="5">
        <v>6</v>
      </c>
      <c r="AX79" s="5">
        <v>0</v>
      </c>
      <c r="AZ79" s="5">
        <v>6</v>
      </c>
      <c r="BA79" s="5">
        <v>0</v>
      </c>
      <c r="BB79" s="5">
        <v>0</v>
      </c>
    </row>
    <row r="80" spans="1:54" hidden="1" x14ac:dyDescent="0.3">
      <c r="A80" s="14">
        <v>79</v>
      </c>
      <c r="B80" s="6">
        <v>40014</v>
      </c>
      <c r="C80" s="6">
        <v>43589</v>
      </c>
      <c r="D80" s="5">
        <f t="shared" si="5"/>
        <v>9</v>
      </c>
      <c r="E80" s="5" t="s">
        <v>22</v>
      </c>
      <c r="F80" s="5">
        <f t="shared" si="6"/>
        <v>5</v>
      </c>
      <c r="G80" s="5">
        <f t="shared" si="7"/>
        <v>2019</v>
      </c>
      <c r="H80" s="5">
        <v>2</v>
      </c>
      <c r="Q80" s="5">
        <v>38.200000000000003</v>
      </c>
      <c r="R80" s="5" t="str">
        <f t="shared" si="8"/>
        <v>1</v>
      </c>
      <c r="S80" s="5" t="str">
        <f t="shared" si="9"/>
        <v>1</v>
      </c>
      <c r="T80" s="5" t="s">
        <v>466</v>
      </c>
      <c r="U80" s="5">
        <v>2</v>
      </c>
      <c r="V80" s="5">
        <v>16.8</v>
      </c>
      <c r="AA80" s="5">
        <v>12</v>
      </c>
      <c r="AG80" s="5">
        <v>1</v>
      </c>
      <c r="AH80" s="5" t="s">
        <v>108</v>
      </c>
      <c r="AJ80" s="5">
        <v>0</v>
      </c>
      <c r="AL80" s="5">
        <v>0</v>
      </c>
      <c r="AN80" s="5">
        <v>0</v>
      </c>
      <c r="AO80" s="5" t="s">
        <v>468</v>
      </c>
      <c r="AP80" s="5" t="s">
        <v>474</v>
      </c>
      <c r="AQ80" s="5" t="s">
        <v>476</v>
      </c>
      <c r="AR80" s="5" t="s">
        <v>472</v>
      </c>
      <c r="AS80" s="5" t="s">
        <v>482</v>
      </c>
      <c r="AT80" s="7">
        <v>0</v>
      </c>
      <c r="AU80" s="7">
        <v>0</v>
      </c>
      <c r="AV80" s="7">
        <v>0</v>
      </c>
      <c r="AW80" s="5">
        <v>5</v>
      </c>
      <c r="AX80" s="5">
        <v>0</v>
      </c>
      <c r="AZ80" s="5">
        <v>5</v>
      </c>
      <c r="BA80" s="5">
        <v>0</v>
      </c>
      <c r="BB80" s="5">
        <v>0</v>
      </c>
    </row>
    <row r="81" spans="1:54" hidden="1" x14ac:dyDescent="0.3">
      <c r="A81" s="14">
        <v>80</v>
      </c>
      <c r="B81" s="6">
        <v>38748</v>
      </c>
      <c r="C81" s="6">
        <v>43589</v>
      </c>
      <c r="D81" s="5">
        <f t="shared" si="5"/>
        <v>13</v>
      </c>
      <c r="E81" s="5" t="s">
        <v>22</v>
      </c>
      <c r="F81" s="5">
        <f t="shared" si="6"/>
        <v>5</v>
      </c>
      <c r="G81" s="5">
        <f t="shared" si="7"/>
        <v>2019</v>
      </c>
      <c r="H81" s="5">
        <v>1</v>
      </c>
      <c r="Q81" s="5">
        <v>36.799999999999997</v>
      </c>
      <c r="R81" s="5" t="str">
        <f t="shared" si="8"/>
        <v>0</v>
      </c>
      <c r="S81" s="5" t="str">
        <f t="shared" si="9"/>
        <v>0</v>
      </c>
      <c r="T81" s="5" t="s">
        <v>465</v>
      </c>
      <c r="U81" s="5">
        <v>0</v>
      </c>
      <c r="V81" s="5">
        <v>18.29</v>
      </c>
      <c r="AA81" s="5">
        <v>21.6</v>
      </c>
      <c r="AG81" s="5">
        <v>1</v>
      </c>
      <c r="AH81" s="5" t="s">
        <v>109</v>
      </c>
      <c r="AJ81" s="5">
        <v>0</v>
      </c>
      <c r="AL81" s="5">
        <v>0</v>
      </c>
      <c r="AN81" s="5">
        <v>0</v>
      </c>
      <c r="AO81" s="5" t="s">
        <v>468</v>
      </c>
      <c r="AP81" s="5" t="s">
        <v>474</v>
      </c>
      <c r="AQ81" s="5" t="s">
        <v>476</v>
      </c>
      <c r="AR81" s="5" t="s">
        <v>472</v>
      </c>
      <c r="AS81" s="5" t="s">
        <v>482</v>
      </c>
      <c r="AT81" s="7">
        <v>0</v>
      </c>
      <c r="AU81" s="7">
        <v>0</v>
      </c>
      <c r="AV81" s="7">
        <v>0</v>
      </c>
      <c r="AW81" s="5">
        <v>5</v>
      </c>
      <c r="AX81" s="5">
        <v>0</v>
      </c>
      <c r="AZ81" s="5">
        <v>5</v>
      </c>
      <c r="BA81" s="5">
        <v>0</v>
      </c>
      <c r="BB81" s="5">
        <v>0</v>
      </c>
    </row>
    <row r="82" spans="1:54" hidden="1" x14ac:dyDescent="0.3">
      <c r="A82" s="14">
        <v>81</v>
      </c>
      <c r="B82" s="6">
        <v>39859</v>
      </c>
      <c r="C82" s="6">
        <v>43590</v>
      </c>
      <c r="D82" s="5">
        <f t="shared" si="5"/>
        <v>10</v>
      </c>
      <c r="E82" s="5" t="s">
        <v>22</v>
      </c>
      <c r="F82" s="5">
        <f t="shared" si="6"/>
        <v>5</v>
      </c>
      <c r="G82" s="5">
        <f t="shared" si="7"/>
        <v>2019</v>
      </c>
      <c r="H82" s="5">
        <v>1</v>
      </c>
      <c r="Q82" s="5">
        <v>37.200000000000003</v>
      </c>
      <c r="R82" s="5" t="str">
        <f t="shared" si="8"/>
        <v>0</v>
      </c>
      <c r="S82" s="5" t="str">
        <f t="shared" si="9"/>
        <v>0</v>
      </c>
      <c r="T82" s="5" t="s">
        <v>465</v>
      </c>
      <c r="U82" s="5">
        <v>0</v>
      </c>
      <c r="V82" s="5">
        <v>17</v>
      </c>
      <c r="AA82" s="5">
        <v>3.9</v>
      </c>
      <c r="AG82" s="5">
        <v>1</v>
      </c>
      <c r="AH82" s="5" t="s">
        <v>110</v>
      </c>
      <c r="AJ82" s="5">
        <v>0</v>
      </c>
      <c r="AL82" s="5">
        <v>0</v>
      </c>
      <c r="AN82" s="5">
        <v>0</v>
      </c>
      <c r="AO82" s="5" t="s">
        <v>468</v>
      </c>
      <c r="AP82" s="5" t="s">
        <v>474</v>
      </c>
      <c r="AQ82" s="5" t="s">
        <v>476</v>
      </c>
      <c r="AR82" s="5" t="s">
        <v>472</v>
      </c>
      <c r="AS82" s="5" t="s">
        <v>482</v>
      </c>
      <c r="AT82" s="7">
        <v>0</v>
      </c>
      <c r="AU82" s="7">
        <v>0</v>
      </c>
      <c r="AV82" s="7">
        <v>0</v>
      </c>
      <c r="AW82" s="5">
        <v>5</v>
      </c>
      <c r="AX82" s="5">
        <v>0</v>
      </c>
      <c r="AZ82" s="5">
        <v>5</v>
      </c>
      <c r="BA82" s="5">
        <v>0</v>
      </c>
      <c r="BB82" s="5">
        <v>0</v>
      </c>
    </row>
    <row r="83" spans="1:54" hidden="1" x14ac:dyDescent="0.3">
      <c r="A83" s="14">
        <v>82</v>
      </c>
      <c r="B83" s="6">
        <v>40399</v>
      </c>
      <c r="C83" s="6">
        <v>43593</v>
      </c>
      <c r="D83" s="5">
        <f t="shared" si="5"/>
        <v>8</v>
      </c>
      <c r="E83" s="5" t="s">
        <v>22</v>
      </c>
      <c r="F83" s="5">
        <f t="shared" si="6"/>
        <v>5</v>
      </c>
      <c r="G83" s="5">
        <f t="shared" si="7"/>
        <v>2019</v>
      </c>
      <c r="H83" s="5">
        <v>3</v>
      </c>
      <c r="Q83" s="5">
        <v>38.299999999999997</v>
      </c>
      <c r="R83" s="5" t="str">
        <f t="shared" si="8"/>
        <v>1</v>
      </c>
      <c r="S83" s="5" t="str">
        <f t="shared" si="9"/>
        <v>1</v>
      </c>
      <c r="T83" s="5" t="s">
        <v>466</v>
      </c>
      <c r="U83" s="5">
        <v>2</v>
      </c>
      <c r="V83" s="5">
        <v>13.6</v>
      </c>
      <c r="AA83" s="5">
        <v>79.599999999999994</v>
      </c>
      <c r="AG83" s="5">
        <v>2</v>
      </c>
      <c r="AH83" s="5" t="s">
        <v>111</v>
      </c>
      <c r="AJ83" s="5">
        <v>0</v>
      </c>
      <c r="AL83" s="5">
        <v>0</v>
      </c>
      <c r="AN83" s="5">
        <v>0</v>
      </c>
      <c r="AO83" s="5" t="s">
        <v>468</v>
      </c>
      <c r="AP83" s="5" t="s">
        <v>474</v>
      </c>
      <c r="AQ83" s="5" t="s">
        <v>476</v>
      </c>
      <c r="AR83" s="5" t="s">
        <v>472</v>
      </c>
      <c r="AS83" s="5" t="s">
        <v>481</v>
      </c>
      <c r="AT83" s="7">
        <v>0</v>
      </c>
      <c r="AU83" s="7">
        <v>0</v>
      </c>
      <c r="AV83" s="7">
        <v>0</v>
      </c>
      <c r="AW83" s="5">
        <v>7</v>
      </c>
      <c r="AX83" s="5">
        <v>0</v>
      </c>
      <c r="AZ83" s="5">
        <v>7</v>
      </c>
      <c r="BA83" s="5">
        <v>0</v>
      </c>
      <c r="BB83" s="5">
        <v>0</v>
      </c>
    </row>
    <row r="84" spans="1:54" hidden="1" x14ac:dyDescent="0.3">
      <c r="A84" s="14">
        <v>83</v>
      </c>
      <c r="B84" s="6">
        <v>38699</v>
      </c>
      <c r="C84" s="6">
        <v>43593</v>
      </c>
      <c r="D84" s="5">
        <f t="shared" si="5"/>
        <v>13</v>
      </c>
      <c r="E84" s="5" t="s">
        <v>22</v>
      </c>
      <c r="F84" s="5">
        <f t="shared" si="6"/>
        <v>5</v>
      </c>
      <c r="G84" s="5">
        <f t="shared" si="7"/>
        <v>2019</v>
      </c>
      <c r="H84" s="5">
        <v>1</v>
      </c>
      <c r="Q84" s="5">
        <v>36.700000000000003</v>
      </c>
      <c r="R84" s="5" t="str">
        <f t="shared" si="8"/>
        <v>0</v>
      </c>
      <c r="S84" s="5" t="str">
        <f t="shared" si="9"/>
        <v>0</v>
      </c>
      <c r="T84" s="5" t="s">
        <v>465</v>
      </c>
      <c r="U84" s="5">
        <v>0</v>
      </c>
      <c r="V84" s="5">
        <v>8.06</v>
      </c>
      <c r="AA84" s="5">
        <v>5.0999999999999996</v>
      </c>
      <c r="AG84" s="5">
        <v>2</v>
      </c>
      <c r="AH84" s="5" t="s">
        <v>112</v>
      </c>
      <c r="AJ84" s="5">
        <v>0</v>
      </c>
      <c r="AL84" s="5">
        <v>0</v>
      </c>
      <c r="AN84" s="5">
        <v>0</v>
      </c>
      <c r="AO84" s="5" t="s">
        <v>468</v>
      </c>
      <c r="AP84" s="5" t="s">
        <v>474</v>
      </c>
      <c r="AQ84" s="5" t="s">
        <v>476</v>
      </c>
      <c r="AR84" s="5" t="s">
        <v>472</v>
      </c>
      <c r="AS84" s="5" t="s">
        <v>482</v>
      </c>
      <c r="AT84" s="7">
        <v>0</v>
      </c>
      <c r="AU84" s="7">
        <v>0</v>
      </c>
      <c r="AV84" s="7">
        <v>0</v>
      </c>
      <c r="AW84" s="5">
        <v>5</v>
      </c>
      <c r="AX84" s="5">
        <v>0</v>
      </c>
      <c r="AZ84" s="5">
        <v>5</v>
      </c>
      <c r="BA84" s="5">
        <v>0</v>
      </c>
      <c r="BB84" s="5">
        <v>0</v>
      </c>
    </row>
    <row r="85" spans="1:54" hidden="1" x14ac:dyDescent="0.3">
      <c r="A85" s="14">
        <v>84</v>
      </c>
      <c r="B85" s="6">
        <v>40376</v>
      </c>
      <c r="C85" s="6">
        <v>43593</v>
      </c>
      <c r="D85" s="5">
        <f t="shared" si="5"/>
        <v>8</v>
      </c>
      <c r="E85" s="5" t="s">
        <v>23</v>
      </c>
      <c r="F85" s="5">
        <f t="shared" si="6"/>
        <v>5</v>
      </c>
      <c r="G85" s="5">
        <f t="shared" si="7"/>
        <v>2019</v>
      </c>
      <c r="H85" s="5">
        <v>2</v>
      </c>
      <c r="Q85" s="5">
        <v>36.4</v>
      </c>
      <c r="R85" s="5" t="str">
        <f t="shared" si="8"/>
        <v>0</v>
      </c>
      <c r="S85" s="5" t="str">
        <f t="shared" si="9"/>
        <v>0</v>
      </c>
      <c r="T85" s="5" t="s">
        <v>466</v>
      </c>
      <c r="U85" s="5">
        <v>2</v>
      </c>
      <c r="V85" s="5">
        <v>10.44</v>
      </c>
      <c r="AA85" s="5">
        <v>136</v>
      </c>
      <c r="AG85" s="5">
        <v>1</v>
      </c>
      <c r="AH85" s="5" t="s">
        <v>113</v>
      </c>
      <c r="AJ85" s="5">
        <v>0</v>
      </c>
      <c r="AL85" s="5">
        <v>0</v>
      </c>
      <c r="AN85" s="5">
        <v>0</v>
      </c>
      <c r="AO85" s="5" t="s">
        <v>468</v>
      </c>
      <c r="AP85" s="5" t="s">
        <v>474</v>
      </c>
      <c r="AQ85" s="5" t="s">
        <v>476</v>
      </c>
      <c r="AR85" s="5" t="s">
        <v>472</v>
      </c>
      <c r="AS85" s="5" t="s">
        <v>481</v>
      </c>
      <c r="AT85" s="7">
        <v>0</v>
      </c>
      <c r="AU85" s="7">
        <v>0</v>
      </c>
      <c r="AV85" s="7">
        <v>0</v>
      </c>
      <c r="AW85" s="5">
        <v>5</v>
      </c>
      <c r="AX85" s="5">
        <v>0</v>
      </c>
      <c r="AZ85" s="5">
        <v>5</v>
      </c>
      <c r="BA85" s="5">
        <v>0</v>
      </c>
      <c r="BB85" s="5">
        <v>0</v>
      </c>
    </row>
    <row r="86" spans="1:54" hidden="1" x14ac:dyDescent="0.3">
      <c r="A86" s="14">
        <v>85</v>
      </c>
      <c r="B86" s="6">
        <v>41150</v>
      </c>
      <c r="C86" s="6">
        <v>43593</v>
      </c>
      <c r="D86" s="5">
        <f t="shared" si="5"/>
        <v>6</v>
      </c>
      <c r="E86" s="5" t="s">
        <v>22</v>
      </c>
      <c r="F86" s="5">
        <f t="shared" si="6"/>
        <v>5</v>
      </c>
      <c r="G86" s="5">
        <f t="shared" si="7"/>
        <v>2019</v>
      </c>
      <c r="H86" s="5">
        <v>5</v>
      </c>
      <c r="Q86" s="5">
        <v>38.6</v>
      </c>
      <c r="R86" s="5" t="str">
        <f t="shared" si="8"/>
        <v>1</v>
      </c>
      <c r="S86" s="5" t="str">
        <f t="shared" si="9"/>
        <v>1</v>
      </c>
      <c r="T86" s="5" t="s">
        <v>467</v>
      </c>
      <c r="U86" s="5">
        <v>2</v>
      </c>
      <c r="V86" s="5">
        <v>11.99</v>
      </c>
      <c r="AA86" s="5">
        <v>178.6</v>
      </c>
      <c r="AG86" s="5">
        <v>2</v>
      </c>
      <c r="AH86" s="5" t="s">
        <v>114</v>
      </c>
      <c r="AJ86" s="5">
        <v>0</v>
      </c>
      <c r="AL86" s="5">
        <v>0</v>
      </c>
      <c r="AN86" s="5">
        <v>2</v>
      </c>
      <c r="AO86" s="5" t="s">
        <v>468</v>
      </c>
      <c r="AP86" s="5" t="s">
        <v>474</v>
      </c>
      <c r="AQ86" s="5" t="s">
        <v>476</v>
      </c>
      <c r="AR86" s="5" t="s">
        <v>478</v>
      </c>
      <c r="AS86" s="5" t="s">
        <v>484</v>
      </c>
      <c r="AT86" s="7">
        <v>1</v>
      </c>
      <c r="AU86" s="7">
        <v>1</v>
      </c>
      <c r="AV86" s="7">
        <v>11</v>
      </c>
      <c r="AW86" s="5">
        <v>29</v>
      </c>
      <c r="AX86" s="5">
        <v>1</v>
      </c>
      <c r="AY86" s="5" t="s">
        <v>487</v>
      </c>
      <c r="AZ86" s="5">
        <v>34</v>
      </c>
      <c r="BA86" s="5">
        <v>0</v>
      </c>
      <c r="BB86" s="5">
        <v>1</v>
      </c>
    </row>
    <row r="87" spans="1:54" hidden="1" x14ac:dyDescent="0.3">
      <c r="A87" s="14">
        <v>86</v>
      </c>
      <c r="B87" s="6">
        <v>39155</v>
      </c>
      <c r="C87" s="6">
        <v>43595</v>
      </c>
      <c r="D87" s="5">
        <f t="shared" si="5"/>
        <v>12</v>
      </c>
      <c r="E87" s="5" t="s">
        <v>22</v>
      </c>
      <c r="F87" s="5">
        <f t="shared" si="6"/>
        <v>5</v>
      </c>
      <c r="G87" s="5">
        <f t="shared" si="7"/>
        <v>2019</v>
      </c>
      <c r="H87" s="5">
        <v>1</v>
      </c>
      <c r="Q87" s="5">
        <v>36.5</v>
      </c>
      <c r="R87" s="5" t="str">
        <f t="shared" si="8"/>
        <v>0</v>
      </c>
      <c r="S87" s="5" t="str">
        <f t="shared" si="9"/>
        <v>0</v>
      </c>
      <c r="T87" s="5" t="s">
        <v>465</v>
      </c>
      <c r="U87" s="5">
        <v>0</v>
      </c>
      <c r="V87" s="5">
        <v>6.39</v>
      </c>
      <c r="AA87" s="5">
        <v>0.7</v>
      </c>
      <c r="AG87" s="5">
        <v>1</v>
      </c>
      <c r="AH87" s="5" t="s">
        <v>115</v>
      </c>
      <c r="AJ87" s="5">
        <v>0</v>
      </c>
      <c r="AL87" s="5">
        <v>0</v>
      </c>
      <c r="AN87" s="5">
        <v>0</v>
      </c>
      <c r="AO87" s="5" t="s">
        <v>468</v>
      </c>
      <c r="AP87" s="5" t="s">
        <v>474</v>
      </c>
      <c r="AQ87" s="5" t="s">
        <v>476</v>
      </c>
      <c r="AR87" s="5" t="s">
        <v>472</v>
      </c>
      <c r="AS87" s="5" t="s">
        <v>482</v>
      </c>
      <c r="AT87" s="7">
        <v>0</v>
      </c>
      <c r="AU87" s="7">
        <v>0</v>
      </c>
      <c r="AV87" s="7">
        <v>0</v>
      </c>
      <c r="AW87" s="5">
        <v>5</v>
      </c>
      <c r="AX87" s="5">
        <v>0</v>
      </c>
      <c r="AZ87" s="5">
        <v>5</v>
      </c>
      <c r="BA87" s="5">
        <v>0</v>
      </c>
      <c r="BB87" s="5">
        <v>0</v>
      </c>
    </row>
    <row r="88" spans="1:54" hidden="1" x14ac:dyDescent="0.3">
      <c r="A88" s="14">
        <v>87</v>
      </c>
      <c r="B88" s="6">
        <v>38727</v>
      </c>
      <c r="C88" s="6">
        <v>43597</v>
      </c>
      <c r="D88" s="5">
        <f t="shared" si="5"/>
        <v>13</v>
      </c>
      <c r="E88" s="5" t="s">
        <v>22</v>
      </c>
      <c r="F88" s="5">
        <f t="shared" si="6"/>
        <v>5</v>
      </c>
      <c r="G88" s="5">
        <f t="shared" si="7"/>
        <v>2019</v>
      </c>
      <c r="H88" s="5">
        <v>3</v>
      </c>
      <c r="Q88" s="5">
        <v>37.200000000000003</v>
      </c>
      <c r="R88" s="5" t="str">
        <f t="shared" si="8"/>
        <v>0</v>
      </c>
      <c r="S88" s="5" t="str">
        <f t="shared" si="9"/>
        <v>0</v>
      </c>
      <c r="T88" s="5" t="s">
        <v>466</v>
      </c>
      <c r="U88" s="5">
        <v>2</v>
      </c>
      <c r="V88" s="5">
        <v>30.7</v>
      </c>
      <c r="AA88" s="5">
        <v>110.5</v>
      </c>
      <c r="AG88" s="5">
        <v>1</v>
      </c>
      <c r="AH88" s="5" t="s">
        <v>116</v>
      </c>
      <c r="AJ88" s="5">
        <v>0</v>
      </c>
      <c r="AL88" s="5">
        <v>0</v>
      </c>
      <c r="AN88" s="5">
        <v>0</v>
      </c>
      <c r="AO88" s="5" t="s">
        <v>468</v>
      </c>
      <c r="AP88" s="5" t="s">
        <v>474</v>
      </c>
      <c r="AQ88" s="5" t="s">
        <v>476</v>
      </c>
      <c r="AR88" s="5" t="s">
        <v>473</v>
      </c>
      <c r="AS88" s="5" t="s">
        <v>484</v>
      </c>
      <c r="AT88" s="7">
        <v>0</v>
      </c>
      <c r="AU88" s="7">
        <v>0</v>
      </c>
      <c r="AV88" s="7">
        <v>0</v>
      </c>
      <c r="AW88" s="5">
        <v>20</v>
      </c>
      <c r="AX88" s="5">
        <v>0</v>
      </c>
      <c r="AZ88" s="5">
        <v>20</v>
      </c>
      <c r="BA88" s="5">
        <v>0</v>
      </c>
      <c r="BB88" s="5">
        <v>1</v>
      </c>
    </row>
    <row r="89" spans="1:54" hidden="1" x14ac:dyDescent="0.3">
      <c r="A89" s="14">
        <v>88</v>
      </c>
      <c r="B89" s="6">
        <v>42482</v>
      </c>
      <c r="C89" s="6">
        <v>43600</v>
      </c>
      <c r="D89" s="5">
        <f t="shared" si="5"/>
        <v>3</v>
      </c>
      <c r="E89" s="5" t="s">
        <v>22</v>
      </c>
      <c r="F89" s="5">
        <f t="shared" si="6"/>
        <v>5</v>
      </c>
      <c r="G89" s="5">
        <f t="shared" si="7"/>
        <v>2019</v>
      </c>
      <c r="H89" s="5">
        <v>1</v>
      </c>
      <c r="Q89" s="5">
        <v>38</v>
      </c>
      <c r="R89" s="5" t="str">
        <f t="shared" si="8"/>
        <v>1</v>
      </c>
      <c r="S89" s="5" t="str">
        <f t="shared" si="9"/>
        <v>0</v>
      </c>
      <c r="T89" s="5" t="s">
        <v>466</v>
      </c>
      <c r="U89" s="5">
        <v>2</v>
      </c>
      <c r="V89" s="5">
        <v>19.03</v>
      </c>
      <c r="AA89" s="5">
        <v>55.3</v>
      </c>
      <c r="AG89" s="5">
        <v>2</v>
      </c>
      <c r="AH89" s="5" t="s">
        <v>118</v>
      </c>
      <c r="AJ89" s="5">
        <v>0</v>
      </c>
      <c r="AL89" s="5">
        <v>0</v>
      </c>
      <c r="AN89" s="5">
        <v>0</v>
      </c>
      <c r="AO89" s="5" t="s">
        <v>468</v>
      </c>
      <c r="AP89" s="5" t="s">
        <v>474</v>
      </c>
      <c r="AQ89" s="5" t="s">
        <v>476</v>
      </c>
      <c r="AR89" s="5" t="s">
        <v>473</v>
      </c>
      <c r="AS89" s="5" t="s">
        <v>484</v>
      </c>
      <c r="AT89" s="7">
        <v>0</v>
      </c>
      <c r="AU89" s="7">
        <v>0</v>
      </c>
      <c r="AV89" s="7">
        <v>0</v>
      </c>
      <c r="AW89" s="5">
        <v>6</v>
      </c>
      <c r="AX89" s="5">
        <v>0</v>
      </c>
      <c r="AZ89" s="5">
        <v>6</v>
      </c>
      <c r="BA89" s="5">
        <v>0</v>
      </c>
      <c r="BB89" s="5">
        <v>1</v>
      </c>
    </row>
    <row r="90" spans="1:54" hidden="1" x14ac:dyDescent="0.3">
      <c r="A90" s="14">
        <v>89</v>
      </c>
      <c r="B90" s="6">
        <v>41211</v>
      </c>
      <c r="C90" s="6">
        <v>43600</v>
      </c>
      <c r="D90" s="5">
        <f t="shared" si="5"/>
        <v>6</v>
      </c>
      <c r="E90" s="5" t="s">
        <v>22</v>
      </c>
      <c r="F90" s="5">
        <f t="shared" si="6"/>
        <v>5</v>
      </c>
      <c r="G90" s="5">
        <f t="shared" si="7"/>
        <v>2019</v>
      </c>
      <c r="H90" s="5">
        <v>1</v>
      </c>
      <c r="Q90" s="5">
        <v>37.299999999999997</v>
      </c>
      <c r="R90" s="5" t="str">
        <f t="shared" si="8"/>
        <v>1</v>
      </c>
      <c r="S90" s="5" t="str">
        <f t="shared" si="9"/>
        <v>0</v>
      </c>
      <c r="T90" s="5" t="s">
        <v>466</v>
      </c>
      <c r="U90" s="5">
        <v>2</v>
      </c>
      <c r="V90" s="5">
        <v>20.07</v>
      </c>
      <c r="AA90" s="5">
        <v>13.3</v>
      </c>
      <c r="AG90" s="5">
        <v>1</v>
      </c>
      <c r="AH90" s="5" t="s">
        <v>119</v>
      </c>
      <c r="AJ90" s="5">
        <v>0</v>
      </c>
      <c r="AL90" s="5">
        <v>0</v>
      </c>
      <c r="AN90" s="5">
        <v>0</v>
      </c>
      <c r="AO90" s="5" t="s">
        <v>468</v>
      </c>
      <c r="AP90" s="5" t="s">
        <v>474</v>
      </c>
      <c r="AQ90" s="5" t="s">
        <v>476</v>
      </c>
      <c r="AR90" s="5" t="s">
        <v>472</v>
      </c>
      <c r="AS90" s="5" t="s">
        <v>482</v>
      </c>
      <c r="AT90" s="7">
        <v>0</v>
      </c>
      <c r="AU90" s="7">
        <v>0</v>
      </c>
      <c r="AV90" s="7">
        <v>0</v>
      </c>
      <c r="AW90" s="5">
        <v>5</v>
      </c>
      <c r="AX90" s="5">
        <v>0</v>
      </c>
      <c r="AZ90" s="5">
        <v>5</v>
      </c>
      <c r="BA90" s="5">
        <v>0</v>
      </c>
      <c r="BB90" s="5">
        <v>0</v>
      </c>
    </row>
    <row r="91" spans="1:54" hidden="1" x14ac:dyDescent="0.3">
      <c r="A91" s="14">
        <v>90</v>
      </c>
      <c r="B91" s="6">
        <v>39850</v>
      </c>
      <c r="C91" s="6">
        <v>43600</v>
      </c>
      <c r="D91" s="5">
        <f t="shared" si="5"/>
        <v>10</v>
      </c>
      <c r="E91" s="5" t="s">
        <v>22</v>
      </c>
      <c r="F91" s="5">
        <f t="shared" si="6"/>
        <v>5</v>
      </c>
      <c r="G91" s="5">
        <f t="shared" si="7"/>
        <v>2019</v>
      </c>
      <c r="H91" s="5">
        <v>2</v>
      </c>
      <c r="Q91" s="5">
        <v>39.1</v>
      </c>
      <c r="R91" s="5" t="str">
        <f t="shared" si="8"/>
        <v>1</v>
      </c>
      <c r="S91" s="5" t="str">
        <f t="shared" si="9"/>
        <v>1</v>
      </c>
      <c r="T91" s="5" t="s">
        <v>465</v>
      </c>
      <c r="U91" s="5">
        <v>0</v>
      </c>
      <c r="V91" s="5">
        <v>15.11</v>
      </c>
      <c r="AA91" s="5">
        <v>70.5</v>
      </c>
      <c r="AG91" s="5">
        <v>2</v>
      </c>
      <c r="AH91" s="5" t="s">
        <v>120</v>
      </c>
      <c r="AJ91" s="5">
        <v>0</v>
      </c>
      <c r="AL91" s="5">
        <v>0</v>
      </c>
      <c r="AN91" s="5">
        <v>0</v>
      </c>
      <c r="AO91" s="5" t="s">
        <v>468</v>
      </c>
      <c r="AP91" s="5" t="s">
        <v>474</v>
      </c>
      <c r="AQ91" s="5" t="s">
        <v>476</v>
      </c>
      <c r="AR91" s="5" t="s">
        <v>472</v>
      </c>
      <c r="AS91" s="5" t="s">
        <v>482</v>
      </c>
      <c r="AT91" s="5">
        <v>0</v>
      </c>
      <c r="AU91" s="5">
        <v>0</v>
      </c>
      <c r="AV91" s="5">
        <v>0</v>
      </c>
      <c r="AW91" s="5">
        <v>6</v>
      </c>
      <c r="AX91" s="5">
        <v>0</v>
      </c>
      <c r="AZ91" s="5">
        <v>6</v>
      </c>
      <c r="BA91" s="5">
        <v>0</v>
      </c>
      <c r="BB91" s="5">
        <v>0</v>
      </c>
    </row>
    <row r="92" spans="1:54" hidden="1" x14ac:dyDescent="0.3">
      <c r="A92" s="14">
        <v>91</v>
      </c>
      <c r="B92" s="6">
        <v>40751</v>
      </c>
      <c r="C92" s="6">
        <v>43600</v>
      </c>
      <c r="D92" s="5">
        <f t="shared" si="5"/>
        <v>7</v>
      </c>
      <c r="E92" s="5" t="s">
        <v>22</v>
      </c>
      <c r="F92" s="5">
        <f t="shared" si="6"/>
        <v>5</v>
      </c>
      <c r="G92" s="5">
        <f t="shared" si="7"/>
        <v>2019</v>
      </c>
      <c r="H92" s="5">
        <v>2</v>
      </c>
      <c r="Q92" s="5">
        <v>38.9</v>
      </c>
      <c r="R92" s="5" t="str">
        <f t="shared" si="8"/>
        <v>1</v>
      </c>
      <c r="S92" s="5" t="str">
        <f t="shared" si="9"/>
        <v>1</v>
      </c>
      <c r="T92" s="5" t="s">
        <v>465</v>
      </c>
      <c r="U92" s="5">
        <v>0</v>
      </c>
      <c r="V92" s="5">
        <v>8.59</v>
      </c>
      <c r="AA92" s="5">
        <v>59.5</v>
      </c>
      <c r="AG92" s="5">
        <v>1</v>
      </c>
      <c r="AH92" s="5" t="s">
        <v>121</v>
      </c>
      <c r="AJ92" s="5">
        <v>0</v>
      </c>
      <c r="AL92" s="5">
        <v>0</v>
      </c>
      <c r="AN92" s="5">
        <v>0</v>
      </c>
      <c r="AO92" s="5" t="s">
        <v>468</v>
      </c>
      <c r="AP92" s="5" t="s">
        <v>474</v>
      </c>
      <c r="AQ92" s="5" t="s">
        <v>476</v>
      </c>
      <c r="AR92" s="5" t="s">
        <v>472</v>
      </c>
      <c r="AS92" s="5" t="s">
        <v>482</v>
      </c>
      <c r="AT92" s="5">
        <v>0</v>
      </c>
      <c r="AU92" s="5">
        <v>0</v>
      </c>
      <c r="AV92" s="5">
        <v>0</v>
      </c>
      <c r="AW92" s="5">
        <v>5</v>
      </c>
      <c r="AX92" s="5">
        <v>0</v>
      </c>
      <c r="AZ92" s="5">
        <v>5</v>
      </c>
      <c r="BA92" s="5">
        <v>0</v>
      </c>
      <c r="BB92" s="5">
        <v>0</v>
      </c>
    </row>
    <row r="93" spans="1:54" hidden="1" x14ac:dyDescent="0.3">
      <c r="A93" s="14">
        <v>92</v>
      </c>
      <c r="B93" s="6">
        <v>40033</v>
      </c>
      <c r="C93" s="6">
        <v>43602</v>
      </c>
      <c r="D93" s="5">
        <f t="shared" si="5"/>
        <v>9</v>
      </c>
      <c r="E93" s="5" t="s">
        <v>22</v>
      </c>
      <c r="F93" s="5">
        <f t="shared" si="6"/>
        <v>5</v>
      </c>
      <c r="G93" s="5">
        <f t="shared" si="7"/>
        <v>2019</v>
      </c>
      <c r="H93" s="5">
        <v>1</v>
      </c>
      <c r="Q93" s="5">
        <v>37.700000000000003</v>
      </c>
      <c r="R93" s="5" t="str">
        <f t="shared" si="8"/>
        <v>1</v>
      </c>
      <c r="S93" s="5" t="str">
        <f t="shared" si="9"/>
        <v>0</v>
      </c>
      <c r="T93" s="5" t="s">
        <v>465</v>
      </c>
      <c r="U93" s="5">
        <v>0</v>
      </c>
      <c r="V93" s="5">
        <v>15.83</v>
      </c>
      <c r="AA93" s="5">
        <v>1.4</v>
      </c>
      <c r="AG93" s="5">
        <v>1</v>
      </c>
      <c r="AH93" s="5" t="s">
        <v>122</v>
      </c>
      <c r="AJ93" s="5">
        <v>0</v>
      </c>
      <c r="AL93" s="5">
        <v>0</v>
      </c>
      <c r="AN93" s="5">
        <v>0</v>
      </c>
      <c r="AO93" s="5" t="s">
        <v>468</v>
      </c>
      <c r="AP93" s="5" t="s">
        <v>474</v>
      </c>
      <c r="AQ93" s="5" t="s">
        <v>476</v>
      </c>
      <c r="AR93" s="5" t="s">
        <v>472</v>
      </c>
      <c r="AS93" s="5" t="s">
        <v>482</v>
      </c>
      <c r="AT93" s="5">
        <v>0</v>
      </c>
      <c r="AU93" s="5">
        <v>0</v>
      </c>
      <c r="AV93" s="5">
        <v>0</v>
      </c>
      <c r="AW93" s="5">
        <v>5</v>
      </c>
      <c r="AX93" s="5">
        <v>0</v>
      </c>
      <c r="AZ93" s="5">
        <v>5</v>
      </c>
      <c r="BA93" s="5">
        <v>0</v>
      </c>
      <c r="BB93" s="5">
        <v>0</v>
      </c>
    </row>
    <row r="94" spans="1:54" hidden="1" x14ac:dyDescent="0.3">
      <c r="A94" s="14">
        <v>93</v>
      </c>
      <c r="B94" s="6">
        <v>40904</v>
      </c>
      <c r="C94" s="6">
        <v>43602</v>
      </c>
      <c r="D94" s="5">
        <f t="shared" si="5"/>
        <v>7</v>
      </c>
      <c r="E94" s="5" t="s">
        <v>22</v>
      </c>
      <c r="F94" s="5">
        <f t="shared" si="6"/>
        <v>5</v>
      </c>
      <c r="G94" s="5">
        <f t="shared" si="7"/>
        <v>2019</v>
      </c>
      <c r="H94" s="5">
        <v>1</v>
      </c>
      <c r="Q94" s="5">
        <v>38</v>
      </c>
      <c r="R94" s="5" t="str">
        <f t="shared" si="8"/>
        <v>1</v>
      </c>
      <c r="S94" s="5" t="str">
        <f t="shared" si="9"/>
        <v>0</v>
      </c>
      <c r="T94" s="5" t="s">
        <v>466</v>
      </c>
      <c r="U94" s="5">
        <v>2</v>
      </c>
      <c r="V94" s="5">
        <v>8.56</v>
      </c>
      <c r="AA94" s="5">
        <v>10.4</v>
      </c>
      <c r="AG94" s="5">
        <v>1</v>
      </c>
      <c r="AH94" s="5" t="s">
        <v>123</v>
      </c>
      <c r="AJ94" s="5">
        <v>0</v>
      </c>
      <c r="AL94" s="5">
        <v>0</v>
      </c>
      <c r="AN94" s="5">
        <v>0</v>
      </c>
      <c r="AO94" s="5" t="s">
        <v>468</v>
      </c>
      <c r="AP94" s="5" t="s">
        <v>474</v>
      </c>
      <c r="AQ94" s="5" t="s">
        <v>476</v>
      </c>
      <c r="AR94" s="5" t="s">
        <v>472</v>
      </c>
      <c r="AS94" s="5" t="s">
        <v>482</v>
      </c>
      <c r="AT94" s="5">
        <v>0</v>
      </c>
      <c r="AU94" s="5">
        <v>0</v>
      </c>
      <c r="AV94" s="5">
        <v>0</v>
      </c>
      <c r="AW94" s="5">
        <v>5</v>
      </c>
      <c r="AX94" s="5">
        <v>0</v>
      </c>
      <c r="AZ94" s="5">
        <v>5</v>
      </c>
      <c r="BA94" s="5">
        <v>0</v>
      </c>
      <c r="BB94" s="5">
        <v>0</v>
      </c>
    </row>
    <row r="95" spans="1:54" hidden="1" x14ac:dyDescent="0.3">
      <c r="A95" s="14">
        <v>94</v>
      </c>
      <c r="B95" s="6">
        <v>38189</v>
      </c>
      <c r="C95" s="6">
        <v>43604</v>
      </c>
      <c r="D95" s="5">
        <f t="shared" si="5"/>
        <v>14</v>
      </c>
      <c r="E95" s="5" t="s">
        <v>22</v>
      </c>
      <c r="F95" s="5">
        <f t="shared" si="6"/>
        <v>5</v>
      </c>
      <c r="G95" s="5">
        <f t="shared" si="7"/>
        <v>2019</v>
      </c>
      <c r="H95" s="5">
        <v>2</v>
      </c>
      <c r="Q95" s="5">
        <v>37.799999999999997</v>
      </c>
      <c r="R95" s="5" t="str">
        <f t="shared" si="8"/>
        <v>1</v>
      </c>
      <c r="S95" s="5" t="str">
        <f t="shared" si="9"/>
        <v>0</v>
      </c>
      <c r="T95" s="5" t="s">
        <v>466</v>
      </c>
      <c r="U95" s="5">
        <v>2</v>
      </c>
      <c r="V95" s="5">
        <v>13.41</v>
      </c>
      <c r="AA95" s="5">
        <v>108.7</v>
      </c>
      <c r="AG95" s="5">
        <v>2</v>
      </c>
      <c r="AH95" s="5" t="s">
        <v>124</v>
      </c>
      <c r="AJ95" s="5">
        <v>0</v>
      </c>
      <c r="AL95" s="5">
        <v>0</v>
      </c>
      <c r="AN95" s="5">
        <v>0</v>
      </c>
      <c r="AO95" s="5" t="s">
        <v>468</v>
      </c>
      <c r="AP95" s="5" t="s">
        <v>474</v>
      </c>
      <c r="AQ95" s="5" t="s">
        <v>476</v>
      </c>
      <c r="AR95" s="5" t="s">
        <v>472</v>
      </c>
      <c r="AS95" s="5" t="s">
        <v>480</v>
      </c>
      <c r="AT95" s="5">
        <v>0</v>
      </c>
      <c r="AU95" s="5">
        <v>0</v>
      </c>
      <c r="AV95" s="5">
        <v>0</v>
      </c>
      <c r="AW95" s="5">
        <v>5</v>
      </c>
      <c r="AX95" s="5">
        <v>0</v>
      </c>
      <c r="AZ95" s="5">
        <v>5</v>
      </c>
      <c r="BA95" s="5">
        <v>0</v>
      </c>
      <c r="BB95" s="5">
        <v>0</v>
      </c>
    </row>
    <row r="96" spans="1:54" hidden="1" x14ac:dyDescent="0.3">
      <c r="A96" s="14">
        <v>95</v>
      </c>
      <c r="B96" s="6">
        <v>38111</v>
      </c>
      <c r="C96" s="6">
        <v>43605</v>
      </c>
      <c r="D96" s="5">
        <f t="shared" si="5"/>
        <v>15</v>
      </c>
      <c r="E96" s="5" t="s">
        <v>23</v>
      </c>
      <c r="F96" s="5">
        <f t="shared" si="6"/>
        <v>5</v>
      </c>
      <c r="G96" s="5">
        <f t="shared" si="7"/>
        <v>2019</v>
      </c>
      <c r="H96" s="5">
        <v>9</v>
      </c>
      <c r="Q96" s="5">
        <v>36.5</v>
      </c>
      <c r="R96" s="5" t="str">
        <f t="shared" si="8"/>
        <v>0</v>
      </c>
      <c r="S96" s="5" t="str">
        <f t="shared" si="9"/>
        <v>0</v>
      </c>
      <c r="T96" s="5" t="s">
        <v>465</v>
      </c>
      <c r="U96" s="5">
        <v>0</v>
      </c>
      <c r="V96" s="5">
        <v>7.07</v>
      </c>
      <c r="AA96" s="5">
        <v>0</v>
      </c>
      <c r="AG96" s="5">
        <v>2</v>
      </c>
      <c r="AH96" s="5" t="s">
        <v>125</v>
      </c>
      <c r="AJ96" s="5">
        <v>0</v>
      </c>
      <c r="AL96" s="5">
        <v>1</v>
      </c>
      <c r="AM96" s="5" t="s">
        <v>126</v>
      </c>
      <c r="AN96" s="5">
        <v>0</v>
      </c>
      <c r="AO96" s="5" t="s">
        <v>468</v>
      </c>
      <c r="AP96" s="5" t="s">
        <v>474</v>
      </c>
      <c r="AQ96" s="5" t="s">
        <v>475</v>
      </c>
      <c r="AR96" s="5" t="s">
        <v>472</v>
      </c>
      <c r="AS96" s="5" t="s">
        <v>482</v>
      </c>
      <c r="AT96" s="5">
        <v>0</v>
      </c>
      <c r="AU96" s="5">
        <v>0</v>
      </c>
      <c r="AV96" s="5">
        <v>0</v>
      </c>
      <c r="AW96" s="5">
        <v>9</v>
      </c>
      <c r="AX96" s="5">
        <v>0</v>
      </c>
      <c r="AZ96" s="5">
        <v>9</v>
      </c>
      <c r="BA96" s="5">
        <v>0</v>
      </c>
      <c r="BB96" s="5">
        <v>0</v>
      </c>
    </row>
    <row r="97" spans="1:54" hidden="1" x14ac:dyDescent="0.3">
      <c r="A97" s="14">
        <v>96</v>
      </c>
      <c r="B97" s="6">
        <v>38453</v>
      </c>
      <c r="C97" s="6">
        <v>43607</v>
      </c>
      <c r="D97" s="5">
        <f t="shared" si="5"/>
        <v>14</v>
      </c>
      <c r="E97" s="5" t="s">
        <v>22</v>
      </c>
      <c r="F97" s="5">
        <f t="shared" si="6"/>
        <v>5</v>
      </c>
      <c r="G97" s="5">
        <f t="shared" si="7"/>
        <v>2019</v>
      </c>
      <c r="H97" s="5">
        <v>1</v>
      </c>
      <c r="Q97" s="5">
        <v>36.799999999999997</v>
      </c>
      <c r="R97" s="5" t="str">
        <f t="shared" si="8"/>
        <v>0</v>
      </c>
      <c r="S97" s="5" t="str">
        <f t="shared" si="9"/>
        <v>0</v>
      </c>
      <c r="T97" s="5" t="s">
        <v>466</v>
      </c>
      <c r="U97" s="5">
        <v>2</v>
      </c>
      <c r="V97" s="5">
        <v>5.37</v>
      </c>
      <c r="AA97" s="5">
        <v>27.7</v>
      </c>
      <c r="AG97" s="5">
        <v>2</v>
      </c>
      <c r="AH97" s="5" t="s">
        <v>127</v>
      </c>
      <c r="AJ97" s="5">
        <v>0</v>
      </c>
      <c r="AL97" s="5">
        <v>0</v>
      </c>
      <c r="AN97" s="5">
        <v>0</v>
      </c>
      <c r="AO97" s="5" t="s">
        <v>468</v>
      </c>
      <c r="AP97" s="5" t="s">
        <v>474</v>
      </c>
      <c r="AQ97" s="5" t="s">
        <v>476</v>
      </c>
      <c r="AR97" s="5" t="s">
        <v>472</v>
      </c>
      <c r="AS97" s="5" t="s">
        <v>482</v>
      </c>
      <c r="AT97" s="5">
        <v>0</v>
      </c>
      <c r="AU97" s="5">
        <v>0</v>
      </c>
      <c r="AV97" s="5">
        <v>0</v>
      </c>
      <c r="AW97" s="5">
        <v>5</v>
      </c>
      <c r="AX97" s="5">
        <v>0</v>
      </c>
      <c r="AZ97" s="5">
        <v>5</v>
      </c>
      <c r="BA97" s="5">
        <v>0</v>
      </c>
      <c r="BB97" s="5">
        <v>0</v>
      </c>
    </row>
    <row r="98" spans="1:54" hidden="1" x14ac:dyDescent="0.3">
      <c r="A98" s="14">
        <v>97</v>
      </c>
      <c r="B98" s="6">
        <v>38396</v>
      </c>
      <c r="C98" s="6">
        <v>43607</v>
      </c>
      <c r="D98" s="5">
        <f t="shared" si="5"/>
        <v>14</v>
      </c>
      <c r="E98" s="5" t="s">
        <v>22</v>
      </c>
      <c r="F98" s="5">
        <f t="shared" si="6"/>
        <v>5</v>
      </c>
      <c r="G98" s="5">
        <f t="shared" si="7"/>
        <v>2019</v>
      </c>
      <c r="H98" s="5">
        <v>2</v>
      </c>
      <c r="Q98" s="5">
        <v>38.6</v>
      </c>
      <c r="R98" s="5" t="str">
        <f t="shared" si="8"/>
        <v>1</v>
      </c>
      <c r="S98" s="5" t="str">
        <f t="shared" si="9"/>
        <v>1</v>
      </c>
      <c r="T98" s="5" t="s">
        <v>466</v>
      </c>
      <c r="U98" s="5">
        <v>2</v>
      </c>
      <c r="V98" s="5">
        <v>16.989999999999998</v>
      </c>
      <c r="AA98" s="5">
        <v>75.2</v>
      </c>
      <c r="AG98" s="5">
        <v>1</v>
      </c>
      <c r="AH98" s="5" t="s">
        <v>128</v>
      </c>
      <c r="AJ98" s="5">
        <v>0</v>
      </c>
      <c r="AL98" s="5">
        <v>0</v>
      </c>
      <c r="AN98" s="5">
        <v>0</v>
      </c>
      <c r="AO98" s="5" t="s">
        <v>468</v>
      </c>
      <c r="AP98" s="5" t="s">
        <v>474</v>
      </c>
      <c r="AQ98" s="5" t="s">
        <v>476</v>
      </c>
      <c r="AR98" s="5" t="s">
        <v>473</v>
      </c>
      <c r="AS98" s="5" t="s">
        <v>484</v>
      </c>
      <c r="AT98" s="5">
        <v>0</v>
      </c>
      <c r="AU98" s="5">
        <v>0</v>
      </c>
      <c r="AV98" s="5">
        <v>1</v>
      </c>
      <c r="AW98" s="5">
        <v>11</v>
      </c>
      <c r="AX98" s="5">
        <v>0</v>
      </c>
      <c r="AZ98" s="5">
        <v>11</v>
      </c>
      <c r="BA98" s="5">
        <v>0</v>
      </c>
      <c r="BB98" s="5">
        <v>0</v>
      </c>
    </row>
    <row r="99" spans="1:54" hidden="1" x14ac:dyDescent="0.3">
      <c r="A99" s="14">
        <v>98</v>
      </c>
      <c r="B99" s="6">
        <v>39761</v>
      </c>
      <c r="C99" s="6">
        <v>43609</v>
      </c>
      <c r="D99" s="5">
        <f t="shared" si="5"/>
        <v>10</v>
      </c>
      <c r="E99" s="5" t="s">
        <v>22</v>
      </c>
      <c r="F99" s="5">
        <f t="shared" si="6"/>
        <v>5</v>
      </c>
      <c r="G99" s="5">
        <f t="shared" si="7"/>
        <v>2019</v>
      </c>
      <c r="H99" s="5">
        <v>1</v>
      </c>
      <c r="Q99" s="5">
        <v>37.700000000000003</v>
      </c>
      <c r="R99" s="5" t="str">
        <f t="shared" si="8"/>
        <v>1</v>
      </c>
      <c r="S99" s="5" t="str">
        <f t="shared" si="9"/>
        <v>0</v>
      </c>
      <c r="T99" s="5" t="s">
        <v>466</v>
      </c>
      <c r="U99" s="5">
        <v>2</v>
      </c>
      <c r="V99" s="5">
        <v>20.68</v>
      </c>
      <c r="AA99" s="5">
        <v>3.4</v>
      </c>
      <c r="AG99" s="5">
        <v>1</v>
      </c>
      <c r="AH99" s="5" t="s">
        <v>129</v>
      </c>
      <c r="AJ99" s="5">
        <v>0</v>
      </c>
      <c r="AL99" s="5">
        <v>0</v>
      </c>
      <c r="AN99" s="5">
        <v>0</v>
      </c>
      <c r="AO99" s="5" t="s">
        <v>468</v>
      </c>
      <c r="AP99" s="5" t="s">
        <v>474</v>
      </c>
      <c r="AQ99" s="5" t="s">
        <v>476</v>
      </c>
      <c r="AR99" s="5" t="s">
        <v>472</v>
      </c>
      <c r="AS99" s="5" t="s">
        <v>482</v>
      </c>
      <c r="AT99" s="5">
        <v>0</v>
      </c>
      <c r="AU99" s="5">
        <v>0</v>
      </c>
      <c r="AV99" s="5">
        <v>0</v>
      </c>
      <c r="AW99" s="5">
        <v>6</v>
      </c>
      <c r="AX99" s="5">
        <v>0</v>
      </c>
      <c r="AZ99" s="5">
        <v>6</v>
      </c>
      <c r="BA99" s="5">
        <v>0</v>
      </c>
      <c r="BB99" s="5">
        <v>0</v>
      </c>
    </row>
    <row r="100" spans="1:54" hidden="1" x14ac:dyDescent="0.3">
      <c r="A100" s="14">
        <v>99</v>
      </c>
      <c r="B100" s="6">
        <v>40444</v>
      </c>
      <c r="C100" s="6">
        <v>43610</v>
      </c>
      <c r="D100" s="5">
        <f t="shared" si="5"/>
        <v>8</v>
      </c>
      <c r="E100" s="5" t="s">
        <v>22</v>
      </c>
      <c r="F100" s="5">
        <f t="shared" si="6"/>
        <v>5</v>
      </c>
      <c r="G100" s="5">
        <f t="shared" si="7"/>
        <v>2019</v>
      </c>
      <c r="H100" s="5">
        <v>1</v>
      </c>
      <c r="Q100" s="5">
        <v>36.9</v>
      </c>
      <c r="R100" s="5" t="str">
        <f t="shared" si="8"/>
        <v>0</v>
      </c>
      <c r="S100" s="5" t="str">
        <f t="shared" si="9"/>
        <v>0</v>
      </c>
      <c r="T100" s="5" t="s">
        <v>466</v>
      </c>
      <c r="U100" s="5">
        <v>2</v>
      </c>
      <c r="V100" s="5">
        <v>15.8</v>
      </c>
      <c r="AA100" s="5">
        <v>55.8</v>
      </c>
      <c r="AG100" s="5">
        <v>1</v>
      </c>
      <c r="AH100" s="5" t="s">
        <v>130</v>
      </c>
      <c r="AJ100" s="5">
        <v>0</v>
      </c>
      <c r="AL100" s="5">
        <v>0</v>
      </c>
      <c r="AN100" s="5">
        <v>0</v>
      </c>
      <c r="AO100" s="5" t="s">
        <v>468</v>
      </c>
      <c r="AP100" s="5" t="s">
        <v>474</v>
      </c>
      <c r="AQ100" s="5" t="s">
        <v>476</v>
      </c>
      <c r="AR100" s="5" t="s">
        <v>472</v>
      </c>
      <c r="AS100" s="5" t="s">
        <v>482</v>
      </c>
      <c r="AT100" s="5">
        <v>0</v>
      </c>
      <c r="AU100" s="5">
        <v>0</v>
      </c>
      <c r="AV100" s="5">
        <v>0</v>
      </c>
      <c r="AW100" s="5">
        <v>5</v>
      </c>
      <c r="AX100" s="5">
        <v>0</v>
      </c>
      <c r="AZ100" s="5">
        <v>5</v>
      </c>
      <c r="BA100" s="5">
        <v>0</v>
      </c>
      <c r="BB100" s="5">
        <v>0</v>
      </c>
    </row>
    <row r="101" spans="1:54" hidden="1" x14ac:dyDescent="0.3">
      <c r="A101" s="14">
        <v>100</v>
      </c>
      <c r="B101" s="6">
        <v>39015</v>
      </c>
      <c r="C101" s="6">
        <v>43610</v>
      </c>
      <c r="D101" s="5">
        <f t="shared" si="5"/>
        <v>12</v>
      </c>
      <c r="E101" s="5" t="s">
        <v>22</v>
      </c>
      <c r="F101" s="5">
        <f t="shared" si="6"/>
        <v>5</v>
      </c>
      <c r="G101" s="5">
        <f t="shared" si="7"/>
        <v>2019</v>
      </c>
      <c r="H101" s="5">
        <v>1</v>
      </c>
      <c r="Q101" s="5">
        <v>37.799999999999997</v>
      </c>
      <c r="R101" s="5" t="str">
        <f t="shared" si="8"/>
        <v>1</v>
      </c>
      <c r="S101" s="5" t="str">
        <f t="shared" si="9"/>
        <v>0</v>
      </c>
      <c r="T101" s="5" t="s">
        <v>466</v>
      </c>
      <c r="U101" s="5">
        <v>2</v>
      </c>
      <c r="V101" s="5">
        <v>18.239999999999998</v>
      </c>
      <c r="AA101" s="5">
        <v>73.2</v>
      </c>
      <c r="AG101" s="5">
        <v>1</v>
      </c>
      <c r="AH101" s="5" t="s">
        <v>131</v>
      </c>
      <c r="AJ101" s="5">
        <v>0</v>
      </c>
      <c r="AL101" s="5">
        <v>0</v>
      </c>
      <c r="AN101" s="5">
        <v>0</v>
      </c>
      <c r="AO101" s="5" t="s">
        <v>468</v>
      </c>
      <c r="AP101" s="5" t="s">
        <v>474</v>
      </c>
      <c r="AQ101" s="5" t="s">
        <v>476</v>
      </c>
      <c r="AR101" s="5" t="s">
        <v>472</v>
      </c>
      <c r="AS101" s="5" t="s">
        <v>483</v>
      </c>
      <c r="AT101" s="5">
        <v>0</v>
      </c>
      <c r="AU101" s="5">
        <v>0</v>
      </c>
      <c r="AV101" s="5">
        <v>0</v>
      </c>
      <c r="AW101" s="5">
        <v>5</v>
      </c>
      <c r="AX101" s="5">
        <v>0</v>
      </c>
      <c r="AZ101" s="5">
        <v>5</v>
      </c>
      <c r="BA101" s="5">
        <v>0</v>
      </c>
      <c r="BB101" s="5">
        <v>0</v>
      </c>
    </row>
    <row r="102" spans="1:54" hidden="1" x14ac:dyDescent="0.3">
      <c r="A102" s="14">
        <v>101</v>
      </c>
      <c r="B102" s="6">
        <v>38657</v>
      </c>
      <c r="C102" s="6">
        <v>43616</v>
      </c>
      <c r="D102" s="5">
        <f t="shared" si="5"/>
        <v>13</v>
      </c>
      <c r="E102" s="5" t="s">
        <v>22</v>
      </c>
      <c r="F102" s="5">
        <f t="shared" si="6"/>
        <v>5</v>
      </c>
      <c r="G102" s="5">
        <f t="shared" si="7"/>
        <v>2019</v>
      </c>
      <c r="H102" s="5">
        <v>1</v>
      </c>
      <c r="Q102" s="5">
        <v>36.5</v>
      </c>
      <c r="R102" s="5" t="str">
        <f t="shared" si="8"/>
        <v>0</v>
      </c>
      <c r="S102" s="5" t="str">
        <f t="shared" si="9"/>
        <v>0</v>
      </c>
      <c r="T102" s="5" t="s">
        <v>466</v>
      </c>
      <c r="U102" s="5">
        <v>2</v>
      </c>
      <c r="V102" s="5">
        <v>9.02</v>
      </c>
      <c r="AA102" s="5">
        <v>5.8</v>
      </c>
      <c r="AG102" s="5">
        <v>1</v>
      </c>
      <c r="AH102" s="5" t="s">
        <v>132</v>
      </c>
      <c r="AJ102" s="5">
        <v>0</v>
      </c>
      <c r="AL102" s="5">
        <v>0</v>
      </c>
      <c r="AN102" s="5">
        <v>0</v>
      </c>
      <c r="AO102" s="5" t="s">
        <v>468</v>
      </c>
      <c r="AP102" s="5" t="s">
        <v>474</v>
      </c>
      <c r="AQ102" s="5" t="s">
        <v>476</v>
      </c>
      <c r="AR102" s="5" t="s">
        <v>472</v>
      </c>
      <c r="AS102" s="5" t="s">
        <v>482</v>
      </c>
      <c r="AT102" s="5">
        <v>0</v>
      </c>
      <c r="AU102" s="5">
        <v>0</v>
      </c>
      <c r="AV102" s="5">
        <v>0</v>
      </c>
      <c r="AW102" s="5">
        <v>5</v>
      </c>
      <c r="AX102" s="5">
        <v>0</v>
      </c>
      <c r="AZ102" s="5">
        <v>5</v>
      </c>
      <c r="BA102" s="5">
        <v>0</v>
      </c>
      <c r="BB102" s="5">
        <v>0</v>
      </c>
    </row>
    <row r="103" spans="1:54" hidden="1" x14ac:dyDescent="0.3">
      <c r="A103" s="14">
        <v>102</v>
      </c>
      <c r="B103" s="6">
        <v>42020</v>
      </c>
      <c r="C103" s="6">
        <v>43620</v>
      </c>
      <c r="D103" s="5">
        <f t="shared" si="5"/>
        <v>4</v>
      </c>
      <c r="E103" s="5" t="s">
        <v>23</v>
      </c>
      <c r="F103" s="5">
        <f t="shared" si="6"/>
        <v>6</v>
      </c>
      <c r="G103" s="5">
        <f t="shared" si="7"/>
        <v>2019</v>
      </c>
      <c r="H103" s="5">
        <v>1</v>
      </c>
      <c r="Q103" s="5">
        <v>39</v>
      </c>
      <c r="R103" s="5" t="str">
        <f t="shared" si="8"/>
        <v>1</v>
      </c>
      <c r="S103" s="5" t="str">
        <f t="shared" si="9"/>
        <v>1</v>
      </c>
      <c r="T103" s="5" t="s">
        <v>466</v>
      </c>
      <c r="U103" s="5">
        <v>2</v>
      </c>
      <c r="V103" s="5">
        <v>21.58</v>
      </c>
      <c r="AA103" s="5">
        <v>183.3</v>
      </c>
      <c r="AG103" s="5">
        <v>1</v>
      </c>
      <c r="AH103" s="5" t="s">
        <v>133</v>
      </c>
      <c r="AJ103" s="5">
        <v>0</v>
      </c>
      <c r="AL103" s="5">
        <v>0</v>
      </c>
      <c r="AN103" s="5">
        <v>0</v>
      </c>
      <c r="AO103" s="5" t="s">
        <v>468</v>
      </c>
      <c r="AP103" s="5" t="s">
        <v>474</v>
      </c>
      <c r="AQ103" s="5" t="s">
        <v>476</v>
      </c>
      <c r="AR103" s="5" t="s">
        <v>478</v>
      </c>
      <c r="AS103" s="5" t="s">
        <v>484</v>
      </c>
      <c r="AT103" s="5">
        <v>0</v>
      </c>
      <c r="AU103" s="5">
        <v>0</v>
      </c>
      <c r="AV103" s="5">
        <v>0</v>
      </c>
      <c r="AW103" s="5">
        <v>8</v>
      </c>
      <c r="AX103" s="5">
        <v>0</v>
      </c>
      <c r="AZ103" s="5">
        <v>8</v>
      </c>
      <c r="BA103" s="5">
        <v>0</v>
      </c>
      <c r="BB103" s="5">
        <v>0</v>
      </c>
    </row>
    <row r="104" spans="1:54" hidden="1" x14ac:dyDescent="0.3">
      <c r="A104" s="14">
        <v>103</v>
      </c>
      <c r="B104" s="6">
        <v>41148</v>
      </c>
      <c r="C104" s="6">
        <v>43621</v>
      </c>
      <c r="D104" s="5">
        <f t="shared" si="5"/>
        <v>6</v>
      </c>
      <c r="E104" s="5" t="s">
        <v>22</v>
      </c>
      <c r="F104" s="5">
        <f t="shared" si="6"/>
        <v>6</v>
      </c>
      <c r="G104" s="5">
        <f t="shared" si="7"/>
        <v>2019</v>
      </c>
      <c r="H104" s="5">
        <v>1</v>
      </c>
      <c r="Q104" s="5">
        <v>38.1</v>
      </c>
      <c r="R104" s="5" t="str">
        <f t="shared" si="8"/>
        <v>1</v>
      </c>
      <c r="S104" s="5" t="str">
        <f t="shared" si="9"/>
        <v>1</v>
      </c>
      <c r="T104" s="5" t="s">
        <v>465</v>
      </c>
      <c r="U104" s="5">
        <v>0</v>
      </c>
      <c r="V104" s="5">
        <v>8.6300000000000008</v>
      </c>
      <c r="AA104" s="5">
        <v>7.3</v>
      </c>
      <c r="AG104" s="5">
        <v>1</v>
      </c>
      <c r="AH104" s="5" t="s">
        <v>134</v>
      </c>
      <c r="AJ104" s="5">
        <v>0</v>
      </c>
      <c r="AL104" s="5">
        <v>0</v>
      </c>
      <c r="AN104" s="5">
        <v>0</v>
      </c>
      <c r="AO104" s="5" t="s">
        <v>468</v>
      </c>
      <c r="AP104" s="5" t="s">
        <v>474</v>
      </c>
      <c r="AQ104" s="5" t="s">
        <v>476</v>
      </c>
      <c r="AR104" s="5" t="s">
        <v>472</v>
      </c>
      <c r="AS104" s="5" t="s">
        <v>482</v>
      </c>
      <c r="AT104" s="5">
        <v>0</v>
      </c>
      <c r="AU104" s="5">
        <v>0</v>
      </c>
      <c r="AV104" s="5">
        <v>0</v>
      </c>
      <c r="AW104" s="5">
        <v>6</v>
      </c>
      <c r="AX104" s="5">
        <v>0</v>
      </c>
      <c r="AZ104" s="5">
        <v>6</v>
      </c>
      <c r="BA104" s="5">
        <v>0</v>
      </c>
      <c r="BB104" s="5">
        <v>0</v>
      </c>
    </row>
    <row r="105" spans="1:54" hidden="1" x14ac:dyDescent="0.3">
      <c r="A105" s="14">
        <v>104</v>
      </c>
      <c r="B105" s="6">
        <v>39781</v>
      </c>
      <c r="C105" s="6">
        <v>43622</v>
      </c>
      <c r="D105" s="5">
        <f t="shared" si="5"/>
        <v>10</v>
      </c>
      <c r="E105" s="5" t="s">
        <v>22</v>
      </c>
      <c r="F105" s="5">
        <f t="shared" si="6"/>
        <v>6</v>
      </c>
      <c r="G105" s="5">
        <f t="shared" si="7"/>
        <v>2019</v>
      </c>
      <c r="H105" s="5">
        <v>0</v>
      </c>
      <c r="Q105" s="5">
        <v>37.6</v>
      </c>
      <c r="R105" s="5" t="str">
        <f t="shared" si="8"/>
        <v>1</v>
      </c>
      <c r="S105" s="5" t="str">
        <f t="shared" si="9"/>
        <v>0</v>
      </c>
      <c r="T105" s="5" t="s">
        <v>466</v>
      </c>
      <c r="U105" s="5">
        <v>2</v>
      </c>
      <c r="V105" s="5">
        <v>12.44</v>
      </c>
      <c r="AA105" s="5">
        <v>1.4</v>
      </c>
      <c r="AG105" s="5">
        <v>1</v>
      </c>
      <c r="AH105" s="5" t="s">
        <v>135</v>
      </c>
      <c r="AJ105" s="5">
        <v>0</v>
      </c>
      <c r="AL105" s="5">
        <v>0</v>
      </c>
      <c r="AN105" s="5">
        <v>0</v>
      </c>
      <c r="AO105" s="5" t="s">
        <v>468</v>
      </c>
      <c r="AP105" s="5" t="s">
        <v>474</v>
      </c>
      <c r="AQ105" s="5" t="s">
        <v>476</v>
      </c>
      <c r="AR105" s="5" t="s">
        <v>472</v>
      </c>
      <c r="AS105" s="5" t="s">
        <v>482</v>
      </c>
      <c r="AT105" s="5">
        <v>0</v>
      </c>
      <c r="AU105" s="5">
        <v>0</v>
      </c>
      <c r="AV105" s="5">
        <v>0</v>
      </c>
      <c r="AW105" s="5">
        <v>5</v>
      </c>
      <c r="AX105" s="5">
        <v>0</v>
      </c>
      <c r="AZ105" s="5">
        <v>5</v>
      </c>
      <c r="BA105" s="5">
        <v>0</v>
      </c>
      <c r="BB105" s="5">
        <v>0</v>
      </c>
    </row>
    <row r="106" spans="1:54" hidden="1" x14ac:dyDescent="0.3">
      <c r="A106" s="14">
        <v>105</v>
      </c>
      <c r="B106" s="6">
        <v>39717</v>
      </c>
      <c r="C106" s="6">
        <v>43624</v>
      </c>
      <c r="D106" s="5">
        <f t="shared" si="5"/>
        <v>10</v>
      </c>
      <c r="E106" s="5" t="s">
        <v>23</v>
      </c>
      <c r="F106" s="5">
        <f t="shared" si="6"/>
        <v>6</v>
      </c>
      <c r="G106" s="5">
        <f t="shared" si="7"/>
        <v>2019</v>
      </c>
      <c r="H106" s="5">
        <v>1</v>
      </c>
      <c r="Q106" s="5">
        <v>37.700000000000003</v>
      </c>
      <c r="R106" s="5" t="str">
        <f t="shared" si="8"/>
        <v>1</v>
      </c>
      <c r="S106" s="5" t="str">
        <f t="shared" si="9"/>
        <v>0</v>
      </c>
      <c r="T106" s="5" t="s">
        <v>467</v>
      </c>
      <c r="U106" s="5">
        <v>2</v>
      </c>
      <c r="V106" s="5">
        <v>12.91</v>
      </c>
      <c r="AA106" s="5" t="s">
        <v>136</v>
      </c>
      <c r="AG106" s="5">
        <v>3</v>
      </c>
      <c r="AH106" s="5" t="s">
        <v>137</v>
      </c>
      <c r="AJ106" s="5">
        <v>0</v>
      </c>
      <c r="AL106" s="5">
        <v>0</v>
      </c>
      <c r="AN106" s="5">
        <v>0</v>
      </c>
      <c r="AO106" s="5" t="s">
        <v>468</v>
      </c>
      <c r="AP106" s="5" t="s">
        <v>474</v>
      </c>
      <c r="AQ106" s="5" t="s">
        <v>476</v>
      </c>
      <c r="AR106" s="5" t="s">
        <v>473</v>
      </c>
      <c r="AS106" s="5" t="s">
        <v>483</v>
      </c>
      <c r="AT106" s="5">
        <v>0</v>
      </c>
      <c r="AU106" s="5">
        <v>0</v>
      </c>
      <c r="AV106" s="5">
        <v>0</v>
      </c>
      <c r="AW106" s="5">
        <v>15</v>
      </c>
      <c r="AX106" s="5">
        <v>0</v>
      </c>
      <c r="AZ106" s="5">
        <v>15</v>
      </c>
      <c r="BA106" s="5">
        <v>0</v>
      </c>
      <c r="BB106" s="5">
        <v>0</v>
      </c>
    </row>
    <row r="107" spans="1:54" hidden="1" x14ac:dyDescent="0.3">
      <c r="A107" s="14">
        <v>106</v>
      </c>
      <c r="B107" s="6">
        <v>38768</v>
      </c>
      <c r="C107" s="6">
        <v>43624</v>
      </c>
      <c r="D107" s="5">
        <f t="shared" si="5"/>
        <v>13</v>
      </c>
      <c r="E107" s="5" t="s">
        <v>23</v>
      </c>
      <c r="F107" s="5">
        <f t="shared" si="6"/>
        <v>6</v>
      </c>
      <c r="G107" s="5">
        <f t="shared" si="7"/>
        <v>2019</v>
      </c>
      <c r="H107" s="5">
        <v>0</v>
      </c>
      <c r="Q107" s="5">
        <v>36.200000000000003</v>
      </c>
      <c r="R107" s="5" t="str">
        <f t="shared" si="8"/>
        <v>0</v>
      </c>
      <c r="S107" s="5" t="str">
        <f t="shared" si="9"/>
        <v>0</v>
      </c>
      <c r="T107" s="5" t="s">
        <v>466</v>
      </c>
      <c r="U107" s="5">
        <v>2</v>
      </c>
      <c r="V107" s="5">
        <v>15.43</v>
      </c>
      <c r="AA107" s="5">
        <v>7.2</v>
      </c>
      <c r="AG107" s="5">
        <v>1</v>
      </c>
      <c r="AH107" s="5" t="s">
        <v>138</v>
      </c>
      <c r="AJ107" s="5">
        <v>0</v>
      </c>
      <c r="AL107" s="5">
        <v>0</v>
      </c>
      <c r="AN107" s="5">
        <v>0</v>
      </c>
      <c r="AO107" s="5" t="s">
        <v>468</v>
      </c>
      <c r="AP107" s="5" t="s">
        <v>474</v>
      </c>
      <c r="AQ107" s="5" t="s">
        <v>476</v>
      </c>
      <c r="AR107" s="5" t="s">
        <v>472</v>
      </c>
      <c r="AS107" s="5" t="s">
        <v>482</v>
      </c>
      <c r="AT107" s="5">
        <v>0</v>
      </c>
      <c r="AU107" s="5">
        <v>0</v>
      </c>
      <c r="AV107" s="5">
        <v>0</v>
      </c>
      <c r="AW107" s="5">
        <v>5</v>
      </c>
      <c r="AX107" s="5">
        <v>0</v>
      </c>
      <c r="AZ107" s="5">
        <v>5</v>
      </c>
      <c r="BA107" s="5">
        <v>0</v>
      </c>
      <c r="BB107" s="5">
        <v>0</v>
      </c>
    </row>
    <row r="108" spans="1:54" hidden="1" x14ac:dyDescent="0.3">
      <c r="A108" s="14">
        <v>107</v>
      </c>
      <c r="B108" s="6">
        <v>38677</v>
      </c>
      <c r="C108" s="6">
        <v>43626</v>
      </c>
      <c r="D108" s="5">
        <f t="shared" si="5"/>
        <v>13</v>
      </c>
      <c r="E108" s="5" t="s">
        <v>23</v>
      </c>
      <c r="F108" s="5">
        <f t="shared" si="6"/>
        <v>6</v>
      </c>
      <c r="G108" s="5">
        <f t="shared" si="7"/>
        <v>2019</v>
      </c>
      <c r="H108" s="5">
        <v>3</v>
      </c>
      <c r="Q108" s="5">
        <v>38.200000000000003</v>
      </c>
      <c r="R108" s="5" t="str">
        <f t="shared" si="8"/>
        <v>1</v>
      </c>
      <c r="S108" s="5" t="str">
        <f t="shared" si="9"/>
        <v>1</v>
      </c>
      <c r="T108" s="5" t="s">
        <v>466</v>
      </c>
      <c r="U108" s="5">
        <v>2</v>
      </c>
      <c r="V108" s="5">
        <v>19.28</v>
      </c>
      <c r="AA108" s="5">
        <v>4</v>
      </c>
      <c r="AG108" s="5">
        <v>1</v>
      </c>
      <c r="AH108" s="5" t="s">
        <v>139</v>
      </c>
      <c r="AJ108" s="5">
        <v>0</v>
      </c>
      <c r="AL108" s="5">
        <v>0</v>
      </c>
      <c r="AN108" s="5">
        <v>0</v>
      </c>
      <c r="AO108" s="5" t="s">
        <v>468</v>
      </c>
      <c r="AP108" s="5" t="s">
        <v>474</v>
      </c>
      <c r="AQ108" s="5" t="s">
        <v>476</v>
      </c>
      <c r="AR108" s="5" t="s">
        <v>472</v>
      </c>
      <c r="AS108" s="5" t="s">
        <v>482</v>
      </c>
      <c r="AT108" s="5">
        <v>0</v>
      </c>
      <c r="AU108" s="5">
        <v>0</v>
      </c>
      <c r="AV108" s="5">
        <v>0</v>
      </c>
      <c r="AW108" s="5">
        <v>5</v>
      </c>
      <c r="AX108" s="5">
        <v>0</v>
      </c>
      <c r="AZ108" s="5">
        <v>5</v>
      </c>
      <c r="BA108" s="5">
        <v>0</v>
      </c>
      <c r="BB108" s="5">
        <v>0</v>
      </c>
    </row>
    <row r="109" spans="1:54" hidden="1" x14ac:dyDescent="0.3">
      <c r="A109" s="14">
        <v>108</v>
      </c>
      <c r="B109" s="6">
        <v>39801</v>
      </c>
      <c r="C109" s="6">
        <v>43626</v>
      </c>
      <c r="D109" s="5">
        <f t="shared" si="5"/>
        <v>10</v>
      </c>
      <c r="E109" s="5" t="s">
        <v>22</v>
      </c>
      <c r="F109" s="5">
        <f t="shared" si="6"/>
        <v>6</v>
      </c>
      <c r="G109" s="5">
        <f t="shared" si="7"/>
        <v>2019</v>
      </c>
      <c r="H109" s="5">
        <v>4</v>
      </c>
      <c r="Q109" s="5">
        <v>37.5</v>
      </c>
      <c r="R109" s="5" t="str">
        <f t="shared" si="8"/>
        <v>1</v>
      </c>
      <c r="S109" s="5" t="str">
        <f t="shared" si="9"/>
        <v>0</v>
      </c>
      <c r="T109" s="5" t="s">
        <v>465</v>
      </c>
      <c r="U109" s="5">
        <v>0</v>
      </c>
      <c r="V109" s="5">
        <v>15.63</v>
      </c>
      <c r="AA109" s="5">
        <v>14.8</v>
      </c>
      <c r="AG109" s="5">
        <v>1</v>
      </c>
      <c r="AH109" s="5" t="s">
        <v>140</v>
      </c>
      <c r="AJ109" s="5">
        <v>0</v>
      </c>
      <c r="AL109" s="5">
        <v>0</v>
      </c>
      <c r="AN109" s="5">
        <v>0</v>
      </c>
      <c r="AO109" s="5" t="s">
        <v>468</v>
      </c>
      <c r="AP109" s="5" t="s">
        <v>474</v>
      </c>
      <c r="AQ109" s="5" t="s">
        <v>476</v>
      </c>
      <c r="AR109" s="5" t="s">
        <v>472</v>
      </c>
      <c r="AS109" s="5" t="s">
        <v>482</v>
      </c>
      <c r="AT109" s="5">
        <v>0</v>
      </c>
      <c r="AU109" s="5">
        <v>0</v>
      </c>
      <c r="AV109" s="5">
        <v>0</v>
      </c>
      <c r="AW109" s="5">
        <v>5</v>
      </c>
      <c r="AX109" s="5">
        <v>0</v>
      </c>
      <c r="AZ109" s="5">
        <v>5</v>
      </c>
      <c r="BA109" s="5">
        <v>0</v>
      </c>
      <c r="BB109" s="5">
        <v>0</v>
      </c>
    </row>
    <row r="110" spans="1:54" hidden="1" x14ac:dyDescent="0.3">
      <c r="A110" s="14">
        <v>109</v>
      </c>
      <c r="B110" s="6">
        <v>40677</v>
      </c>
      <c r="C110" s="6">
        <v>43993</v>
      </c>
      <c r="D110" s="5">
        <f t="shared" si="5"/>
        <v>9</v>
      </c>
      <c r="E110" s="5" t="s">
        <v>22</v>
      </c>
      <c r="F110" s="5">
        <f t="shared" si="6"/>
        <v>6</v>
      </c>
      <c r="G110" s="5">
        <v>2019</v>
      </c>
      <c r="H110" s="5">
        <v>1</v>
      </c>
      <c r="Q110" s="5">
        <v>37</v>
      </c>
      <c r="R110" s="5" t="str">
        <f t="shared" si="8"/>
        <v>0</v>
      </c>
      <c r="S110" s="5" t="str">
        <f t="shared" si="9"/>
        <v>0</v>
      </c>
      <c r="T110" s="5" t="s">
        <v>466</v>
      </c>
      <c r="U110" s="5">
        <v>2</v>
      </c>
      <c r="V110" s="5">
        <v>28.82</v>
      </c>
      <c r="AA110" s="5">
        <v>15.7</v>
      </c>
      <c r="AG110" s="5">
        <v>1</v>
      </c>
      <c r="AH110" s="10" t="s">
        <v>141</v>
      </c>
      <c r="AI110" s="10"/>
      <c r="AJ110" s="5">
        <v>0</v>
      </c>
      <c r="AL110" s="5">
        <v>0</v>
      </c>
      <c r="AN110" s="5">
        <v>0</v>
      </c>
      <c r="AO110" s="5" t="s">
        <v>468</v>
      </c>
      <c r="AP110" s="5" t="s">
        <v>474</v>
      </c>
      <c r="AQ110" s="5" t="s">
        <v>476</v>
      </c>
      <c r="AR110" s="5" t="s">
        <v>472</v>
      </c>
      <c r="AS110" s="5" t="s">
        <v>483</v>
      </c>
      <c r="AT110" s="5">
        <v>0</v>
      </c>
      <c r="AU110" s="5">
        <v>0</v>
      </c>
      <c r="AV110" s="5">
        <v>0</v>
      </c>
      <c r="AW110" s="5">
        <v>5</v>
      </c>
      <c r="AX110" s="5">
        <v>0</v>
      </c>
      <c r="AZ110" s="5">
        <v>5</v>
      </c>
      <c r="BA110" s="5">
        <v>0</v>
      </c>
      <c r="BB110" s="5">
        <v>0</v>
      </c>
    </row>
    <row r="111" spans="1:54" hidden="1" x14ac:dyDescent="0.3">
      <c r="A111" s="14">
        <v>110</v>
      </c>
      <c r="B111" s="6">
        <v>38706</v>
      </c>
      <c r="C111" s="6">
        <v>43996</v>
      </c>
      <c r="D111" s="5">
        <f t="shared" si="5"/>
        <v>14</v>
      </c>
      <c r="E111" s="5" t="s">
        <v>22</v>
      </c>
      <c r="F111" s="5">
        <f t="shared" si="6"/>
        <v>6</v>
      </c>
      <c r="G111" s="5">
        <v>2019</v>
      </c>
      <c r="H111" s="5">
        <v>1</v>
      </c>
      <c r="Q111" s="5">
        <v>37.299999999999997</v>
      </c>
      <c r="R111" s="5" t="str">
        <f t="shared" si="8"/>
        <v>1</v>
      </c>
      <c r="S111" s="5" t="str">
        <f t="shared" si="9"/>
        <v>0</v>
      </c>
      <c r="T111" s="5" t="s">
        <v>466</v>
      </c>
      <c r="U111" s="5">
        <v>2</v>
      </c>
      <c r="V111" s="5">
        <v>9.8699999999999992</v>
      </c>
      <c r="AA111" s="5">
        <v>13.2</v>
      </c>
      <c r="AG111" s="5">
        <v>1</v>
      </c>
      <c r="AH111" s="5" t="s">
        <v>142</v>
      </c>
      <c r="AJ111" s="5">
        <v>0</v>
      </c>
      <c r="AL111" s="5">
        <v>0</v>
      </c>
      <c r="AN111" s="5">
        <v>0</v>
      </c>
      <c r="AO111" s="5" t="s">
        <v>468</v>
      </c>
      <c r="AP111" s="5" t="s">
        <v>474</v>
      </c>
      <c r="AQ111" s="5" t="s">
        <v>476</v>
      </c>
      <c r="AR111" s="5" t="s">
        <v>472</v>
      </c>
      <c r="AS111" s="5" t="s">
        <v>481</v>
      </c>
      <c r="AT111" s="5">
        <v>0</v>
      </c>
      <c r="AU111" s="5">
        <v>0</v>
      </c>
      <c r="AV111" s="5">
        <v>0</v>
      </c>
      <c r="AW111" s="5">
        <v>5</v>
      </c>
      <c r="AX111" s="5">
        <v>0</v>
      </c>
      <c r="AZ111" s="5">
        <v>5</v>
      </c>
      <c r="BA111" s="5">
        <v>0</v>
      </c>
      <c r="BB111" s="5">
        <v>0</v>
      </c>
    </row>
    <row r="112" spans="1:54" hidden="1" x14ac:dyDescent="0.3">
      <c r="A112" s="14">
        <v>111</v>
      </c>
      <c r="B112" s="6">
        <v>38958</v>
      </c>
      <c r="C112" s="6">
        <v>43630</v>
      </c>
      <c r="D112" s="5">
        <f t="shared" si="5"/>
        <v>12</v>
      </c>
      <c r="E112" s="5" t="s">
        <v>22</v>
      </c>
      <c r="F112" s="5">
        <f t="shared" si="6"/>
        <v>6</v>
      </c>
      <c r="G112" s="5">
        <f t="shared" si="7"/>
        <v>2019</v>
      </c>
      <c r="H112" s="5">
        <v>1</v>
      </c>
      <c r="Q112" s="5">
        <v>37.5</v>
      </c>
      <c r="R112" s="5" t="str">
        <f t="shared" si="8"/>
        <v>1</v>
      </c>
      <c r="S112" s="5" t="str">
        <f t="shared" si="9"/>
        <v>0</v>
      </c>
      <c r="T112" s="5" t="s">
        <v>465</v>
      </c>
      <c r="U112" s="5">
        <v>0</v>
      </c>
      <c r="V112" s="11">
        <v>9.31</v>
      </c>
      <c r="W112" s="11"/>
      <c r="X112" s="11"/>
      <c r="Y112" s="11"/>
      <c r="Z112" s="11"/>
      <c r="AA112" s="12">
        <v>37.299999999999997</v>
      </c>
      <c r="AB112" s="12"/>
      <c r="AC112" s="12"/>
      <c r="AD112" s="12"/>
      <c r="AE112" s="12"/>
      <c r="AF112" s="12"/>
      <c r="AG112" s="5">
        <v>1</v>
      </c>
      <c r="AH112" s="5" t="s">
        <v>143</v>
      </c>
      <c r="AJ112" s="5">
        <v>0</v>
      </c>
      <c r="AL112" s="5">
        <v>0</v>
      </c>
      <c r="AN112" s="5">
        <v>0</v>
      </c>
      <c r="AO112" s="5" t="s">
        <v>468</v>
      </c>
      <c r="AP112" s="5" t="s">
        <v>474</v>
      </c>
      <c r="AQ112" s="5" t="s">
        <v>476</v>
      </c>
      <c r="AR112" s="5" t="s">
        <v>472</v>
      </c>
      <c r="AS112" s="5" t="s">
        <v>482</v>
      </c>
      <c r="AT112" s="5">
        <v>0</v>
      </c>
      <c r="AU112" s="5">
        <v>0</v>
      </c>
      <c r="AV112" s="5">
        <v>0</v>
      </c>
      <c r="AW112" s="5">
        <v>5</v>
      </c>
      <c r="AX112" s="5">
        <v>0</v>
      </c>
      <c r="AZ112" s="5">
        <v>5</v>
      </c>
      <c r="BA112" s="5">
        <v>0</v>
      </c>
      <c r="BB112" s="5">
        <v>0</v>
      </c>
    </row>
    <row r="113" spans="1:55" hidden="1" x14ac:dyDescent="0.3">
      <c r="A113" s="14">
        <v>112</v>
      </c>
      <c r="B113" s="6">
        <v>38854</v>
      </c>
      <c r="C113" s="6">
        <v>43631</v>
      </c>
      <c r="D113" s="5">
        <f t="shared" si="5"/>
        <v>13</v>
      </c>
      <c r="E113" s="5" t="s">
        <v>22</v>
      </c>
      <c r="F113" s="5">
        <f t="shared" si="6"/>
        <v>6</v>
      </c>
      <c r="G113" s="5">
        <f t="shared" si="7"/>
        <v>2019</v>
      </c>
      <c r="H113" s="5">
        <v>6</v>
      </c>
      <c r="Q113" s="5">
        <v>37.5</v>
      </c>
      <c r="R113" s="5" t="str">
        <f t="shared" si="8"/>
        <v>1</v>
      </c>
      <c r="S113" s="5" t="str">
        <f t="shared" si="9"/>
        <v>0</v>
      </c>
      <c r="T113" s="5" t="s">
        <v>466</v>
      </c>
      <c r="U113" s="5">
        <v>2</v>
      </c>
      <c r="V113" s="11">
        <v>4.26</v>
      </c>
      <c r="W113" s="11"/>
      <c r="X113" s="11"/>
      <c r="Y113" s="11"/>
      <c r="Z113" s="11"/>
      <c r="AA113" s="12">
        <v>6.8</v>
      </c>
      <c r="AB113" s="12"/>
      <c r="AC113" s="12"/>
      <c r="AD113" s="12"/>
      <c r="AE113" s="12"/>
      <c r="AF113" s="12"/>
      <c r="AG113" s="5">
        <v>1</v>
      </c>
      <c r="AH113" s="5" t="s">
        <v>144</v>
      </c>
      <c r="AJ113" s="5">
        <v>0</v>
      </c>
      <c r="AL113" s="5">
        <v>0</v>
      </c>
      <c r="AN113" s="5">
        <v>0</v>
      </c>
      <c r="AO113" s="5" t="s">
        <v>468</v>
      </c>
      <c r="AP113" s="5" t="s">
        <v>474</v>
      </c>
      <c r="AQ113" s="5" t="s">
        <v>476</v>
      </c>
      <c r="AR113" s="5" t="s">
        <v>472</v>
      </c>
      <c r="AS113" s="5" t="s">
        <v>482</v>
      </c>
      <c r="AT113" s="5">
        <v>0</v>
      </c>
      <c r="AU113" s="5">
        <v>0</v>
      </c>
      <c r="AV113" s="5">
        <v>0</v>
      </c>
      <c r="AW113" s="5">
        <v>5</v>
      </c>
      <c r="AX113" s="5">
        <v>0</v>
      </c>
      <c r="AZ113" s="5">
        <v>5</v>
      </c>
      <c r="BA113" s="5">
        <v>0</v>
      </c>
      <c r="BB113" s="5">
        <v>0</v>
      </c>
    </row>
    <row r="114" spans="1:55" hidden="1" x14ac:dyDescent="0.3">
      <c r="A114" s="14">
        <v>113</v>
      </c>
      <c r="B114" s="6">
        <v>41410</v>
      </c>
      <c r="C114" s="6">
        <v>43631</v>
      </c>
      <c r="D114" s="5">
        <f t="shared" si="5"/>
        <v>6</v>
      </c>
      <c r="E114" s="5" t="s">
        <v>22</v>
      </c>
      <c r="F114" s="5">
        <f t="shared" si="6"/>
        <v>6</v>
      </c>
      <c r="G114" s="5">
        <f t="shared" si="7"/>
        <v>2019</v>
      </c>
      <c r="H114" s="5">
        <v>2</v>
      </c>
      <c r="Q114" s="5">
        <v>37.200000000000003</v>
      </c>
      <c r="R114" s="5" t="str">
        <f t="shared" si="8"/>
        <v>0</v>
      </c>
      <c r="S114" s="5" t="str">
        <f t="shared" si="9"/>
        <v>0</v>
      </c>
      <c r="T114" s="5" t="s">
        <v>466</v>
      </c>
      <c r="U114" s="5">
        <v>2</v>
      </c>
      <c r="V114" s="11">
        <v>17.43</v>
      </c>
      <c r="W114" s="11"/>
      <c r="X114" s="11"/>
      <c r="Y114" s="11"/>
      <c r="Z114" s="11"/>
      <c r="AA114" s="12">
        <v>145.19999999999999</v>
      </c>
      <c r="AB114" s="12"/>
      <c r="AC114" s="12"/>
      <c r="AD114" s="12"/>
      <c r="AE114" s="12"/>
      <c r="AF114" s="12"/>
      <c r="AG114" s="5">
        <v>2</v>
      </c>
      <c r="AH114" s="5" t="s">
        <v>145</v>
      </c>
      <c r="AJ114" s="5">
        <v>0</v>
      </c>
      <c r="AL114" s="5">
        <v>0</v>
      </c>
      <c r="AN114" s="5">
        <v>0</v>
      </c>
      <c r="AO114" s="5" t="s">
        <v>468</v>
      </c>
      <c r="AP114" s="5" t="s">
        <v>474</v>
      </c>
      <c r="AQ114" s="5" t="s">
        <v>476</v>
      </c>
      <c r="AR114" s="5" t="s">
        <v>478</v>
      </c>
      <c r="AS114" s="5" t="s">
        <v>484</v>
      </c>
      <c r="AT114" s="5">
        <v>0</v>
      </c>
      <c r="AU114" s="5">
        <v>0</v>
      </c>
      <c r="AV114" s="5">
        <v>0</v>
      </c>
      <c r="AW114" s="5">
        <v>9</v>
      </c>
      <c r="AX114" s="5">
        <v>0</v>
      </c>
      <c r="AZ114" s="5">
        <v>9</v>
      </c>
      <c r="BA114" s="5">
        <v>0</v>
      </c>
      <c r="BB114" s="5">
        <v>0</v>
      </c>
    </row>
    <row r="115" spans="1:55" hidden="1" x14ac:dyDescent="0.3">
      <c r="A115" s="14">
        <v>114</v>
      </c>
      <c r="B115" s="6">
        <v>38412</v>
      </c>
      <c r="C115" s="6">
        <v>43632</v>
      </c>
      <c r="D115" s="5">
        <f t="shared" si="5"/>
        <v>14</v>
      </c>
      <c r="E115" s="5" t="s">
        <v>23</v>
      </c>
      <c r="F115" s="5">
        <f t="shared" si="6"/>
        <v>6</v>
      </c>
      <c r="G115" s="5">
        <f t="shared" si="7"/>
        <v>2019</v>
      </c>
      <c r="H115" s="5">
        <v>1</v>
      </c>
      <c r="Q115" s="5">
        <v>37.5</v>
      </c>
      <c r="R115" s="5" t="str">
        <f t="shared" si="8"/>
        <v>1</v>
      </c>
      <c r="S115" s="5" t="str">
        <f t="shared" si="9"/>
        <v>0</v>
      </c>
      <c r="T115" s="5" t="s">
        <v>466</v>
      </c>
      <c r="U115" s="5">
        <v>2</v>
      </c>
      <c r="V115" s="11">
        <v>9.49</v>
      </c>
      <c r="W115" s="11"/>
      <c r="X115" s="11"/>
      <c r="Y115" s="11"/>
      <c r="Z115" s="11"/>
      <c r="AA115" s="12">
        <v>31.6</v>
      </c>
      <c r="AB115" s="12"/>
      <c r="AC115" s="12"/>
      <c r="AD115" s="12"/>
      <c r="AE115" s="12"/>
      <c r="AF115" s="12"/>
      <c r="AG115" s="5">
        <v>2</v>
      </c>
      <c r="AH115" s="5" t="s">
        <v>146</v>
      </c>
      <c r="AJ115" s="5">
        <v>0</v>
      </c>
      <c r="AL115" s="5">
        <v>0</v>
      </c>
      <c r="AN115" s="5">
        <v>0</v>
      </c>
      <c r="AO115" s="5" t="s">
        <v>468</v>
      </c>
      <c r="AP115" s="5" t="s">
        <v>474</v>
      </c>
      <c r="AQ115" s="5" t="s">
        <v>476</v>
      </c>
      <c r="AR115" s="5" t="s">
        <v>472</v>
      </c>
      <c r="AS115" s="5" t="s">
        <v>482</v>
      </c>
      <c r="AT115" s="5">
        <v>0</v>
      </c>
      <c r="AU115" s="5">
        <v>0</v>
      </c>
      <c r="AV115" s="5">
        <v>0</v>
      </c>
      <c r="AW115" s="5">
        <v>4</v>
      </c>
      <c r="AX115" s="5">
        <v>0</v>
      </c>
      <c r="AZ115" s="5">
        <v>4</v>
      </c>
      <c r="BA115" s="5">
        <v>0</v>
      </c>
      <c r="BB115" s="5">
        <v>0</v>
      </c>
    </row>
    <row r="116" spans="1:55" hidden="1" x14ac:dyDescent="0.3">
      <c r="A116" s="14">
        <v>115</v>
      </c>
      <c r="B116" s="6">
        <v>37566</v>
      </c>
      <c r="C116" s="6">
        <v>43632</v>
      </c>
      <c r="D116" s="5">
        <f t="shared" si="5"/>
        <v>16</v>
      </c>
      <c r="E116" s="5" t="s">
        <v>22</v>
      </c>
      <c r="F116" s="5">
        <f t="shared" si="6"/>
        <v>6</v>
      </c>
      <c r="G116" s="5">
        <f t="shared" si="7"/>
        <v>2019</v>
      </c>
      <c r="H116" s="5">
        <v>1</v>
      </c>
      <c r="Q116" s="5">
        <v>36.5</v>
      </c>
      <c r="R116" s="5" t="str">
        <f t="shared" si="8"/>
        <v>0</v>
      </c>
      <c r="S116" s="5" t="str">
        <f t="shared" si="9"/>
        <v>0</v>
      </c>
      <c r="T116" s="5" t="s">
        <v>466</v>
      </c>
      <c r="U116" s="5">
        <v>2</v>
      </c>
      <c r="V116" s="11">
        <v>5.03</v>
      </c>
      <c r="W116" s="11"/>
      <c r="X116" s="11"/>
      <c r="Y116" s="11"/>
      <c r="Z116" s="11"/>
      <c r="AA116" s="12">
        <v>0.1</v>
      </c>
      <c r="AB116" s="12"/>
      <c r="AC116" s="12"/>
      <c r="AD116" s="12"/>
      <c r="AE116" s="12"/>
      <c r="AF116" s="12"/>
      <c r="AG116" s="5">
        <v>1</v>
      </c>
      <c r="AH116" s="5" t="s">
        <v>147</v>
      </c>
      <c r="AJ116" s="5">
        <v>0</v>
      </c>
      <c r="AL116" s="5">
        <v>0</v>
      </c>
      <c r="AN116" s="5">
        <v>0</v>
      </c>
      <c r="AO116" s="5" t="s">
        <v>468</v>
      </c>
      <c r="AP116" s="5" t="s">
        <v>474</v>
      </c>
      <c r="AQ116" s="5" t="s">
        <v>476</v>
      </c>
      <c r="AR116" s="5" t="s">
        <v>472</v>
      </c>
      <c r="AS116" s="5" t="s">
        <v>482</v>
      </c>
      <c r="AT116" s="5">
        <v>0</v>
      </c>
      <c r="AU116" s="5">
        <v>0</v>
      </c>
      <c r="AV116" s="5">
        <v>0</v>
      </c>
      <c r="AW116" s="5">
        <v>4</v>
      </c>
      <c r="AX116" s="5">
        <v>0</v>
      </c>
      <c r="AZ116" s="5">
        <v>4</v>
      </c>
      <c r="BA116" s="5">
        <v>0</v>
      </c>
      <c r="BB116" s="5">
        <v>0</v>
      </c>
    </row>
    <row r="117" spans="1:55" hidden="1" x14ac:dyDescent="0.3">
      <c r="A117" s="14">
        <v>116</v>
      </c>
      <c r="B117" s="6">
        <v>38176</v>
      </c>
      <c r="C117" s="6">
        <v>43633</v>
      </c>
      <c r="D117" s="5">
        <f t="shared" si="5"/>
        <v>14</v>
      </c>
      <c r="E117" s="5" t="s">
        <v>22</v>
      </c>
      <c r="F117" s="5">
        <f t="shared" si="6"/>
        <v>6</v>
      </c>
      <c r="G117" s="5">
        <f t="shared" si="7"/>
        <v>2019</v>
      </c>
      <c r="H117" s="5">
        <v>1</v>
      </c>
      <c r="Q117" s="5">
        <v>36.6</v>
      </c>
      <c r="R117" s="5" t="str">
        <f t="shared" si="8"/>
        <v>0</v>
      </c>
      <c r="S117" s="5" t="str">
        <f t="shared" si="9"/>
        <v>0</v>
      </c>
      <c r="T117" s="5" t="s">
        <v>465</v>
      </c>
      <c r="U117" s="5">
        <v>0</v>
      </c>
      <c r="V117" s="11">
        <v>8.06</v>
      </c>
      <c r="W117" s="11"/>
      <c r="X117" s="11"/>
      <c r="Y117" s="11"/>
      <c r="Z117" s="11"/>
      <c r="AA117" s="12">
        <v>15.9</v>
      </c>
      <c r="AB117" s="12"/>
      <c r="AC117" s="12"/>
      <c r="AD117" s="12"/>
      <c r="AE117" s="12"/>
      <c r="AF117" s="12"/>
      <c r="AG117" s="5">
        <v>1</v>
      </c>
      <c r="AH117" s="5" t="s">
        <v>148</v>
      </c>
      <c r="AJ117" s="5">
        <v>0</v>
      </c>
      <c r="AL117" s="5">
        <v>0</v>
      </c>
      <c r="AN117" s="5">
        <v>0</v>
      </c>
      <c r="AO117" s="5" t="s">
        <v>468</v>
      </c>
      <c r="AP117" s="5" t="s">
        <v>474</v>
      </c>
      <c r="AQ117" s="5" t="s">
        <v>476</v>
      </c>
      <c r="AR117" s="5" t="s">
        <v>472</v>
      </c>
      <c r="AS117" s="5" t="s">
        <v>482</v>
      </c>
      <c r="AT117" s="5">
        <v>0</v>
      </c>
      <c r="AU117" s="5">
        <v>0</v>
      </c>
      <c r="AV117" s="5">
        <v>0</v>
      </c>
      <c r="AW117" s="5">
        <v>5</v>
      </c>
      <c r="AX117" s="5">
        <v>0</v>
      </c>
      <c r="AZ117" s="5">
        <v>5</v>
      </c>
      <c r="BA117" s="5">
        <v>0</v>
      </c>
      <c r="BB117" s="5">
        <v>0</v>
      </c>
    </row>
    <row r="118" spans="1:55" hidden="1" x14ac:dyDescent="0.3">
      <c r="A118" s="14">
        <v>117</v>
      </c>
      <c r="B118" s="6">
        <v>37357</v>
      </c>
      <c r="C118" s="6">
        <v>43633</v>
      </c>
      <c r="D118" s="5">
        <f t="shared" si="5"/>
        <v>17</v>
      </c>
      <c r="E118" s="6" t="s">
        <v>22</v>
      </c>
      <c r="F118" s="5">
        <f t="shared" si="6"/>
        <v>6</v>
      </c>
      <c r="G118" s="5">
        <f t="shared" si="7"/>
        <v>2019</v>
      </c>
      <c r="H118" s="5">
        <v>1</v>
      </c>
      <c r="Q118" s="5">
        <v>36.6</v>
      </c>
      <c r="R118" s="5" t="str">
        <f t="shared" si="8"/>
        <v>0</v>
      </c>
      <c r="S118" s="5" t="str">
        <f t="shared" si="9"/>
        <v>0</v>
      </c>
      <c r="T118" s="5" t="s">
        <v>465</v>
      </c>
      <c r="U118" s="5">
        <v>0</v>
      </c>
      <c r="V118" s="11">
        <v>14.96</v>
      </c>
      <c r="W118" s="11"/>
      <c r="X118" s="11"/>
      <c r="Y118" s="11"/>
      <c r="Z118" s="11"/>
      <c r="AA118" s="12">
        <v>8.4</v>
      </c>
      <c r="AB118" s="12"/>
      <c r="AC118" s="12"/>
      <c r="AD118" s="12"/>
      <c r="AE118" s="12"/>
      <c r="AF118" s="12"/>
      <c r="AG118" s="7">
        <v>1</v>
      </c>
      <c r="AH118" s="7" t="s">
        <v>149</v>
      </c>
      <c r="AI118" s="7"/>
      <c r="AJ118" s="7">
        <v>0</v>
      </c>
      <c r="AK118" s="7"/>
      <c r="AL118" s="7">
        <v>1</v>
      </c>
      <c r="AM118" s="7" t="s">
        <v>150</v>
      </c>
      <c r="AN118" s="5">
        <v>0</v>
      </c>
      <c r="AO118" s="5" t="s">
        <v>468</v>
      </c>
      <c r="AP118" s="5" t="s">
        <v>474</v>
      </c>
      <c r="AQ118" s="5" t="s">
        <v>475</v>
      </c>
      <c r="AR118" s="5" t="s">
        <v>472</v>
      </c>
      <c r="AS118" s="5" t="s">
        <v>482</v>
      </c>
      <c r="AT118" s="5">
        <v>0</v>
      </c>
      <c r="AU118" s="5">
        <v>0</v>
      </c>
      <c r="AV118" s="5">
        <v>0</v>
      </c>
      <c r="AW118" s="5">
        <v>6</v>
      </c>
      <c r="AX118" s="5">
        <v>0</v>
      </c>
      <c r="AZ118" s="5">
        <v>6</v>
      </c>
      <c r="BA118" s="5">
        <v>0</v>
      </c>
      <c r="BB118" s="5">
        <v>0</v>
      </c>
    </row>
    <row r="119" spans="1:55" hidden="1" x14ac:dyDescent="0.3">
      <c r="A119" s="14">
        <v>118</v>
      </c>
      <c r="B119" s="6">
        <v>41710</v>
      </c>
      <c r="C119" s="6">
        <v>43634</v>
      </c>
      <c r="D119" s="5">
        <f t="shared" si="5"/>
        <v>5</v>
      </c>
      <c r="E119" s="5" t="s">
        <v>23</v>
      </c>
      <c r="F119" s="5">
        <f t="shared" si="6"/>
        <v>6</v>
      </c>
      <c r="G119" s="5">
        <f t="shared" si="7"/>
        <v>2019</v>
      </c>
      <c r="H119" s="5">
        <v>1</v>
      </c>
      <c r="Q119" s="5">
        <v>37.9</v>
      </c>
      <c r="R119" s="5" t="str">
        <f t="shared" si="8"/>
        <v>1</v>
      </c>
      <c r="S119" s="5" t="str">
        <f t="shared" si="9"/>
        <v>0</v>
      </c>
      <c r="T119" s="5" t="s">
        <v>466</v>
      </c>
      <c r="U119" s="5">
        <v>2</v>
      </c>
      <c r="V119" s="11">
        <v>27.74</v>
      </c>
      <c r="W119" s="11"/>
      <c r="X119" s="11"/>
      <c r="Y119" s="11"/>
      <c r="Z119" s="11"/>
      <c r="AA119" s="12">
        <v>16.100000000000001</v>
      </c>
      <c r="AB119" s="12"/>
      <c r="AC119" s="12"/>
      <c r="AD119" s="12"/>
      <c r="AE119" s="12"/>
      <c r="AF119" s="12"/>
      <c r="AG119" s="5">
        <v>1</v>
      </c>
      <c r="AH119" s="5" t="s">
        <v>151</v>
      </c>
      <c r="AJ119" s="5">
        <v>0</v>
      </c>
      <c r="AL119" s="5">
        <v>0</v>
      </c>
      <c r="AN119" s="5">
        <v>0</v>
      </c>
      <c r="AO119" s="5" t="s">
        <v>468</v>
      </c>
      <c r="AP119" s="5" t="s">
        <v>474</v>
      </c>
      <c r="AQ119" s="5" t="s">
        <v>476</v>
      </c>
      <c r="AR119" s="5" t="s">
        <v>472</v>
      </c>
      <c r="AS119" s="5" t="s">
        <v>481</v>
      </c>
      <c r="AT119" s="5">
        <v>0</v>
      </c>
      <c r="AU119" s="5">
        <v>0</v>
      </c>
      <c r="AV119" s="5">
        <v>0</v>
      </c>
      <c r="AW119" s="5">
        <v>5</v>
      </c>
      <c r="AX119" s="5">
        <v>0</v>
      </c>
      <c r="AZ119" s="5">
        <v>5</v>
      </c>
      <c r="BA119" s="5">
        <v>0</v>
      </c>
      <c r="BB119" s="5">
        <v>0</v>
      </c>
      <c r="BC119" s="5" t="s">
        <v>153</v>
      </c>
    </row>
    <row r="120" spans="1:55" hidden="1" x14ac:dyDescent="0.3">
      <c r="A120" s="14">
        <v>119</v>
      </c>
      <c r="B120" s="6">
        <v>37468</v>
      </c>
      <c r="C120" s="6">
        <v>43634</v>
      </c>
      <c r="D120" s="5">
        <f t="shared" si="5"/>
        <v>16</v>
      </c>
      <c r="E120" s="5" t="s">
        <v>23</v>
      </c>
      <c r="F120" s="5">
        <f t="shared" si="6"/>
        <v>6</v>
      </c>
      <c r="G120" s="5">
        <f t="shared" si="7"/>
        <v>2019</v>
      </c>
      <c r="H120" s="5">
        <v>7</v>
      </c>
      <c r="Q120" s="5">
        <v>36.799999999999997</v>
      </c>
      <c r="R120" s="5" t="str">
        <f t="shared" si="8"/>
        <v>0</v>
      </c>
      <c r="S120" s="5" t="str">
        <f t="shared" si="9"/>
        <v>0</v>
      </c>
      <c r="T120" s="5" t="s">
        <v>465</v>
      </c>
      <c r="U120" s="5">
        <v>0</v>
      </c>
      <c r="V120" s="11">
        <v>12</v>
      </c>
      <c r="W120" s="11"/>
      <c r="X120" s="11"/>
      <c r="Y120" s="11"/>
      <c r="Z120" s="11"/>
      <c r="AA120" s="12">
        <v>26</v>
      </c>
      <c r="AB120" s="12"/>
      <c r="AC120" s="12"/>
      <c r="AD120" s="12"/>
      <c r="AE120" s="12"/>
      <c r="AF120" s="12"/>
      <c r="AG120" s="5">
        <v>2</v>
      </c>
      <c r="AH120" s="5" t="s">
        <v>154</v>
      </c>
      <c r="AJ120" s="5">
        <v>0</v>
      </c>
      <c r="AL120" s="5">
        <v>0</v>
      </c>
      <c r="AN120" s="5">
        <v>0</v>
      </c>
      <c r="AO120" s="5" t="s">
        <v>468</v>
      </c>
      <c r="AP120" s="5" t="s">
        <v>474</v>
      </c>
      <c r="AQ120" s="5" t="s">
        <v>476</v>
      </c>
      <c r="AR120" s="5" t="s">
        <v>472</v>
      </c>
      <c r="AS120" s="5" t="s">
        <v>482</v>
      </c>
      <c r="AT120" s="5">
        <v>0</v>
      </c>
      <c r="AU120" s="5">
        <v>0</v>
      </c>
      <c r="AV120" s="5">
        <v>0</v>
      </c>
      <c r="AW120" s="5">
        <v>6</v>
      </c>
      <c r="AX120" s="5">
        <v>0</v>
      </c>
      <c r="AZ120" s="5">
        <v>6</v>
      </c>
      <c r="BA120" s="5">
        <v>0</v>
      </c>
      <c r="BB120" s="5">
        <v>0</v>
      </c>
      <c r="BC120" s="5" t="s">
        <v>155</v>
      </c>
    </row>
    <row r="121" spans="1:55" hidden="1" x14ac:dyDescent="0.3">
      <c r="A121" s="14">
        <v>120</v>
      </c>
      <c r="B121" s="6">
        <v>38168</v>
      </c>
      <c r="C121" s="6">
        <v>43637</v>
      </c>
      <c r="D121" s="5">
        <f t="shared" si="5"/>
        <v>14</v>
      </c>
      <c r="E121" s="5" t="s">
        <v>23</v>
      </c>
      <c r="F121" s="5">
        <f t="shared" si="6"/>
        <v>6</v>
      </c>
      <c r="G121" s="5">
        <f t="shared" si="7"/>
        <v>2019</v>
      </c>
      <c r="H121" s="5">
        <v>2</v>
      </c>
      <c r="Q121" s="5">
        <v>38.1</v>
      </c>
      <c r="R121" s="5" t="str">
        <f t="shared" si="8"/>
        <v>1</v>
      </c>
      <c r="S121" s="5" t="str">
        <f t="shared" si="9"/>
        <v>1</v>
      </c>
      <c r="T121" s="5" t="s">
        <v>465</v>
      </c>
      <c r="U121" s="5">
        <v>0</v>
      </c>
      <c r="V121" s="11">
        <v>8.8000000000000007</v>
      </c>
      <c r="W121" s="11"/>
      <c r="X121" s="11"/>
      <c r="Y121" s="11"/>
      <c r="Z121" s="11"/>
      <c r="AA121" s="12">
        <v>104</v>
      </c>
      <c r="AB121" s="12"/>
      <c r="AC121" s="12"/>
      <c r="AD121" s="12"/>
      <c r="AE121" s="12"/>
      <c r="AF121" s="12"/>
      <c r="AG121" s="5">
        <v>2</v>
      </c>
      <c r="AH121" s="5" t="s">
        <v>156</v>
      </c>
      <c r="AJ121" s="5">
        <v>0</v>
      </c>
      <c r="AL121" s="5">
        <v>0</v>
      </c>
      <c r="AN121" s="5">
        <v>0</v>
      </c>
      <c r="AO121" s="5" t="s">
        <v>468</v>
      </c>
      <c r="AP121" s="5" t="s">
        <v>474</v>
      </c>
      <c r="AQ121" s="5" t="s">
        <v>476</v>
      </c>
      <c r="AR121" s="5" t="s">
        <v>472</v>
      </c>
      <c r="AS121" s="5" t="s">
        <v>482</v>
      </c>
      <c r="AT121" s="5">
        <v>0</v>
      </c>
      <c r="AU121" s="5">
        <v>0</v>
      </c>
      <c r="AV121" s="5">
        <v>0</v>
      </c>
      <c r="AW121" s="5">
        <v>7</v>
      </c>
      <c r="AX121" s="5">
        <v>0</v>
      </c>
      <c r="AZ121" s="5">
        <v>7</v>
      </c>
      <c r="BA121" s="5">
        <v>0</v>
      </c>
      <c r="BB121" s="5">
        <v>0</v>
      </c>
    </row>
    <row r="122" spans="1:55" hidden="1" x14ac:dyDescent="0.3">
      <c r="A122" s="14">
        <v>121</v>
      </c>
      <c r="B122" s="6">
        <v>39211</v>
      </c>
      <c r="C122" s="6">
        <v>43637</v>
      </c>
      <c r="D122" s="5">
        <f t="shared" si="5"/>
        <v>12</v>
      </c>
      <c r="E122" s="5" t="s">
        <v>22</v>
      </c>
      <c r="F122" s="5">
        <f t="shared" si="6"/>
        <v>6</v>
      </c>
      <c r="G122" s="5">
        <f t="shared" si="7"/>
        <v>2019</v>
      </c>
      <c r="H122" s="5">
        <v>1</v>
      </c>
      <c r="Q122" s="5">
        <v>37.5</v>
      </c>
      <c r="R122" s="5" t="str">
        <f t="shared" si="8"/>
        <v>1</v>
      </c>
      <c r="S122" s="5" t="str">
        <f t="shared" si="9"/>
        <v>0</v>
      </c>
      <c r="T122" s="5" t="s">
        <v>465</v>
      </c>
      <c r="U122" s="5">
        <v>0</v>
      </c>
      <c r="V122" s="11">
        <v>15.75</v>
      </c>
      <c r="W122" s="11"/>
      <c r="X122" s="11"/>
      <c r="Y122" s="11"/>
      <c r="Z122" s="11"/>
      <c r="AA122" s="12">
        <v>4.5</v>
      </c>
      <c r="AB122" s="12"/>
      <c r="AC122" s="12"/>
      <c r="AD122" s="12"/>
      <c r="AE122" s="12"/>
      <c r="AF122" s="12"/>
      <c r="AG122" s="5">
        <v>2</v>
      </c>
      <c r="AH122" s="5" t="s">
        <v>157</v>
      </c>
      <c r="AJ122" s="5">
        <v>0</v>
      </c>
      <c r="AL122" s="5">
        <v>0</v>
      </c>
      <c r="AN122" s="5">
        <v>0</v>
      </c>
      <c r="AO122" s="5" t="s">
        <v>468</v>
      </c>
      <c r="AP122" s="5" t="s">
        <v>474</v>
      </c>
      <c r="AQ122" s="5" t="s">
        <v>476</v>
      </c>
      <c r="AR122" s="5" t="s">
        <v>472</v>
      </c>
      <c r="AS122" s="5" t="s">
        <v>482</v>
      </c>
      <c r="AT122" s="5">
        <v>0</v>
      </c>
      <c r="AU122" s="5">
        <v>0</v>
      </c>
      <c r="AV122" s="5">
        <v>0</v>
      </c>
      <c r="AW122" s="5">
        <v>6</v>
      </c>
      <c r="AX122" s="5">
        <v>0</v>
      </c>
      <c r="AZ122" s="5">
        <v>6</v>
      </c>
      <c r="BA122" s="5">
        <v>0</v>
      </c>
      <c r="BB122" s="5">
        <v>0</v>
      </c>
    </row>
    <row r="123" spans="1:55" hidden="1" x14ac:dyDescent="0.3">
      <c r="A123" s="14">
        <v>122</v>
      </c>
      <c r="B123" s="6">
        <v>42003</v>
      </c>
      <c r="C123" s="6">
        <v>43638</v>
      </c>
      <c r="D123" s="5">
        <f t="shared" si="5"/>
        <v>4</v>
      </c>
      <c r="E123" s="5" t="s">
        <v>22</v>
      </c>
      <c r="F123" s="5">
        <f t="shared" si="6"/>
        <v>6</v>
      </c>
      <c r="G123" s="5">
        <f t="shared" si="7"/>
        <v>2019</v>
      </c>
      <c r="H123" s="5">
        <v>3</v>
      </c>
      <c r="Q123" s="5">
        <v>35.700000000000003</v>
      </c>
      <c r="R123" s="5" t="str">
        <f t="shared" si="8"/>
        <v>0</v>
      </c>
      <c r="S123" s="5" t="str">
        <f t="shared" si="9"/>
        <v>0</v>
      </c>
      <c r="T123" s="5" t="s">
        <v>467</v>
      </c>
      <c r="U123" s="5">
        <v>2</v>
      </c>
      <c r="V123" s="11">
        <v>13.17</v>
      </c>
      <c r="W123" s="11"/>
      <c r="X123" s="11"/>
      <c r="Y123" s="11"/>
      <c r="Z123" s="11"/>
      <c r="AA123" s="12">
        <v>350</v>
      </c>
      <c r="AB123" s="12"/>
      <c r="AC123" s="12"/>
      <c r="AD123" s="12"/>
      <c r="AE123" s="12"/>
      <c r="AF123" s="12"/>
      <c r="AG123" s="5">
        <v>1</v>
      </c>
      <c r="AH123" s="5" t="s">
        <v>158</v>
      </c>
      <c r="AJ123" s="5">
        <v>0</v>
      </c>
      <c r="AL123" s="5">
        <v>0</v>
      </c>
      <c r="AN123" s="5">
        <v>1</v>
      </c>
      <c r="AO123" s="5" t="s">
        <v>468</v>
      </c>
      <c r="AP123" s="5" t="s">
        <v>474</v>
      </c>
      <c r="AQ123" s="5" t="s">
        <v>476</v>
      </c>
      <c r="AR123" s="5" t="s">
        <v>478</v>
      </c>
      <c r="AS123" s="5" t="s">
        <v>484</v>
      </c>
      <c r="AT123" s="5">
        <v>0</v>
      </c>
      <c r="AU123" s="5">
        <v>0</v>
      </c>
      <c r="AV123" s="5">
        <v>0</v>
      </c>
      <c r="AW123" s="5">
        <v>11</v>
      </c>
      <c r="AX123" s="5">
        <v>0</v>
      </c>
      <c r="AZ123" s="5">
        <v>11</v>
      </c>
      <c r="BA123" s="5">
        <v>0</v>
      </c>
      <c r="BB123" s="5">
        <v>0</v>
      </c>
    </row>
    <row r="124" spans="1:55" hidden="1" x14ac:dyDescent="0.3">
      <c r="A124" s="14">
        <v>123</v>
      </c>
      <c r="B124" s="6">
        <v>39002</v>
      </c>
      <c r="C124" s="6">
        <v>43641</v>
      </c>
      <c r="D124" s="5">
        <f t="shared" si="5"/>
        <v>12</v>
      </c>
      <c r="E124" s="5" t="s">
        <v>22</v>
      </c>
      <c r="F124" s="5">
        <f t="shared" si="6"/>
        <v>6</v>
      </c>
      <c r="G124" s="5">
        <f t="shared" si="7"/>
        <v>2019</v>
      </c>
      <c r="H124" s="5">
        <v>1</v>
      </c>
      <c r="Q124" s="5">
        <v>37.799999999999997</v>
      </c>
      <c r="R124" s="5" t="str">
        <f t="shared" si="8"/>
        <v>1</v>
      </c>
      <c r="S124" s="5" t="str">
        <f t="shared" si="9"/>
        <v>0</v>
      </c>
      <c r="T124" s="5" t="s">
        <v>466</v>
      </c>
      <c r="U124" s="5">
        <v>2</v>
      </c>
      <c r="V124" s="11">
        <v>7.4</v>
      </c>
      <c r="W124" s="11"/>
      <c r="X124" s="11"/>
      <c r="Y124" s="11"/>
      <c r="Z124" s="11"/>
      <c r="AA124" s="12">
        <v>21.8</v>
      </c>
      <c r="AB124" s="12"/>
      <c r="AC124" s="12"/>
      <c r="AD124" s="12"/>
      <c r="AE124" s="12"/>
      <c r="AF124" s="12"/>
      <c r="AG124" s="5">
        <v>1</v>
      </c>
      <c r="AH124" s="5" t="s">
        <v>159</v>
      </c>
      <c r="AJ124" s="5">
        <v>0</v>
      </c>
      <c r="AL124" s="5">
        <v>0</v>
      </c>
      <c r="AN124" s="5">
        <v>0</v>
      </c>
      <c r="AO124" s="5" t="s">
        <v>468</v>
      </c>
      <c r="AP124" s="5" t="s">
        <v>474</v>
      </c>
      <c r="AQ124" s="5" t="s">
        <v>476</v>
      </c>
      <c r="AR124" s="5" t="s">
        <v>472</v>
      </c>
      <c r="AS124" s="5" t="s">
        <v>482</v>
      </c>
      <c r="AT124" s="5">
        <v>0</v>
      </c>
      <c r="AU124" s="5">
        <v>0</v>
      </c>
      <c r="AV124" s="5">
        <v>0</v>
      </c>
      <c r="AW124" s="5">
        <v>5</v>
      </c>
      <c r="AX124" s="5">
        <v>0</v>
      </c>
      <c r="AZ124" s="5">
        <v>5</v>
      </c>
      <c r="BA124" s="5">
        <v>0</v>
      </c>
      <c r="BB124" s="5">
        <v>0</v>
      </c>
    </row>
    <row r="125" spans="1:55" hidden="1" x14ac:dyDescent="0.3">
      <c r="A125" s="14">
        <v>124</v>
      </c>
      <c r="B125" s="6">
        <v>39999</v>
      </c>
      <c r="C125" s="6">
        <v>43642</v>
      </c>
      <c r="D125" s="5">
        <f t="shared" si="5"/>
        <v>9</v>
      </c>
      <c r="E125" s="5" t="s">
        <v>23</v>
      </c>
      <c r="F125" s="5">
        <f t="shared" si="6"/>
        <v>6</v>
      </c>
      <c r="G125" s="5">
        <f t="shared" si="7"/>
        <v>2019</v>
      </c>
      <c r="H125" s="5">
        <v>1</v>
      </c>
      <c r="Q125" s="5">
        <v>37.1</v>
      </c>
      <c r="R125" s="5" t="str">
        <f t="shared" si="8"/>
        <v>0</v>
      </c>
      <c r="S125" s="5" t="str">
        <f t="shared" si="9"/>
        <v>0</v>
      </c>
      <c r="T125" s="5" t="s">
        <v>465</v>
      </c>
      <c r="U125" s="5">
        <v>0</v>
      </c>
      <c r="V125" s="11">
        <v>15</v>
      </c>
      <c r="W125" s="11"/>
      <c r="X125" s="11"/>
      <c r="Y125" s="11"/>
      <c r="Z125" s="11"/>
      <c r="AA125" s="12">
        <v>43</v>
      </c>
      <c r="AB125" s="12"/>
      <c r="AC125" s="12"/>
      <c r="AD125" s="12"/>
      <c r="AE125" s="12"/>
      <c r="AF125" s="12"/>
      <c r="AG125" s="5">
        <v>1</v>
      </c>
      <c r="AH125" s="5" t="s">
        <v>160</v>
      </c>
      <c r="AJ125" s="5">
        <v>0</v>
      </c>
      <c r="AL125" s="5">
        <v>0</v>
      </c>
      <c r="AN125" s="5">
        <v>0</v>
      </c>
      <c r="AO125" s="5" t="s">
        <v>468</v>
      </c>
      <c r="AP125" s="5" t="s">
        <v>474</v>
      </c>
      <c r="AQ125" s="5" t="s">
        <v>476</v>
      </c>
      <c r="AR125" s="5" t="s">
        <v>472</v>
      </c>
      <c r="AS125" s="5" t="s">
        <v>483</v>
      </c>
      <c r="AT125" s="5">
        <v>0</v>
      </c>
      <c r="AU125" s="5">
        <v>0</v>
      </c>
      <c r="AV125" s="5">
        <v>0</v>
      </c>
      <c r="AW125" s="5">
        <v>5</v>
      </c>
      <c r="AX125" s="5">
        <v>0</v>
      </c>
      <c r="AZ125" s="5">
        <v>5</v>
      </c>
      <c r="BA125" s="5">
        <v>0</v>
      </c>
      <c r="BB125" s="5">
        <v>0</v>
      </c>
    </row>
    <row r="126" spans="1:55" hidden="1" x14ac:dyDescent="0.3">
      <c r="A126" s="14">
        <v>125</v>
      </c>
      <c r="B126" s="6">
        <v>39654</v>
      </c>
      <c r="C126" s="6">
        <v>43643</v>
      </c>
      <c r="D126" s="5">
        <f t="shared" si="5"/>
        <v>10</v>
      </c>
      <c r="E126" s="5" t="s">
        <v>22</v>
      </c>
      <c r="F126" s="5">
        <f t="shared" si="6"/>
        <v>6</v>
      </c>
      <c r="G126" s="5">
        <f t="shared" si="7"/>
        <v>2019</v>
      </c>
      <c r="H126" s="5">
        <v>1</v>
      </c>
      <c r="Q126" s="5">
        <v>37.6</v>
      </c>
      <c r="R126" s="5" t="str">
        <f t="shared" si="8"/>
        <v>1</v>
      </c>
      <c r="S126" s="5" t="str">
        <f t="shared" si="9"/>
        <v>0</v>
      </c>
      <c r="T126" s="5" t="s">
        <v>465</v>
      </c>
      <c r="U126" s="5">
        <v>0</v>
      </c>
      <c r="V126" s="11">
        <v>15.58</v>
      </c>
      <c r="W126" s="11"/>
      <c r="X126" s="11"/>
      <c r="Y126" s="11"/>
      <c r="Z126" s="11"/>
      <c r="AA126" s="12">
        <v>1.9</v>
      </c>
      <c r="AB126" s="12"/>
      <c r="AC126" s="12"/>
      <c r="AD126" s="12"/>
      <c r="AE126" s="12"/>
      <c r="AF126" s="12"/>
      <c r="AG126" s="5">
        <v>1</v>
      </c>
      <c r="AH126" s="5" t="s">
        <v>161</v>
      </c>
      <c r="AJ126" s="5">
        <v>0</v>
      </c>
      <c r="AL126" s="5">
        <v>0</v>
      </c>
      <c r="AN126" s="5">
        <v>0</v>
      </c>
      <c r="AO126" s="5" t="s">
        <v>468</v>
      </c>
      <c r="AP126" s="5" t="s">
        <v>474</v>
      </c>
      <c r="AQ126" s="5" t="s">
        <v>476</v>
      </c>
      <c r="AR126" s="5" t="s">
        <v>472</v>
      </c>
      <c r="AS126" s="5" t="s">
        <v>482</v>
      </c>
      <c r="AT126" s="5">
        <v>0</v>
      </c>
      <c r="AU126" s="5">
        <v>0</v>
      </c>
      <c r="AV126" s="5">
        <v>0</v>
      </c>
      <c r="AW126" s="5">
        <v>5</v>
      </c>
      <c r="AX126" s="5">
        <v>0</v>
      </c>
      <c r="AZ126" s="5">
        <v>5</v>
      </c>
      <c r="BA126" s="5">
        <v>0</v>
      </c>
      <c r="BB126" s="5">
        <v>0</v>
      </c>
    </row>
    <row r="127" spans="1:55" hidden="1" x14ac:dyDescent="0.3">
      <c r="A127" s="14">
        <v>126</v>
      </c>
      <c r="B127" s="6">
        <v>38636</v>
      </c>
      <c r="C127" s="6">
        <v>43644</v>
      </c>
      <c r="D127" s="5">
        <f t="shared" si="5"/>
        <v>13</v>
      </c>
      <c r="E127" s="5" t="s">
        <v>22</v>
      </c>
      <c r="F127" s="5">
        <f t="shared" si="6"/>
        <v>6</v>
      </c>
      <c r="G127" s="5">
        <f t="shared" si="7"/>
        <v>2019</v>
      </c>
      <c r="H127" s="5">
        <v>1</v>
      </c>
      <c r="Q127" s="5">
        <v>37.700000000000003</v>
      </c>
      <c r="R127" s="5" t="str">
        <f t="shared" si="8"/>
        <v>1</v>
      </c>
      <c r="S127" s="5" t="str">
        <f t="shared" si="9"/>
        <v>0</v>
      </c>
      <c r="T127" s="5" t="s">
        <v>465</v>
      </c>
      <c r="U127" s="5">
        <v>0</v>
      </c>
      <c r="V127" s="11">
        <v>16.53</v>
      </c>
      <c r="W127" s="11"/>
      <c r="X127" s="11"/>
      <c r="Y127" s="11"/>
      <c r="Z127" s="11"/>
      <c r="AA127" s="12">
        <v>0</v>
      </c>
      <c r="AB127" s="12"/>
      <c r="AC127" s="12"/>
      <c r="AD127" s="12"/>
      <c r="AE127" s="12"/>
      <c r="AF127" s="12"/>
      <c r="AG127" s="5">
        <v>1</v>
      </c>
      <c r="AH127" s="5" t="s">
        <v>163</v>
      </c>
      <c r="AJ127" s="5">
        <v>0</v>
      </c>
      <c r="AL127" s="5">
        <v>0</v>
      </c>
      <c r="AN127" s="5">
        <v>0</v>
      </c>
      <c r="AO127" s="5" t="s">
        <v>468</v>
      </c>
      <c r="AP127" s="5" t="s">
        <v>474</v>
      </c>
      <c r="AQ127" s="5" t="s">
        <v>476</v>
      </c>
      <c r="AR127" s="5" t="s">
        <v>472</v>
      </c>
      <c r="AS127" s="5" t="s">
        <v>482</v>
      </c>
      <c r="AT127" s="5">
        <v>0</v>
      </c>
      <c r="AU127" s="5">
        <v>0</v>
      </c>
      <c r="AV127" s="5">
        <v>0</v>
      </c>
      <c r="AW127" s="5">
        <v>5</v>
      </c>
      <c r="AX127" s="5">
        <v>0</v>
      </c>
      <c r="AZ127" s="5">
        <v>5</v>
      </c>
      <c r="BA127" s="5">
        <v>0</v>
      </c>
      <c r="BB127" s="5">
        <v>0</v>
      </c>
    </row>
    <row r="128" spans="1:55" hidden="1" x14ac:dyDescent="0.3">
      <c r="A128" s="14">
        <v>127</v>
      </c>
      <c r="B128" s="6">
        <v>38548</v>
      </c>
      <c r="C128" s="6">
        <v>43644</v>
      </c>
      <c r="D128" s="5">
        <f t="shared" si="5"/>
        <v>13</v>
      </c>
      <c r="E128" s="5" t="s">
        <v>23</v>
      </c>
      <c r="F128" s="5">
        <f t="shared" si="6"/>
        <v>6</v>
      </c>
      <c r="G128" s="5">
        <f t="shared" si="7"/>
        <v>2019</v>
      </c>
      <c r="H128" s="5">
        <v>1</v>
      </c>
      <c r="Q128" s="5">
        <v>37.5</v>
      </c>
      <c r="R128" s="5" t="str">
        <f t="shared" si="8"/>
        <v>1</v>
      </c>
      <c r="S128" s="5" t="str">
        <f t="shared" si="9"/>
        <v>0</v>
      </c>
      <c r="T128" s="5" t="s">
        <v>465</v>
      </c>
      <c r="U128" s="5">
        <v>0</v>
      </c>
      <c r="V128" s="11">
        <v>10.23</v>
      </c>
      <c r="W128" s="11"/>
      <c r="X128" s="11"/>
      <c r="Y128" s="11"/>
      <c r="Z128" s="11"/>
      <c r="AA128" s="12">
        <v>0</v>
      </c>
      <c r="AB128" s="12"/>
      <c r="AC128" s="12"/>
      <c r="AD128" s="12"/>
      <c r="AE128" s="12"/>
      <c r="AF128" s="12"/>
      <c r="AG128" s="5">
        <v>2</v>
      </c>
      <c r="AH128" s="5" t="s">
        <v>164</v>
      </c>
      <c r="AJ128" s="5">
        <v>0</v>
      </c>
      <c r="AL128" s="5">
        <v>0</v>
      </c>
      <c r="AN128" s="5">
        <v>0</v>
      </c>
      <c r="AO128" s="5" t="s">
        <v>468</v>
      </c>
      <c r="AP128" s="5" t="s">
        <v>474</v>
      </c>
      <c r="AQ128" s="5" t="s">
        <v>475</v>
      </c>
      <c r="AR128" s="5" t="s">
        <v>472</v>
      </c>
      <c r="AS128" s="5" t="s">
        <v>481</v>
      </c>
      <c r="AT128" s="5">
        <v>0</v>
      </c>
      <c r="AU128" s="5">
        <v>0</v>
      </c>
      <c r="AV128" s="5">
        <v>0</v>
      </c>
      <c r="AW128" s="5">
        <v>4</v>
      </c>
      <c r="AX128" s="5">
        <v>0</v>
      </c>
      <c r="AZ128" s="5">
        <v>4</v>
      </c>
      <c r="BA128" s="5">
        <v>0</v>
      </c>
      <c r="BB128" s="5">
        <v>0</v>
      </c>
    </row>
    <row r="129" spans="1:54" hidden="1" x14ac:dyDescent="0.3">
      <c r="A129" s="14">
        <v>128</v>
      </c>
      <c r="B129" s="6">
        <v>38485</v>
      </c>
      <c r="C129" s="6">
        <v>43644</v>
      </c>
      <c r="D129" s="5">
        <f t="shared" si="5"/>
        <v>14</v>
      </c>
      <c r="E129" s="5" t="s">
        <v>23</v>
      </c>
      <c r="F129" s="5">
        <f t="shared" si="6"/>
        <v>6</v>
      </c>
      <c r="G129" s="5">
        <f t="shared" si="7"/>
        <v>2019</v>
      </c>
      <c r="H129" s="5">
        <v>1</v>
      </c>
      <c r="Q129" s="5">
        <v>38.5</v>
      </c>
      <c r="R129" s="5" t="str">
        <f t="shared" si="8"/>
        <v>1</v>
      </c>
      <c r="S129" s="5" t="str">
        <f t="shared" si="9"/>
        <v>1</v>
      </c>
      <c r="T129" s="5" t="s">
        <v>466</v>
      </c>
      <c r="U129" s="5">
        <v>2</v>
      </c>
      <c r="V129" s="11">
        <v>12.59</v>
      </c>
      <c r="W129" s="11"/>
      <c r="X129" s="11"/>
      <c r="Y129" s="11"/>
      <c r="Z129" s="11"/>
      <c r="AA129" s="12">
        <v>187.1</v>
      </c>
      <c r="AB129" s="12"/>
      <c r="AC129" s="12"/>
      <c r="AD129" s="12"/>
      <c r="AE129" s="12"/>
      <c r="AF129" s="12"/>
      <c r="AG129" s="5">
        <v>1</v>
      </c>
      <c r="AH129" s="5" t="s">
        <v>165</v>
      </c>
      <c r="AJ129" s="5">
        <v>0</v>
      </c>
      <c r="AL129" s="5">
        <v>0</v>
      </c>
      <c r="AN129" s="5">
        <v>0</v>
      </c>
      <c r="AO129" s="5" t="s">
        <v>468</v>
      </c>
      <c r="AP129" s="5" t="s">
        <v>474</v>
      </c>
      <c r="AQ129" s="5" t="s">
        <v>476</v>
      </c>
      <c r="AR129" s="5" t="s">
        <v>473</v>
      </c>
      <c r="AS129" s="5" t="s">
        <v>482</v>
      </c>
      <c r="AT129" s="7">
        <v>0</v>
      </c>
      <c r="AU129" s="7">
        <v>0</v>
      </c>
      <c r="AV129" s="5">
        <v>0</v>
      </c>
      <c r="AW129" s="5">
        <v>6</v>
      </c>
      <c r="AX129" s="5">
        <v>0</v>
      </c>
      <c r="AZ129" s="5">
        <v>6</v>
      </c>
      <c r="BA129" s="5">
        <v>0</v>
      </c>
      <c r="BB129" s="5">
        <v>0</v>
      </c>
    </row>
    <row r="130" spans="1:54" hidden="1" x14ac:dyDescent="0.3">
      <c r="A130" s="14">
        <v>129</v>
      </c>
      <c r="B130" s="6">
        <v>40247</v>
      </c>
      <c r="C130" s="6">
        <v>43646</v>
      </c>
      <c r="D130" s="5">
        <f t="shared" ref="D130:D193" si="10">DATEDIF(B130,C130,"Y")</f>
        <v>9</v>
      </c>
      <c r="E130" s="5" t="s">
        <v>22</v>
      </c>
      <c r="F130" s="5">
        <f t="shared" si="6"/>
        <v>6</v>
      </c>
      <c r="G130" s="5">
        <f t="shared" si="7"/>
        <v>2019</v>
      </c>
      <c r="H130" s="5">
        <v>2</v>
      </c>
      <c r="Q130" s="5">
        <v>36.700000000000003</v>
      </c>
      <c r="R130" s="5" t="str">
        <f t="shared" si="8"/>
        <v>0</v>
      </c>
      <c r="S130" s="5" t="str">
        <f t="shared" si="9"/>
        <v>0</v>
      </c>
      <c r="T130" s="5" t="s">
        <v>465</v>
      </c>
      <c r="U130" s="5">
        <v>0</v>
      </c>
      <c r="V130" s="11">
        <v>19.2</v>
      </c>
      <c r="W130" s="11"/>
      <c r="X130" s="11"/>
      <c r="Y130" s="11"/>
      <c r="Z130" s="11"/>
      <c r="AA130" s="12">
        <v>22.8</v>
      </c>
      <c r="AB130" s="12"/>
      <c r="AC130" s="12"/>
      <c r="AD130" s="12"/>
      <c r="AE130" s="12"/>
      <c r="AF130" s="12"/>
      <c r="AG130" s="5">
        <v>1</v>
      </c>
      <c r="AH130" s="5" t="s">
        <v>162</v>
      </c>
      <c r="AJ130" s="5">
        <v>0</v>
      </c>
      <c r="AL130" s="5">
        <v>0</v>
      </c>
      <c r="AN130" s="5">
        <v>0</v>
      </c>
      <c r="AO130" s="5" t="s">
        <v>468</v>
      </c>
      <c r="AP130" s="5" t="s">
        <v>474</v>
      </c>
      <c r="AQ130" s="5" t="s">
        <v>476</v>
      </c>
      <c r="AR130" s="5" t="s">
        <v>472</v>
      </c>
      <c r="AS130" s="5" t="s">
        <v>482</v>
      </c>
      <c r="AT130" s="7">
        <v>0</v>
      </c>
      <c r="AU130" s="7">
        <v>0</v>
      </c>
      <c r="AV130" s="5">
        <v>0</v>
      </c>
      <c r="AW130" s="5">
        <v>5</v>
      </c>
      <c r="AX130" s="5">
        <v>0</v>
      </c>
      <c r="AZ130" s="5">
        <v>5</v>
      </c>
      <c r="BA130" s="5">
        <v>0</v>
      </c>
      <c r="BB130" s="5">
        <v>0</v>
      </c>
    </row>
    <row r="131" spans="1:54" hidden="1" x14ac:dyDescent="0.3">
      <c r="A131" s="14">
        <v>130</v>
      </c>
      <c r="B131" s="6">
        <v>38838</v>
      </c>
      <c r="C131" s="6">
        <v>43649</v>
      </c>
      <c r="D131" s="5">
        <f t="shared" si="10"/>
        <v>13</v>
      </c>
      <c r="E131" s="5" t="s">
        <v>22</v>
      </c>
      <c r="F131" s="5">
        <f t="shared" ref="F131:F194" si="11">MONTH(C131)</f>
        <v>7</v>
      </c>
      <c r="G131" s="5">
        <f t="shared" ref="G131:G194" si="12">YEAR(C131)</f>
        <v>2019</v>
      </c>
      <c r="H131" s="5">
        <v>0</v>
      </c>
      <c r="Q131" s="5">
        <v>37</v>
      </c>
      <c r="R131" s="5" t="str">
        <f t="shared" ref="R131:R194" si="13">IF(Q131&gt;37.2,"1","0")</f>
        <v>0</v>
      </c>
      <c r="S131" s="5" t="str">
        <f t="shared" ref="S131:S194" si="14">IF(Q131&gt;38,"1","0")</f>
        <v>0</v>
      </c>
      <c r="T131" s="5" t="s">
        <v>465</v>
      </c>
      <c r="U131" s="5">
        <v>0</v>
      </c>
      <c r="V131" s="11">
        <v>16.02</v>
      </c>
      <c r="W131" s="11"/>
      <c r="X131" s="11"/>
      <c r="Y131" s="11"/>
      <c r="Z131" s="11"/>
      <c r="AA131" s="12">
        <v>8.1999999999999993</v>
      </c>
      <c r="AB131" s="12"/>
      <c r="AC131" s="12"/>
      <c r="AD131" s="12"/>
      <c r="AE131" s="12"/>
      <c r="AF131" s="12"/>
      <c r="AG131" s="5">
        <v>1</v>
      </c>
      <c r="AH131" s="5" t="s">
        <v>166</v>
      </c>
      <c r="AJ131" s="5">
        <v>0</v>
      </c>
      <c r="AL131" s="5">
        <v>0</v>
      </c>
      <c r="AN131" s="5">
        <v>0</v>
      </c>
      <c r="AO131" s="5" t="s">
        <v>468</v>
      </c>
      <c r="AP131" s="5" t="s">
        <v>474</v>
      </c>
      <c r="AQ131" s="5" t="s">
        <v>475</v>
      </c>
      <c r="AR131" s="5" t="s">
        <v>472</v>
      </c>
      <c r="AS131" s="5" t="s">
        <v>482</v>
      </c>
      <c r="AT131" s="7">
        <v>0</v>
      </c>
      <c r="AU131" s="7">
        <v>0</v>
      </c>
      <c r="AV131" s="5">
        <v>0</v>
      </c>
      <c r="AW131" s="5">
        <v>5</v>
      </c>
      <c r="AX131" s="5">
        <v>0</v>
      </c>
      <c r="AZ131" s="5">
        <v>5</v>
      </c>
      <c r="BA131" s="5">
        <v>0</v>
      </c>
      <c r="BB131" s="5">
        <v>0</v>
      </c>
    </row>
    <row r="132" spans="1:54" hidden="1" x14ac:dyDescent="0.3">
      <c r="A132" s="14">
        <v>131</v>
      </c>
      <c r="B132" s="6">
        <v>40550</v>
      </c>
      <c r="C132" s="6">
        <v>43649</v>
      </c>
      <c r="D132" s="5">
        <f t="shared" si="10"/>
        <v>8</v>
      </c>
      <c r="E132" s="5" t="s">
        <v>22</v>
      </c>
      <c r="F132" s="5">
        <f t="shared" si="11"/>
        <v>7</v>
      </c>
      <c r="G132" s="5">
        <f t="shared" si="12"/>
        <v>2019</v>
      </c>
      <c r="H132" s="5">
        <v>1</v>
      </c>
      <c r="Q132" s="5">
        <v>38</v>
      </c>
      <c r="R132" s="5" t="str">
        <f t="shared" si="13"/>
        <v>1</v>
      </c>
      <c r="S132" s="5" t="str">
        <f t="shared" si="14"/>
        <v>0</v>
      </c>
      <c r="T132" s="5" t="s">
        <v>466</v>
      </c>
      <c r="U132" s="5">
        <v>2</v>
      </c>
      <c r="V132" s="11">
        <v>17.3</v>
      </c>
      <c r="W132" s="11"/>
      <c r="X132" s="11"/>
      <c r="Y132" s="11"/>
      <c r="Z132" s="11"/>
      <c r="AA132" s="12">
        <v>89.5</v>
      </c>
      <c r="AB132" s="12"/>
      <c r="AC132" s="12"/>
      <c r="AD132" s="12"/>
      <c r="AE132" s="12"/>
      <c r="AF132" s="12"/>
      <c r="AG132" s="5">
        <v>1</v>
      </c>
      <c r="AH132" s="5" t="s">
        <v>167</v>
      </c>
      <c r="AJ132" s="5">
        <v>0</v>
      </c>
      <c r="AL132" s="5">
        <v>0</v>
      </c>
      <c r="AN132" s="5">
        <v>0</v>
      </c>
      <c r="AO132" s="5" t="s">
        <v>468</v>
      </c>
      <c r="AP132" s="5" t="s">
        <v>474</v>
      </c>
      <c r="AQ132" s="5" t="s">
        <v>476</v>
      </c>
      <c r="AR132" s="5" t="s">
        <v>472</v>
      </c>
      <c r="AS132" s="5" t="s">
        <v>482</v>
      </c>
      <c r="AT132" s="7">
        <v>1</v>
      </c>
      <c r="AU132" s="7">
        <v>1</v>
      </c>
      <c r="AV132" s="5">
        <v>4</v>
      </c>
      <c r="AW132" s="5">
        <v>10</v>
      </c>
      <c r="AX132" s="5">
        <v>0</v>
      </c>
      <c r="AZ132" s="5">
        <v>10</v>
      </c>
      <c r="BA132" s="5">
        <v>0</v>
      </c>
      <c r="BB132" s="5">
        <v>0</v>
      </c>
    </row>
    <row r="133" spans="1:54" hidden="1" x14ac:dyDescent="0.3">
      <c r="A133" s="14">
        <v>132</v>
      </c>
      <c r="B133" s="6">
        <v>39662</v>
      </c>
      <c r="C133" s="6">
        <v>43650</v>
      </c>
      <c r="D133" s="5">
        <f t="shared" si="10"/>
        <v>10</v>
      </c>
      <c r="E133" s="5" t="s">
        <v>22</v>
      </c>
      <c r="F133" s="5">
        <f t="shared" si="11"/>
        <v>7</v>
      </c>
      <c r="G133" s="5">
        <f t="shared" si="12"/>
        <v>2019</v>
      </c>
      <c r="H133" s="5">
        <v>1</v>
      </c>
      <c r="Q133" s="5">
        <v>37</v>
      </c>
      <c r="R133" s="5" t="str">
        <f t="shared" si="13"/>
        <v>0</v>
      </c>
      <c r="S133" s="5" t="str">
        <f t="shared" si="14"/>
        <v>0</v>
      </c>
      <c r="T133" s="5" t="s">
        <v>466</v>
      </c>
      <c r="U133" s="5">
        <v>2</v>
      </c>
      <c r="V133" s="11">
        <v>12.06</v>
      </c>
      <c r="W133" s="11"/>
      <c r="X133" s="11"/>
      <c r="Y133" s="11"/>
      <c r="Z133" s="11"/>
      <c r="AA133" s="12">
        <v>8.1999999999999993</v>
      </c>
      <c r="AB133" s="12"/>
      <c r="AC133" s="12"/>
      <c r="AD133" s="12"/>
      <c r="AE133" s="12"/>
      <c r="AF133" s="12"/>
      <c r="AG133" s="5">
        <v>2</v>
      </c>
      <c r="AH133" s="5" t="s">
        <v>168</v>
      </c>
      <c r="AJ133" s="5">
        <v>0</v>
      </c>
      <c r="AL133" s="5">
        <v>0</v>
      </c>
      <c r="AN133" s="5">
        <v>0</v>
      </c>
      <c r="AO133" s="5" t="s">
        <v>468</v>
      </c>
      <c r="AP133" s="5" t="s">
        <v>474</v>
      </c>
      <c r="AQ133" s="5" t="s">
        <v>476</v>
      </c>
      <c r="AR133" s="5" t="s">
        <v>472</v>
      </c>
      <c r="AS133" s="5" t="s">
        <v>482</v>
      </c>
      <c r="AT133" s="7">
        <v>0</v>
      </c>
      <c r="AU133" s="7">
        <v>0</v>
      </c>
      <c r="AV133" s="5">
        <v>0</v>
      </c>
      <c r="AW133" s="5">
        <v>5</v>
      </c>
      <c r="AX133" s="5">
        <v>0</v>
      </c>
      <c r="AZ133" s="5">
        <v>5</v>
      </c>
      <c r="BA133" s="5">
        <v>0</v>
      </c>
      <c r="BB133" s="5">
        <v>0</v>
      </c>
    </row>
    <row r="134" spans="1:54" hidden="1" x14ac:dyDescent="0.3">
      <c r="A134" s="14">
        <v>133</v>
      </c>
      <c r="B134" s="6">
        <v>41911</v>
      </c>
      <c r="C134" s="6">
        <v>43652</v>
      </c>
      <c r="D134" s="5">
        <f t="shared" si="10"/>
        <v>4</v>
      </c>
      <c r="E134" s="5" t="s">
        <v>22</v>
      </c>
      <c r="F134" s="5">
        <f t="shared" si="11"/>
        <v>7</v>
      </c>
      <c r="G134" s="5">
        <f t="shared" si="12"/>
        <v>2019</v>
      </c>
      <c r="H134" s="5">
        <v>2</v>
      </c>
      <c r="Q134" s="5">
        <v>37.200000000000003</v>
      </c>
      <c r="R134" s="5" t="str">
        <f t="shared" si="13"/>
        <v>0</v>
      </c>
      <c r="S134" s="5" t="str">
        <f t="shared" si="14"/>
        <v>0</v>
      </c>
      <c r="T134" s="5" t="s">
        <v>465</v>
      </c>
      <c r="U134" s="5">
        <v>0</v>
      </c>
      <c r="V134" s="11">
        <v>8.7100000000000009</v>
      </c>
      <c r="W134" s="11"/>
      <c r="X134" s="11"/>
      <c r="Y134" s="11"/>
      <c r="Z134" s="11"/>
      <c r="AA134" s="12">
        <v>35.700000000000003</v>
      </c>
      <c r="AB134" s="12"/>
      <c r="AC134" s="12"/>
      <c r="AD134" s="12"/>
      <c r="AE134" s="12"/>
      <c r="AF134" s="12"/>
      <c r="AG134" s="5">
        <v>2</v>
      </c>
      <c r="AH134" s="5" t="s">
        <v>169</v>
      </c>
      <c r="AJ134" s="5">
        <v>0</v>
      </c>
      <c r="AL134" s="5">
        <v>0</v>
      </c>
      <c r="AN134" s="5">
        <v>0</v>
      </c>
      <c r="AO134" s="5" t="s">
        <v>468</v>
      </c>
      <c r="AP134" s="5" t="s">
        <v>474</v>
      </c>
      <c r="AQ134" s="5" t="s">
        <v>476</v>
      </c>
      <c r="AR134" s="5" t="s">
        <v>472</v>
      </c>
      <c r="AS134" s="5" t="s">
        <v>482</v>
      </c>
      <c r="AT134" s="7">
        <v>0</v>
      </c>
      <c r="AU134" s="7">
        <v>0</v>
      </c>
      <c r="AV134" s="5">
        <v>0</v>
      </c>
      <c r="AW134" s="5">
        <v>5</v>
      </c>
      <c r="AX134" s="5">
        <v>0</v>
      </c>
      <c r="AZ134" s="5">
        <v>5</v>
      </c>
      <c r="BA134" s="5">
        <v>0</v>
      </c>
      <c r="BB134" s="5">
        <v>0</v>
      </c>
    </row>
    <row r="135" spans="1:54" hidden="1" x14ac:dyDescent="0.3">
      <c r="A135" s="14">
        <v>134</v>
      </c>
      <c r="B135" s="6">
        <v>39948</v>
      </c>
      <c r="C135" s="6">
        <v>43654</v>
      </c>
      <c r="D135" s="5">
        <f t="shared" si="10"/>
        <v>10</v>
      </c>
      <c r="E135" s="5" t="s">
        <v>22</v>
      </c>
      <c r="F135" s="5">
        <f t="shared" si="11"/>
        <v>7</v>
      </c>
      <c r="G135" s="5">
        <f t="shared" si="12"/>
        <v>2019</v>
      </c>
      <c r="H135" s="5">
        <v>1</v>
      </c>
      <c r="Q135" s="5">
        <v>36</v>
      </c>
      <c r="R135" s="5" t="str">
        <f t="shared" si="13"/>
        <v>0</v>
      </c>
      <c r="S135" s="5" t="str">
        <f t="shared" si="14"/>
        <v>0</v>
      </c>
      <c r="T135" s="5" t="s">
        <v>466</v>
      </c>
      <c r="U135" s="5">
        <v>2</v>
      </c>
      <c r="V135" s="11">
        <v>16.72</v>
      </c>
      <c r="W135" s="11"/>
      <c r="X135" s="11"/>
      <c r="Y135" s="11"/>
      <c r="Z135" s="11"/>
      <c r="AA135" s="12">
        <v>12.5</v>
      </c>
      <c r="AB135" s="12"/>
      <c r="AC135" s="12"/>
      <c r="AD135" s="12"/>
      <c r="AE135" s="12"/>
      <c r="AF135" s="12"/>
      <c r="AG135" s="5">
        <v>1</v>
      </c>
      <c r="AH135" s="5" t="s">
        <v>170</v>
      </c>
      <c r="AJ135" s="5">
        <v>0</v>
      </c>
      <c r="AL135" s="5">
        <v>0</v>
      </c>
      <c r="AN135" s="5">
        <v>0</v>
      </c>
      <c r="AO135" s="5" t="s">
        <v>468</v>
      </c>
      <c r="AP135" s="5" t="s">
        <v>474</v>
      </c>
      <c r="AQ135" s="5" t="s">
        <v>476</v>
      </c>
      <c r="AR135" s="5" t="s">
        <v>472</v>
      </c>
      <c r="AS135" s="5" t="s">
        <v>482</v>
      </c>
      <c r="AT135" s="7">
        <v>0</v>
      </c>
      <c r="AU135" s="7">
        <v>0</v>
      </c>
      <c r="AV135" s="5">
        <v>0</v>
      </c>
      <c r="AW135" s="5">
        <v>5</v>
      </c>
      <c r="AX135" s="5">
        <v>0</v>
      </c>
      <c r="AZ135" s="5">
        <v>5</v>
      </c>
      <c r="BA135" s="5">
        <v>0</v>
      </c>
      <c r="BB135" s="5">
        <v>0</v>
      </c>
    </row>
    <row r="136" spans="1:54" hidden="1" x14ac:dyDescent="0.3">
      <c r="A136" s="14">
        <v>135</v>
      </c>
      <c r="B136" s="6">
        <v>40627</v>
      </c>
      <c r="C136" s="6">
        <v>43654</v>
      </c>
      <c r="D136" s="5">
        <f t="shared" si="10"/>
        <v>8</v>
      </c>
      <c r="E136" s="5" t="s">
        <v>23</v>
      </c>
      <c r="F136" s="5">
        <f t="shared" si="11"/>
        <v>7</v>
      </c>
      <c r="G136" s="5">
        <f t="shared" si="12"/>
        <v>2019</v>
      </c>
      <c r="H136" s="5">
        <v>1</v>
      </c>
      <c r="Q136" s="5">
        <v>36.4</v>
      </c>
      <c r="R136" s="5" t="str">
        <f t="shared" si="13"/>
        <v>0</v>
      </c>
      <c r="S136" s="5" t="str">
        <f t="shared" si="14"/>
        <v>0</v>
      </c>
      <c r="T136" s="5" t="s">
        <v>466</v>
      </c>
      <c r="U136" s="5">
        <v>2</v>
      </c>
      <c r="V136" s="11">
        <v>7.56</v>
      </c>
      <c r="W136" s="11"/>
      <c r="X136" s="11"/>
      <c r="Y136" s="11"/>
      <c r="Z136" s="11"/>
      <c r="AA136" s="12">
        <v>31.4</v>
      </c>
      <c r="AB136" s="12"/>
      <c r="AC136" s="12"/>
      <c r="AD136" s="12"/>
      <c r="AE136" s="12"/>
      <c r="AF136" s="12"/>
      <c r="AG136" s="5">
        <v>1</v>
      </c>
      <c r="AH136" s="5" t="s">
        <v>171</v>
      </c>
      <c r="AJ136" s="5">
        <v>0</v>
      </c>
      <c r="AL136" s="5">
        <v>0</v>
      </c>
      <c r="AN136" s="5">
        <v>0</v>
      </c>
      <c r="AO136" s="5" t="s">
        <v>468</v>
      </c>
      <c r="AP136" s="5" t="s">
        <v>474</v>
      </c>
      <c r="AQ136" s="5" t="s">
        <v>476</v>
      </c>
      <c r="AR136" s="5" t="s">
        <v>473</v>
      </c>
      <c r="AS136" s="5" t="s">
        <v>482</v>
      </c>
      <c r="AT136" s="7">
        <v>0</v>
      </c>
      <c r="AU136" s="7">
        <v>0</v>
      </c>
      <c r="AV136" s="5">
        <v>0</v>
      </c>
      <c r="AW136" s="5">
        <v>6</v>
      </c>
      <c r="AX136" s="5">
        <v>0</v>
      </c>
      <c r="AZ136" s="5">
        <v>6</v>
      </c>
      <c r="BA136" s="5">
        <v>0</v>
      </c>
      <c r="BB136" s="5">
        <v>0</v>
      </c>
    </row>
    <row r="137" spans="1:54" hidden="1" x14ac:dyDescent="0.3">
      <c r="A137" s="14">
        <v>136</v>
      </c>
      <c r="B137" s="6">
        <v>40492</v>
      </c>
      <c r="C137" s="6">
        <v>43655</v>
      </c>
      <c r="D137" s="5">
        <f t="shared" si="10"/>
        <v>8</v>
      </c>
      <c r="E137" s="5" t="s">
        <v>23</v>
      </c>
      <c r="F137" s="5">
        <f t="shared" si="11"/>
        <v>7</v>
      </c>
      <c r="G137" s="5">
        <f t="shared" si="12"/>
        <v>2019</v>
      </c>
      <c r="H137" s="5">
        <v>0</v>
      </c>
      <c r="Q137" s="5">
        <v>36.200000000000003</v>
      </c>
      <c r="R137" s="5" t="str">
        <f t="shared" si="13"/>
        <v>0</v>
      </c>
      <c r="S137" s="5" t="str">
        <f t="shared" si="14"/>
        <v>0</v>
      </c>
      <c r="T137" s="5" t="s">
        <v>465</v>
      </c>
      <c r="U137" s="5">
        <v>0</v>
      </c>
      <c r="V137" s="11">
        <v>14.81</v>
      </c>
      <c r="W137" s="11"/>
      <c r="X137" s="11"/>
      <c r="Y137" s="11"/>
      <c r="Z137" s="11"/>
      <c r="AA137" s="12">
        <v>21</v>
      </c>
      <c r="AB137" s="12"/>
      <c r="AC137" s="12"/>
      <c r="AD137" s="12"/>
      <c r="AE137" s="12"/>
      <c r="AF137" s="12"/>
      <c r="AG137" s="5">
        <v>2</v>
      </c>
      <c r="AH137" s="5" t="s">
        <v>172</v>
      </c>
      <c r="AJ137" s="5">
        <v>0</v>
      </c>
      <c r="AL137" s="5">
        <v>0</v>
      </c>
      <c r="AN137" s="5">
        <v>0</v>
      </c>
      <c r="AO137" s="5" t="s">
        <v>468</v>
      </c>
      <c r="AP137" s="5" t="s">
        <v>474</v>
      </c>
      <c r="AQ137" s="5" t="s">
        <v>476</v>
      </c>
      <c r="AR137" s="5" t="s">
        <v>472</v>
      </c>
      <c r="AS137" s="5" t="s">
        <v>482</v>
      </c>
      <c r="AT137" s="7">
        <v>0</v>
      </c>
      <c r="AU137" s="7">
        <v>0</v>
      </c>
      <c r="AV137" s="5">
        <v>0</v>
      </c>
      <c r="AW137" s="5">
        <v>6</v>
      </c>
      <c r="AX137" s="5">
        <v>0</v>
      </c>
      <c r="AZ137" s="5">
        <v>6</v>
      </c>
      <c r="BA137" s="5">
        <v>0</v>
      </c>
      <c r="BB137" s="5">
        <v>0</v>
      </c>
    </row>
    <row r="138" spans="1:54" hidden="1" x14ac:dyDescent="0.3">
      <c r="A138" s="14">
        <v>137</v>
      </c>
      <c r="B138" s="6">
        <v>37791</v>
      </c>
      <c r="C138" s="6">
        <v>43657</v>
      </c>
      <c r="D138" s="5">
        <f t="shared" si="10"/>
        <v>16</v>
      </c>
      <c r="E138" s="5" t="s">
        <v>22</v>
      </c>
      <c r="F138" s="5">
        <f t="shared" si="11"/>
        <v>7</v>
      </c>
      <c r="G138" s="5">
        <f t="shared" si="12"/>
        <v>2019</v>
      </c>
      <c r="H138" s="5">
        <v>3</v>
      </c>
      <c r="Q138" s="5">
        <v>37</v>
      </c>
      <c r="R138" s="5" t="str">
        <f t="shared" si="13"/>
        <v>0</v>
      </c>
      <c r="S138" s="5" t="str">
        <f t="shared" si="14"/>
        <v>0</v>
      </c>
      <c r="T138" s="5" t="s">
        <v>465</v>
      </c>
      <c r="U138" s="5">
        <v>0</v>
      </c>
      <c r="V138" s="11">
        <v>6.4</v>
      </c>
      <c r="W138" s="11"/>
      <c r="X138" s="11"/>
      <c r="Y138" s="11"/>
      <c r="Z138" s="11"/>
      <c r="AA138" s="12">
        <v>0</v>
      </c>
      <c r="AB138" s="12"/>
      <c r="AC138" s="12"/>
      <c r="AD138" s="12"/>
      <c r="AE138" s="12"/>
      <c r="AF138" s="12"/>
      <c r="AG138" s="5">
        <v>2</v>
      </c>
      <c r="AH138" s="5" t="s">
        <v>173</v>
      </c>
      <c r="AJ138" s="5">
        <v>0</v>
      </c>
      <c r="AL138" s="5">
        <v>0</v>
      </c>
      <c r="AN138" s="5">
        <v>0</v>
      </c>
      <c r="AO138" s="5" t="s">
        <v>468</v>
      </c>
      <c r="AP138" s="5" t="s">
        <v>474</v>
      </c>
      <c r="AQ138" s="5" t="s">
        <v>476</v>
      </c>
      <c r="AR138" s="5" t="s">
        <v>472</v>
      </c>
      <c r="AS138" s="5" t="s">
        <v>480</v>
      </c>
      <c r="AT138" s="7">
        <v>0</v>
      </c>
      <c r="AU138" s="7">
        <v>0</v>
      </c>
      <c r="AV138" s="5">
        <v>0</v>
      </c>
      <c r="AW138" s="5">
        <v>7</v>
      </c>
      <c r="AX138" s="5">
        <v>0</v>
      </c>
      <c r="AZ138" s="5">
        <v>7</v>
      </c>
      <c r="BA138" s="5">
        <v>0</v>
      </c>
      <c r="BB138" s="5">
        <v>0</v>
      </c>
    </row>
    <row r="139" spans="1:54" hidden="1" x14ac:dyDescent="0.3">
      <c r="A139" s="14">
        <v>138</v>
      </c>
      <c r="B139" s="6">
        <v>41155</v>
      </c>
      <c r="C139" s="6">
        <v>43658</v>
      </c>
      <c r="D139" s="5">
        <f t="shared" si="10"/>
        <v>6</v>
      </c>
      <c r="E139" s="5" t="s">
        <v>22</v>
      </c>
      <c r="F139" s="5">
        <f t="shared" si="11"/>
        <v>7</v>
      </c>
      <c r="G139" s="5">
        <f t="shared" si="12"/>
        <v>2019</v>
      </c>
      <c r="H139" s="5">
        <v>1</v>
      </c>
      <c r="Q139" s="5">
        <v>37.1</v>
      </c>
      <c r="R139" s="5" t="str">
        <f t="shared" si="13"/>
        <v>0</v>
      </c>
      <c r="S139" s="5" t="str">
        <f t="shared" si="14"/>
        <v>0</v>
      </c>
      <c r="T139" s="5" t="s">
        <v>465</v>
      </c>
      <c r="U139" s="5">
        <v>0</v>
      </c>
      <c r="V139" s="11">
        <v>21.59</v>
      </c>
      <c r="W139" s="11"/>
      <c r="X139" s="11"/>
      <c r="Y139" s="11"/>
      <c r="Z139" s="11"/>
      <c r="AA139" s="12">
        <v>5.5</v>
      </c>
      <c r="AB139" s="12"/>
      <c r="AC139" s="12"/>
      <c r="AD139" s="12"/>
      <c r="AE139" s="12"/>
      <c r="AF139" s="12"/>
      <c r="AG139" s="5">
        <v>1</v>
      </c>
      <c r="AH139" s="5" t="s">
        <v>174</v>
      </c>
      <c r="AJ139" s="5">
        <v>0</v>
      </c>
      <c r="AL139" s="5">
        <v>0</v>
      </c>
      <c r="AN139" s="5">
        <v>0</v>
      </c>
      <c r="AO139" s="5" t="s">
        <v>468</v>
      </c>
      <c r="AP139" s="5" t="s">
        <v>474</v>
      </c>
      <c r="AQ139" s="5" t="s">
        <v>476</v>
      </c>
      <c r="AR139" s="5" t="s">
        <v>472</v>
      </c>
      <c r="AS139" s="5" t="s">
        <v>482</v>
      </c>
      <c r="AT139" s="7">
        <v>0</v>
      </c>
      <c r="AU139" s="7">
        <v>0</v>
      </c>
      <c r="AV139" s="5">
        <v>0</v>
      </c>
      <c r="AW139" s="5">
        <v>5</v>
      </c>
      <c r="AX139" s="5">
        <v>0</v>
      </c>
      <c r="AZ139" s="5">
        <v>5</v>
      </c>
      <c r="BA139" s="5">
        <v>0</v>
      </c>
      <c r="BB139" s="5">
        <v>0</v>
      </c>
    </row>
    <row r="140" spans="1:54" hidden="1" x14ac:dyDescent="0.3">
      <c r="A140" s="14">
        <v>139</v>
      </c>
      <c r="B140" s="6">
        <v>40309</v>
      </c>
      <c r="C140" s="6">
        <v>43658</v>
      </c>
      <c r="D140" s="5">
        <f t="shared" si="10"/>
        <v>9</v>
      </c>
      <c r="E140" s="5" t="s">
        <v>22</v>
      </c>
      <c r="F140" s="5">
        <f t="shared" si="11"/>
        <v>7</v>
      </c>
      <c r="G140" s="5">
        <f t="shared" si="12"/>
        <v>2019</v>
      </c>
      <c r="H140" s="5">
        <v>2</v>
      </c>
      <c r="Q140" s="5">
        <v>37.700000000000003</v>
      </c>
      <c r="R140" s="5" t="str">
        <f t="shared" si="13"/>
        <v>1</v>
      </c>
      <c r="S140" s="5" t="str">
        <f t="shared" si="14"/>
        <v>0</v>
      </c>
      <c r="T140" s="5" t="s">
        <v>465</v>
      </c>
      <c r="U140" s="5">
        <v>0</v>
      </c>
      <c r="V140" s="11">
        <v>8.33</v>
      </c>
      <c r="W140" s="11"/>
      <c r="X140" s="11"/>
      <c r="Y140" s="11"/>
      <c r="Z140" s="11"/>
      <c r="AA140" s="12">
        <v>36.299999999999997</v>
      </c>
      <c r="AB140" s="12"/>
      <c r="AC140" s="12"/>
      <c r="AD140" s="12"/>
      <c r="AE140" s="12"/>
      <c r="AF140" s="12"/>
      <c r="AG140" s="5">
        <v>1</v>
      </c>
      <c r="AH140" s="5" t="s">
        <v>175</v>
      </c>
      <c r="AJ140" s="5">
        <v>0</v>
      </c>
      <c r="AL140" s="5">
        <v>0</v>
      </c>
      <c r="AN140" s="5">
        <v>1</v>
      </c>
      <c r="AO140" s="5" t="s">
        <v>468</v>
      </c>
      <c r="AP140" s="5" t="s">
        <v>474</v>
      </c>
      <c r="AQ140" s="5" t="s">
        <v>475</v>
      </c>
      <c r="AR140" s="5" t="s">
        <v>472</v>
      </c>
      <c r="AS140" s="5" t="s">
        <v>481</v>
      </c>
      <c r="AT140" s="7">
        <v>0</v>
      </c>
      <c r="AU140" s="7">
        <v>0</v>
      </c>
      <c r="AV140" s="5">
        <v>0</v>
      </c>
      <c r="AW140" s="5">
        <v>6</v>
      </c>
      <c r="AX140" s="5">
        <v>0</v>
      </c>
      <c r="AZ140" s="5">
        <v>6</v>
      </c>
      <c r="BA140" s="5">
        <v>0</v>
      </c>
      <c r="BB140" s="5">
        <v>0</v>
      </c>
    </row>
    <row r="141" spans="1:54" hidden="1" x14ac:dyDescent="0.3">
      <c r="A141" s="14">
        <v>140</v>
      </c>
      <c r="B141" s="6">
        <v>39527</v>
      </c>
      <c r="C141" s="6">
        <v>43659</v>
      </c>
      <c r="D141" s="5">
        <f t="shared" si="10"/>
        <v>11</v>
      </c>
      <c r="E141" s="5" t="s">
        <v>22</v>
      </c>
      <c r="F141" s="5">
        <f t="shared" si="11"/>
        <v>7</v>
      </c>
      <c r="G141" s="5">
        <f t="shared" si="12"/>
        <v>2019</v>
      </c>
      <c r="H141" s="5">
        <v>1</v>
      </c>
      <c r="Q141" s="5">
        <v>37.700000000000003</v>
      </c>
      <c r="R141" s="5" t="str">
        <f t="shared" si="13"/>
        <v>1</v>
      </c>
      <c r="S141" s="5" t="str">
        <f t="shared" si="14"/>
        <v>0</v>
      </c>
      <c r="T141" s="5" t="s">
        <v>466</v>
      </c>
      <c r="U141" s="5">
        <v>2</v>
      </c>
      <c r="V141" s="11">
        <v>27.41</v>
      </c>
      <c r="W141" s="11"/>
      <c r="X141" s="11"/>
      <c r="Y141" s="11"/>
      <c r="Z141" s="11"/>
      <c r="AA141" s="12">
        <v>46.3</v>
      </c>
      <c r="AB141" s="12"/>
      <c r="AC141" s="12"/>
      <c r="AD141" s="12"/>
      <c r="AE141" s="12"/>
      <c r="AF141" s="12"/>
      <c r="AG141" s="5">
        <v>1</v>
      </c>
      <c r="AH141" s="5" t="s">
        <v>176</v>
      </c>
      <c r="AJ141" s="5">
        <v>0</v>
      </c>
      <c r="AL141" s="5">
        <v>0</v>
      </c>
      <c r="AN141" s="5">
        <v>0</v>
      </c>
      <c r="AO141" s="5" t="s">
        <v>468</v>
      </c>
      <c r="AP141" s="5" t="s">
        <v>474</v>
      </c>
      <c r="AQ141" s="5" t="s">
        <v>476</v>
      </c>
      <c r="AR141" s="5" t="s">
        <v>472</v>
      </c>
      <c r="AS141" s="5" t="s">
        <v>482</v>
      </c>
      <c r="AT141" s="7">
        <v>1</v>
      </c>
      <c r="AU141" s="7">
        <v>1</v>
      </c>
      <c r="AV141" s="5">
        <v>2</v>
      </c>
      <c r="AW141" s="5">
        <v>11</v>
      </c>
      <c r="AX141" s="5">
        <v>0</v>
      </c>
      <c r="AZ141" s="5">
        <v>11</v>
      </c>
      <c r="BA141" s="5">
        <v>0</v>
      </c>
      <c r="BB141" s="5">
        <v>1</v>
      </c>
    </row>
    <row r="142" spans="1:54" hidden="1" x14ac:dyDescent="0.3">
      <c r="A142" s="14">
        <v>141</v>
      </c>
      <c r="B142" s="6">
        <v>37529</v>
      </c>
      <c r="C142" s="6">
        <v>43660</v>
      </c>
      <c r="D142" s="5">
        <f t="shared" si="10"/>
        <v>16</v>
      </c>
      <c r="E142" s="5" t="s">
        <v>23</v>
      </c>
      <c r="F142" s="5">
        <f t="shared" si="11"/>
        <v>7</v>
      </c>
      <c r="G142" s="5">
        <f t="shared" si="12"/>
        <v>2019</v>
      </c>
      <c r="H142" s="5">
        <v>1</v>
      </c>
      <c r="Q142" s="5">
        <v>37.4</v>
      </c>
      <c r="R142" s="5" t="str">
        <f t="shared" si="13"/>
        <v>1</v>
      </c>
      <c r="S142" s="5" t="str">
        <f t="shared" si="14"/>
        <v>0</v>
      </c>
      <c r="T142" s="5" t="s">
        <v>466</v>
      </c>
      <c r="U142" s="5">
        <v>2</v>
      </c>
      <c r="V142" s="11">
        <v>8.4499999999999993</v>
      </c>
      <c r="W142" s="11"/>
      <c r="X142" s="11"/>
      <c r="Y142" s="11"/>
      <c r="Z142" s="11"/>
      <c r="AA142" s="12">
        <v>0</v>
      </c>
      <c r="AB142" s="12"/>
      <c r="AC142" s="12"/>
      <c r="AD142" s="12"/>
      <c r="AE142" s="12"/>
      <c r="AF142" s="12"/>
      <c r="AG142" s="5">
        <v>1</v>
      </c>
      <c r="AH142" s="5" t="s">
        <v>177</v>
      </c>
      <c r="AJ142" s="5">
        <v>0</v>
      </c>
      <c r="AL142" s="5">
        <v>0</v>
      </c>
      <c r="AN142" s="5">
        <v>0</v>
      </c>
      <c r="AO142" s="5" t="s">
        <v>468</v>
      </c>
      <c r="AP142" s="5" t="s">
        <v>474</v>
      </c>
      <c r="AQ142" s="5" t="s">
        <v>476</v>
      </c>
      <c r="AR142" s="5" t="s">
        <v>472</v>
      </c>
      <c r="AS142" s="5" t="s">
        <v>482</v>
      </c>
      <c r="AT142" s="7">
        <v>0</v>
      </c>
      <c r="AU142" s="7">
        <v>0</v>
      </c>
      <c r="AV142" s="5">
        <v>0</v>
      </c>
      <c r="AW142" s="5">
        <v>5</v>
      </c>
      <c r="AX142" s="5">
        <v>0</v>
      </c>
      <c r="AZ142" s="5">
        <v>5</v>
      </c>
      <c r="BA142" s="5">
        <v>0</v>
      </c>
      <c r="BB142" s="5">
        <v>0</v>
      </c>
    </row>
    <row r="143" spans="1:54" hidden="1" x14ac:dyDescent="0.3">
      <c r="A143" s="14">
        <v>142</v>
      </c>
      <c r="B143" s="6">
        <v>41901</v>
      </c>
      <c r="C143" s="6">
        <v>43661</v>
      </c>
      <c r="D143" s="5">
        <f t="shared" si="10"/>
        <v>4</v>
      </c>
      <c r="E143" s="6" t="s">
        <v>23</v>
      </c>
      <c r="F143" s="5">
        <f t="shared" si="11"/>
        <v>7</v>
      </c>
      <c r="G143" s="5">
        <f t="shared" si="12"/>
        <v>2019</v>
      </c>
      <c r="H143" s="5">
        <v>2</v>
      </c>
      <c r="Q143" s="5">
        <v>38.700000000000003</v>
      </c>
      <c r="R143" s="5" t="str">
        <f t="shared" si="13"/>
        <v>1</v>
      </c>
      <c r="S143" s="5" t="str">
        <f t="shared" si="14"/>
        <v>1</v>
      </c>
      <c r="T143" s="5" t="s">
        <v>466</v>
      </c>
      <c r="U143" s="5">
        <v>2</v>
      </c>
      <c r="V143" s="11">
        <v>29.98</v>
      </c>
      <c r="W143" s="11"/>
      <c r="X143" s="11"/>
      <c r="Y143" s="11"/>
      <c r="Z143" s="11"/>
      <c r="AA143" s="12">
        <v>153.80000000000001</v>
      </c>
      <c r="AB143" s="12"/>
      <c r="AC143" s="12"/>
      <c r="AD143" s="12"/>
      <c r="AE143" s="12"/>
      <c r="AF143" s="12"/>
      <c r="AG143" s="5">
        <v>2</v>
      </c>
      <c r="AH143" s="6" t="s">
        <v>178</v>
      </c>
      <c r="AI143" s="6"/>
      <c r="AJ143" s="5">
        <v>0</v>
      </c>
      <c r="AL143" s="5">
        <v>0</v>
      </c>
      <c r="AN143" s="5">
        <v>0</v>
      </c>
      <c r="AO143" s="5" t="s">
        <v>468</v>
      </c>
      <c r="AP143" s="5" t="s">
        <v>474</v>
      </c>
      <c r="AQ143" s="5" t="s">
        <v>476</v>
      </c>
      <c r="AR143" s="5" t="s">
        <v>479</v>
      </c>
      <c r="AS143" s="5" t="s">
        <v>484</v>
      </c>
      <c r="AT143" s="7">
        <v>0</v>
      </c>
      <c r="AU143" s="7">
        <v>0</v>
      </c>
      <c r="AV143" s="5">
        <v>0</v>
      </c>
      <c r="AW143" s="5">
        <v>6</v>
      </c>
      <c r="AX143" s="5">
        <v>0</v>
      </c>
      <c r="AZ143" s="5">
        <v>6</v>
      </c>
      <c r="BA143" s="5">
        <v>0</v>
      </c>
      <c r="BB143" s="5">
        <v>0</v>
      </c>
    </row>
    <row r="144" spans="1:54" hidden="1" x14ac:dyDescent="0.3">
      <c r="A144" s="14">
        <v>143</v>
      </c>
      <c r="B144" s="6">
        <v>40169</v>
      </c>
      <c r="C144" s="6">
        <v>43661</v>
      </c>
      <c r="D144" s="5">
        <f t="shared" si="10"/>
        <v>9</v>
      </c>
      <c r="E144" s="5" t="s">
        <v>23</v>
      </c>
      <c r="F144" s="5">
        <f t="shared" si="11"/>
        <v>7</v>
      </c>
      <c r="G144" s="5">
        <f t="shared" si="12"/>
        <v>2019</v>
      </c>
      <c r="H144" s="5">
        <v>3</v>
      </c>
      <c r="Q144" s="5">
        <v>38.1</v>
      </c>
      <c r="R144" s="5" t="str">
        <f t="shared" si="13"/>
        <v>1</v>
      </c>
      <c r="S144" s="5" t="str">
        <f t="shared" si="14"/>
        <v>1</v>
      </c>
      <c r="T144" s="5" t="s">
        <v>466</v>
      </c>
      <c r="U144" s="5">
        <v>2</v>
      </c>
      <c r="V144" s="11">
        <v>24.68</v>
      </c>
      <c r="W144" s="11"/>
      <c r="X144" s="11"/>
      <c r="Y144" s="11"/>
      <c r="Z144" s="11"/>
      <c r="AA144" s="12">
        <v>232.2</v>
      </c>
      <c r="AB144" s="12"/>
      <c r="AC144" s="12"/>
      <c r="AD144" s="12"/>
      <c r="AE144" s="12"/>
      <c r="AF144" s="12"/>
      <c r="AG144" s="5">
        <v>1</v>
      </c>
      <c r="AH144" s="5" t="s">
        <v>179</v>
      </c>
      <c r="AJ144" s="5">
        <v>0</v>
      </c>
      <c r="AL144" s="5">
        <v>0</v>
      </c>
      <c r="AN144" s="5">
        <v>0</v>
      </c>
      <c r="AO144" s="5" t="s">
        <v>468</v>
      </c>
      <c r="AP144" s="5" t="s">
        <v>474</v>
      </c>
      <c r="AQ144" s="5" t="s">
        <v>476</v>
      </c>
      <c r="AR144" s="5" t="s">
        <v>473</v>
      </c>
      <c r="AS144" s="5" t="s">
        <v>483</v>
      </c>
      <c r="AT144" s="7">
        <v>0</v>
      </c>
      <c r="AU144" s="7">
        <v>0</v>
      </c>
      <c r="AV144" s="5">
        <v>0</v>
      </c>
      <c r="AW144" s="5">
        <v>7</v>
      </c>
      <c r="AX144" s="5">
        <v>0</v>
      </c>
      <c r="AZ144" s="5">
        <v>7</v>
      </c>
      <c r="BA144" s="5">
        <v>0</v>
      </c>
      <c r="BB144" s="5">
        <v>0</v>
      </c>
    </row>
    <row r="145" spans="1:54" hidden="1" x14ac:dyDescent="0.3">
      <c r="A145" s="14">
        <v>144</v>
      </c>
      <c r="B145" s="6">
        <v>38647</v>
      </c>
      <c r="C145" s="6">
        <v>43662</v>
      </c>
      <c r="D145" s="5">
        <f t="shared" si="10"/>
        <v>13</v>
      </c>
      <c r="E145" s="5" t="s">
        <v>22</v>
      </c>
      <c r="F145" s="5">
        <f t="shared" si="11"/>
        <v>7</v>
      </c>
      <c r="G145" s="5">
        <f t="shared" si="12"/>
        <v>2019</v>
      </c>
      <c r="H145" s="5">
        <v>1</v>
      </c>
      <c r="Q145" s="5">
        <v>36.700000000000003</v>
      </c>
      <c r="R145" s="5" t="str">
        <f t="shared" si="13"/>
        <v>0</v>
      </c>
      <c r="S145" s="5" t="str">
        <f t="shared" si="14"/>
        <v>0</v>
      </c>
      <c r="T145" s="5" t="s">
        <v>465</v>
      </c>
      <c r="U145" s="5">
        <v>0</v>
      </c>
      <c r="V145" s="11">
        <v>16.579999999999998</v>
      </c>
      <c r="W145" s="11"/>
      <c r="X145" s="11"/>
      <c r="Y145" s="11"/>
      <c r="Z145" s="11"/>
      <c r="AA145" s="12">
        <v>3.8</v>
      </c>
      <c r="AB145" s="12"/>
      <c r="AC145" s="12"/>
      <c r="AD145" s="12"/>
      <c r="AE145" s="12"/>
      <c r="AF145" s="12"/>
      <c r="AG145" s="5">
        <v>1</v>
      </c>
      <c r="AH145" s="5" t="s">
        <v>180</v>
      </c>
      <c r="AJ145" s="5">
        <v>0</v>
      </c>
      <c r="AL145" s="5">
        <v>0</v>
      </c>
      <c r="AN145" s="5">
        <v>0</v>
      </c>
      <c r="AO145" s="5" t="s">
        <v>468</v>
      </c>
      <c r="AP145" s="5" t="s">
        <v>474</v>
      </c>
      <c r="AQ145" s="5" t="s">
        <v>476</v>
      </c>
      <c r="AR145" s="5" t="s">
        <v>472</v>
      </c>
      <c r="AS145" s="5" t="s">
        <v>482</v>
      </c>
      <c r="AT145" s="7">
        <v>0</v>
      </c>
      <c r="AU145" s="7">
        <v>0</v>
      </c>
      <c r="AV145" s="5">
        <v>0</v>
      </c>
      <c r="AW145" s="5">
        <v>5</v>
      </c>
      <c r="AX145" s="5">
        <v>0</v>
      </c>
      <c r="AZ145" s="5">
        <v>5</v>
      </c>
      <c r="BA145" s="5">
        <v>0</v>
      </c>
      <c r="BB145" s="5">
        <v>0</v>
      </c>
    </row>
    <row r="146" spans="1:54" hidden="1" x14ac:dyDescent="0.3">
      <c r="A146" s="14">
        <v>145</v>
      </c>
      <c r="B146" s="6">
        <v>38631</v>
      </c>
      <c r="C146" s="6">
        <v>43663</v>
      </c>
      <c r="D146" s="5">
        <f t="shared" si="10"/>
        <v>13</v>
      </c>
      <c r="E146" s="5" t="s">
        <v>23</v>
      </c>
      <c r="F146" s="5">
        <f t="shared" si="11"/>
        <v>7</v>
      </c>
      <c r="G146" s="5">
        <f t="shared" si="12"/>
        <v>2019</v>
      </c>
      <c r="H146" s="5">
        <v>1</v>
      </c>
      <c r="Q146" s="5">
        <v>38.200000000000003</v>
      </c>
      <c r="R146" s="5" t="str">
        <f t="shared" si="13"/>
        <v>1</v>
      </c>
      <c r="S146" s="5" t="str">
        <f t="shared" si="14"/>
        <v>1</v>
      </c>
      <c r="T146" s="5" t="s">
        <v>465</v>
      </c>
      <c r="U146" s="5">
        <v>0</v>
      </c>
      <c r="V146" s="11">
        <v>14.93</v>
      </c>
      <c r="W146" s="11"/>
      <c r="X146" s="11"/>
      <c r="Y146" s="11"/>
      <c r="Z146" s="11"/>
      <c r="AA146" s="12">
        <v>12.9</v>
      </c>
      <c r="AB146" s="12"/>
      <c r="AC146" s="12"/>
      <c r="AD146" s="12"/>
      <c r="AE146" s="12"/>
      <c r="AF146" s="12"/>
      <c r="AG146" s="5">
        <v>2</v>
      </c>
      <c r="AH146" s="5" t="s">
        <v>181</v>
      </c>
      <c r="AJ146" s="5">
        <v>0</v>
      </c>
      <c r="AL146" s="5">
        <v>0</v>
      </c>
      <c r="AN146" s="5">
        <v>0</v>
      </c>
      <c r="AO146" s="5" t="s">
        <v>468</v>
      </c>
      <c r="AP146" s="5" t="s">
        <v>474</v>
      </c>
      <c r="AQ146" s="5" t="s">
        <v>476</v>
      </c>
      <c r="AR146" s="5" t="s">
        <v>472</v>
      </c>
      <c r="AS146" s="5" t="s">
        <v>482</v>
      </c>
      <c r="AT146" s="7">
        <v>0</v>
      </c>
      <c r="AU146" s="7">
        <v>0</v>
      </c>
      <c r="AV146" s="5">
        <v>0</v>
      </c>
      <c r="AW146" s="5">
        <v>6</v>
      </c>
      <c r="AX146" s="5">
        <v>0</v>
      </c>
      <c r="AZ146" s="5">
        <v>6</v>
      </c>
      <c r="BA146" s="5">
        <v>0</v>
      </c>
      <c r="BB146" s="5">
        <v>0</v>
      </c>
    </row>
    <row r="147" spans="1:54" hidden="1" x14ac:dyDescent="0.3">
      <c r="A147" s="14">
        <v>146</v>
      </c>
      <c r="B147" s="6">
        <v>40775</v>
      </c>
      <c r="C147" s="6">
        <v>43668</v>
      </c>
      <c r="D147" s="5">
        <f t="shared" si="10"/>
        <v>7</v>
      </c>
      <c r="E147" s="5" t="s">
        <v>22</v>
      </c>
      <c r="F147" s="5">
        <f t="shared" si="11"/>
        <v>7</v>
      </c>
      <c r="G147" s="5">
        <f t="shared" si="12"/>
        <v>2019</v>
      </c>
      <c r="H147" s="5">
        <v>0</v>
      </c>
      <c r="Q147" s="5">
        <v>37.799999999999997</v>
      </c>
      <c r="R147" s="5" t="str">
        <f t="shared" si="13"/>
        <v>1</v>
      </c>
      <c r="S147" s="5" t="str">
        <f t="shared" si="14"/>
        <v>0</v>
      </c>
      <c r="T147" s="5" t="s">
        <v>466</v>
      </c>
      <c r="U147" s="5">
        <v>2</v>
      </c>
      <c r="V147" s="11">
        <v>13.62</v>
      </c>
      <c r="W147" s="11"/>
      <c r="X147" s="11"/>
      <c r="Y147" s="11"/>
      <c r="Z147" s="11"/>
      <c r="AA147" s="12">
        <v>42.1</v>
      </c>
      <c r="AB147" s="12"/>
      <c r="AC147" s="12"/>
      <c r="AD147" s="12"/>
      <c r="AE147" s="12"/>
      <c r="AF147" s="12"/>
      <c r="AG147" s="5">
        <v>1</v>
      </c>
      <c r="AH147" s="5" t="s">
        <v>182</v>
      </c>
      <c r="AJ147" s="5">
        <v>0</v>
      </c>
      <c r="AL147" s="5">
        <v>0</v>
      </c>
      <c r="AN147" s="5">
        <v>0</v>
      </c>
      <c r="AO147" s="5" t="s">
        <v>468</v>
      </c>
      <c r="AP147" s="5" t="s">
        <v>474</v>
      </c>
      <c r="AQ147" s="5" t="s">
        <v>476</v>
      </c>
      <c r="AR147" s="5" t="s">
        <v>472</v>
      </c>
      <c r="AS147" s="5" t="s">
        <v>482</v>
      </c>
      <c r="AT147" s="7">
        <v>0</v>
      </c>
      <c r="AU147" s="7">
        <v>0</v>
      </c>
      <c r="AV147" s="5">
        <v>0</v>
      </c>
      <c r="AW147" s="5">
        <v>5</v>
      </c>
      <c r="AX147" s="5">
        <v>0</v>
      </c>
      <c r="AZ147" s="5">
        <v>5</v>
      </c>
      <c r="BA147" s="5">
        <v>0</v>
      </c>
      <c r="BB147" s="5">
        <v>0</v>
      </c>
    </row>
    <row r="148" spans="1:54" hidden="1" x14ac:dyDescent="0.3">
      <c r="A148" s="14">
        <v>147</v>
      </c>
      <c r="B148" s="6">
        <v>37302</v>
      </c>
      <c r="C148" s="6">
        <v>43671</v>
      </c>
      <c r="D148" s="5">
        <f t="shared" si="10"/>
        <v>17</v>
      </c>
      <c r="E148" s="5" t="s">
        <v>22</v>
      </c>
      <c r="F148" s="5">
        <f t="shared" si="11"/>
        <v>7</v>
      </c>
      <c r="G148" s="5">
        <f t="shared" si="12"/>
        <v>2019</v>
      </c>
      <c r="H148" s="5">
        <v>7</v>
      </c>
      <c r="Q148" s="5">
        <v>40.1</v>
      </c>
      <c r="R148" s="5" t="str">
        <f t="shared" si="13"/>
        <v>1</v>
      </c>
      <c r="S148" s="5" t="str">
        <f t="shared" si="14"/>
        <v>1</v>
      </c>
      <c r="T148" s="5" t="s">
        <v>466</v>
      </c>
      <c r="U148" s="5">
        <v>2</v>
      </c>
      <c r="V148" s="11">
        <v>19</v>
      </c>
      <c r="W148" s="11"/>
      <c r="X148" s="11"/>
      <c r="Y148" s="11"/>
      <c r="Z148" s="11"/>
      <c r="AA148" s="12">
        <v>215</v>
      </c>
      <c r="AB148" s="12"/>
      <c r="AC148" s="12"/>
      <c r="AD148" s="12"/>
      <c r="AE148" s="12"/>
      <c r="AF148" s="12"/>
      <c r="AG148" s="5">
        <v>2</v>
      </c>
      <c r="AH148" s="5" t="s">
        <v>183</v>
      </c>
      <c r="AJ148" s="5">
        <v>0</v>
      </c>
      <c r="AL148" s="5">
        <v>0</v>
      </c>
      <c r="AN148" s="5">
        <v>1</v>
      </c>
      <c r="AO148" s="5" t="s">
        <v>468</v>
      </c>
      <c r="AP148" s="5" t="s">
        <v>474</v>
      </c>
      <c r="AQ148" s="5" t="s">
        <v>476</v>
      </c>
      <c r="AR148" s="5" t="s">
        <v>478</v>
      </c>
      <c r="AS148" s="5" t="s">
        <v>484</v>
      </c>
      <c r="AT148" s="7">
        <v>1</v>
      </c>
      <c r="AU148" s="7">
        <v>1</v>
      </c>
      <c r="AV148" s="5">
        <v>3</v>
      </c>
      <c r="AW148" s="5">
        <v>14</v>
      </c>
      <c r="AX148" s="5">
        <v>0</v>
      </c>
      <c r="AZ148" s="5">
        <v>14</v>
      </c>
      <c r="BA148" s="5">
        <v>0</v>
      </c>
      <c r="BB148" s="5">
        <v>2</v>
      </c>
    </row>
    <row r="149" spans="1:54" hidden="1" x14ac:dyDescent="0.3">
      <c r="A149" s="14">
        <v>148</v>
      </c>
      <c r="B149" s="6">
        <v>38203</v>
      </c>
      <c r="C149" s="6">
        <v>43671</v>
      </c>
      <c r="D149" s="5">
        <f t="shared" si="10"/>
        <v>14</v>
      </c>
      <c r="E149" s="5" t="s">
        <v>22</v>
      </c>
      <c r="F149" s="5">
        <f t="shared" si="11"/>
        <v>7</v>
      </c>
      <c r="G149" s="5">
        <f t="shared" si="12"/>
        <v>2019</v>
      </c>
      <c r="H149" s="5">
        <v>4</v>
      </c>
      <c r="Q149" s="5">
        <v>37.4</v>
      </c>
      <c r="R149" s="5" t="str">
        <f t="shared" si="13"/>
        <v>1</v>
      </c>
      <c r="S149" s="5" t="str">
        <f t="shared" si="14"/>
        <v>0</v>
      </c>
      <c r="T149" s="5" t="s">
        <v>465</v>
      </c>
      <c r="U149" s="5">
        <v>0</v>
      </c>
      <c r="V149" s="11">
        <v>7.58</v>
      </c>
      <c r="W149" s="11"/>
      <c r="X149" s="11"/>
      <c r="Y149" s="11"/>
      <c r="Z149" s="11"/>
      <c r="AA149" s="12">
        <v>10.8</v>
      </c>
      <c r="AB149" s="12"/>
      <c r="AC149" s="12"/>
      <c r="AD149" s="12"/>
      <c r="AE149" s="12"/>
      <c r="AF149" s="12"/>
      <c r="AG149" s="5">
        <v>1</v>
      </c>
      <c r="AH149" s="5" t="s">
        <v>184</v>
      </c>
      <c r="AJ149" s="5">
        <v>0</v>
      </c>
      <c r="AL149" s="5">
        <v>0</v>
      </c>
      <c r="AN149" s="5">
        <v>0</v>
      </c>
      <c r="AO149" s="5" t="s">
        <v>468</v>
      </c>
      <c r="AP149" s="5" t="s">
        <v>474</v>
      </c>
      <c r="AQ149" s="5" t="s">
        <v>476</v>
      </c>
      <c r="AR149" s="5" t="s">
        <v>472</v>
      </c>
      <c r="AS149" s="5" t="s">
        <v>482</v>
      </c>
      <c r="AT149" s="7">
        <v>0</v>
      </c>
      <c r="AU149" s="7">
        <v>0</v>
      </c>
      <c r="AV149" s="5">
        <v>0</v>
      </c>
      <c r="AW149" s="5">
        <v>5</v>
      </c>
      <c r="AX149" s="5">
        <v>0</v>
      </c>
      <c r="AZ149" s="5">
        <v>5</v>
      </c>
      <c r="BA149" s="5">
        <v>0</v>
      </c>
      <c r="BB149" s="5">
        <v>0</v>
      </c>
    </row>
    <row r="150" spans="1:54" hidden="1" x14ac:dyDescent="0.3">
      <c r="A150" s="14">
        <v>149</v>
      </c>
      <c r="B150" s="6">
        <v>41519</v>
      </c>
      <c r="C150" s="6">
        <v>43672</v>
      </c>
      <c r="D150" s="5">
        <f t="shared" si="10"/>
        <v>5</v>
      </c>
      <c r="E150" s="5" t="s">
        <v>23</v>
      </c>
      <c r="F150" s="5">
        <f t="shared" si="11"/>
        <v>7</v>
      </c>
      <c r="G150" s="5">
        <f t="shared" si="12"/>
        <v>2019</v>
      </c>
      <c r="H150" s="5">
        <v>1</v>
      </c>
      <c r="Q150" s="5">
        <v>37.6</v>
      </c>
      <c r="R150" s="5" t="str">
        <f t="shared" si="13"/>
        <v>1</v>
      </c>
      <c r="S150" s="5" t="str">
        <f t="shared" si="14"/>
        <v>0</v>
      </c>
      <c r="T150" s="5" t="s">
        <v>467</v>
      </c>
      <c r="U150" s="5">
        <v>2</v>
      </c>
      <c r="V150" s="11">
        <v>21.74</v>
      </c>
      <c r="W150" s="11"/>
      <c r="X150" s="11"/>
      <c r="Y150" s="11"/>
      <c r="Z150" s="11"/>
      <c r="AA150" s="12">
        <v>91.4</v>
      </c>
      <c r="AB150" s="12"/>
      <c r="AC150" s="12"/>
      <c r="AD150" s="12"/>
      <c r="AE150" s="12"/>
      <c r="AF150" s="12"/>
      <c r="AG150" s="5">
        <v>2</v>
      </c>
      <c r="AH150" s="5" t="s">
        <v>185</v>
      </c>
      <c r="AJ150" s="5">
        <v>0</v>
      </c>
      <c r="AL150" s="5">
        <v>0</v>
      </c>
      <c r="AN150" s="5">
        <v>0</v>
      </c>
      <c r="AO150" s="5" t="s">
        <v>468</v>
      </c>
      <c r="AP150" s="5" t="s">
        <v>474</v>
      </c>
      <c r="AQ150" s="5" t="s">
        <v>476</v>
      </c>
      <c r="AR150" s="5" t="s">
        <v>478</v>
      </c>
      <c r="AS150" s="5" t="s">
        <v>484</v>
      </c>
      <c r="AT150" s="7">
        <v>0</v>
      </c>
      <c r="AU150" s="7">
        <v>0</v>
      </c>
      <c r="AV150" s="5">
        <v>0</v>
      </c>
      <c r="AW150" s="5">
        <v>9</v>
      </c>
      <c r="AX150" s="5">
        <v>0</v>
      </c>
      <c r="AZ150" s="5">
        <v>9</v>
      </c>
      <c r="BA150" s="5">
        <v>0</v>
      </c>
      <c r="BB150" s="5">
        <v>0</v>
      </c>
    </row>
    <row r="151" spans="1:54" hidden="1" x14ac:dyDescent="0.3">
      <c r="A151" s="14">
        <v>150</v>
      </c>
      <c r="B151" s="6">
        <v>37406</v>
      </c>
      <c r="C151" s="6">
        <v>43674</v>
      </c>
      <c r="D151" s="5">
        <f t="shared" si="10"/>
        <v>17</v>
      </c>
      <c r="E151" s="5" t="s">
        <v>22</v>
      </c>
      <c r="F151" s="5">
        <f t="shared" si="11"/>
        <v>7</v>
      </c>
      <c r="G151" s="5">
        <f t="shared" si="12"/>
        <v>2019</v>
      </c>
      <c r="H151" s="5">
        <v>1</v>
      </c>
      <c r="Q151" s="5">
        <v>35.6</v>
      </c>
      <c r="R151" s="5" t="str">
        <f t="shared" si="13"/>
        <v>0</v>
      </c>
      <c r="S151" s="5" t="str">
        <f t="shared" si="14"/>
        <v>0</v>
      </c>
      <c r="T151" s="5" t="s">
        <v>466</v>
      </c>
      <c r="U151" s="5">
        <v>2</v>
      </c>
      <c r="V151" s="11">
        <v>9.44</v>
      </c>
      <c r="W151" s="11"/>
      <c r="X151" s="11"/>
      <c r="Y151" s="11"/>
      <c r="Z151" s="11"/>
      <c r="AA151" s="12">
        <v>17</v>
      </c>
      <c r="AB151" s="12"/>
      <c r="AC151" s="12"/>
      <c r="AD151" s="12"/>
      <c r="AE151" s="12"/>
      <c r="AF151" s="12"/>
      <c r="AG151" s="5">
        <v>1</v>
      </c>
      <c r="AH151" s="5" t="s">
        <v>186</v>
      </c>
      <c r="AJ151" s="5">
        <v>0</v>
      </c>
      <c r="AL151" s="5">
        <v>0</v>
      </c>
      <c r="AN151" s="5">
        <v>0</v>
      </c>
      <c r="AO151" s="5" t="s">
        <v>468</v>
      </c>
      <c r="AP151" s="5" t="s">
        <v>474</v>
      </c>
      <c r="AQ151" s="5" t="s">
        <v>476</v>
      </c>
      <c r="AR151" s="5" t="s">
        <v>472</v>
      </c>
      <c r="AS151" s="5" t="s">
        <v>482</v>
      </c>
      <c r="AT151" s="7">
        <v>0</v>
      </c>
      <c r="AU151" s="7">
        <v>0</v>
      </c>
      <c r="AV151" s="5">
        <v>0</v>
      </c>
      <c r="AW151" s="5">
        <v>5</v>
      </c>
      <c r="AX151" s="5">
        <v>0</v>
      </c>
      <c r="AZ151" s="5">
        <v>5</v>
      </c>
      <c r="BA151" s="5">
        <v>0</v>
      </c>
      <c r="BB151" s="5">
        <v>0</v>
      </c>
    </row>
    <row r="152" spans="1:54" hidden="1" x14ac:dyDescent="0.3">
      <c r="A152" s="14">
        <v>151</v>
      </c>
      <c r="B152" s="6">
        <v>37589</v>
      </c>
      <c r="C152" s="6">
        <v>43675</v>
      </c>
      <c r="D152" s="5">
        <f t="shared" si="10"/>
        <v>16</v>
      </c>
      <c r="E152" s="5" t="s">
        <v>23</v>
      </c>
      <c r="F152" s="5">
        <f t="shared" si="11"/>
        <v>7</v>
      </c>
      <c r="G152" s="5">
        <f t="shared" si="12"/>
        <v>2019</v>
      </c>
      <c r="H152" s="5">
        <v>1</v>
      </c>
      <c r="Q152" s="5">
        <v>37.1</v>
      </c>
      <c r="R152" s="5" t="str">
        <f t="shared" si="13"/>
        <v>0</v>
      </c>
      <c r="S152" s="5" t="str">
        <f t="shared" si="14"/>
        <v>0</v>
      </c>
      <c r="T152" s="5" t="s">
        <v>465</v>
      </c>
      <c r="U152" s="5">
        <v>0</v>
      </c>
      <c r="V152" s="11">
        <v>5.49</v>
      </c>
      <c r="W152" s="11"/>
      <c r="X152" s="11"/>
      <c r="Y152" s="11"/>
      <c r="Z152" s="11"/>
      <c r="AA152" s="12">
        <v>9.5</v>
      </c>
      <c r="AB152" s="12"/>
      <c r="AC152" s="12"/>
      <c r="AD152" s="12"/>
      <c r="AE152" s="12"/>
      <c r="AF152" s="12"/>
      <c r="AG152" s="5">
        <v>2</v>
      </c>
      <c r="AH152" s="5" t="s">
        <v>187</v>
      </c>
      <c r="AJ152" s="5">
        <v>0</v>
      </c>
      <c r="AL152" s="5">
        <v>0</v>
      </c>
      <c r="AN152" s="5">
        <v>0</v>
      </c>
      <c r="AO152" s="5" t="s">
        <v>468</v>
      </c>
      <c r="AP152" s="5" t="s">
        <v>474</v>
      </c>
      <c r="AQ152" s="5" t="s">
        <v>476</v>
      </c>
      <c r="AR152" s="5" t="s">
        <v>472</v>
      </c>
      <c r="AS152" s="5" t="s">
        <v>481</v>
      </c>
      <c r="AT152" s="7">
        <v>0</v>
      </c>
      <c r="AU152" s="7">
        <v>0</v>
      </c>
      <c r="AV152" s="5">
        <v>0</v>
      </c>
      <c r="AW152" s="5">
        <v>5</v>
      </c>
      <c r="AX152" s="5">
        <v>0</v>
      </c>
      <c r="AZ152" s="5">
        <v>5</v>
      </c>
      <c r="BA152" s="5">
        <v>0</v>
      </c>
      <c r="BB152" s="5">
        <v>0</v>
      </c>
    </row>
    <row r="153" spans="1:54" hidden="1" x14ac:dyDescent="0.3">
      <c r="A153" s="14">
        <v>152</v>
      </c>
      <c r="B153" s="6">
        <v>39079</v>
      </c>
      <c r="C153" s="6">
        <v>43675</v>
      </c>
      <c r="D153" s="5">
        <f t="shared" si="10"/>
        <v>12</v>
      </c>
      <c r="E153" s="5" t="s">
        <v>22</v>
      </c>
      <c r="F153" s="5">
        <f t="shared" si="11"/>
        <v>7</v>
      </c>
      <c r="G153" s="5">
        <f t="shared" si="12"/>
        <v>2019</v>
      </c>
      <c r="H153" s="5">
        <v>0</v>
      </c>
      <c r="Q153" s="5">
        <v>36.9</v>
      </c>
      <c r="R153" s="5" t="str">
        <f t="shared" si="13"/>
        <v>0</v>
      </c>
      <c r="S153" s="5" t="str">
        <f t="shared" si="14"/>
        <v>0</v>
      </c>
      <c r="T153" s="5" t="s">
        <v>466</v>
      </c>
      <c r="U153" s="5">
        <v>2</v>
      </c>
      <c r="V153" s="11">
        <v>17.3</v>
      </c>
      <c r="W153" s="11"/>
      <c r="X153" s="11"/>
      <c r="Y153" s="11"/>
      <c r="Z153" s="11"/>
      <c r="AA153" s="12">
        <v>2.8</v>
      </c>
      <c r="AB153" s="12"/>
      <c r="AC153" s="12"/>
      <c r="AD153" s="12"/>
      <c r="AE153" s="12"/>
      <c r="AF153" s="12"/>
      <c r="AG153" s="5">
        <v>1</v>
      </c>
      <c r="AH153" s="5" t="s">
        <v>188</v>
      </c>
      <c r="AJ153" s="5">
        <v>0</v>
      </c>
      <c r="AL153" s="5">
        <v>0</v>
      </c>
      <c r="AN153" s="5">
        <v>0</v>
      </c>
      <c r="AO153" s="5" t="s">
        <v>468</v>
      </c>
      <c r="AP153" s="5" t="s">
        <v>474</v>
      </c>
      <c r="AQ153" s="5" t="s">
        <v>476</v>
      </c>
      <c r="AR153" s="5" t="s">
        <v>472</v>
      </c>
      <c r="AS153" s="5" t="s">
        <v>482</v>
      </c>
      <c r="AT153" s="7">
        <v>0</v>
      </c>
      <c r="AU153" s="7">
        <v>0</v>
      </c>
      <c r="AV153" s="5">
        <v>0</v>
      </c>
      <c r="AW153" s="5">
        <v>5</v>
      </c>
      <c r="AX153" s="5">
        <v>0</v>
      </c>
      <c r="AZ153" s="5">
        <v>5</v>
      </c>
      <c r="BA153" s="5">
        <v>0</v>
      </c>
      <c r="BB153" s="5">
        <v>0</v>
      </c>
    </row>
    <row r="154" spans="1:54" hidden="1" x14ac:dyDescent="0.3">
      <c r="A154" s="14">
        <v>153</v>
      </c>
      <c r="B154" s="6">
        <v>38372</v>
      </c>
      <c r="C154" s="6">
        <v>43675</v>
      </c>
      <c r="D154" s="5">
        <f t="shared" si="10"/>
        <v>14</v>
      </c>
      <c r="E154" s="5" t="s">
        <v>23</v>
      </c>
      <c r="F154" s="5">
        <f t="shared" si="11"/>
        <v>7</v>
      </c>
      <c r="G154" s="5">
        <f t="shared" si="12"/>
        <v>2019</v>
      </c>
      <c r="H154" s="5">
        <v>3</v>
      </c>
      <c r="Q154" s="5">
        <v>36.799999999999997</v>
      </c>
      <c r="R154" s="5" t="str">
        <f t="shared" si="13"/>
        <v>0</v>
      </c>
      <c r="S154" s="5" t="str">
        <f t="shared" si="14"/>
        <v>0</v>
      </c>
      <c r="T154" s="5" t="s">
        <v>465</v>
      </c>
      <c r="U154" s="5">
        <v>0</v>
      </c>
      <c r="V154" s="11">
        <v>8.6</v>
      </c>
      <c r="W154" s="11"/>
      <c r="X154" s="11"/>
      <c r="Y154" s="11"/>
      <c r="Z154" s="11"/>
      <c r="AA154" s="12">
        <v>0.6</v>
      </c>
      <c r="AB154" s="12"/>
      <c r="AC154" s="12"/>
      <c r="AD154" s="12"/>
      <c r="AE154" s="12"/>
      <c r="AF154" s="12"/>
      <c r="AG154" s="5">
        <v>1</v>
      </c>
      <c r="AH154" s="5" t="s">
        <v>189</v>
      </c>
      <c r="AJ154" s="5">
        <v>0</v>
      </c>
      <c r="AL154" s="5">
        <v>0</v>
      </c>
      <c r="AN154" s="5">
        <v>0</v>
      </c>
      <c r="AO154" s="5" t="s">
        <v>468</v>
      </c>
      <c r="AP154" s="5" t="s">
        <v>474</v>
      </c>
      <c r="AQ154" s="5" t="s">
        <v>476</v>
      </c>
      <c r="AR154" s="5" t="s">
        <v>472</v>
      </c>
      <c r="AS154" s="5" t="s">
        <v>482</v>
      </c>
      <c r="AT154" s="7">
        <v>0</v>
      </c>
      <c r="AU154" s="7">
        <v>0</v>
      </c>
      <c r="AV154" s="5">
        <v>0</v>
      </c>
      <c r="AW154" s="5">
        <v>5</v>
      </c>
      <c r="AX154" s="5">
        <v>0</v>
      </c>
      <c r="AZ154" s="5">
        <v>5</v>
      </c>
      <c r="BA154" s="5">
        <v>0</v>
      </c>
      <c r="BB154" s="5">
        <v>0</v>
      </c>
    </row>
    <row r="155" spans="1:54" hidden="1" x14ac:dyDescent="0.3">
      <c r="A155" s="14">
        <v>154</v>
      </c>
      <c r="B155" s="6">
        <v>37603</v>
      </c>
      <c r="C155" s="6">
        <v>43676</v>
      </c>
      <c r="D155" s="5">
        <f t="shared" si="10"/>
        <v>16</v>
      </c>
      <c r="E155" s="5" t="s">
        <v>22</v>
      </c>
      <c r="F155" s="5">
        <f t="shared" si="11"/>
        <v>7</v>
      </c>
      <c r="G155" s="5">
        <f t="shared" si="12"/>
        <v>2019</v>
      </c>
      <c r="H155" s="5">
        <v>3</v>
      </c>
      <c r="Q155" s="5">
        <v>37</v>
      </c>
      <c r="R155" s="5" t="str">
        <f t="shared" si="13"/>
        <v>0</v>
      </c>
      <c r="S155" s="5" t="str">
        <f t="shared" si="14"/>
        <v>0</v>
      </c>
      <c r="T155" s="5" t="s">
        <v>466</v>
      </c>
      <c r="U155" s="5">
        <v>2</v>
      </c>
      <c r="V155" s="11">
        <v>20.7</v>
      </c>
      <c r="W155" s="11"/>
      <c r="X155" s="11"/>
      <c r="Y155" s="11"/>
      <c r="Z155" s="11"/>
      <c r="AA155" s="12">
        <v>256</v>
      </c>
      <c r="AB155" s="12"/>
      <c r="AC155" s="12"/>
      <c r="AD155" s="12"/>
      <c r="AE155" s="12"/>
      <c r="AF155" s="12"/>
      <c r="AG155" s="5">
        <v>1</v>
      </c>
      <c r="AH155" s="5" t="s">
        <v>190</v>
      </c>
      <c r="AJ155" s="5">
        <v>0</v>
      </c>
      <c r="AL155" s="5">
        <v>0</v>
      </c>
      <c r="AN155" s="5">
        <v>1</v>
      </c>
      <c r="AO155" s="5" t="s">
        <v>468</v>
      </c>
      <c r="AP155" s="5" t="s">
        <v>474</v>
      </c>
      <c r="AQ155" s="5" t="s">
        <v>476</v>
      </c>
      <c r="AR155" s="5" t="s">
        <v>473</v>
      </c>
      <c r="AS155" s="5" t="s">
        <v>483</v>
      </c>
      <c r="AT155" s="7">
        <v>0</v>
      </c>
      <c r="AU155" s="7">
        <v>0</v>
      </c>
      <c r="AV155" s="5">
        <v>0</v>
      </c>
      <c r="AW155" s="5">
        <v>8</v>
      </c>
      <c r="AX155" s="5">
        <v>0</v>
      </c>
      <c r="AZ155" s="5">
        <v>8</v>
      </c>
      <c r="BA155" s="5">
        <v>0</v>
      </c>
      <c r="BB155" s="5">
        <v>0</v>
      </c>
    </row>
    <row r="156" spans="1:54" hidden="1" x14ac:dyDescent="0.3">
      <c r="A156" s="14">
        <v>155</v>
      </c>
      <c r="B156" s="6">
        <v>39645</v>
      </c>
      <c r="C156" s="6">
        <v>43678</v>
      </c>
      <c r="D156" s="5">
        <f t="shared" si="10"/>
        <v>11</v>
      </c>
      <c r="E156" s="5" t="s">
        <v>22</v>
      </c>
      <c r="F156" s="5">
        <f t="shared" si="11"/>
        <v>8</v>
      </c>
      <c r="G156" s="5">
        <f t="shared" si="12"/>
        <v>2019</v>
      </c>
      <c r="H156" s="5">
        <v>3</v>
      </c>
      <c r="Q156" s="5">
        <v>37.4</v>
      </c>
      <c r="R156" s="5" t="str">
        <f t="shared" si="13"/>
        <v>1</v>
      </c>
      <c r="S156" s="5" t="str">
        <f t="shared" si="14"/>
        <v>0</v>
      </c>
      <c r="T156" s="5" t="s">
        <v>466</v>
      </c>
      <c r="U156" s="5">
        <v>2</v>
      </c>
      <c r="V156" s="11">
        <v>23.79</v>
      </c>
      <c r="W156" s="11"/>
      <c r="X156" s="11"/>
      <c r="Y156" s="11"/>
      <c r="Z156" s="11"/>
      <c r="AA156" s="12">
        <v>136.80000000000001</v>
      </c>
      <c r="AB156" s="12"/>
      <c r="AC156" s="12"/>
      <c r="AD156" s="12"/>
      <c r="AE156" s="12"/>
      <c r="AF156" s="12"/>
      <c r="AG156" s="5">
        <v>1</v>
      </c>
      <c r="AH156" s="5" t="s">
        <v>191</v>
      </c>
      <c r="AJ156" s="5">
        <v>0</v>
      </c>
      <c r="AL156" s="5">
        <v>0</v>
      </c>
      <c r="AN156" s="5">
        <v>0</v>
      </c>
      <c r="AO156" s="5" t="s">
        <v>468</v>
      </c>
      <c r="AP156" s="5" t="s">
        <v>474</v>
      </c>
      <c r="AQ156" s="5" t="s">
        <v>476</v>
      </c>
      <c r="AR156" s="5" t="s">
        <v>478</v>
      </c>
      <c r="AS156" s="5" t="s">
        <v>483</v>
      </c>
      <c r="AT156" s="7">
        <v>1</v>
      </c>
      <c r="AU156" s="7">
        <v>1</v>
      </c>
      <c r="AV156" s="7">
        <v>3</v>
      </c>
      <c r="AW156" s="5">
        <v>16</v>
      </c>
      <c r="AX156" s="5">
        <v>0</v>
      </c>
      <c r="AZ156" s="5">
        <v>16</v>
      </c>
      <c r="BA156" s="5">
        <v>0</v>
      </c>
      <c r="BB156" s="5">
        <v>3</v>
      </c>
    </row>
    <row r="157" spans="1:54" hidden="1" x14ac:dyDescent="0.3">
      <c r="A157" s="14">
        <v>156</v>
      </c>
      <c r="B157" s="6">
        <v>40152</v>
      </c>
      <c r="C157" s="6">
        <v>43679</v>
      </c>
      <c r="D157" s="5">
        <f t="shared" si="10"/>
        <v>9</v>
      </c>
      <c r="E157" s="5" t="s">
        <v>23</v>
      </c>
      <c r="F157" s="5">
        <f t="shared" si="11"/>
        <v>8</v>
      </c>
      <c r="G157" s="5">
        <f t="shared" si="12"/>
        <v>2019</v>
      </c>
      <c r="H157" s="5">
        <v>2</v>
      </c>
      <c r="Q157" s="5">
        <v>37.700000000000003</v>
      </c>
      <c r="R157" s="5" t="str">
        <f t="shared" si="13"/>
        <v>1</v>
      </c>
      <c r="S157" s="5" t="str">
        <f t="shared" si="14"/>
        <v>0</v>
      </c>
      <c r="T157" s="5" t="s">
        <v>466</v>
      </c>
      <c r="U157" s="5">
        <v>2</v>
      </c>
      <c r="V157" s="11">
        <v>16.37</v>
      </c>
      <c r="W157" s="11"/>
      <c r="X157" s="11"/>
      <c r="Y157" s="11"/>
      <c r="Z157" s="11"/>
      <c r="AA157" s="12">
        <v>74</v>
      </c>
      <c r="AB157" s="12"/>
      <c r="AC157" s="12"/>
      <c r="AD157" s="12"/>
      <c r="AE157" s="12"/>
      <c r="AF157" s="12"/>
      <c r="AG157" s="5">
        <v>2</v>
      </c>
      <c r="AH157" s="5" t="s">
        <v>192</v>
      </c>
      <c r="AJ157" s="5">
        <v>0</v>
      </c>
      <c r="AL157" s="5">
        <v>0</v>
      </c>
      <c r="AN157" s="5">
        <v>0</v>
      </c>
      <c r="AO157" s="5" t="s">
        <v>468</v>
      </c>
      <c r="AP157" s="5" t="s">
        <v>474</v>
      </c>
      <c r="AQ157" s="5" t="s">
        <v>476</v>
      </c>
      <c r="AR157" s="5" t="s">
        <v>472</v>
      </c>
      <c r="AS157" s="5" t="s">
        <v>483</v>
      </c>
      <c r="AT157" s="7">
        <v>0</v>
      </c>
      <c r="AU157" s="7">
        <v>0</v>
      </c>
      <c r="AV157" s="5">
        <v>0</v>
      </c>
      <c r="AW157" s="5">
        <v>6</v>
      </c>
      <c r="AX157" s="5">
        <v>0</v>
      </c>
      <c r="AZ157" s="5">
        <v>6</v>
      </c>
      <c r="BA157" s="5">
        <v>0</v>
      </c>
      <c r="BB157" s="5">
        <v>0</v>
      </c>
    </row>
    <row r="158" spans="1:54" hidden="1" x14ac:dyDescent="0.3">
      <c r="A158" s="14">
        <v>157</v>
      </c>
      <c r="B158" s="6">
        <v>37247</v>
      </c>
      <c r="C158" s="6">
        <v>43682</v>
      </c>
      <c r="D158" s="5">
        <f t="shared" si="10"/>
        <v>17</v>
      </c>
      <c r="E158" s="5" t="s">
        <v>22</v>
      </c>
      <c r="F158" s="5">
        <f t="shared" si="11"/>
        <v>8</v>
      </c>
      <c r="G158" s="5">
        <f t="shared" si="12"/>
        <v>2019</v>
      </c>
      <c r="H158" s="5">
        <v>1</v>
      </c>
      <c r="Q158" s="5">
        <v>36.700000000000003</v>
      </c>
      <c r="R158" s="5" t="str">
        <f t="shared" si="13"/>
        <v>0</v>
      </c>
      <c r="S158" s="5" t="str">
        <f t="shared" si="14"/>
        <v>0</v>
      </c>
      <c r="T158" s="5" t="s">
        <v>466</v>
      </c>
      <c r="U158" s="5">
        <v>2</v>
      </c>
      <c r="V158" s="11">
        <v>10.7</v>
      </c>
      <c r="W158" s="11"/>
      <c r="X158" s="11"/>
      <c r="Y158" s="11"/>
      <c r="Z158" s="11"/>
      <c r="AA158" s="12">
        <v>83</v>
      </c>
      <c r="AB158" s="12"/>
      <c r="AC158" s="12"/>
      <c r="AD158" s="12"/>
      <c r="AE158" s="12"/>
      <c r="AF158" s="12"/>
      <c r="AG158" s="5">
        <v>2</v>
      </c>
      <c r="AH158" s="5" t="s">
        <v>193</v>
      </c>
      <c r="AJ158" s="5">
        <v>0</v>
      </c>
      <c r="AL158" s="5">
        <v>0</v>
      </c>
      <c r="AN158" s="5">
        <v>0</v>
      </c>
      <c r="AO158" s="5" t="s">
        <v>468</v>
      </c>
      <c r="AP158" s="5" t="s">
        <v>474</v>
      </c>
      <c r="AQ158" s="5" t="s">
        <v>476</v>
      </c>
      <c r="AR158" s="5" t="s">
        <v>472</v>
      </c>
      <c r="AS158" s="5" t="s">
        <v>482</v>
      </c>
      <c r="AT158" s="7">
        <v>0</v>
      </c>
      <c r="AU158" s="7">
        <v>0</v>
      </c>
      <c r="AV158" s="5">
        <v>0</v>
      </c>
      <c r="AW158" s="5">
        <v>5</v>
      </c>
      <c r="AX158" s="5">
        <v>0</v>
      </c>
      <c r="AZ158" s="5">
        <v>5</v>
      </c>
      <c r="BA158" s="5">
        <v>0</v>
      </c>
      <c r="BB158" s="5">
        <v>0</v>
      </c>
    </row>
    <row r="159" spans="1:54" hidden="1" x14ac:dyDescent="0.3">
      <c r="A159" s="14">
        <v>158</v>
      </c>
      <c r="B159" s="6">
        <v>39090</v>
      </c>
      <c r="C159" s="6">
        <v>43683</v>
      </c>
      <c r="D159" s="5">
        <f t="shared" si="10"/>
        <v>12</v>
      </c>
      <c r="E159" s="5" t="s">
        <v>23</v>
      </c>
      <c r="F159" s="5">
        <f t="shared" si="11"/>
        <v>8</v>
      </c>
      <c r="G159" s="5">
        <f t="shared" si="12"/>
        <v>2019</v>
      </c>
      <c r="H159" s="5">
        <v>0</v>
      </c>
      <c r="Q159" s="5">
        <v>36</v>
      </c>
      <c r="R159" s="5" t="str">
        <f t="shared" si="13"/>
        <v>0</v>
      </c>
      <c r="S159" s="5" t="str">
        <f t="shared" si="14"/>
        <v>0</v>
      </c>
      <c r="T159" s="5" t="s">
        <v>465</v>
      </c>
      <c r="U159" s="5">
        <v>0</v>
      </c>
      <c r="V159" s="11">
        <v>13.3</v>
      </c>
      <c r="W159" s="11"/>
      <c r="X159" s="11"/>
      <c r="Y159" s="11"/>
      <c r="Z159" s="11"/>
      <c r="AA159" s="12">
        <v>1.8</v>
      </c>
      <c r="AB159" s="12"/>
      <c r="AC159" s="12"/>
      <c r="AD159" s="12"/>
      <c r="AE159" s="12"/>
      <c r="AF159" s="12"/>
      <c r="AG159" s="5">
        <v>1</v>
      </c>
      <c r="AH159" s="5" t="s">
        <v>194</v>
      </c>
      <c r="AJ159" s="5">
        <v>0</v>
      </c>
      <c r="AL159" s="5">
        <v>0</v>
      </c>
      <c r="AN159" s="5">
        <v>0</v>
      </c>
      <c r="AO159" s="5" t="s">
        <v>468</v>
      </c>
      <c r="AP159" s="5" t="s">
        <v>474</v>
      </c>
      <c r="AQ159" s="5" t="s">
        <v>476</v>
      </c>
      <c r="AR159" s="5" t="s">
        <v>472</v>
      </c>
      <c r="AS159" s="5" t="s">
        <v>483</v>
      </c>
      <c r="AT159" s="7">
        <v>0</v>
      </c>
      <c r="AU159" s="7">
        <v>0</v>
      </c>
      <c r="AV159" s="5">
        <v>0</v>
      </c>
      <c r="AW159" s="5">
        <v>5</v>
      </c>
      <c r="AX159" s="5">
        <v>0</v>
      </c>
      <c r="AZ159" s="5">
        <v>5</v>
      </c>
      <c r="BA159" s="5">
        <v>0</v>
      </c>
      <c r="BB159" s="5">
        <v>0</v>
      </c>
    </row>
    <row r="160" spans="1:54" hidden="1" x14ac:dyDescent="0.3">
      <c r="A160" s="14">
        <v>159</v>
      </c>
      <c r="B160" s="6">
        <v>40175</v>
      </c>
      <c r="C160" s="6">
        <v>43686</v>
      </c>
      <c r="D160" s="5">
        <f t="shared" si="10"/>
        <v>9</v>
      </c>
      <c r="E160" s="5" t="s">
        <v>23</v>
      </c>
      <c r="F160" s="5">
        <f t="shared" si="11"/>
        <v>8</v>
      </c>
      <c r="G160" s="5">
        <f t="shared" si="12"/>
        <v>2019</v>
      </c>
      <c r="H160" s="5">
        <v>1</v>
      </c>
      <c r="Q160" s="5">
        <v>37</v>
      </c>
      <c r="R160" s="5" t="str">
        <f t="shared" si="13"/>
        <v>0</v>
      </c>
      <c r="S160" s="5" t="str">
        <f t="shared" si="14"/>
        <v>0</v>
      </c>
      <c r="T160" s="5" t="s">
        <v>465</v>
      </c>
      <c r="U160" s="5">
        <v>0</v>
      </c>
      <c r="V160" s="11">
        <v>19.510000000000002</v>
      </c>
      <c r="W160" s="11"/>
      <c r="X160" s="11"/>
      <c r="Y160" s="11"/>
      <c r="Z160" s="11"/>
      <c r="AA160" s="12">
        <v>19.399999999999999</v>
      </c>
      <c r="AB160" s="12"/>
      <c r="AC160" s="12"/>
      <c r="AD160" s="12"/>
      <c r="AE160" s="12"/>
      <c r="AF160" s="12"/>
      <c r="AG160" s="5">
        <v>1</v>
      </c>
      <c r="AH160" s="5" t="s">
        <v>195</v>
      </c>
      <c r="AJ160" s="5">
        <v>0</v>
      </c>
      <c r="AL160" s="5">
        <v>0</v>
      </c>
      <c r="AN160" s="5">
        <v>0</v>
      </c>
      <c r="AO160" s="5" t="s">
        <v>468</v>
      </c>
      <c r="AP160" s="5" t="s">
        <v>474</v>
      </c>
      <c r="AQ160" s="5" t="s">
        <v>476</v>
      </c>
      <c r="AR160" s="5" t="s">
        <v>472</v>
      </c>
      <c r="AS160" s="5" t="s">
        <v>482</v>
      </c>
      <c r="AT160" s="5">
        <v>0</v>
      </c>
      <c r="AU160" s="5">
        <v>0</v>
      </c>
      <c r="AV160" s="5">
        <v>0</v>
      </c>
      <c r="AW160" s="5">
        <v>5</v>
      </c>
      <c r="AX160" s="5">
        <v>0</v>
      </c>
      <c r="AZ160" s="5">
        <v>5</v>
      </c>
      <c r="BA160" s="5">
        <v>0</v>
      </c>
      <c r="BB160" s="5">
        <v>0</v>
      </c>
    </row>
    <row r="161" spans="1:54" hidden="1" x14ac:dyDescent="0.3">
      <c r="A161" s="14">
        <v>160</v>
      </c>
      <c r="B161" s="6">
        <v>41715</v>
      </c>
      <c r="C161" s="6">
        <v>43689</v>
      </c>
      <c r="D161" s="5">
        <f t="shared" si="10"/>
        <v>5</v>
      </c>
      <c r="E161" s="5" t="s">
        <v>22</v>
      </c>
      <c r="F161" s="5">
        <f t="shared" si="11"/>
        <v>8</v>
      </c>
      <c r="G161" s="5">
        <f t="shared" si="12"/>
        <v>2019</v>
      </c>
      <c r="H161" s="5">
        <v>0</v>
      </c>
      <c r="Q161" s="5">
        <v>37</v>
      </c>
      <c r="R161" s="5" t="str">
        <f t="shared" si="13"/>
        <v>0</v>
      </c>
      <c r="S161" s="5" t="str">
        <f t="shared" si="14"/>
        <v>0</v>
      </c>
      <c r="T161" s="5" t="s">
        <v>466</v>
      </c>
      <c r="U161" s="5">
        <v>2</v>
      </c>
      <c r="V161" s="11">
        <v>12.56</v>
      </c>
      <c r="W161" s="11"/>
      <c r="X161" s="11"/>
      <c r="Y161" s="11"/>
      <c r="Z161" s="11"/>
      <c r="AA161" s="12">
        <v>33.299999999999997</v>
      </c>
      <c r="AB161" s="12"/>
      <c r="AC161" s="12"/>
      <c r="AD161" s="12"/>
      <c r="AE161" s="12"/>
      <c r="AF161" s="12"/>
      <c r="AG161" s="5">
        <v>1</v>
      </c>
      <c r="AH161" s="5" t="s">
        <v>196</v>
      </c>
      <c r="AJ161" s="5">
        <v>0</v>
      </c>
      <c r="AL161" s="5">
        <v>0</v>
      </c>
      <c r="AN161" s="5">
        <v>0</v>
      </c>
      <c r="AO161" s="5" t="s">
        <v>468</v>
      </c>
      <c r="AP161" s="5" t="s">
        <v>474</v>
      </c>
      <c r="AQ161" s="5" t="s">
        <v>476</v>
      </c>
      <c r="AR161" s="5" t="s">
        <v>472</v>
      </c>
      <c r="AS161" s="5" t="s">
        <v>482</v>
      </c>
      <c r="AT161" s="5">
        <v>0</v>
      </c>
      <c r="AU161" s="5">
        <v>0</v>
      </c>
      <c r="AV161" s="5">
        <v>0</v>
      </c>
      <c r="AW161" s="5">
        <v>6</v>
      </c>
      <c r="AX161" s="5">
        <v>0</v>
      </c>
      <c r="AZ161" s="5">
        <v>6</v>
      </c>
      <c r="BA161" s="5">
        <v>0</v>
      </c>
      <c r="BB161" s="5">
        <v>0</v>
      </c>
    </row>
    <row r="162" spans="1:54" hidden="1" x14ac:dyDescent="0.3">
      <c r="A162" s="14">
        <v>161</v>
      </c>
      <c r="B162" s="6">
        <v>39662</v>
      </c>
      <c r="C162" s="6">
        <v>43690</v>
      </c>
      <c r="D162" s="5">
        <f t="shared" si="10"/>
        <v>11</v>
      </c>
      <c r="E162" s="5" t="s">
        <v>22</v>
      </c>
      <c r="F162" s="5">
        <f t="shared" si="11"/>
        <v>8</v>
      </c>
      <c r="G162" s="5">
        <f t="shared" si="12"/>
        <v>2019</v>
      </c>
      <c r="H162" s="5">
        <v>1</v>
      </c>
      <c r="Q162" s="5">
        <v>38.1</v>
      </c>
      <c r="R162" s="5" t="str">
        <f t="shared" si="13"/>
        <v>1</v>
      </c>
      <c r="S162" s="5" t="str">
        <f t="shared" si="14"/>
        <v>1</v>
      </c>
      <c r="T162" s="5" t="s">
        <v>466</v>
      </c>
      <c r="U162" s="5">
        <v>2</v>
      </c>
      <c r="V162" s="11">
        <v>16.3</v>
      </c>
      <c r="W162" s="11"/>
      <c r="X162" s="11"/>
      <c r="Y162" s="11"/>
      <c r="Z162" s="11"/>
      <c r="AA162" s="12">
        <v>15</v>
      </c>
      <c r="AB162" s="12"/>
      <c r="AC162" s="12"/>
      <c r="AD162" s="12"/>
      <c r="AE162" s="12"/>
      <c r="AF162" s="12"/>
      <c r="AG162" s="5">
        <v>1</v>
      </c>
      <c r="AH162" s="5" t="s">
        <v>197</v>
      </c>
      <c r="AJ162" s="5">
        <v>0</v>
      </c>
      <c r="AL162" s="5">
        <v>0</v>
      </c>
      <c r="AN162" s="5">
        <v>0</v>
      </c>
      <c r="AO162" s="5" t="s">
        <v>468</v>
      </c>
      <c r="AP162" s="5" t="s">
        <v>474</v>
      </c>
      <c r="AQ162" s="5" t="s">
        <v>476</v>
      </c>
      <c r="AR162" s="5" t="s">
        <v>472</v>
      </c>
      <c r="AS162" s="5" t="s">
        <v>482</v>
      </c>
      <c r="AT162" s="5">
        <v>0</v>
      </c>
      <c r="AU162" s="5">
        <v>0</v>
      </c>
      <c r="AV162" s="5">
        <v>0</v>
      </c>
      <c r="AW162" s="5">
        <v>6</v>
      </c>
      <c r="AX162" s="5">
        <v>0</v>
      </c>
      <c r="AZ162" s="5">
        <v>6</v>
      </c>
      <c r="BA162" s="5">
        <v>0</v>
      </c>
      <c r="BB162" s="5">
        <v>0</v>
      </c>
    </row>
    <row r="163" spans="1:54" hidden="1" x14ac:dyDescent="0.3">
      <c r="A163" s="14">
        <v>162</v>
      </c>
      <c r="B163" s="6">
        <v>39895</v>
      </c>
      <c r="C163" s="6">
        <v>43691</v>
      </c>
      <c r="D163" s="5">
        <f t="shared" si="10"/>
        <v>10</v>
      </c>
      <c r="E163" s="5" t="s">
        <v>22</v>
      </c>
      <c r="F163" s="5">
        <f t="shared" si="11"/>
        <v>8</v>
      </c>
      <c r="G163" s="5">
        <f t="shared" si="12"/>
        <v>2019</v>
      </c>
      <c r="H163" s="5">
        <v>0</v>
      </c>
      <c r="Q163" s="5">
        <v>36.700000000000003</v>
      </c>
      <c r="R163" s="5" t="str">
        <f t="shared" si="13"/>
        <v>0</v>
      </c>
      <c r="S163" s="5" t="str">
        <f t="shared" si="14"/>
        <v>0</v>
      </c>
      <c r="T163" s="5" t="s">
        <v>465</v>
      </c>
      <c r="U163" s="5">
        <v>0</v>
      </c>
      <c r="V163" s="11">
        <v>21.91</v>
      </c>
      <c r="W163" s="11"/>
      <c r="X163" s="11"/>
      <c r="Y163" s="11"/>
      <c r="Z163" s="11"/>
      <c r="AA163" s="12">
        <v>2.5</v>
      </c>
      <c r="AB163" s="12"/>
      <c r="AC163" s="12"/>
      <c r="AD163" s="12"/>
      <c r="AE163" s="12"/>
      <c r="AF163" s="12"/>
      <c r="AG163" s="5">
        <v>1</v>
      </c>
      <c r="AH163" s="5" t="s">
        <v>198</v>
      </c>
      <c r="AJ163" s="5">
        <v>0</v>
      </c>
      <c r="AL163" s="5">
        <v>0</v>
      </c>
      <c r="AN163" s="5">
        <v>0</v>
      </c>
      <c r="AO163" s="5" t="s">
        <v>468</v>
      </c>
      <c r="AP163" s="5" t="s">
        <v>474</v>
      </c>
      <c r="AQ163" s="5" t="s">
        <v>476</v>
      </c>
      <c r="AR163" s="5" t="s">
        <v>472</v>
      </c>
      <c r="AS163" s="5" t="s">
        <v>482</v>
      </c>
      <c r="AT163" s="5">
        <v>0</v>
      </c>
      <c r="AU163" s="5">
        <v>0</v>
      </c>
      <c r="AV163" s="5">
        <v>0</v>
      </c>
      <c r="AW163" s="5">
        <v>4</v>
      </c>
      <c r="AX163" s="5">
        <v>0</v>
      </c>
      <c r="AZ163" s="5">
        <v>4</v>
      </c>
      <c r="BA163" s="5">
        <v>0</v>
      </c>
      <c r="BB163" s="5">
        <v>0</v>
      </c>
    </row>
    <row r="164" spans="1:54" hidden="1" x14ac:dyDescent="0.3">
      <c r="A164" s="14">
        <v>163</v>
      </c>
      <c r="B164" s="6">
        <v>38576</v>
      </c>
      <c r="C164" s="6">
        <v>43694</v>
      </c>
      <c r="D164" s="5">
        <f t="shared" si="10"/>
        <v>14</v>
      </c>
      <c r="E164" s="5" t="s">
        <v>23</v>
      </c>
      <c r="F164" s="5">
        <f t="shared" si="11"/>
        <v>8</v>
      </c>
      <c r="G164" s="5">
        <f t="shared" si="12"/>
        <v>2019</v>
      </c>
      <c r="H164" s="5">
        <v>1</v>
      </c>
      <c r="Q164" s="5">
        <v>36.5</v>
      </c>
      <c r="R164" s="5" t="str">
        <f t="shared" si="13"/>
        <v>0</v>
      </c>
      <c r="S164" s="5" t="str">
        <f t="shared" si="14"/>
        <v>0</v>
      </c>
      <c r="T164" s="5" t="s">
        <v>465</v>
      </c>
      <c r="U164" s="5">
        <v>0</v>
      </c>
      <c r="V164" s="11">
        <v>17.8</v>
      </c>
      <c r="W164" s="11"/>
      <c r="X164" s="11"/>
      <c r="Y164" s="11"/>
      <c r="Z164" s="11"/>
      <c r="AA164" s="12">
        <v>1.6</v>
      </c>
      <c r="AB164" s="12"/>
      <c r="AC164" s="12"/>
      <c r="AD164" s="12"/>
      <c r="AE164" s="12"/>
      <c r="AF164" s="12"/>
      <c r="AG164" s="5">
        <v>1</v>
      </c>
      <c r="AH164" s="5" t="s">
        <v>199</v>
      </c>
      <c r="AJ164" s="5">
        <v>0</v>
      </c>
      <c r="AL164" s="5">
        <v>0</v>
      </c>
      <c r="AN164" s="5">
        <v>0</v>
      </c>
      <c r="AO164" s="5" t="s">
        <v>468</v>
      </c>
      <c r="AP164" s="5" t="s">
        <v>474</v>
      </c>
      <c r="AQ164" s="5" t="s">
        <v>476</v>
      </c>
      <c r="AR164" s="5" t="s">
        <v>472</v>
      </c>
      <c r="AS164" s="5" t="s">
        <v>482</v>
      </c>
      <c r="AT164" s="7">
        <v>0</v>
      </c>
      <c r="AU164" s="7">
        <v>0</v>
      </c>
      <c r="AV164" s="5">
        <v>0</v>
      </c>
      <c r="AW164" s="5">
        <v>5</v>
      </c>
      <c r="AX164" s="5">
        <v>0</v>
      </c>
      <c r="AZ164" s="5">
        <v>5</v>
      </c>
      <c r="BA164" s="5">
        <v>0</v>
      </c>
      <c r="BB164" s="5">
        <v>0</v>
      </c>
    </row>
    <row r="165" spans="1:54" hidden="1" x14ac:dyDescent="0.3">
      <c r="A165" s="14">
        <v>164</v>
      </c>
      <c r="B165" s="6">
        <v>38837</v>
      </c>
      <c r="C165" s="6">
        <v>43696</v>
      </c>
      <c r="D165" s="5">
        <f t="shared" si="10"/>
        <v>13</v>
      </c>
      <c r="E165" s="5" t="s">
        <v>22</v>
      </c>
      <c r="F165" s="5">
        <f t="shared" si="11"/>
        <v>8</v>
      </c>
      <c r="G165" s="5">
        <f t="shared" si="12"/>
        <v>2019</v>
      </c>
      <c r="H165" s="5">
        <v>0</v>
      </c>
      <c r="Q165" s="5">
        <v>38</v>
      </c>
      <c r="R165" s="5" t="str">
        <f t="shared" si="13"/>
        <v>1</v>
      </c>
      <c r="S165" s="5" t="str">
        <f t="shared" si="14"/>
        <v>0</v>
      </c>
      <c r="T165" s="5" t="s">
        <v>465</v>
      </c>
      <c r="U165" s="5">
        <v>0</v>
      </c>
      <c r="V165" s="11">
        <v>15.46</v>
      </c>
      <c r="W165" s="11"/>
      <c r="X165" s="11"/>
      <c r="Y165" s="11"/>
      <c r="Z165" s="11"/>
      <c r="AA165" s="12">
        <v>8.1</v>
      </c>
      <c r="AB165" s="12"/>
      <c r="AC165" s="12"/>
      <c r="AD165" s="12"/>
      <c r="AE165" s="12"/>
      <c r="AF165" s="12"/>
      <c r="AG165" s="5">
        <v>1</v>
      </c>
      <c r="AH165" s="5" t="s">
        <v>200</v>
      </c>
      <c r="AJ165" s="5">
        <v>0</v>
      </c>
      <c r="AL165" s="5">
        <v>0</v>
      </c>
      <c r="AN165" s="5">
        <v>0</v>
      </c>
      <c r="AO165" s="5" t="s">
        <v>468</v>
      </c>
      <c r="AP165" s="5" t="s">
        <v>474</v>
      </c>
      <c r="AQ165" s="5" t="s">
        <v>476</v>
      </c>
      <c r="AR165" s="5" t="s">
        <v>472</v>
      </c>
      <c r="AS165" s="5" t="s">
        <v>482</v>
      </c>
      <c r="AT165" s="7">
        <v>0</v>
      </c>
      <c r="AU165" s="7">
        <v>0</v>
      </c>
      <c r="AV165" s="5">
        <v>0</v>
      </c>
      <c r="AW165" s="5">
        <v>5</v>
      </c>
      <c r="AX165" s="5">
        <v>0</v>
      </c>
      <c r="AZ165" s="5">
        <v>5</v>
      </c>
      <c r="BA165" s="5">
        <v>0</v>
      </c>
      <c r="BB165" s="5">
        <v>0</v>
      </c>
    </row>
    <row r="166" spans="1:54" hidden="1" x14ac:dyDescent="0.3">
      <c r="A166" s="14">
        <v>165</v>
      </c>
      <c r="B166" s="6">
        <v>37307</v>
      </c>
      <c r="C166" s="6">
        <v>43698</v>
      </c>
      <c r="D166" s="5">
        <f t="shared" si="10"/>
        <v>17</v>
      </c>
      <c r="E166" s="5" t="s">
        <v>23</v>
      </c>
      <c r="F166" s="5">
        <f t="shared" si="11"/>
        <v>8</v>
      </c>
      <c r="G166" s="5">
        <f t="shared" si="12"/>
        <v>2019</v>
      </c>
      <c r="H166" s="5">
        <v>2</v>
      </c>
      <c r="Q166" s="5">
        <v>37.299999999999997</v>
      </c>
      <c r="R166" s="5" t="str">
        <f t="shared" si="13"/>
        <v>1</v>
      </c>
      <c r="S166" s="5" t="str">
        <f t="shared" si="14"/>
        <v>0</v>
      </c>
      <c r="T166" s="5" t="s">
        <v>465</v>
      </c>
      <c r="U166" s="5">
        <v>0</v>
      </c>
      <c r="V166" s="11">
        <v>5.63</v>
      </c>
      <c r="W166" s="11"/>
      <c r="X166" s="11"/>
      <c r="Y166" s="11"/>
      <c r="Z166" s="11"/>
      <c r="AA166" s="12">
        <v>4.0999999999999996</v>
      </c>
      <c r="AB166" s="12"/>
      <c r="AC166" s="12"/>
      <c r="AD166" s="12"/>
      <c r="AE166" s="12"/>
      <c r="AF166" s="12"/>
      <c r="AG166" s="5">
        <v>1</v>
      </c>
      <c r="AH166" s="5" t="s">
        <v>201</v>
      </c>
      <c r="AJ166" s="5">
        <v>0</v>
      </c>
      <c r="AL166" s="5">
        <v>0</v>
      </c>
      <c r="AN166" s="5">
        <v>0</v>
      </c>
      <c r="AO166" s="5" t="s">
        <v>468</v>
      </c>
      <c r="AP166" s="5" t="s">
        <v>474</v>
      </c>
      <c r="AQ166" s="5" t="s">
        <v>475</v>
      </c>
      <c r="AR166" s="5" t="s">
        <v>472</v>
      </c>
      <c r="AS166" s="5" t="s">
        <v>481</v>
      </c>
      <c r="AT166" s="7">
        <v>0</v>
      </c>
      <c r="AU166" s="7">
        <v>0</v>
      </c>
      <c r="AV166" s="5">
        <v>0</v>
      </c>
      <c r="AW166" s="5">
        <v>6</v>
      </c>
      <c r="AX166" s="5">
        <v>0</v>
      </c>
      <c r="AZ166" s="5">
        <v>6</v>
      </c>
      <c r="BA166" s="5">
        <v>0</v>
      </c>
      <c r="BB166" s="5">
        <v>0</v>
      </c>
    </row>
    <row r="167" spans="1:54" hidden="1" x14ac:dyDescent="0.3">
      <c r="A167" s="14">
        <v>166</v>
      </c>
      <c r="B167" s="6">
        <v>40975</v>
      </c>
      <c r="C167" s="6">
        <v>43699</v>
      </c>
      <c r="D167" s="5">
        <f t="shared" si="10"/>
        <v>7</v>
      </c>
      <c r="E167" s="5" t="s">
        <v>22</v>
      </c>
      <c r="F167" s="5">
        <f t="shared" si="11"/>
        <v>8</v>
      </c>
      <c r="G167" s="5">
        <f t="shared" si="12"/>
        <v>2019</v>
      </c>
      <c r="H167" s="5">
        <v>1</v>
      </c>
      <c r="Q167" s="5">
        <v>38.1</v>
      </c>
      <c r="R167" s="5" t="str">
        <f t="shared" si="13"/>
        <v>1</v>
      </c>
      <c r="S167" s="5" t="str">
        <f t="shared" si="14"/>
        <v>1</v>
      </c>
      <c r="T167" s="5" t="s">
        <v>466</v>
      </c>
      <c r="U167" s="5">
        <v>2</v>
      </c>
      <c r="V167" s="11">
        <v>14.58</v>
      </c>
      <c r="W167" s="11"/>
      <c r="X167" s="11"/>
      <c r="Y167" s="11"/>
      <c r="Z167" s="11"/>
      <c r="AA167" s="12">
        <v>1.9</v>
      </c>
      <c r="AB167" s="12"/>
      <c r="AC167" s="12"/>
      <c r="AD167" s="12"/>
      <c r="AE167" s="12"/>
      <c r="AF167" s="12"/>
      <c r="AG167" s="5">
        <v>1</v>
      </c>
      <c r="AH167" s="5" t="s">
        <v>202</v>
      </c>
      <c r="AJ167" s="5">
        <v>0</v>
      </c>
      <c r="AL167" s="5">
        <v>0</v>
      </c>
      <c r="AN167" s="5">
        <v>0</v>
      </c>
      <c r="AO167" s="5" t="s">
        <v>468</v>
      </c>
      <c r="AP167" s="5" t="s">
        <v>474</v>
      </c>
      <c r="AQ167" s="5" t="s">
        <v>476</v>
      </c>
      <c r="AR167" s="5" t="s">
        <v>472</v>
      </c>
      <c r="AS167" s="5" t="s">
        <v>482</v>
      </c>
      <c r="AT167" s="7">
        <v>0</v>
      </c>
      <c r="AU167" s="7">
        <v>0</v>
      </c>
      <c r="AV167" s="5">
        <v>0</v>
      </c>
      <c r="AW167" s="5">
        <v>6</v>
      </c>
      <c r="AX167" s="5">
        <v>0</v>
      </c>
      <c r="AZ167" s="5">
        <v>6</v>
      </c>
      <c r="BA167" s="5">
        <v>0</v>
      </c>
      <c r="BB167" s="5">
        <v>0</v>
      </c>
    </row>
    <row r="168" spans="1:54" hidden="1" x14ac:dyDescent="0.3">
      <c r="A168" s="14">
        <v>167</v>
      </c>
      <c r="B168" s="6">
        <v>38421</v>
      </c>
      <c r="C168" s="6">
        <v>43702</v>
      </c>
      <c r="D168" s="5">
        <f t="shared" si="10"/>
        <v>14</v>
      </c>
      <c r="E168" s="5" t="s">
        <v>22</v>
      </c>
      <c r="F168" s="5">
        <f t="shared" si="11"/>
        <v>8</v>
      </c>
      <c r="G168" s="5">
        <f t="shared" si="12"/>
        <v>2019</v>
      </c>
      <c r="H168" s="5">
        <v>2</v>
      </c>
      <c r="Q168" s="5">
        <v>35.6</v>
      </c>
      <c r="R168" s="5" t="str">
        <f t="shared" si="13"/>
        <v>0</v>
      </c>
      <c r="S168" s="5" t="str">
        <f t="shared" si="14"/>
        <v>0</v>
      </c>
      <c r="T168" s="5" t="s">
        <v>466</v>
      </c>
      <c r="U168" s="5">
        <v>2</v>
      </c>
      <c r="V168" s="11">
        <v>16.2</v>
      </c>
      <c r="W168" s="11"/>
      <c r="X168" s="11"/>
      <c r="Y168" s="11"/>
      <c r="Z168" s="11"/>
      <c r="AA168" s="12">
        <v>77.400000000000006</v>
      </c>
      <c r="AB168" s="12"/>
      <c r="AC168" s="12"/>
      <c r="AD168" s="12"/>
      <c r="AE168" s="12"/>
      <c r="AF168" s="12"/>
      <c r="AG168" s="5">
        <v>1</v>
      </c>
      <c r="AH168" s="5" t="s">
        <v>203</v>
      </c>
      <c r="AJ168" s="5">
        <v>0</v>
      </c>
      <c r="AL168" s="5">
        <v>0</v>
      </c>
      <c r="AN168" s="5">
        <v>0</v>
      </c>
      <c r="AO168" s="5" t="s">
        <v>468</v>
      </c>
      <c r="AP168" s="5" t="s">
        <v>474</v>
      </c>
      <c r="AQ168" s="5" t="s">
        <v>476</v>
      </c>
      <c r="AR168" s="5" t="s">
        <v>472</v>
      </c>
      <c r="AS168" s="5" t="s">
        <v>482</v>
      </c>
      <c r="AT168" s="7">
        <v>0</v>
      </c>
      <c r="AU168" s="7">
        <v>0</v>
      </c>
      <c r="AV168" s="5">
        <v>0</v>
      </c>
      <c r="AW168" s="5">
        <v>5</v>
      </c>
      <c r="AX168" s="5">
        <v>0</v>
      </c>
      <c r="AZ168" s="5">
        <v>5</v>
      </c>
      <c r="BA168" s="5">
        <v>0</v>
      </c>
      <c r="BB168" s="5">
        <v>0</v>
      </c>
    </row>
    <row r="169" spans="1:54" hidden="1" x14ac:dyDescent="0.3">
      <c r="A169" s="14">
        <v>168</v>
      </c>
      <c r="B169" s="6">
        <v>42121</v>
      </c>
      <c r="C169" s="6">
        <v>43703</v>
      </c>
      <c r="D169" s="5">
        <f t="shared" si="10"/>
        <v>4</v>
      </c>
      <c r="E169" s="5" t="s">
        <v>23</v>
      </c>
      <c r="F169" s="5">
        <f t="shared" si="11"/>
        <v>8</v>
      </c>
      <c r="G169" s="5">
        <f t="shared" si="12"/>
        <v>2019</v>
      </c>
      <c r="H169" s="5">
        <v>2</v>
      </c>
      <c r="Q169" s="5">
        <v>38.299999999999997</v>
      </c>
      <c r="R169" s="5" t="str">
        <f t="shared" si="13"/>
        <v>1</v>
      </c>
      <c r="S169" s="5" t="str">
        <f t="shared" si="14"/>
        <v>1</v>
      </c>
      <c r="T169" s="5" t="s">
        <v>466</v>
      </c>
      <c r="U169" s="5">
        <v>2</v>
      </c>
      <c r="V169" s="11">
        <v>24.3</v>
      </c>
      <c r="W169" s="11"/>
      <c r="X169" s="11"/>
      <c r="Y169" s="11"/>
      <c r="Z169" s="11"/>
      <c r="AA169" s="12">
        <v>20.8</v>
      </c>
      <c r="AB169" s="12"/>
      <c r="AC169" s="12"/>
      <c r="AD169" s="12"/>
      <c r="AE169" s="12"/>
      <c r="AF169" s="12"/>
      <c r="AG169" s="5">
        <v>2</v>
      </c>
      <c r="AH169" s="5" t="s">
        <v>204</v>
      </c>
      <c r="AJ169" s="5">
        <v>0</v>
      </c>
      <c r="AL169" s="5">
        <v>0</v>
      </c>
      <c r="AN169" s="5">
        <v>0</v>
      </c>
      <c r="AO169" s="5" t="s">
        <v>468</v>
      </c>
      <c r="AP169" s="5" t="s">
        <v>474</v>
      </c>
      <c r="AQ169" s="5" t="s">
        <v>476</v>
      </c>
      <c r="AR169" s="5" t="s">
        <v>473</v>
      </c>
      <c r="AS169" s="5" t="s">
        <v>482</v>
      </c>
      <c r="AT169" s="7">
        <v>1</v>
      </c>
      <c r="AU169" s="7">
        <v>1</v>
      </c>
      <c r="AV169" s="7">
        <v>3</v>
      </c>
      <c r="AW169" s="5">
        <v>10</v>
      </c>
      <c r="AX169" s="5">
        <v>0</v>
      </c>
      <c r="AZ169" s="5">
        <v>10</v>
      </c>
      <c r="BA169" s="5">
        <v>0</v>
      </c>
      <c r="BB169" s="7">
        <v>3</v>
      </c>
    </row>
    <row r="170" spans="1:54" hidden="1" x14ac:dyDescent="0.3">
      <c r="A170" s="14">
        <v>169</v>
      </c>
      <c r="B170" s="6">
        <v>38257</v>
      </c>
      <c r="C170" s="6">
        <v>43706</v>
      </c>
      <c r="D170" s="5">
        <f t="shared" si="10"/>
        <v>14</v>
      </c>
      <c r="E170" s="5" t="s">
        <v>22</v>
      </c>
      <c r="F170" s="5">
        <f t="shared" si="11"/>
        <v>8</v>
      </c>
      <c r="G170" s="5">
        <f t="shared" si="12"/>
        <v>2019</v>
      </c>
      <c r="H170" s="5">
        <v>1</v>
      </c>
      <c r="Q170" s="5">
        <v>38.299999999999997</v>
      </c>
      <c r="R170" s="5" t="str">
        <f t="shared" si="13"/>
        <v>1</v>
      </c>
      <c r="S170" s="5" t="str">
        <f t="shared" si="14"/>
        <v>1</v>
      </c>
      <c r="T170" s="5" t="s">
        <v>466</v>
      </c>
      <c r="U170" s="5">
        <v>2</v>
      </c>
      <c r="V170" s="11">
        <v>23.15</v>
      </c>
      <c r="W170" s="11"/>
      <c r="X170" s="11"/>
      <c r="Y170" s="11"/>
      <c r="Z170" s="11"/>
      <c r="AA170" s="12">
        <v>48</v>
      </c>
      <c r="AB170" s="12"/>
      <c r="AC170" s="12"/>
      <c r="AD170" s="12"/>
      <c r="AE170" s="12"/>
      <c r="AF170" s="12"/>
      <c r="AG170" s="5">
        <v>1</v>
      </c>
      <c r="AH170" s="5" t="s">
        <v>205</v>
      </c>
      <c r="AJ170" s="5">
        <v>0</v>
      </c>
      <c r="AL170" s="5">
        <v>0</v>
      </c>
      <c r="AN170" s="5">
        <v>0</v>
      </c>
      <c r="AO170" s="5" t="s">
        <v>468</v>
      </c>
      <c r="AP170" s="5" t="s">
        <v>474</v>
      </c>
      <c r="AQ170" s="5" t="s">
        <v>476</v>
      </c>
      <c r="AR170" s="5" t="s">
        <v>472</v>
      </c>
      <c r="AS170" s="5" t="s">
        <v>482</v>
      </c>
      <c r="AT170" s="7">
        <v>0</v>
      </c>
      <c r="AU170" s="7">
        <v>0</v>
      </c>
      <c r="AV170" s="5">
        <v>0</v>
      </c>
      <c r="AW170" s="5">
        <v>5</v>
      </c>
      <c r="AX170" s="5">
        <v>0</v>
      </c>
      <c r="AZ170" s="5">
        <v>5</v>
      </c>
      <c r="BA170" s="5">
        <v>0</v>
      </c>
      <c r="BB170" s="5">
        <v>0</v>
      </c>
    </row>
    <row r="171" spans="1:54" hidden="1" x14ac:dyDescent="0.3">
      <c r="A171" s="14">
        <v>170</v>
      </c>
      <c r="B171" s="6">
        <v>37900</v>
      </c>
      <c r="C171" s="6">
        <v>43709</v>
      </c>
      <c r="D171" s="5">
        <f t="shared" si="10"/>
        <v>15</v>
      </c>
      <c r="E171" s="5" t="s">
        <v>23</v>
      </c>
      <c r="F171" s="5">
        <f t="shared" si="11"/>
        <v>9</v>
      </c>
      <c r="G171" s="5">
        <f t="shared" si="12"/>
        <v>2019</v>
      </c>
      <c r="H171" s="5">
        <v>1</v>
      </c>
      <c r="Q171" s="5">
        <v>36</v>
      </c>
      <c r="R171" s="5" t="str">
        <f t="shared" si="13"/>
        <v>0</v>
      </c>
      <c r="S171" s="5" t="str">
        <f t="shared" si="14"/>
        <v>0</v>
      </c>
      <c r="T171" s="5" t="s">
        <v>466</v>
      </c>
      <c r="U171" s="5">
        <v>2</v>
      </c>
      <c r="V171" s="11">
        <v>14.25</v>
      </c>
      <c r="W171" s="11"/>
      <c r="X171" s="11"/>
      <c r="Y171" s="11"/>
      <c r="Z171" s="11"/>
      <c r="AA171" s="12">
        <v>0</v>
      </c>
      <c r="AB171" s="12"/>
      <c r="AC171" s="12"/>
      <c r="AD171" s="12"/>
      <c r="AE171" s="12"/>
      <c r="AF171" s="12"/>
      <c r="AG171" s="5">
        <v>1</v>
      </c>
      <c r="AH171" s="5" t="s">
        <v>206</v>
      </c>
      <c r="AJ171" s="5">
        <v>0</v>
      </c>
      <c r="AL171" s="5">
        <v>0</v>
      </c>
      <c r="AN171" s="5">
        <v>0</v>
      </c>
      <c r="AO171" s="5" t="s">
        <v>468</v>
      </c>
      <c r="AP171" s="5" t="s">
        <v>474</v>
      </c>
      <c r="AQ171" s="5" t="s">
        <v>476</v>
      </c>
      <c r="AR171" s="5" t="s">
        <v>472</v>
      </c>
      <c r="AS171" s="5" t="s">
        <v>482</v>
      </c>
      <c r="AT171" s="7">
        <v>0</v>
      </c>
      <c r="AU171" s="7">
        <v>0</v>
      </c>
      <c r="AV171" s="5">
        <v>0</v>
      </c>
      <c r="AW171" s="5">
        <v>5</v>
      </c>
      <c r="AX171" s="5">
        <v>0</v>
      </c>
      <c r="AZ171" s="5">
        <v>5</v>
      </c>
      <c r="BA171" s="5">
        <v>0</v>
      </c>
      <c r="BB171" s="5">
        <v>0</v>
      </c>
    </row>
    <row r="172" spans="1:54" hidden="1" x14ac:dyDescent="0.3">
      <c r="A172" s="14">
        <v>171</v>
      </c>
      <c r="B172" s="6">
        <v>37899</v>
      </c>
      <c r="C172" s="6">
        <v>43710</v>
      </c>
      <c r="D172" s="5">
        <f t="shared" si="10"/>
        <v>15</v>
      </c>
      <c r="E172" s="5" t="s">
        <v>22</v>
      </c>
      <c r="F172" s="5">
        <f t="shared" si="11"/>
        <v>9</v>
      </c>
      <c r="G172" s="5">
        <f t="shared" si="12"/>
        <v>2019</v>
      </c>
      <c r="H172" s="5">
        <v>1</v>
      </c>
      <c r="Q172" s="5">
        <v>36</v>
      </c>
      <c r="R172" s="5" t="str">
        <f t="shared" si="13"/>
        <v>0</v>
      </c>
      <c r="S172" s="5" t="str">
        <f t="shared" si="14"/>
        <v>0</v>
      </c>
      <c r="T172" s="5" t="s">
        <v>466</v>
      </c>
      <c r="U172" s="5">
        <v>2</v>
      </c>
      <c r="V172" s="11">
        <v>13.93</v>
      </c>
      <c r="W172" s="11"/>
      <c r="X172" s="11"/>
      <c r="Y172" s="11"/>
      <c r="Z172" s="11"/>
      <c r="AA172" s="12">
        <v>13.8</v>
      </c>
      <c r="AB172" s="12"/>
      <c r="AC172" s="12"/>
      <c r="AD172" s="12"/>
      <c r="AE172" s="12"/>
      <c r="AF172" s="12"/>
      <c r="AG172" s="5">
        <v>1</v>
      </c>
      <c r="AH172" s="5" t="s">
        <v>207</v>
      </c>
      <c r="AJ172" s="5">
        <v>0</v>
      </c>
      <c r="AL172" s="5">
        <v>0</v>
      </c>
      <c r="AN172" s="5">
        <v>0</v>
      </c>
      <c r="AO172" s="5" t="s">
        <v>468</v>
      </c>
      <c r="AP172" s="5" t="s">
        <v>474</v>
      </c>
      <c r="AQ172" s="5" t="s">
        <v>476</v>
      </c>
      <c r="AR172" s="5" t="s">
        <v>472</v>
      </c>
      <c r="AS172" s="5" t="s">
        <v>482</v>
      </c>
      <c r="AT172" s="7">
        <v>0</v>
      </c>
      <c r="AU172" s="7">
        <v>0</v>
      </c>
      <c r="AV172" s="5">
        <v>0</v>
      </c>
      <c r="AW172" s="5">
        <v>4</v>
      </c>
      <c r="AX172" s="5">
        <v>0</v>
      </c>
      <c r="AZ172" s="5">
        <v>4</v>
      </c>
      <c r="BA172" s="5">
        <v>0</v>
      </c>
      <c r="BB172" s="5">
        <v>0</v>
      </c>
    </row>
    <row r="173" spans="1:54" hidden="1" x14ac:dyDescent="0.3">
      <c r="A173" s="14">
        <v>172</v>
      </c>
      <c r="B173" s="6">
        <v>39854</v>
      </c>
      <c r="C173" s="6">
        <v>43711</v>
      </c>
      <c r="D173" s="5">
        <f t="shared" si="10"/>
        <v>10</v>
      </c>
      <c r="E173" s="5" t="s">
        <v>23</v>
      </c>
      <c r="F173" s="5">
        <f t="shared" si="11"/>
        <v>9</v>
      </c>
      <c r="G173" s="5">
        <f t="shared" si="12"/>
        <v>2019</v>
      </c>
      <c r="H173" s="5">
        <v>0</v>
      </c>
      <c r="Q173" s="5">
        <v>37.1</v>
      </c>
      <c r="R173" s="5" t="str">
        <f t="shared" si="13"/>
        <v>0</v>
      </c>
      <c r="S173" s="5" t="str">
        <f t="shared" si="14"/>
        <v>0</v>
      </c>
      <c r="T173" s="5" t="s">
        <v>466</v>
      </c>
      <c r="U173" s="5">
        <v>2</v>
      </c>
      <c r="V173" s="11">
        <v>23.97</v>
      </c>
      <c r="W173" s="11"/>
      <c r="X173" s="11"/>
      <c r="Y173" s="11"/>
      <c r="Z173" s="11"/>
      <c r="AA173" s="12">
        <v>7.7</v>
      </c>
      <c r="AB173" s="12"/>
      <c r="AC173" s="12"/>
      <c r="AD173" s="12"/>
      <c r="AE173" s="12"/>
      <c r="AF173" s="12"/>
      <c r="AG173" s="5">
        <v>1</v>
      </c>
      <c r="AH173" s="5" t="s">
        <v>208</v>
      </c>
      <c r="AJ173" s="5">
        <v>0</v>
      </c>
      <c r="AL173" s="5">
        <v>0</v>
      </c>
      <c r="AN173" s="5">
        <v>0</v>
      </c>
      <c r="AO173" s="5" t="s">
        <v>468</v>
      </c>
      <c r="AP173" s="5" t="s">
        <v>474</v>
      </c>
      <c r="AQ173" s="5" t="s">
        <v>476</v>
      </c>
      <c r="AR173" s="5" t="s">
        <v>472</v>
      </c>
      <c r="AS173" s="5" t="s">
        <v>482</v>
      </c>
      <c r="AT173" s="7">
        <v>0</v>
      </c>
      <c r="AU173" s="7">
        <v>0</v>
      </c>
      <c r="AV173" s="5">
        <v>0</v>
      </c>
      <c r="AW173" s="5">
        <v>5</v>
      </c>
      <c r="AX173" s="5">
        <v>0</v>
      </c>
      <c r="AZ173" s="5">
        <v>5</v>
      </c>
      <c r="BA173" s="5">
        <v>0</v>
      </c>
      <c r="BB173" s="5">
        <v>0</v>
      </c>
    </row>
    <row r="174" spans="1:54" hidden="1" x14ac:dyDescent="0.3">
      <c r="A174" s="14">
        <v>173</v>
      </c>
      <c r="B174" s="6">
        <v>40924</v>
      </c>
      <c r="C174" s="6">
        <v>43719</v>
      </c>
      <c r="D174" s="5">
        <f t="shared" si="10"/>
        <v>7</v>
      </c>
      <c r="E174" s="5" t="s">
        <v>22</v>
      </c>
      <c r="F174" s="5">
        <f t="shared" si="11"/>
        <v>9</v>
      </c>
      <c r="G174" s="5">
        <f t="shared" si="12"/>
        <v>2019</v>
      </c>
      <c r="H174" s="5">
        <v>1</v>
      </c>
      <c r="Q174" s="5">
        <v>37.200000000000003</v>
      </c>
      <c r="R174" s="5" t="str">
        <f t="shared" si="13"/>
        <v>0</v>
      </c>
      <c r="S174" s="5" t="str">
        <f t="shared" si="14"/>
        <v>0</v>
      </c>
      <c r="T174" s="5" t="s">
        <v>466</v>
      </c>
      <c r="U174" s="5">
        <v>2</v>
      </c>
      <c r="V174" s="11">
        <v>12.32</v>
      </c>
      <c r="W174" s="11"/>
      <c r="X174" s="11"/>
      <c r="Y174" s="11"/>
      <c r="Z174" s="11"/>
      <c r="AA174" s="12">
        <v>14.4</v>
      </c>
      <c r="AB174" s="12"/>
      <c r="AC174" s="12"/>
      <c r="AD174" s="12"/>
      <c r="AE174" s="12"/>
      <c r="AF174" s="12"/>
      <c r="AG174" s="5">
        <v>1</v>
      </c>
      <c r="AH174" s="5" t="s">
        <v>209</v>
      </c>
      <c r="AJ174" s="5">
        <v>0</v>
      </c>
      <c r="AL174" s="5">
        <v>0</v>
      </c>
      <c r="AN174" s="5">
        <v>0</v>
      </c>
      <c r="AO174" s="5" t="s">
        <v>468</v>
      </c>
      <c r="AP174" s="5" t="s">
        <v>474</v>
      </c>
      <c r="AQ174" s="5" t="s">
        <v>476</v>
      </c>
      <c r="AR174" s="5" t="s">
        <v>472</v>
      </c>
      <c r="AS174" s="5" t="s">
        <v>482</v>
      </c>
      <c r="AT174" s="7">
        <v>0</v>
      </c>
      <c r="AU174" s="7">
        <v>0</v>
      </c>
      <c r="AV174" s="5">
        <v>0</v>
      </c>
      <c r="AW174" s="5">
        <v>4</v>
      </c>
      <c r="AX174" s="5">
        <v>0</v>
      </c>
      <c r="AZ174" s="5">
        <v>4</v>
      </c>
      <c r="BA174" s="5">
        <v>0</v>
      </c>
      <c r="BB174" s="5">
        <v>0</v>
      </c>
    </row>
    <row r="175" spans="1:54" hidden="1" x14ac:dyDescent="0.3">
      <c r="A175" s="14">
        <v>174</v>
      </c>
      <c r="B175" s="6">
        <v>38559</v>
      </c>
      <c r="C175" s="6">
        <v>43723</v>
      </c>
      <c r="D175" s="5">
        <f t="shared" si="10"/>
        <v>14</v>
      </c>
      <c r="E175" s="5" t="s">
        <v>23</v>
      </c>
      <c r="F175" s="5">
        <f t="shared" si="11"/>
        <v>9</v>
      </c>
      <c r="G175" s="5">
        <f t="shared" si="12"/>
        <v>2019</v>
      </c>
      <c r="H175" s="5">
        <v>1</v>
      </c>
      <c r="Q175" s="5">
        <v>35.799999999999997</v>
      </c>
      <c r="R175" s="5" t="str">
        <f t="shared" si="13"/>
        <v>0</v>
      </c>
      <c r="S175" s="5" t="str">
        <f t="shared" si="14"/>
        <v>0</v>
      </c>
      <c r="T175" s="5" t="s">
        <v>465</v>
      </c>
      <c r="U175" s="5">
        <v>0</v>
      </c>
      <c r="V175" s="11">
        <v>14.64</v>
      </c>
      <c r="W175" s="11"/>
      <c r="X175" s="11"/>
      <c r="Y175" s="11"/>
      <c r="Z175" s="11"/>
      <c r="AA175" s="12">
        <v>13.9</v>
      </c>
      <c r="AB175" s="12"/>
      <c r="AC175" s="12"/>
      <c r="AD175" s="12"/>
      <c r="AE175" s="12"/>
      <c r="AF175" s="12"/>
      <c r="AG175" s="5">
        <v>1</v>
      </c>
      <c r="AH175" s="5" t="s">
        <v>210</v>
      </c>
      <c r="AJ175" s="5">
        <v>0</v>
      </c>
      <c r="AL175" s="5">
        <v>0</v>
      </c>
      <c r="AN175" s="5">
        <v>0</v>
      </c>
      <c r="AO175" s="5" t="s">
        <v>468</v>
      </c>
      <c r="AP175" s="5" t="s">
        <v>474</v>
      </c>
      <c r="AQ175" s="5" t="s">
        <v>476</v>
      </c>
      <c r="AR175" s="5" t="s">
        <v>472</v>
      </c>
      <c r="AS175" s="5" t="s">
        <v>482</v>
      </c>
      <c r="AT175" s="5">
        <v>0</v>
      </c>
      <c r="AU175" s="5">
        <v>0</v>
      </c>
      <c r="AV175" s="5">
        <v>0</v>
      </c>
      <c r="AW175" s="5">
        <v>6</v>
      </c>
      <c r="AX175" s="5">
        <v>0</v>
      </c>
      <c r="AZ175" s="5">
        <v>6</v>
      </c>
      <c r="BA175" s="5">
        <v>0</v>
      </c>
      <c r="BB175" s="5">
        <v>0</v>
      </c>
    </row>
    <row r="176" spans="1:54" hidden="1" x14ac:dyDescent="0.3">
      <c r="A176" s="14">
        <v>175</v>
      </c>
      <c r="B176" s="6">
        <v>40135</v>
      </c>
      <c r="C176" s="6">
        <v>43727</v>
      </c>
      <c r="D176" s="5">
        <f t="shared" si="10"/>
        <v>9</v>
      </c>
      <c r="E176" s="5" t="s">
        <v>22</v>
      </c>
      <c r="F176" s="5">
        <f t="shared" si="11"/>
        <v>9</v>
      </c>
      <c r="G176" s="5">
        <f t="shared" si="12"/>
        <v>2019</v>
      </c>
      <c r="H176" s="5">
        <v>0</v>
      </c>
      <c r="Q176" s="5">
        <v>36.5</v>
      </c>
      <c r="R176" s="5" t="str">
        <f t="shared" si="13"/>
        <v>0</v>
      </c>
      <c r="S176" s="5" t="str">
        <f t="shared" si="14"/>
        <v>0</v>
      </c>
      <c r="T176" s="5" t="s">
        <v>465</v>
      </c>
      <c r="U176" s="5">
        <v>0</v>
      </c>
      <c r="V176" s="11">
        <v>19.04</v>
      </c>
      <c r="W176" s="11"/>
      <c r="X176" s="11"/>
      <c r="Y176" s="11"/>
      <c r="Z176" s="11"/>
      <c r="AA176" s="12">
        <v>19.3</v>
      </c>
      <c r="AB176" s="12"/>
      <c r="AC176" s="12"/>
      <c r="AD176" s="12"/>
      <c r="AE176" s="12"/>
      <c r="AF176" s="12"/>
      <c r="AG176" s="5">
        <v>1</v>
      </c>
      <c r="AH176" s="5" t="s">
        <v>211</v>
      </c>
      <c r="AJ176" s="5">
        <v>0</v>
      </c>
      <c r="AL176" s="5">
        <v>0</v>
      </c>
      <c r="AN176" s="5">
        <v>0</v>
      </c>
      <c r="AO176" s="5" t="s">
        <v>468</v>
      </c>
      <c r="AP176" s="5" t="s">
        <v>474</v>
      </c>
      <c r="AQ176" s="5" t="s">
        <v>476</v>
      </c>
      <c r="AR176" s="5" t="s">
        <v>472</v>
      </c>
      <c r="AS176" s="5" t="s">
        <v>483</v>
      </c>
      <c r="AT176" s="5">
        <v>0</v>
      </c>
      <c r="AU176" s="5">
        <v>0</v>
      </c>
      <c r="AV176" s="5">
        <v>0</v>
      </c>
      <c r="AW176" s="5">
        <v>5</v>
      </c>
      <c r="AX176" s="5">
        <v>0</v>
      </c>
      <c r="AZ176" s="5">
        <v>5</v>
      </c>
      <c r="BA176" s="5">
        <v>0</v>
      </c>
      <c r="BB176" s="5">
        <v>0</v>
      </c>
    </row>
    <row r="177" spans="1:54" hidden="1" x14ac:dyDescent="0.3">
      <c r="A177" s="14">
        <v>176</v>
      </c>
      <c r="B177" s="6">
        <v>38649</v>
      </c>
      <c r="C177" s="6">
        <v>43729</v>
      </c>
      <c r="D177" s="5">
        <f t="shared" si="10"/>
        <v>13</v>
      </c>
      <c r="E177" s="5" t="s">
        <v>22</v>
      </c>
      <c r="F177" s="5">
        <f t="shared" si="11"/>
        <v>9</v>
      </c>
      <c r="G177" s="5">
        <f t="shared" si="12"/>
        <v>2019</v>
      </c>
      <c r="H177" s="5">
        <v>1</v>
      </c>
      <c r="Q177" s="5">
        <v>37</v>
      </c>
      <c r="R177" s="5" t="str">
        <f t="shared" si="13"/>
        <v>0</v>
      </c>
      <c r="S177" s="5" t="str">
        <f t="shared" si="14"/>
        <v>0</v>
      </c>
      <c r="T177" s="5" t="s">
        <v>466</v>
      </c>
      <c r="U177" s="5">
        <v>2</v>
      </c>
      <c r="V177" s="11">
        <v>23.13</v>
      </c>
      <c r="W177" s="11"/>
      <c r="X177" s="11"/>
      <c r="Y177" s="11"/>
      <c r="Z177" s="11"/>
      <c r="AA177" s="12">
        <v>41.8</v>
      </c>
      <c r="AB177" s="12"/>
      <c r="AC177" s="12"/>
      <c r="AD177" s="12"/>
      <c r="AE177" s="12"/>
      <c r="AF177" s="12"/>
      <c r="AG177" s="5">
        <v>1</v>
      </c>
      <c r="AH177" s="5" t="s">
        <v>212</v>
      </c>
      <c r="AJ177" s="5">
        <v>0</v>
      </c>
      <c r="AL177" s="5">
        <v>0</v>
      </c>
      <c r="AN177" s="5">
        <v>0</v>
      </c>
      <c r="AO177" s="5" t="s">
        <v>468</v>
      </c>
      <c r="AP177" s="5" t="s">
        <v>474</v>
      </c>
      <c r="AQ177" s="5" t="s">
        <v>476</v>
      </c>
      <c r="AR177" s="5" t="s">
        <v>472</v>
      </c>
      <c r="AS177" s="5" t="s">
        <v>482</v>
      </c>
      <c r="AT177" s="5">
        <v>0</v>
      </c>
      <c r="AU177" s="5">
        <v>0</v>
      </c>
      <c r="AV177" s="5">
        <v>0</v>
      </c>
      <c r="AW177" s="5">
        <v>5</v>
      </c>
      <c r="AX177" s="5">
        <v>0</v>
      </c>
      <c r="AZ177" s="5">
        <v>5</v>
      </c>
      <c r="BA177" s="5">
        <v>0</v>
      </c>
      <c r="BB177" s="5">
        <v>0</v>
      </c>
    </row>
    <row r="178" spans="1:54" hidden="1" x14ac:dyDescent="0.3">
      <c r="A178" s="14">
        <v>177</v>
      </c>
      <c r="B178" s="6">
        <v>40195</v>
      </c>
      <c r="C178" s="6">
        <v>43735</v>
      </c>
      <c r="D178" s="5">
        <f t="shared" si="10"/>
        <v>9</v>
      </c>
      <c r="E178" s="5" t="s">
        <v>23</v>
      </c>
      <c r="F178" s="5">
        <f t="shared" si="11"/>
        <v>9</v>
      </c>
      <c r="G178" s="5">
        <f t="shared" si="12"/>
        <v>2019</v>
      </c>
      <c r="H178" s="5">
        <v>14</v>
      </c>
      <c r="Q178" s="5">
        <v>37.4</v>
      </c>
      <c r="R178" s="5" t="str">
        <f t="shared" si="13"/>
        <v>1</v>
      </c>
      <c r="S178" s="5" t="str">
        <f t="shared" si="14"/>
        <v>0</v>
      </c>
      <c r="T178" s="5" t="s">
        <v>465</v>
      </c>
      <c r="U178" s="5">
        <v>0</v>
      </c>
      <c r="V178" s="11">
        <v>8.32</v>
      </c>
      <c r="W178" s="11"/>
      <c r="X178" s="11"/>
      <c r="Y178" s="11"/>
      <c r="Z178" s="11"/>
      <c r="AA178" s="12">
        <v>5.0999999999999996</v>
      </c>
      <c r="AB178" s="12"/>
      <c r="AC178" s="12"/>
      <c r="AD178" s="12"/>
      <c r="AE178" s="12"/>
      <c r="AF178" s="12"/>
      <c r="AG178" s="5">
        <v>2</v>
      </c>
      <c r="AH178" s="5" t="s">
        <v>213</v>
      </c>
      <c r="AJ178" s="5">
        <v>0</v>
      </c>
      <c r="AL178" s="5">
        <v>0</v>
      </c>
      <c r="AN178" s="5">
        <v>0</v>
      </c>
      <c r="AO178" s="5" t="s">
        <v>468</v>
      </c>
      <c r="AP178" s="5" t="s">
        <v>474</v>
      </c>
      <c r="AQ178" s="5" t="s">
        <v>476</v>
      </c>
      <c r="AR178" s="5" t="s">
        <v>472</v>
      </c>
      <c r="AS178" s="5" t="s">
        <v>481</v>
      </c>
      <c r="AT178" s="5">
        <v>0</v>
      </c>
      <c r="AU178" s="5">
        <v>0</v>
      </c>
      <c r="AV178" s="5">
        <v>0</v>
      </c>
      <c r="AW178" s="5">
        <v>4</v>
      </c>
      <c r="AX178" s="5">
        <v>0</v>
      </c>
      <c r="AZ178" s="5">
        <v>4</v>
      </c>
      <c r="BA178" s="5">
        <v>0</v>
      </c>
      <c r="BB178" s="5">
        <v>0</v>
      </c>
    </row>
    <row r="179" spans="1:54" hidden="1" x14ac:dyDescent="0.3">
      <c r="A179" s="14">
        <v>178</v>
      </c>
      <c r="B179" s="6">
        <v>38318</v>
      </c>
      <c r="C179" s="6">
        <v>43738</v>
      </c>
      <c r="D179" s="5">
        <f t="shared" si="10"/>
        <v>14</v>
      </c>
      <c r="E179" s="5" t="s">
        <v>22</v>
      </c>
      <c r="F179" s="5">
        <f t="shared" si="11"/>
        <v>9</v>
      </c>
      <c r="G179" s="5">
        <f t="shared" si="12"/>
        <v>2019</v>
      </c>
      <c r="H179" s="5">
        <v>1</v>
      </c>
      <c r="Q179" s="5">
        <v>37.6</v>
      </c>
      <c r="R179" s="5" t="str">
        <f t="shared" si="13"/>
        <v>1</v>
      </c>
      <c r="S179" s="5" t="str">
        <f t="shared" si="14"/>
        <v>0</v>
      </c>
      <c r="T179" s="5" t="s">
        <v>466</v>
      </c>
      <c r="U179" s="5">
        <v>2</v>
      </c>
      <c r="V179" s="11">
        <v>16.350000000000001</v>
      </c>
      <c r="W179" s="11"/>
      <c r="X179" s="11"/>
      <c r="Y179" s="11"/>
      <c r="Z179" s="11"/>
      <c r="AA179" s="12">
        <v>16.2</v>
      </c>
      <c r="AB179" s="12"/>
      <c r="AC179" s="12"/>
      <c r="AD179" s="12"/>
      <c r="AE179" s="12"/>
      <c r="AF179" s="12"/>
      <c r="AG179" s="5">
        <v>1</v>
      </c>
      <c r="AH179" s="5" t="s">
        <v>214</v>
      </c>
      <c r="AJ179" s="5">
        <v>0</v>
      </c>
      <c r="AL179" s="5">
        <v>0</v>
      </c>
      <c r="AN179" s="5">
        <v>0</v>
      </c>
      <c r="AO179" s="5" t="s">
        <v>468</v>
      </c>
      <c r="AP179" s="5" t="s">
        <v>474</v>
      </c>
      <c r="AQ179" s="5" t="s">
        <v>476</v>
      </c>
      <c r="AR179" s="5" t="s">
        <v>472</v>
      </c>
      <c r="AS179" s="5" t="s">
        <v>482</v>
      </c>
      <c r="AT179" s="5">
        <v>0</v>
      </c>
      <c r="AU179" s="5">
        <v>0</v>
      </c>
      <c r="AV179" s="5">
        <v>0</v>
      </c>
      <c r="AW179" s="5">
        <v>5</v>
      </c>
      <c r="AX179" s="5">
        <v>0</v>
      </c>
      <c r="AZ179" s="5">
        <v>5</v>
      </c>
      <c r="BA179" s="5">
        <v>0</v>
      </c>
      <c r="BB179" s="5">
        <v>1</v>
      </c>
    </row>
    <row r="180" spans="1:54" hidden="1" x14ac:dyDescent="0.3">
      <c r="A180" s="14">
        <v>179</v>
      </c>
      <c r="B180" s="6">
        <v>39435</v>
      </c>
      <c r="C180" s="6">
        <v>43742</v>
      </c>
      <c r="D180" s="5">
        <f t="shared" si="10"/>
        <v>11</v>
      </c>
      <c r="E180" s="5" t="s">
        <v>22</v>
      </c>
      <c r="F180" s="5">
        <f t="shared" si="11"/>
        <v>10</v>
      </c>
      <c r="G180" s="5">
        <f t="shared" si="12"/>
        <v>2019</v>
      </c>
      <c r="H180" s="5">
        <v>1</v>
      </c>
      <c r="Q180" s="5">
        <v>36.9</v>
      </c>
      <c r="R180" s="5" t="str">
        <f t="shared" si="13"/>
        <v>0</v>
      </c>
      <c r="S180" s="5" t="str">
        <f t="shared" si="14"/>
        <v>0</v>
      </c>
      <c r="T180" s="5" t="s">
        <v>465</v>
      </c>
      <c r="U180" s="5">
        <v>0</v>
      </c>
      <c r="V180" s="11">
        <v>6</v>
      </c>
      <c r="W180" s="11"/>
      <c r="X180" s="11"/>
      <c r="Y180" s="11"/>
      <c r="Z180" s="11"/>
      <c r="AA180" s="12">
        <v>20.7</v>
      </c>
      <c r="AB180" s="12"/>
      <c r="AC180" s="12"/>
      <c r="AD180" s="12"/>
      <c r="AE180" s="12"/>
      <c r="AF180" s="12"/>
      <c r="AG180" s="5">
        <v>1</v>
      </c>
      <c r="AH180" s="5" t="s">
        <v>215</v>
      </c>
      <c r="AJ180" s="5">
        <v>0</v>
      </c>
      <c r="AL180" s="5">
        <v>0</v>
      </c>
      <c r="AN180" s="5">
        <v>0</v>
      </c>
      <c r="AO180" s="5" t="s">
        <v>468</v>
      </c>
      <c r="AP180" s="5" t="s">
        <v>474</v>
      </c>
      <c r="AQ180" s="5" t="s">
        <v>476</v>
      </c>
      <c r="AR180" s="5" t="s">
        <v>473</v>
      </c>
      <c r="AS180" s="5" t="s">
        <v>483</v>
      </c>
      <c r="AT180" s="5">
        <v>0</v>
      </c>
      <c r="AU180" s="5">
        <v>0</v>
      </c>
      <c r="AV180" s="5">
        <v>0</v>
      </c>
      <c r="AW180" s="5">
        <v>6</v>
      </c>
      <c r="AX180" s="5">
        <v>0</v>
      </c>
      <c r="AZ180" s="5">
        <v>6</v>
      </c>
      <c r="BA180" s="5">
        <v>0</v>
      </c>
      <c r="BB180" s="5">
        <v>0</v>
      </c>
    </row>
    <row r="181" spans="1:54" hidden="1" x14ac:dyDescent="0.3">
      <c r="A181" s="14">
        <v>180</v>
      </c>
      <c r="B181" s="6">
        <v>41117</v>
      </c>
      <c r="C181" s="6">
        <v>43743</v>
      </c>
      <c r="D181" s="5">
        <f t="shared" si="10"/>
        <v>7</v>
      </c>
      <c r="E181" s="5" t="s">
        <v>22</v>
      </c>
      <c r="F181" s="5">
        <f t="shared" si="11"/>
        <v>10</v>
      </c>
      <c r="G181" s="5">
        <f t="shared" si="12"/>
        <v>2019</v>
      </c>
      <c r="H181" s="5">
        <v>0</v>
      </c>
      <c r="Q181" s="5">
        <v>35.1</v>
      </c>
      <c r="R181" s="5" t="str">
        <f t="shared" si="13"/>
        <v>0</v>
      </c>
      <c r="S181" s="5" t="str">
        <f t="shared" si="14"/>
        <v>0</v>
      </c>
      <c r="T181" s="5" t="s">
        <v>465</v>
      </c>
      <c r="U181" s="5">
        <v>0</v>
      </c>
      <c r="V181" s="11">
        <v>18</v>
      </c>
      <c r="W181" s="11"/>
      <c r="X181" s="11"/>
      <c r="Y181" s="11"/>
      <c r="Z181" s="11"/>
      <c r="AA181" s="12">
        <v>0</v>
      </c>
      <c r="AB181" s="12"/>
      <c r="AC181" s="12"/>
      <c r="AD181" s="12"/>
      <c r="AE181" s="12"/>
      <c r="AF181" s="12"/>
      <c r="AG181" s="5">
        <v>1</v>
      </c>
      <c r="AH181" s="5" t="s">
        <v>216</v>
      </c>
      <c r="AJ181" s="5">
        <v>0</v>
      </c>
      <c r="AL181" s="5">
        <v>0</v>
      </c>
      <c r="AN181" s="5">
        <v>0</v>
      </c>
      <c r="AO181" s="5" t="s">
        <v>468</v>
      </c>
      <c r="AP181" s="5" t="s">
        <v>474</v>
      </c>
      <c r="AQ181" s="5" t="s">
        <v>476</v>
      </c>
      <c r="AR181" s="5" t="s">
        <v>472</v>
      </c>
      <c r="AS181" s="5" t="s">
        <v>482</v>
      </c>
      <c r="AT181" s="5">
        <v>0</v>
      </c>
      <c r="AU181" s="5">
        <v>0</v>
      </c>
      <c r="AV181" s="5">
        <v>0</v>
      </c>
      <c r="AW181" s="5">
        <v>5</v>
      </c>
      <c r="AX181" s="5">
        <v>0</v>
      </c>
      <c r="AZ181" s="5">
        <v>5</v>
      </c>
      <c r="BA181" s="5">
        <v>0</v>
      </c>
      <c r="BB181" s="5">
        <v>0</v>
      </c>
    </row>
    <row r="182" spans="1:54" hidden="1" x14ac:dyDescent="0.3">
      <c r="A182" s="14">
        <v>181</v>
      </c>
      <c r="B182" s="6">
        <v>38168</v>
      </c>
      <c r="C182" s="6">
        <v>43745</v>
      </c>
      <c r="D182" s="5">
        <f t="shared" si="10"/>
        <v>15</v>
      </c>
      <c r="E182" s="5" t="s">
        <v>23</v>
      </c>
      <c r="F182" s="5">
        <f t="shared" si="11"/>
        <v>10</v>
      </c>
      <c r="G182" s="5">
        <f t="shared" si="12"/>
        <v>2019</v>
      </c>
      <c r="H182" s="5">
        <v>3</v>
      </c>
      <c r="Q182" s="5">
        <v>36.200000000000003</v>
      </c>
      <c r="R182" s="5" t="str">
        <f t="shared" si="13"/>
        <v>0</v>
      </c>
      <c r="S182" s="5" t="str">
        <f t="shared" si="14"/>
        <v>0</v>
      </c>
      <c r="T182" s="5" t="s">
        <v>466</v>
      </c>
      <c r="U182" s="5">
        <v>2</v>
      </c>
      <c r="V182" s="11">
        <v>6.42</v>
      </c>
      <c r="W182" s="11"/>
      <c r="X182" s="11"/>
      <c r="Y182" s="11"/>
      <c r="Z182" s="11"/>
      <c r="AA182" s="12">
        <v>0</v>
      </c>
      <c r="AB182" s="12"/>
      <c r="AC182" s="12"/>
      <c r="AD182" s="12"/>
      <c r="AE182" s="12"/>
      <c r="AF182" s="12"/>
      <c r="AG182" s="5">
        <v>2</v>
      </c>
      <c r="AH182" s="5" t="s">
        <v>217</v>
      </c>
      <c r="AJ182" s="5">
        <v>0</v>
      </c>
      <c r="AL182" s="5">
        <v>0</v>
      </c>
      <c r="AN182" s="5">
        <v>0</v>
      </c>
      <c r="AO182" s="5" t="s">
        <v>468</v>
      </c>
      <c r="AP182" s="5" t="s">
        <v>474</v>
      </c>
      <c r="AQ182" s="5" t="s">
        <v>475</v>
      </c>
      <c r="AR182" s="5" t="s">
        <v>472</v>
      </c>
      <c r="AS182" s="5" t="s">
        <v>481</v>
      </c>
      <c r="AT182" s="5">
        <v>0</v>
      </c>
      <c r="AU182" s="5">
        <v>0</v>
      </c>
      <c r="AV182" s="5">
        <v>0</v>
      </c>
      <c r="AW182" s="5">
        <v>5</v>
      </c>
      <c r="AX182" s="5">
        <v>0</v>
      </c>
      <c r="AZ182" s="5">
        <v>5</v>
      </c>
      <c r="BA182" s="5">
        <v>0</v>
      </c>
      <c r="BB182" s="5">
        <v>0</v>
      </c>
    </row>
    <row r="183" spans="1:54" hidden="1" x14ac:dyDescent="0.3">
      <c r="A183" s="14">
        <v>182</v>
      </c>
      <c r="B183" s="6">
        <v>41183</v>
      </c>
      <c r="C183" s="6">
        <v>43749</v>
      </c>
      <c r="D183" s="5">
        <f t="shared" si="10"/>
        <v>7</v>
      </c>
      <c r="E183" s="5" t="s">
        <v>23</v>
      </c>
      <c r="F183" s="5">
        <f t="shared" si="11"/>
        <v>10</v>
      </c>
      <c r="G183" s="5">
        <f t="shared" si="12"/>
        <v>2019</v>
      </c>
      <c r="H183" s="5">
        <v>0</v>
      </c>
      <c r="Q183" s="5">
        <v>37.200000000000003</v>
      </c>
      <c r="R183" s="5" t="str">
        <f t="shared" si="13"/>
        <v>0</v>
      </c>
      <c r="S183" s="5" t="str">
        <f t="shared" si="14"/>
        <v>0</v>
      </c>
      <c r="T183" s="5" t="s">
        <v>466</v>
      </c>
      <c r="U183" s="5">
        <v>2</v>
      </c>
      <c r="V183" s="11">
        <v>16.53</v>
      </c>
      <c r="W183" s="11"/>
      <c r="X183" s="11"/>
      <c r="Y183" s="11"/>
      <c r="Z183" s="11"/>
      <c r="AA183" s="12">
        <v>0</v>
      </c>
      <c r="AB183" s="12"/>
      <c r="AC183" s="12"/>
      <c r="AD183" s="12"/>
      <c r="AE183" s="12"/>
      <c r="AF183" s="12"/>
      <c r="AG183" s="5">
        <v>1</v>
      </c>
      <c r="AH183" s="5" t="s">
        <v>218</v>
      </c>
      <c r="AJ183" s="5">
        <v>0</v>
      </c>
      <c r="AL183" s="5">
        <v>0</v>
      </c>
      <c r="AN183" s="5">
        <v>0</v>
      </c>
      <c r="AO183" s="5" t="s">
        <v>468</v>
      </c>
      <c r="AP183" s="5" t="s">
        <v>474</v>
      </c>
      <c r="AQ183" s="5" t="s">
        <v>476</v>
      </c>
      <c r="AR183" s="5" t="s">
        <v>472</v>
      </c>
      <c r="AS183" s="5" t="s">
        <v>482</v>
      </c>
      <c r="AT183" s="5">
        <v>0</v>
      </c>
      <c r="AU183" s="5">
        <v>0</v>
      </c>
      <c r="AV183" s="5">
        <v>0</v>
      </c>
      <c r="AW183" s="5">
        <v>5</v>
      </c>
      <c r="AX183" s="5">
        <v>0</v>
      </c>
      <c r="AZ183" s="5">
        <v>5</v>
      </c>
      <c r="BA183" s="5">
        <v>0</v>
      </c>
      <c r="BB183" s="5">
        <v>0</v>
      </c>
    </row>
    <row r="184" spans="1:54" hidden="1" x14ac:dyDescent="0.3">
      <c r="A184" s="14">
        <v>183</v>
      </c>
      <c r="B184" s="6">
        <v>38251</v>
      </c>
      <c r="C184" s="6">
        <v>43749</v>
      </c>
      <c r="D184" s="5">
        <f t="shared" si="10"/>
        <v>15</v>
      </c>
      <c r="E184" s="5" t="s">
        <v>23</v>
      </c>
      <c r="F184" s="5">
        <f t="shared" si="11"/>
        <v>10</v>
      </c>
      <c r="G184" s="5">
        <f t="shared" si="12"/>
        <v>2019</v>
      </c>
      <c r="H184" s="5">
        <v>1</v>
      </c>
      <c r="Q184" s="5">
        <v>36.5</v>
      </c>
      <c r="R184" s="5" t="str">
        <f t="shared" si="13"/>
        <v>0</v>
      </c>
      <c r="S184" s="5" t="str">
        <f t="shared" si="14"/>
        <v>0</v>
      </c>
      <c r="T184" s="5" t="s">
        <v>465</v>
      </c>
      <c r="U184" s="5">
        <v>0</v>
      </c>
      <c r="V184" s="11">
        <v>12.86</v>
      </c>
      <c r="W184" s="11"/>
      <c r="X184" s="11"/>
      <c r="Y184" s="11"/>
      <c r="Z184" s="11"/>
      <c r="AA184" s="12">
        <v>20</v>
      </c>
      <c r="AB184" s="12"/>
      <c r="AC184" s="12"/>
      <c r="AD184" s="12"/>
      <c r="AE184" s="12"/>
      <c r="AF184" s="12"/>
      <c r="AG184" s="5">
        <v>2</v>
      </c>
      <c r="AH184" s="5" t="s">
        <v>219</v>
      </c>
      <c r="AJ184" s="5">
        <v>0</v>
      </c>
      <c r="AL184" s="5">
        <v>0</v>
      </c>
      <c r="AN184" s="5">
        <v>0</v>
      </c>
      <c r="AO184" s="5" t="s">
        <v>468</v>
      </c>
      <c r="AP184" s="5" t="s">
        <v>474</v>
      </c>
      <c r="AQ184" s="5" t="s">
        <v>476</v>
      </c>
      <c r="AR184" s="5" t="s">
        <v>472</v>
      </c>
      <c r="AS184" s="5" t="s">
        <v>482</v>
      </c>
      <c r="AT184" s="5">
        <v>0</v>
      </c>
      <c r="AU184" s="5">
        <v>0</v>
      </c>
      <c r="AV184" s="5">
        <v>0</v>
      </c>
      <c r="AW184" s="5">
        <v>5</v>
      </c>
      <c r="AX184" s="5">
        <v>0</v>
      </c>
      <c r="AZ184" s="5">
        <v>5</v>
      </c>
      <c r="BA184" s="5">
        <v>0</v>
      </c>
      <c r="BB184" s="5">
        <v>0</v>
      </c>
    </row>
    <row r="185" spans="1:54" hidden="1" x14ac:dyDescent="0.3">
      <c r="A185" s="14">
        <v>184</v>
      </c>
      <c r="B185" s="6">
        <v>39104</v>
      </c>
      <c r="C185" s="6">
        <v>43750</v>
      </c>
      <c r="D185" s="5">
        <f t="shared" si="10"/>
        <v>12</v>
      </c>
      <c r="E185" s="5" t="s">
        <v>22</v>
      </c>
      <c r="F185" s="5">
        <f t="shared" si="11"/>
        <v>10</v>
      </c>
      <c r="G185" s="5">
        <f t="shared" si="12"/>
        <v>2019</v>
      </c>
      <c r="H185" s="5">
        <v>1</v>
      </c>
      <c r="Q185" s="5">
        <v>38</v>
      </c>
      <c r="R185" s="5" t="str">
        <f t="shared" si="13"/>
        <v>1</v>
      </c>
      <c r="S185" s="5" t="str">
        <f t="shared" si="14"/>
        <v>0</v>
      </c>
      <c r="T185" s="5" t="s">
        <v>466</v>
      </c>
      <c r="U185" s="5">
        <v>2</v>
      </c>
      <c r="V185" s="11">
        <v>13.6</v>
      </c>
      <c r="W185" s="11"/>
      <c r="X185" s="11"/>
      <c r="Y185" s="11"/>
      <c r="Z185" s="11"/>
      <c r="AA185" s="12">
        <v>1.9</v>
      </c>
      <c r="AB185" s="12"/>
      <c r="AC185" s="12"/>
      <c r="AD185" s="12"/>
      <c r="AE185" s="12"/>
      <c r="AF185" s="12"/>
      <c r="AG185" s="5">
        <v>1</v>
      </c>
      <c r="AH185" s="5" t="s">
        <v>220</v>
      </c>
      <c r="AJ185" s="5">
        <v>0</v>
      </c>
      <c r="AL185" s="5">
        <v>0</v>
      </c>
      <c r="AN185" s="5">
        <v>0</v>
      </c>
      <c r="AO185" s="5" t="s">
        <v>468</v>
      </c>
      <c r="AP185" s="5" t="s">
        <v>474</v>
      </c>
      <c r="AQ185" s="5" t="s">
        <v>476</v>
      </c>
      <c r="AR185" s="5" t="s">
        <v>472</v>
      </c>
      <c r="AS185" s="5" t="s">
        <v>482</v>
      </c>
      <c r="AT185" s="5">
        <v>0</v>
      </c>
      <c r="AU185" s="5">
        <v>0</v>
      </c>
      <c r="AV185" s="5">
        <v>0</v>
      </c>
      <c r="AW185" s="5">
        <v>5</v>
      </c>
      <c r="AX185" s="5">
        <v>0</v>
      </c>
      <c r="AZ185" s="5">
        <v>5</v>
      </c>
      <c r="BA185" s="5">
        <v>0</v>
      </c>
      <c r="BB185" s="5">
        <v>0</v>
      </c>
    </row>
    <row r="186" spans="1:54" hidden="1" x14ac:dyDescent="0.3">
      <c r="A186" s="14">
        <v>185</v>
      </c>
      <c r="B186" s="6">
        <v>39954</v>
      </c>
      <c r="C186" s="6">
        <v>43750</v>
      </c>
      <c r="D186" s="5">
        <f t="shared" si="10"/>
        <v>10</v>
      </c>
      <c r="E186" s="5" t="s">
        <v>23</v>
      </c>
      <c r="F186" s="5">
        <f t="shared" si="11"/>
        <v>10</v>
      </c>
      <c r="G186" s="5">
        <f t="shared" si="12"/>
        <v>2019</v>
      </c>
      <c r="H186" s="5">
        <v>1</v>
      </c>
      <c r="Q186" s="5">
        <v>37.1</v>
      </c>
      <c r="R186" s="5" t="str">
        <f t="shared" si="13"/>
        <v>0</v>
      </c>
      <c r="S186" s="5" t="str">
        <f t="shared" si="14"/>
        <v>0</v>
      </c>
      <c r="T186" s="5" t="s">
        <v>466</v>
      </c>
      <c r="U186" s="5">
        <v>2</v>
      </c>
      <c r="V186" s="11">
        <v>13.68</v>
      </c>
      <c r="W186" s="11"/>
      <c r="X186" s="11"/>
      <c r="Y186" s="11"/>
      <c r="Z186" s="11"/>
      <c r="AA186" s="12">
        <v>0</v>
      </c>
      <c r="AB186" s="12"/>
      <c r="AC186" s="12"/>
      <c r="AD186" s="12"/>
      <c r="AE186" s="12"/>
      <c r="AF186" s="12"/>
      <c r="AG186" s="5">
        <v>1</v>
      </c>
      <c r="AH186" s="5" t="s">
        <v>221</v>
      </c>
      <c r="AJ186" s="5">
        <v>0</v>
      </c>
      <c r="AL186" s="5">
        <v>0</v>
      </c>
      <c r="AN186" s="5">
        <v>0</v>
      </c>
      <c r="AO186" s="5" t="s">
        <v>468</v>
      </c>
      <c r="AP186" s="5" t="s">
        <v>474</v>
      </c>
      <c r="AQ186" s="5" t="s">
        <v>476</v>
      </c>
      <c r="AR186" s="5" t="s">
        <v>472</v>
      </c>
      <c r="AS186" s="5" t="s">
        <v>482</v>
      </c>
      <c r="AT186" s="5">
        <v>0</v>
      </c>
      <c r="AU186" s="5">
        <v>0</v>
      </c>
      <c r="AV186" s="5">
        <v>0</v>
      </c>
      <c r="AW186" s="5">
        <v>6</v>
      </c>
      <c r="AX186" s="5">
        <v>0</v>
      </c>
      <c r="AZ186" s="5">
        <v>6</v>
      </c>
      <c r="BA186" s="5">
        <v>0</v>
      </c>
      <c r="BB186" s="5">
        <v>1</v>
      </c>
    </row>
    <row r="187" spans="1:54" hidden="1" x14ac:dyDescent="0.3">
      <c r="A187" s="14">
        <v>186</v>
      </c>
      <c r="B187" s="6">
        <v>38516</v>
      </c>
      <c r="C187" s="6">
        <v>43750</v>
      </c>
      <c r="D187" s="5">
        <f t="shared" si="10"/>
        <v>14</v>
      </c>
      <c r="E187" s="5" t="s">
        <v>23</v>
      </c>
      <c r="F187" s="5">
        <f t="shared" si="11"/>
        <v>10</v>
      </c>
      <c r="G187" s="5">
        <f t="shared" si="12"/>
        <v>2019</v>
      </c>
      <c r="H187" s="5">
        <v>1</v>
      </c>
      <c r="Q187" s="5">
        <v>38.1</v>
      </c>
      <c r="R187" s="5" t="str">
        <f t="shared" si="13"/>
        <v>1</v>
      </c>
      <c r="S187" s="5" t="str">
        <f t="shared" si="14"/>
        <v>1</v>
      </c>
      <c r="T187" s="5" t="s">
        <v>466</v>
      </c>
      <c r="U187" s="5">
        <v>2</v>
      </c>
      <c r="V187" s="11">
        <v>21.83</v>
      </c>
      <c r="W187" s="11"/>
      <c r="X187" s="11"/>
      <c r="Y187" s="11"/>
      <c r="Z187" s="11"/>
      <c r="AA187" s="12">
        <v>19</v>
      </c>
      <c r="AB187" s="12"/>
      <c r="AC187" s="12"/>
      <c r="AD187" s="12"/>
      <c r="AE187" s="12"/>
      <c r="AF187" s="12"/>
      <c r="AG187" s="5">
        <v>1</v>
      </c>
      <c r="AH187" s="5" t="s">
        <v>222</v>
      </c>
      <c r="AJ187" s="5">
        <v>0</v>
      </c>
      <c r="AL187" s="5">
        <v>0</v>
      </c>
      <c r="AN187" s="5">
        <v>0</v>
      </c>
      <c r="AO187" s="5" t="s">
        <v>468</v>
      </c>
      <c r="AP187" s="5" t="s">
        <v>474</v>
      </c>
      <c r="AQ187" s="5" t="s">
        <v>476</v>
      </c>
      <c r="AR187" s="5" t="s">
        <v>473</v>
      </c>
      <c r="AS187" s="5" t="s">
        <v>484</v>
      </c>
      <c r="AT187" s="5">
        <v>0</v>
      </c>
      <c r="AU187" s="5">
        <v>0</v>
      </c>
      <c r="AV187" s="5">
        <v>0</v>
      </c>
      <c r="AW187" s="5">
        <v>5</v>
      </c>
      <c r="AX187" s="5">
        <v>0</v>
      </c>
      <c r="AZ187" s="5">
        <v>5</v>
      </c>
      <c r="BA187" s="5">
        <v>0</v>
      </c>
      <c r="BB187" s="5">
        <v>0</v>
      </c>
    </row>
    <row r="188" spans="1:54" hidden="1" x14ac:dyDescent="0.3">
      <c r="A188" s="14">
        <v>187</v>
      </c>
      <c r="B188" s="6">
        <v>40570</v>
      </c>
      <c r="C188" s="6">
        <v>43751</v>
      </c>
      <c r="D188" s="5">
        <f t="shared" si="10"/>
        <v>8</v>
      </c>
      <c r="E188" s="5" t="s">
        <v>23</v>
      </c>
      <c r="F188" s="5">
        <f t="shared" si="11"/>
        <v>10</v>
      </c>
      <c r="G188" s="5">
        <f t="shared" si="12"/>
        <v>2019</v>
      </c>
      <c r="H188" s="5">
        <v>3</v>
      </c>
      <c r="Q188" s="5">
        <v>35.1</v>
      </c>
      <c r="R188" s="5" t="str">
        <f t="shared" si="13"/>
        <v>0</v>
      </c>
      <c r="S188" s="5" t="str">
        <f t="shared" si="14"/>
        <v>0</v>
      </c>
      <c r="T188" s="5" t="s">
        <v>465</v>
      </c>
      <c r="U188" s="5">
        <v>0</v>
      </c>
      <c r="V188" s="11">
        <v>26.7</v>
      </c>
      <c r="W188" s="11"/>
      <c r="X188" s="11"/>
      <c r="Y188" s="11"/>
      <c r="Z188" s="11"/>
      <c r="AA188" s="12">
        <v>0</v>
      </c>
      <c r="AB188" s="12"/>
      <c r="AC188" s="12"/>
      <c r="AD188" s="12"/>
      <c r="AE188" s="12"/>
      <c r="AF188" s="12"/>
      <c r="AG188" s="5">
        <v>1</v>
      </c>
      <c r="AH188" s="5" t="s">
        <v>223</v>
      </c>
      <c r="AJ188" s="5">
        <v>0</v>
      </c>
      <c r="AL188" s="5">
        <v>0</v>
      </c>
      <c r="AN188" s="5">
        <v>0</v>
      </c>
      <c r="AO188" s="5" t="s">
        <v>468</v>
      </c>
      <c r="AP188" s="5" t="s">
        <v>474</v>
      </c>
      <c r="AQ188" s="5" t="s">
        <v>476</v>
      </c>
      <c r="AR188" s="5" t="s">
        <v>472</v>
      </c>
      <c r="AS188" s="5" t="s">
        <v>483</v>
      </c>
      <c r="AT188" s="5">
        <v>0</v>
      </c>
      <c r="AU188" s="5">
        <v>0</v>
      </c>
      <c r="AV188" s="5">
        <v>0</v>
      </c>
      <c r="AW188" s="5">
        <v>5</v>
      </c>
      <c r="AX188" s="5">
        <v>0</v>
      </c>
      <c r="AZ188" s="5">
        <v>5</v>
      </c>
      <c r="BA188" s="5">
        <v>0</v>
      </c>
      <c r="BB188" s="5">
        <v>0</v>
      </c>
    </row>
    <row r="189" spans="1:54" hidden="1" x14ac:dyDescent="0.3">
      <c r="A189" s="14">
        <v>188</v>
      </c>
      <c r="B189" s="6">
        <v>40086</v>
      </c>
      <c r="C189" s="6">
        <v>43754</v>
      </c>
      <c r="D189" s="5">
        <f t="shared" si="10"/>
        <v>10</v>
      </c>
      <c r="E189" s="5" t="s">
        <v>23</v>
      </c>
      <c r="F189" s="5">
        <f t="shared" si="11"/>
        <v>10</v>
      </c>
      <c r="G189" s="5">
        <f t="shared" si="12"/>
        <v>2019</v>
      </c>
      <c r="H189" s="5">
        <v>6</v>
      </c>
      <c r="Q189" s="5">
        <v>36</v>
      </c>
      <c r="R189" s="5" t="str">
        <f t="shared" si="13"/>
        <v>0</v>
      </c>
      <c r="S189" s="5" t="str">
        <f t="shared" si="14"/>
        <v>0</v>
      </c>
      <c r="T189" s="5" t="s">
        <v>465</v>
      </c>
      <c r="U189" s="5">
        <v>0</v>
      </c>
      <c r="V189" s="11">
        <v>4.58</v>
      </c>
      <c r="W189" s="11"/>
      <c r="X189" s="11"/>
      <c r="Y189" s="11"/>
      <c r="Z189" s="11"/>
      <c r="AA189" s="12">
        <v>0</v>
      </c>
      <c r="AB189" s="12"/>
      <c r="AC189" s="12"/>
      <c r="AD189" s="12"/>
      <c r="AE189" s="12"/>
      <c r="AF189" s="12"/>
      <c r="AG189" s="5">
        <v>4</v>
      </c>
      <c r="AH189" s="5" t="s">
        <v>224</v>
      </c>
      <c r="AJ189" s="5">
        <v>0</v>
      </c>
      <c r="AL189" s="5">
        <v>0</v>
      </c>
      <c r="AN189" s="5">
        <v>1</v>
      </c>
      <c r="AO189" s="5" t="s">
        <v>468</v>
      </c>
      <c r="AP189" s="5" t="s">
        <v>474</v>
      </c>
      <c r="AQ189" s="5" t="s">
        <v>475</v>
      </c>
      <c r="AR189" s="5" t="s">
        <v>472</v>
      </c>
      <c r="AS189" s="5" t="s">
        <v>480</v>
      </c>
      <c r="AT189" s="5">
        <v>0</v>
      </c>
      <c r="AU189" s="5">
        <v>0</v>
      </c>
      <c r="AV189" s="5">
        <v>0</v>
      </c>
      <c r="AW189" s="5">
        <v>9</v>
      </c>
      <c r="AX189" s="5">
        <v>0</v>
      </c>
      <c r="AZ189" s="5">
        <v>9</v>
      </c>
      <c r="BA189" s="5">
        <v>0</v>
      </c>
      <c r="BB189" s="5">
        <v>1</v>
      </c>
    </row>
    <row r="190" spans="1:54" hidden="1" x14ac:dyDescent="0.3">
      <c r="A190" s="14">
        <v>189</v>
      </c>
      <c r="B190" s="6">
        <v>40873</v>
      </c>
      <c r="C190" s="6">
        <v>43756</v>
      </c>
      <c r="D190" s="5">
        <f t="shared" si="10"/>
        <v>7</v>
      </c>
      <c r="E190" s="5" t="s">
        <v>23</v>
      </c>
      <c r="F190" s="5">
        <f t="shared" si="11"/>
        <v>10</v>
      </c>
      <c r="G190" s="5">
        <f t="shared" si="12"/>
        <v>2019</v>
      </c>
      <c r="H190" s="5">
        <v>1</v>
      </c>
      <c r="Q190" s="5">
        <v>39</v>
      </c>
      <c r="R190" s="5" t="str">
        <f t="shared" si="13"/>
        <v>1</v>
      </c>
      <c r="S190" s="5" t="str">
        <f t="shared" si="14"/>
        <v>1</v>
      </c>
      <c r="T190" s="5" t="s">
        <v>466</v>
      </c>
      <c r="U190" s="5">
        <v>2</v>
      </c>
      <c r="V190" s="11">
        <v>12.33</v>
      </c>
      <c r="W190" s="11"/>
      <c r="X190" s="11"/>
      <c r="Y190" s="11"/>
      <c r="Z190" s="11"/>
      <c r="AA190" s="12">
        <v>41.2</v>
      </c>
      <c r="AB190" s="12"/>
      <c r="AC190" s="12"/>
      <c r="AD190" s="12"/>
      <c r="AE190" s="12"/>
      <c r="AF190" s="12"/>
      <c r="AG190" s="5">
        <v>1</v>
      </c>
      <c r="AH190" s="5" t="s">
        <v>225</v>
      </c>
      <c r="AJ190" s="5">
        <v>0</v>
      </c>
      <c r="AL190" s="5">
        <v>0</v>
      </c>
      <c r="AN190" s="5">
        <v>0</v>
      </c>
      <c r="AO190" s="5" t="s">
        <v>468</v>
      </c>
      <c r="AP190" s="5" t="s">
        <v>474</v>
      </c>
      <c r="AQ190" s="5" t="s">
        <v>476</v>
      </c>
      <c r="AR190" s="5" t="s">
        <v>473</v>
      </c>
      <c r="AS190" s="5" t="s">
        <v>483</v>
      </c>
      <c r="AT190" s="5">
        <v>0</v>
      </c>
      <c r="AU190" s="5">
        <v>0</v>
      </c>
      <c r="AV190" s="5">
        <v>0</v>
      </c>
      <c r="AW190" s="5">
        <v>6</v>
      </c>
      <c r="AX190" s="5">
        <v>0</v>
      </c>
      <c r="AZ190" s="5">
        <v>6</v>
      </c>
      <c r="BA190" s="5">
        <v>0</v>
      </c>
      <c r="BB190" s="5">
        <v>2</v>
      </c>
    </row>
    <row r="191" spans="1:54" hidden="1" x14ac:dyDescent="0.3">
      <c r="A191" s="14">
        <v>190</v>
      </c>
      <c r="B191" s="6">
        <v>38736</v>
      </c>
      <c r="C191" s="6">
        <v>43758</v>
      </c>
      <c r="D191" s="5">
        <f t="shared" si="10"/>
        <v>13</v>
      </c>
      <c r="E191" s="5" t="s">
        <v>22</v>
      </c>
      <c r="F191" s="5">
        <f t="shared" si="11"/>
        <v>10</v>
      </c>
      <c r="G191" s="5">
        <f t="shared" si="12"/>
        <v>2019</v>
      </c>
      <c r="H191" s="5">
        <v>2</v>
      </c>
      <c r="Q191" s="5">
        <v>37.700000000000003</v>
      </c>
      <c r="R191" s="5" t="str">
        <f t="shared" si="13"/>
        <v>1</v>
      </c>
      <c r="S191" s="5" t="str">
        <f t="shared" si="14"/>
        <v>0</v>
      </c>
      <c r="T191" s="5" t="s">
        <v>465</v>
      </c>
      <c r="U191" s="5">
        <v>0</v>
      </c>
      <c r="V191" s="11">
        <v>15.43</v>
      </c>
      <c r="W191" s="11"/>
      <c r="X191" s="11"/>
      <c r="Y191" s="11"/>
      <c r="Z191" s="11"/>
      <c r="AA191" s="12">
        <v>57.1</v>
      </c>
      <c r="AB191" s="12"/>
      <c r="AC191" s="12"/>
      <c r="AD191" s="12"/>
      <c r="AE191" s="12"/>
      <c r="AF191" s="12"/>
      <c r="AG191" s="5">
        <v>2</v>
      </c>
      <c r="AH191" s="5" t="s">
        <v>226</v>
      </c>
      <c r="AJ191" s="5">
        <v>0</v>
      </c>
      <c r="AL191" s="5">
        <v>0</v>
      </c>
      <c r="AN191" s="5">
        <v>0</v>
      </c>
      <c r="AO191" s="5" t="s">
        <v>468</v>
      </c>
      <c r="AP191" s="5" t="s">
        <v>474</v>
      </c>
      <c r="AQ191" s="5" t="s">
        <v>476</v>
      </c>
      <c r="AR191" s="5" t="s">
        <v>472</v>
      </c>
      <c r="AS191" s="5" t="s">
        <v>482</v>
      </c>
      <c r="AT191" s="5">
        <v>0</v>
      </c>
      <c r="AU191" s="5">
        <v>0</v>
      </c>
      <c r="AV191" s="5">
        <v>0</v>
      </c>
      <c r="AW191" s="5">
        <v>6</v>
      </c>
      <c r="AX191" s="5">
        <v>0</v>
      </c>
      <c r="AZ191" s="5">
        <v>6</v>
      </c>
      <c r="BA191" s="5">
        <v>0</v>
      </c>
      <c r="BB191" s="5">
        <v>0</v>
      </c>
    </row>
    <row r="192" spans="1:54" hidden="1" x14ac:dyDescent="0.3">
      <c r="A192" s="14">
        <v>191</v>
      </c>
      <c r="B192" s="6">
        <v>40231</v>
      </c>
      <c r="C192" s="6">
        <v>43758</v>
      </c>
      <c r="D192" s="5">
        <f t="shared" si="10"/>
        <v>9</v>
      </c>
      <c r="E192" s="5" t="s">
        <v>22</v>
      </c>
      <c r="F192" s="5">
        <f t="shared" si="11"/>
        <v>10</v>
      </c>
      <c r="G192" s="5">
        <f t="shared" si="12"/>
        <v>2019</v>
      </c>
      <c r="H192" s="5">
        <v>0</v>
      </c>
      <c r="Q192" s="5">
        <v>36.5</v>
      </c>
      <c r="R192" s="5" t="str">
        <f t="shared" si="13"/>
        <v>0</v>
      </c>
      <c r="S192" s="5" t="str">
        <f t="shared" si="14"/>
        <v>0</v>
      </c>
      <c r="T192" s="5" t="s">
        <v>466</v>
      </c>
      <c r="U192" s="5">
        <v>2</v>
      </c>
      <c r="V192" s="11">
        <v>9.3800000000000008</v>
      </c>
      <c r="W192" s="11"/>
      <c r="X192" s="11"/>
      <c r="Y192" s="11"/>
      <c r="Z192" s="11"/>
      <c r="AA192" s="12">
        <v>3.7</v>
      </c>
      <c r="AB192" s="12"/>
      <c r="AC192" s="12"/>
      <c r="AD192" s="12"/>
      <c r="AE192" s="12"/>
      <c r="AF192" s="12"/>
      <c r="AG192" s="5">
        <v>1</v>
      </c>
      <c r="AH192" s="5" t="s">
        <v>227</v>
      </c>
      <c r="AJ192" s="5">
        <v>0</v>
      </c>
      <c r="AL192" s="5">
        <v>0</v>
      </c>
      <c r="AN192" s="5">
        <v>0</v>
      </c>
      <c r="AO192" s="5" t="s">
        <v>468</v>
      </c>
      <c r="AP192" s="5" t="s">
        <v>474</v>
      </c>
      <c r="AQ192" s="5" t="s">
        <v>476</v>
      </c>
      <c r="AR192" s="5" t="s">
        <v>472</v>
      </c>
      <c r="AS192" s="5" t="s">
        <v>482</v>
      </c>
      <c r="AT192" s="5">
        <v>0</v>
      </c>
      <c r="AU192" s="5">
        <v>0</v>
      </c>
      <c r="AV192" s="5">
        <v>0</v>
      </c>
      <c r="AW192" s="5">
        <v>5</v>
      </c>
      <c r="AX192" s="5">
        <v>0</v>
      </c>
      <c r="AZ192" s="5">
        <v>5</v>
      </c>
      <c r="BA192" s="5">
        <v>0</v>
      </c>
      <c r="BB192" s="5">
        <v>0</v>
      </c>
    </row>
    <row r="193" spans="1:54" hidden="1" x14ac:dyDescent="0.3">
      <c r="A193" s="14">
        <v>192</v>
      </c>
      <c r="B193" s="6">
        <v>40031</v>
      </c>
      <c r="C193" s="6">
        <v>43759</v>
      </c>
      <c r="D193" s="5">
        <f t="shared" si="10"/>
        <v>10</v>
      </c>
      <c r="E193" s="5" t="s">
        <v>23</v>
      </c>
      <c r="F193" s="5">
        <f t="shared" si="11"/>
        <v>10</v>
      </c>
      <c r="G193" s="5">
        <f t="shared" si="12"/>
        <v>2019</v>
      </c>
      <c r="H193" s="5">
        <v>1</v>
      </c>
      <c r="Q193" s="5">
        <v>36.4</v>
      </c>
      <c r="R193" s="5" t="str">
        <f t="shared" si="13"/>
        <v>0</v>
      </c>
      <c r="S193" s="5" t="str">
        <f t="shared" si="14"/>
        <v>0</v>
      </c>
      <c r="T193" s="5" t="s">
        <v>465</v>
      </c>
      <c r="U193" s="5">
        <v>0</v>
      </c>
      <c r="V193" s="11">
        <v>13.55</v>
      </c>
      <c r="W193" s="11"/>
      <c r="X193" s="11"/>
      <c r="Y193" s="11"/>
      <c r="Z193" s="11"/>
      <c r="AA193" s="12">
        <v>30.2</v>
      </c>
      <c r="AB193" s="12"/>
      <c r="AC193" s="12"/>
      <c r="AD193" s="12"/>
      <c r="AE193" s="12"/>
      <c r="AF193" s="12"/>
      <c r="AG193" s="5">
        <v>2</v>
      </c>
      <c r="AH193" s="5" t="s">
        <v>228</v>
      </c>
      <c r="AJ193" s="5">
        <v>0</v>
      </c>
      <c r="AL193" s="5">
        <v>0</v>
      </c>
      <c r="AN193" s="5">
        <v>0</v>
      </c>
      <c r="AO193" s="5" t="s">
        <v>468</v>
      </c>
      <c r="AP193" s="5" t="s">
        <v>474</v>
      </c>
      <c r="AQ193" s="5" t="s">
        <v>476</v>
      </c>
      <c r="AR193" s="5" t="s">
        <v>472</v>
      </c>
      <c r="AS193" s="5" t="s">
        <v>482</v>
      </c>
      <c r="AT193" s="5">
        <v>0</v>
      </c>
      <c r="AU193" s="5">
        <v>0</v>
      </c>
      <c r="AV193" s="5">
        <v>0</v>
      </c>
      <c r="AW193" s="5">
        <v>6</v>
      </c>
      <c r="AX193" s="5">
        <v>0</v>
      </c>
      <c r="AZ193" s="5">
        <v>6</v>
      </c>
      <c r="BA193" s="5">
        <v>0</v>
      </c>
      <c r="BB193" s="5">
        <v>0</v>
      </c>
    </row>
    <row r="194" spans="1:54" hidden="1" x14ac:dyDescent="0.3">
      <c r="A194" s="14">
        <v>193</v>
      </c>
      <c r="B194" s="6">
        <v>37880</v>
      </c>
      <c r="C194" s="6">
        <v>43759</v>
      </c>
      <c r="D194" s="5">
        <f t="shared" ref="D194:D257" si="15">DATEDIF(B194,C194,"Y")</f>
        <v>16</v>
      </c>
      <c r="E194" s="5" t="s">
        <v>22</v>
      </c>
      <c r="F194" s="5">
        <f t="shared" si="11"/>
        <v>10</v>
      </c>
      <c r="G194" s="5">
        <f t="shared" si="12"/>
        <v>2019</v>
      </c>
      <c r="H194" s="5">
        <v>1</v>
      </c>
      <c r="Q194" s="5">
        <v>37</v>
      </c>
      <c r="R194" s="5" t="str">
        <f t="shared" si="13"/>
        <v>0</v>
      </c>
      <c r="S194" s="5" t="str">
        <f t="shared" si="14"/>
        <v>0</v>
      </c>
      <c r="T194" s="5" t="s">
        <v>465</v>
      </c>
      <c r="U194" s="5">
        <v>0</v>
      </c>
      <c r="V194" s="11">
        <v>15.83</v>
      </c>
      <c r="W194" s="11"/>
      <c r="X194" s="11"/>
      <c r="Y194" s="11"/>
      <c r="Z194" s="11"/>
      <c r="AA194" s="12">
        <v>33.799999999999997</v>
      </c>
      <c r="AB194" s="12"/>
      <c r="AC194" s="12"/>
      <c r="AD194" s="12"/>
      <c r="AE194" s="12"/>
      <c r="AF194" s="12"/>
      <c r="AG194" s="5">
        <v>1</v>
      </c>
      <c r="AH194" s="5" t="s">
        <v>229</v>
      </c>
      <c r="AJ194" s="5">
        <v>0</v>
      </c>
      <c r="AL194" s="5">
        <v>0</v>
      </c>
      <c r="AN194" s="5">
        <v>0</v>
      </c>
      <c r="AO194" s="5" t="s">
        <v>468</v>
      </c>
      <c r="AP194" s="5" t="s">
        <v>474</v>
      </c>
      <c r="AQ194" s="5" t="s">
        <v>476</v>
      </c>
      <c r="AR194" s="5" t="s">
        <v>472</v>
      </c>
      <c r="AS194" s="5" t="s">
        <v>482</v>
      </c>
      <c r="AT194" s="5">
        <v>0</v>
      </c>
      <c r="AU194" s="5">
        <v>0</v>
      </c>
      <c r="AV194" s="5">
        <v>0</v>
      </c>
      <c r="AW194" s="5">
        <v>6</v>
      </c>
      <c r="AX194" s="5">
        <v>0</v>
      </c>
      <c r="AZ194" s="5">
        <v>6</v>
      </c>
      <c r="BA194" s="5">
        <v>0</v>
      </c>
      <c r="BB194" s="5">
        <v>0</v>
      </c>
    </row>
    <row r="195" spans="1:54" hidden="1" x14ac:dyDescent="0.3">
      <c r="A195" s="14">
        <v>194</v>
      </c>
      <c r="B195" s="6">
        <v>39262</v>
      </c>
      <c r="C195" s="6">
        <v>43762</v>
      </c>
      <c r="D195" s="5">
        <f t="shared" si="15"/>
        <v>12</v>
      </c>
      <c r="E195" s="5" t="s">
        <v>22</v>
      </c>
      <c r="F195" s="5">
        <f t="shared" ref="F195:F258" si="16">MONTH(C195)</f>
        <v>10</v>
      </c>
      <c r="G195" s="5">
        <f t="shared" ref="G195:G258" si="17">YEAR(C195)</f>
        <v>2019</v>
      </c>
      <c r="H195" s="5">
        <v>1</v>
      </c>
      <c r="Q195" s="5">
        <v>38.1</v>
      </c>
      <c r="R195" s="5" t="str">
        <f t="shared" ref="R195:R258" si="18">IF(Q195&gt;37.2,"1","0")</f>
        <v>1</v>
      </c>
      <c r="S195" s="5" t="str">
        <f t="shared" ref="S195:S258" si="19">IF(Q195&gt;38,"1","0")</f>
        <v>1</v>
      </c>
      <c r="T195" s="5" t="s">
        <v>465</v>
      </c>
      <c r="U195" s="5">
        <v>0</v>
      </c>
      <c r="V195" s="11">
        <v>15.07</v>
      </c>
      <c r="W195" s="11"/>
      <c r="X195" s="11"/>
      <c r="Y195" s="11"/>
      <c r="Z195" s="11"/>
      <c r="AA195" s="12">
        <v>41.9</v>
      </c>
      <c r="AB195" s="12"/>
      <c r="AC195" s="12"/>
      <c r="AD195" s="12"/>
      <c r="AE195" s="12"/>
      <c r="AF195" s="12"/>
      <c r="AG195" s="5">
        <v>2</v>
      </c>
      <c r="AH195" s="5" t="s">
        <v>230</v>
      </c>
      <c r="AJ195" s="5">
        <v>0</v>
      </c>
      <c r="AL195" s="5">
        <v>0</v>
      </c>
      <c r="AN195" s="5">
        <v>0</v>
      </c>
      <c r="AO195" s="5" t="s">
        <v>468</v>
      </c>
      <c r="AP195" s="5" t="s">
        <v>474</v>
      </c>
      <c r="AQ195" s="5" t="s">
        <v>476</v>
      </c>
      <c r="AR195" s="5" t="s">
        <v>472</v>
      </c>
      <c r="AS195" s="5" t="s">
        <v>483</v>
      </c>
      <c r="AT195" s="5">
        <v>0</v>
      </c>
      <c r="AU195" s="5">
        <v>0</v>
      </c>
      <c r="AV195" s="5">
        <v>0</v>
      </c>
      <c r="AW195" s="5">
        <v>6</v>
      </c>
      <c r="AX195" s="5">
        <v>0</v>
      </c>
      <c r="AZ195" s="5">
        <v>6</v>
      </c>
      <c r="BA195" s="5">
        <v>0</v>
      </c>
      <c r="BB195" s="5">
        <v>0</v>
      </c>
    </row>
    <row r="196" spans="1:54" hidden="1" x14ac:dyDescent="0.3">
      <c r="A196" s="14">
        <v>195</v>
      </c>
      <c r="B196" s="6">
        <v>39953</v>
      </c>
      <c r="C196" s="6">
        <v>43763</v>
      </c>
      <c r="D196" s="5">
        <f t="shared" si="15"/>
        <v>10</v>
      </c>
      <c r="E196" s="5" t="s">
        <v>23</v>
      </c>
      <c r="F196" s="5">
        <f t="shared" si="16"/>
        <v>10</v>
      </c>
      <c r="G196" s="5">
        <f t="shared" si="17"/>
        <v>2019</v>
      </c>
      <c r="H196" s="5">
        <v>4</v>
      </c>
      <c r="Q196" s="5">
        <v>37.200000000000003</v>
      </c>
      <c r="R196" s="5" t="str">
        <f t="shared" si="18"/>
        <v>0</v>
      </c>
      <c r="S196" s="5" t="str">
        <f t="shared" si="19"/>
        <v>0</v>
      </c>
      <c r="T196" s="5" t="s">
        <v>465</v>
      </c>
      <c r="U196" s="5">
        <v>0</v>
      </c>
      <c r="V196" s="11">
        <v>13.57</v>
      </c>
      <c r="W196" s="11"/>
      <c r="X196" s="11"/>
      <c r="Y196" s="11"/>
      <c r="Z196" s="11"/>
      <c r="AA196" s="12">
        <v>3</v>
      </c>
      <c r="AB196" s="12"/>
      <c r="AC196" s="12"/>
      <c r="AD196" s="12"/>
      <c r="AE196" s="12"/>
      <c r="AF196" s="12"/>
      <c r="AG196" s="5">
        <v>2</v>
      </c>
      <c r="AH196" s="5" t="s">
        <v>231</v>
      </c>
      <c r="AJ196" s="5">
        <v>0</v>
      </c>
      <c r="AL196" s="5">
        <v>0</v>
      </c>
      <c r="AN196" s="5">
        <v>0</v>
      </c>
      <c r="AO196" s="5" t="s">
        <v>468</v>
      </c>
      <c r="AP196" s="5" t="s">
        <v>474</v>
      </c>
      <c r="AQ196" s="5" t="s">
        <v>476</v>
      </c>
      <c r="AR196" s="5" t="s">
        <v>472</v>
      </c>
      <c r="AS196" s="5" t="s">
        <v>481</v>
      </c>
      <c r="AT196" s="5">
        <v>0</v>
      </c>
      <c r="AU196" s="5">
        <v>0</v>
      </c>
      <c r="AV196" s="5">
        <v>0</v>
      </c>
      <c r="AW196" s="5">
        <v>6</v>
      </c>
      <c r="AX196" s="5">
        <v>0</v>
      </c>
      <c r="AZ196" s="5">
        <v>6</v>
      </c>
      <c r="BA196" s="5">
        <v>0</v>
      </c>
      <c r="BB196" s="5">
        <v>0</v>
      </c>
    </row>
    <row r="197" spans="1:54" hidden="1" x14ac:dyDescent="0.3">
      <c r="A197" s="14">
        <v>196</v>
      </c>
      <c r="B197" s="6">
        <v>40594</v>
      </c>
      <c r="C197" s="6">
        <v>43765</v>
      </c>
      <c r="D197" s="5">
        <f t="shared" si="15"/>
        <v>8</v>
      </c>
      <c r="E197" s="5" t="s">
        <v>22</v>
      </c>
      <c r="F197" s="5">
        <f t="shared" si="16"/>
        <v>10</v>
      </c>
      <c r="G197" s="5">
        <f t="shared" si="17"/>
        <v>2019</v>
      </c>
      <c r="H197" s="5">
        <v>0</v>
      </c>
      <c r="Q197" s="5">
        <v>36.700000000000003</v>
      </c>
      <c r="R197" s="5" t="str">
        <f t="shared" si="18"/>
        <v>0</v>
      </c>
      <c r="S197" s="5" t="str">
        <f t="shared" si="19"/>
        <v>0</v>
      </c>
      <c r="T197" s="5" t="s">
        <v>466</v>
      </c>
      <c r="U197" s="5">
        <v>2</v>
      </c>
      <c r="V197" s="11">
        <v>13.66</v>
      </c>
      <c r="W197" s="11"/>
      <c r="X197" s="11"/>
      <c r="Y197" s="11"/>
      <c r="Z197" s="11"/>
      <c r="AA197" s="12">
        <v>4.8</v>
      </c>
      <c r="AB197" s="12"/>
      <c r="AC197" s="12"/>
      <c r="AD197" s="12"/>
      <c r="AE197" s="12"/>
      <c r="AF197" s="12"/>
      <c r="AG197" s="5">
        <v>1</v>
      </c>
      <c r="AH197" s="5" t="s">
        <v>232</v>
      </c>
      <c r="AJ197" s="5">
        <v>0</v>
      </c>
      <c r="AL197" s="5">
        <v>0</v>
      </c>
      <c r="AN197" s="5">
        <v>0</v>
      </c>
      <c r="AO197" s="5" t="s">
        <v>468</v>
      </c>
      <c r="AP197" s="5" t="s">
        <v>474</v>
      </c>
      <c r="AQ197" s="5" t="s">
        <v>476</v>
      </c>
      <c r="AR197" s="5" t="s">
        <v>472</v>
      </c>
      <c r="AS197" s="5" t="s">
        <v>482</v>
      </c>
      <c r="AT197" s="5">
        <v>0</v>
      </c>
      <c r="AU197" s="5">
        <v>0</v>
      </c>
      <c r="AV197" s="5">
        <v>0</v>
      </c>
      <c r="AW197" s="5">
        <v>5</v>
      </c>
      <c r="AX197" s="5">
        <v>0</v>
      </c>
      <c r="AZ197" s="5">
        <v>5</v>
      </c>
      <c r="BA197" s="5">
        <v>0</v>
      </c>
      <c r="BB197" s="5">
        <v>0</v>
      </c>
    </row>
    <row r="198" spans="1:54" hidden="1" x14ac:dyDescent="0.3">
      <c r="A198" s="14">
        <v>197</v>
      </c>
      <c r="B198" s="6">
        <v>39026</v>
      </c>
      <c r="C198" s="6">
        <v>43766</v>
      </c>
      <c r="D198" s="5">
        <f t="shared" si="15"/>
        <v>12</v>
      </c>
      <c r="E198" s="5" t="s">
        <v>23</v>
      </c>
      <c r="F198" s="5">
        <f t="shared" si="16"/>
        <v>10</v>
      </c>
      <c r="G198" s="5">
        <f t="shared" si="17"/>
        <v>2019</v>
      </c>
      <c r="H198" s="5">
        <v>0</v>
      </c>
      <c r="Q198" s="5">
        <v>36.799999999999997</v>
      </c>
      <c r="R198" s="5" t="str">
        <f t="shared" si="18"/>
        <v>0</v>
      </c>
      <c r="S198" s="5" t="str">
        <f t="shared" si="19"/>
        <v>0</v>
      </c>
      <c r="T198" s="5" t="s">
        <v>466</v>
      </c>
      <c r="U198" s="5">
        <v>2</v>
      </c>
      <c r="V198" s="11">
        <v>9.17</v>
      </c>
      <c r="W198" s="11"/>
      <c r="X198" s="11"/>
      <c r="Y198" s="11"/>
      <c r="Z198" s="11"/>
      <c r="AA198" s="12">
        <v>0</v>
      </c>
      <c r="AB198" s="12"/>
      <c r="AC198" s="12"/>
      <c r="AD198" s="12"/>
      <c r="AE198" s="12"/>
      <c r="AF198" s="12"/>
      <c r="AG198" s="5">
        <v>1</v>
      </c>
      <c r="AH198" s="5" t="s">
        <v>233</v>
      </c>
      <c r="AJ198" s="5">
        <v>0</v>
      </c>
      <c r="AL198" s="5">
        <v>0</v>
      </c>
      <c r="AN198" s="5">
        <v>0</v>
      </c>
      <c r="AO198" s="5" t="s">
        <v>468</v>
      </c>
      <c r="AP198" s="5" t="s">
        <v>474</v>
      </c>
      <c r="AQ198" s="5" t="s">
        <v>476</v>
      </c>
      <c r="AR198" s="5" t="s">
        <v>480</v>
      </c>
      <c r="AS198" s="5" t="s">
        <v>481</v>
      </c>
      <c r="AT198" s="5">
        <v>0</v>
      </c>
      <c r="AU198" s="5">
        <v>0</v>
      </c>
      <c r="AV198" s="5">
        <v>0</v>
      </c>
      <c r="AW198" s="5">
        <v>6</v>
      </c>
      <c r="AX198" s="5">
        <v>0</v>
      </c>
      <c r="AZ198" s="5">
        <v>6</v>
      </c>
      <c r="BA198" s="5">
        <v>0</v>
      </c>
      <c r="BB198" s="5">
        <v>0</v>
      </c>
    </row>
    <row r="199" spans="1:54" hidden="1" x14ac:dyDescent="0.3">
      <c r="A199" s="14">
        <v>198</v>
      </c>
      <c r="B199" s="6">
        <v>38733</v>
      </c>
      <c r="C199" s="6">
        <v>43766</v>
      </c>
      <c r="D199" s="5">
        <f t="shared" si="15"/>
        <v>13</v>
      </c>
      <c r="E199" s="5" t="s">
        <v>22</v>
      </c>
      <c r="F199" s="5">
        <f t="shared" si="16"/>
        <v>10</v>
      </c>
      <c r="G199" s="5">
        <f t="shared" si="17"/>
        <v>2019</v>
      </c>
      <c r="H199" s="5">
        <v>0</v>
      </c>
      <c r="Q199" s="5">
        <v>36.5</v>
      </c>
      <c r="R199" s="5" t="str">
        <f t="shared" si="18"/>
        <v>0</v>
      </c>
      <c r="S199" s="5" t="str">
        <f t="shared" si="19"/>
        <v>0</v>
      </c>
      <c r="T199" s="5" t="s">
        <v>465</v>
      </c>
      <c r="U199" s="5">
        <v>0</v>
      </c>
      <c r="V199" s="11">
        <v>10.029999999999999</v>
      </c>
      <c r="W199" s="11"/>
      <c r="X199" s="11"/>
      <c r="Y199" s="11"/>
      <c r="Z199" s="11"/>
      <c r="AA199" s="12">
        <v>27.4</v>
      </c>
      <c r="AB199" s="12"/>
      <c r="AC199" s="12"/>
      <c r="AD199" s="12"/>
      <c r="AE199" s="12"/>
      <c r="AF199" s="12"/>
      <c r="AG199" s="5">
        <v>1</v>
      </c>
      <c r="AH199" s="5" t="s">
        <v>234</v>
      </c>
      <c r="AJ199" s="5">
        <v>0</v>
      </c>
      <c r="AL199" s="5">
        <v>0</v>
      </c>
      <c r="AN199" s="5">
        <v>0</v>
      </c>
      <c r="AO199" s="5" t="s">
        <v>468</v>
      </c>
      <c r="AP199" s="5" t="s">
        <v>474</v>
      </c>
      <c r="AQ199" s="5" t="s">
        <v>476</v>
      </c>
      <c r="AR199" s="5" t="s">
        <v>472</v>
      </c>
      <c r="AS199" s="5" t="s">
        <v>482</v>
      </c>
      <c r="AT199" s="5">
        <v>0</v>
      </c>
      <c r="AU199" s="5">
        <v>0</v>
      </c>
      <c r="AV199" s="5">
        <v>0</v>
      </c>
      <c r="AW199" s="5">
        <v>6</v>
      </c>
      <c r="AX199" s="5">
        <v>0</v>
      </c>
      <c r="AZ199" s="5">
        <v>6</v>
      </c>
      <c r="BA199" s="5">
        <v>0</v>
      </c>
      <c r="BB199" s="5">
        <v>0</v>
      </c>
    </row>
    <row r="200" spans="1:54" hidden="1" x14ac:dyDescent="0.3">
      <c r="A200" s="14">
        <v>199</v>
      </c>
      <c r="B200" s="6">
        <v>39488</v>
      </c>
      <c r="C200" s="6">
        <v>43766</v>
      </c>
      <c r="D200" s="5">
        <f t="shared" si="15"/>
        <v>11</v>
      </c>
      <c r="E200" s="5" t="s">
        <v>23</v>
      </c>
      <c r="F200" s="5">
        <f t="shared" si="16"/>
        <v>10</v>
      </c>
      <c r="G200" s="5">
        <f t="shared" si="17"/>
        <v>2019</v>
      </c>
      <c r="H200" s="5">
        <v>1</v>
      </c>
      <c r="Q200" s="5">
        <v>38.5</v>
      </c>
      <c r="R200" s="5" t="str">
        <f t="shared" si="18"/>
        <v>1</v>
      </c>
      <c r="S200" s="5" t="str">
        <f t="shared" si="19"/>
        <v>1</v>
      </c>
      <c r="T200" s="5" t="s">
        <v>467</v>
      </c>
      <c r="U200" s="5">
        <v>2</v>
      </c>
      <c r="V200" s="11">
        <v>16.8</v>
      </c>
      <c r="W200" s="11"/>
      <c r="X200" s="11"/>
      <c r="Y200" s="11"/>
      <c r="Z200" s="11"/>
      <c r="AA200" s="12">
        <v>27.3</v>
      </c>
      <c r="AB200" s="12"/>
      <c r="AC200" s="12"/>
      <c r="AD200" s="12"/>
      <c r="AE200" s="12"/>
      <c r="AF200" s="12"/>
      <c r="AG200" s="5">
        <v>1</v>
      </c>
      <c r="AH200" s="5" t="s">
        <v>235</v>
      </c>
      <c r="AJ200" s="5">
        <v>0</v>
      </c>
      <c r="AL200" s="5">
        <v>0</v>
      </c>
      <c r="AN200" s="5">
        <v>0</v>
      </c>
      <c r="AO200" s="5" t="s">
        <v>468</v>
      </c>
      <c r="AP200" s="5" t="s">
        <v>474</v>
      </c>
      <c r="AQ200" s="5" t="s">
        <v>476</v>
      </c>
      <c r="AR200" s="5" t="s">
        <v>472</v>
      </c>
      <c r="AS200" s="5" t="s">
        <v>482</v>
      </c>
      <c r="AT200" s="5">
        <v>0</v>
      </c>
      <c r="AU200" s="5">
        <v>0</v>
      </c>
      <c r="AV200" s="5">
        <v>0</v>
      </c>
      <c r="AW200" s="5">
        <v>5</v>
      </c>
      <c r="AX200" s="5">
        <v>0</v>
      </c>
      <c r="AZ200" s="5">
        <v>5</v>
      </c>
      <c r="BA200" s="5">
        <v>0</v>
      </c>
      <c r="BB200" s="5">
        <v>0</v>
      </c>
    </row>
    <row r="201" spans="1:54" hidden="1" x14ac:dyDescent="0.3">
      <c r="A201" s="14">
        <v>200</v>
      </c>
      <c r="B201" s="6">
        <v>42857</v>
      </c>
      <c r="C201" s="6">
        <v>43772</v>
      </c>
      <c r="D201" s="5">
        <f t="shared" si="15"/>
        <v>2</v>
      </c>
      <c r="E201" s="5" t="s">
        <v>22</v>
      </c>
      <c r="F201" s="5">
        <f t="shared" si="16"/>
        <v>11</v>
      </c>
      <c r="G201" s="5">
        <f t="shared" si="17"/>
        <v>2019</v>
      </c>
      <c r="H201" s="5">
        <v>2</v>
      </c>
      <c r="Q201" s="7">
        <v>38.299999999999997</v>
      </c>
      <c r="R201" s="5" t="str">
        <f t="shared" si="18"/>
        <v>1</v>
      </c>
      <c r="S201" s="5" t="str">
        <f t="shared" si="19"/>
        <v>1</v>
      </c>
      <c r="T201" s="5" t="s">
        <v>467</v>
      </c>
      <c r="U201" s="5">
        <v>2</v>
      </c>
      <c r="V201" s="11">
        <v>5.69</v>
      </c>
      <c r="W201" s="11"/>
      <c r="X201" s="11"/>
      <c r="Y201" s="11"/>
      <c r="Z201" s="11"/>
      <c r="AA201" s="12">
        <v>174.4</v>
      </c>
      <c r="AB201" s="12"/>
      <c r="AC201" s="12"/>
      <c r="AD201" s="12"/>
      <c r="AE201" s="12"/>
      <c r="AF201" s="12"/>
      <c r="AG201" s="5">
        <v>2</v>
      </c>
      <c r="AH201" s="5" t="s">
        <v>236</v>
      </c>
      <c r="AJ201" s="5">
        <v>0</v>
      </c>
      <c r="AL201" s="5">
        <v>0</v>
      </c>
      <c r="AN201" s="5">
        <v>0</v>
      </c>
      <c r="AO201" s="5" t="s">
        <v>468</v>
      </c>
      <c r="AP201" s="5" t="s">
        <v>474</v>
      </c>
      <c r="AQ201" s="5" t="s">
        <v>476</v>
      </c>
      <c r="AR201" s="5" t="s">
        <v>478</v>
      </c>
      <c r="AS201" s="5" t="s">
        <v>484</v>
      </c>
      <c r="AT201" s="5">
        <v>0</v>
      </c>
      <c r="AU201" s="5">
        <v>0</v>
      </c>
      <c r="AV201" s="5">
        <v>0</v>
      </c>
      <c r="AW201" s="5">
        <v>13</v>
      </c>
      <c r="AX201" s="5">
        <v>0</v>
      </c>
      <c r="AZ201" s="5">
        <v>13</v>
      </c>
      <c r="BA201" s="5">
        <v>0</v>
      </c>
      <c r="BB201" s="5">
        <v>0</v>
      </c>
    </row>
    <row r="202" spans="1:54" hidden="1" x14ac:dyDescent="0.3">
      <c r="A202" s="14">
        <v>201</v>
      </c>
      <c r="B202" s="6">
        <v>39245</v>
      </c>
      <c r="C202" s="6">
        <v>43773</v>
      </c>
      <c r="D202" s="5">
        <f t="shared" si="15"/>
        <v>12</v>
      </c>
      <c r="E202" s="5" t="s">
        <v>22</v>
      </c>
      <c r="F202" s="5">
        <f t="shared" si="16"/>
        <v>11</v>
      </c>
      <c r="G202" s="5">
        <f t="shared" si="17"/>
        <v>2019</v>
      </c>
      <c r="H202" s="5">
        <v>1</v>
      </c>
      <c r="Q202" s="5">
        <v>37.299999999999997</v>
      </c>
      <c r="R202" s="5" t="str">
        <f t="shared" si="18"/>
        <v>1</v>
      </c>
      <c r="S202" s="5" t="str">
        <f t="shared" si="19"/>
        <v>0</v>
      </c>
      <c r="T202" s="5" t="s">
        <v>465</v>
      </c>
      <c r="U202" s="5">
        <v>0</v>
      </c>
      <c r="V202" s="11">
        <v>15.1</v>
      </c>
      <c r="W202" s="11"/>
      <c r="X202" s="11"/>
      <c r="Y202" s="11"/>
      <c r="Z202" s="11"/>
      <c r="AA202" s="12">
        <v>35.799999999999997</v>
      </c>
      <c r="AB202" s="12"/>
      <c r="AC202" s="12"/>
      <c r="AD202" s="12"/>
      <c r="AE202" s="12"/>
      <c r="AF202" s="12"/>
      <c r="AG202" s="5">
        <v>1</v>
      </c>
      <c r="AH202" s="5" t="s">
        <v>237</v>
      </c>
      <c r="AJ202" s="5">
        <v>0</v>
      </c>
      <c r="AL202" s="5">
        <v>0</v>
      </c>
      <c r="AN202" s="5">
        <v>0</v>
      </c>
      <c r="AO202" s="5" t="s">
        <v>468</v>
      </c>
      <c r="AP202" s="5" t="s">
        <v>474</v>
      </c>
      <c r="AQ202" s="5" t="s">
        <v>476</v>
      </c>
      <c r="AR202" s="5" t="s">
        <v>473</v>
      </c>
      <c r="AS202" s="5" t="s">
        <v>483</v>
      </c>
      <c r="AT202" s="5">
        <v>0</v>
      </c>
      <c r="AU202" s="5">
        <v>0</v>
      </c>
      <c r="AV202" s="5">
        <v>0</v>
      </c>
      <c r="AW202" s="5">
        <v>6</v>
      </c>
      <c r="AX202" s="5">
        <v>0</v>
      </c>
      <c r="AZ202" s="5">
        <v>6</v>
      </c>
      <c r="BA202" s="5">
        <v>0</v>
      </c>
      <c r="BB202" s="5">
        <v>0</v>
      </c>
    </row>
    <row r="203" spans="1:54" hidden="1" x14ac:dyDescent="0.3">
      <c r="A203" s="14">
        <v>202</v>
      </c>
      <c r="B203" s="6">
        <v>38688</v>
      </c>
      <c r="C203" s="6">
        <v>43774</v>
      </c>
      <c r="D203" s="5">
        <f t="shared" si="15"/>
        <v>13</v>
      </c>
      <c r="E203" s="5" t="s">
        <v>22</v>
      </c>
      <c r="F203" s="5">
        <f t="shared" si="16"/>
        <v>11</v>
      </c>
      <c r="G203" s="5">
        <f t="shared" si="17"/>
        <v>2019</v>
      </c>
      <c r="H203" s="5">
        <v>3</v>
      </c>
      <c r="Q203" s="5">
        <v>36.299999999999997</v>
      </c>
      <c r="R203" s="5" t="str">
        <f t="shared" si="18"/>
        <v>0</v>
      </c>
      <c r="S203" s="5" t="str">
        <f t="shared" si="19"/>
        <v>0</v>
      </c>
      <c r="T203" s="5" t="s">
        <v>465</v>
      </c>
      <c r="U203" s="5">
        <v>0</v>
      </c>
      <c r="V203" s="11">
        <v>16.899999999999999</v>
      </c>
      <c r="W203" s="11"/>
      <c r="X203" s="11"/>
      <c r="Y203" s="11"/>
      <c r="Z203" s="11"/>
      <c r="AA203" s="12">
        <v>16.3</v>
      </c>
      <c r="AB203" s="12"/>
      <c r="AC203" s="12"/>
      <c r="AD203" s="12"/>
      <c r="AE203" s="12"/>
      <c r="AF203" s="12"/>
      <c r="AG203" s="5">
        <v>2</v>
      </c>
      <c r="AH203" s="5" t="s">
        <v>238</v>
      </c>
      <c r="AJ203" s="5">
        <v>0</v>
      </c>
      <c r="AL203" s="5">
        <v>0</v>
      </c>
      <c r="AN203" s="5">
        <v>0</v>
      </c>
      <c r="AO203" s="5" t="s">
        <v>468</v>
      </c>
      <c r="AP203" s="5" t="s">
        <v>474</v>
      </c>
      <c r="AQ203" s="5" t="s">
        <v>476</v>
      </c>
      <c r="AR203" s="5" t="s">
        <v>472</v>
      </c>
      <c r="AS203" s="5" t="s">
        <v>482</v>
      </c>
      <c r="AT203" s="5">
        <v>0</v>
      </c>
      <c r="AU203" s="5">
        <v>0</v>
      </c>
      <c r="AV203" s="5">
        <v>0</v>
      </c>
      <c r="AW203" s="5">
        <v>5</v>
      </c>
      <c r="AX203" s="5">
        <v>0</v>
      </c>
      <c r="AZ203" s="5">
        <v>5</v>
      </c>
      <c r="BA203" s="5">
        <v>0</v>
      </c>
      <c r="BB203" s="5">
        <v>0</v>
      </c>
    </row>
    <row r="204" spans="1:54" hidden="1" x14ac:dyDescent="0.3">
      <c r="A204" s="14">
        <v>203</v>
      </c>
      <c r="B204" s="6">
        <v>40036</v>
      </c>
      <c r="C204" s="6">
        <v>43777</v>
      </c>
      <c r="D204" s="5">
        <f t="shared" si="15"/>
        <v>10</v>
      </c>
      <c r="E204" s="5" t="s">
        <v>22</v>
      </c>
      <c r="F204" s="5">
        <f t="shared" si="16"/>
        <v>11</v>
      </c>
      <c r="G204" s="5">
        <f t="shared" si="17"/>
        <v>2019</v>
      </c>
      <c r="H204" s="5">
        <v>2</v>
      </c>
      <c r="Q204" s="5">
        <v>37.200000000000003</v>
      </c>
      <c r="R204" s="5" t="str">
        <f t="shared" si="18"/>
        <v>0</v>
      </c>
      <c r="S204" s="5" t="str">
        <f t="shared" si="19"/>
        <v>0</v>
      </c>
      <c r="T204" s="5" t="s">
        <v>465</v>
      </c>
      <c r="U204" s="5">
        <v>0</v>
      </c>
      <c r="V204" s="11">
        <v>13.2</v>
      </c>
      <c r="W204" s="11"/>
      <c r="X204" s="11"/>
      <c r="Y204" s="11"/>
      <c r="Z204" s="11"/>
      <c r="AA204" s="12">
        <v>12.8</v>
      </c>
      <c r="AB204" s="12"/>
      <c r="AC204" s="12"/>
      <c r="AD204" s="12"/>
      <c r="AE204" s="12"/>
      <c r="AF204" s="12"/>
      <c r="AG204" s="5">
        <v>1</v>
      </c>
      <c r="AH204" s="5" t="s">
        <v>239</v>
      </c>
      <c r="AJ204" s="5">
        <v>0</v>
      </c>
      <c r="AL204" s="5">
        <v>0</v>
      </c>
      <c r="AN204" s="5">
        <v>0</v>
      </c>
      <c r="AO204" s="5" t="s">
        <v>468</v>
      </c>
      <c r="AP204" s="5" t="s">
        <v>474</v>
      </c>
      <c r="AQ204" s="5" t="s">
        <v>475</v>
      </c>
      <c r="AR204" s="5" t="s">
        <v>473</v>
      </c>
      <c r="AS204" s="5" t="s">
        <v>483</v>
      </c>
      <c r="AT204" s="5">
        <v>0</v>
      </c>
      <c r="AU204" s="5">
        <v>0</v>
      </c>
      <c r="AV204" s="5">
        <v>0</v>
      </c>
      <c r="AW204" s="5">
        <v>5</v>
      </c>
      <c r="AX204" s="5">
        <v>0</v>
      </c>
      <c r="AZ204" s="5">
        <v>5</v>
      </c>
      <c r="BA204" s="5">
        <v>0</v>
      </c>
      <c r="BB204" s="5">
        <v>0</v>
      </c>
    </row>
    <row r="205" spans="1:54" hidden="1" x14ac:dyDescent="0.3">
      <c r="A205" s="14">
        <v>204</v>
      </c>
      <c r="B205" s="6">
        <v>41114</v>
      </c>
      <c r="C205" s="6">
        <v>43779</v>
      </c>
      <c r="D205" s="5">
        <f t="shared" si="15"/>
        <v>7</v>
      </c>
      <c r="E205" s="5" t="s">
        <v>23</v>
      </c>
      <c r="F205" s="5">
        <f t="shared" si="16"/>
        <v>11</v>
      </c>
      <c r="G205" s="5">
        <f t="shared" si="17"/>
        <v>2019</v>
      </c>
      <c r="H205" s="5">
        <v>2</v>
      </c>
      <c r="Q205" s="5">
        <v>36.799999999999997</v>
      </c>
      <c r="R205" s="5" t="str">
        <f t="shared" si="18"/>
        <v>0</v>
      </c>
      <c r="S205" s="5" t="str">
        <f t="shared" si="19"/>
        <v>0</v>
      </c>
      <c r="T205" s="5" t="s">
        <v>466</v>
      </c>
      <c r="U205" s="5">
        <v>2</v>
      </c>
      <c r="V205" s="11">
        <v>12.15</v>
      </c>
      <c r="W205" s="11"/>
      <c r="X205" s="11"/>
      <c r="Y205" s="11"/>
      <c r="Z205" s="11"/>
      <c r="AA205" s="12">
        <v>24</v>
      </c>
      <c r="AB205" s="12"/>
      <c r="AC205" s="12"/>
      <c r="AD205" s="12"/>
      <c r="AE205" s="12"/>
      <c r="AF205" s="12"/>
      <c r="AG205" s="5">
        <v>3</v>
      </c>
      <c r="AH205" s="5" t="s">
        <v>240</v>
      </c>
      <c r="AJ205" s="5">
        <v>0</v>
      </c>
      <c r="AL205" s="5">
        <v>0</v>
      </c>
      <c r="AN205" s="5">
        <v>0</v>
      </c>
      <c r="AO205" s="5" t="s">
        <v>468</v>
      </c>
      <c r="AP205" s="5" t="s">
        <v>474</v>
      </c>
      <c r="AQ205" s="5" t="s">
        <v>476</v>
      </c>
      <c r="AR205" s="5" t="s">
        <v>472</v>
      </c>
      <c r="AS205" s="5" t="s">
        <v>482</v>
      </c>
      <c r="AT205" s="5">
        <v>0</v>
      </c>
      <c r="AU205" s="5">
        <v>0</v>
      </c>
      <c r="AV205" s="5">
        <v>0</v>
      </c>
      <c r="AW205" s="5">
        <v>5</v>
      </c>
      <c r="AX205" s="5">
        <v>0</v>
      </c>
      <c r="AZ205" s="5">
        <v>5</v>
      </c>
      <c r="BA205" s="5">
        <v>0</v>
      </c>
      <c r="BB205" s="5">
        <v>0</v>
      </c>
    </row>
    <row r="206" spans="1:54" hidden="1" x14ac:dyDescent="0.3">
      <c r="A206" s="14">
        <v>205</v>
      </c>
      <c r="B206" s="6">
        <v>40050</v>
      </c>
      <c r="C206" s="6">
        <v>43780</v>
      </c>
      <c r="D206" s="5">
        <f t="shared" si="15"/>
        <v>10</v>
      </c>
      <c r="E206" s="5" t="s">
        <v>23</v>
      </c>
      <c r="F206" s="5">
        <f t="shared" si="16"/>
        <v>11</v>
      </c>
      <c r="G206" s="5">
        <f t="shared" si="17"/>
        <v>2019</v>
      </c>
      <c r="H206" s="5">
        <v>1</v>
      </c>
      <c r="Q206" s="5">
        <v>36.4</v>
      </c>
      <c r="R206" s="5" t="str">
        <f t="shared" si="18"/>
        <v>0</v>
      </c>
      <c r="S206" s="5" t="str">
        <f t="shared" si="19"/>
        <v>0</v>
      </c>
      <c r="T206" s="5" t="s">
        <v>466</v>
      </c>
      <c r="U206" s="5">
        <v>2</v>
      </c>
      <c r="V206" s="11">
        <v>25.36</v>
      </c>
      <c r="W206" s="11"/>
      <c r="X206" s="11"/>
      <c r="Y206" s="11"/>
      <c r="Z206" s="11"/>
      <c r="AA206" s="12">
        <v>96.7</v>
      </c>
      <c r="AB206" s="12"/>
      <c r="AC206" s="12"/>
      <c r="AD206" s="12"/>
      <c r="AE206" s="12"/>
      <c r="AF206" s="12"/>
      <c r="AG206" s="5">
        <v>2</v>
      </c>
      <c r="AH206" s="5" t="s">
        <v>241</v>
      </c>
      <c r="AJ206" s="5">
        <v>0</v>
      </c>
      <c r="AL206" s="5">
        <v>0</v>
      </c>
      <c r="AN206" s="5">
        <v>0</v>
      </c>
      <c r="AO206" s="5" t="s">
        <v>468</v>
      </c>
      <c r="AP206" s="5" t="s">
        <v>474</v>
      </c>
      <c r="AQ206" s="5" t="s">
        <v>476</v>
      </c>
      <c r="AR206" s="5" t="s">
        <v>473</v>
      </c>
      <c r="AS206" s="5" t="s">
        <v>483</v>
      </c>
      <c r="AT206" s="5">
        <v>0</v>
      </c>
      <c r="AU206" s="5">
        <v>0</v>
      </c>
      <c r="AV206" s="5">
        <v>0</v>
      </c>
      <c r="AW206" s="5">
        <v>5</v>
      </c>
      <c r="AX206" s="5">
        <v>0</v>
      </c>
      <c r="AZ206" s="5">
        <v>5</v>
      </c>
      <c r="BA206" s="5">
        <v>0</v>
      </c>
      <c r="BB206" s="5">
        <v>0</v>
      </c>
    </row>
    <row r="207" spans="1:54" hidden="1" x14ac:dyDescent="0.3">
      <c r="A207" s="14">
        <v>206</v>
      </c>
      <c r="B207" s="6">
        <v>38834</v>
      </c>
      <c r="C207" s="6">
        <v>43782</v>
      </c>
      <c r="D207" s="5">
        <f t="shared" si="15"/>
        <v>13</v>
      </c>
      <c r="E207" s="5" t="s">
        <v>23</v>
      </c>
      <c r="F207" s="5">
        <f t="shared" si="16"/>
        <v>11</v>
      </c>
      <c r="G207" s="5">
        <f t="shared" si="17"/>
        <v>2019</v>
      </c>
      <c r="H207" s="5">
        <v>1</v>
      </c>
      <c r="Q207" s="5">
        <v>37.700000000000003</v>
      </c>
      <c r="R207" s="5" t="str">
        <f t="shared" si="18"/>
        <v>1</v>
      </c>
      <c r="S207" s="5" t="str">
        <f t="shared" si="19"/>
        <v>0</v>
      </c>
      <c r="T207" s="5" t="s">
        <v>465</v>
      </c>
      <c r="U207" s="5">
        <v>0</v>
      </c>
      <c r="V207" s="11">
        <v>18.22</v>
      </c>
      <c r="W207" s="11"/>
      <c r="X207" s="11"/>
      <c r="Y207" s="11"/>
      <c r="Z207" s="11"/>
      <c r="AA207" s="12">
        <v>1.4</v>
      </c>
      <c r="AB207" s="12"/>
      <c r="AC207" s="12"/>
      <c r="AD207" s="12"/>
      <c r="AE207" s="12"/>
      <c r="AF207" s="12"/>
      <c r="AG207" s="5">
        <v>1</v>
      </c>
      <c r="AH207" s="5" t="s">
        <v>242</v>
      </c>
      <c r="AJ207" s="5">
        <v>0</v>
      </c>
      <c r="AL207" s="5">
        <v>0</v>
      </c>
      <c r="AN207" s="5">
        <v>0</v>
      </c>
      <c r="AO207" s="5" t="s">
        <v>468</v>
      </c>
      <c r="AP207" s="5" t="s">
        <v>474</v>
      </c>
      <c r="AQ207" s="5" t="s">
        <v>475</v>
      </c>
      <c r="AR207" s="5" t="s">
        <v>473</v>
      </c>
      <c r="AS207" s="5" t="s">
        <v>482</v>
      </c>
      <c r="AT207" s="5">
        <v>0</v>
      </c>
      <c r="AU207" s="5">
        <v>0</v>
      </c>
      <c r="AV207" s="5">
        <v>0</v>
      </c>
      <c r="AW207" s="5">
        <v>5</v>
      </c>
      <c r="AX207" s="5">
        <v>0</v>
      </c>
      <c r="AZ207" s="5">
        <v>5</v>
      </c>
      <c r="BA207" s="5">
        <v>0</v>
      </c>
      <c r="BB207" s="5">
        <v>0</v>
      </c>
    </row>
    <row r="208" spans="1:54" hidden="1" x14ac:dyDescent="0.3">
      <c r="A208" s="14">
        <v>207</v>
      </c>
      <c r="B208" s="6">
        <v>41251</v>
      </c>
      <c r="C208" s="6">
        <v>43782</v>
      </c>
      <c r="D208" s="5">
        <f t="shared" si="15"/>
        <v>6</v>
      </c>
      <c r="E208" s="5" t="s">
        <v>23</v>
      </c>
      <c r="F208" s="5">
        <f t="shared" si="16"/>
        <v>11</v>
      </c>
      <c r="G208" s="5">
        <f t="shared" si="17"/>
        <v>2019</v>
      </c>
      <c r="H208" s="5">
        <v>0</v>
      </c>
      <c r="Q208" s="5">
        <v>37.5</v>
      </c>
      <c r="R208" s="5" t="str">
        <f t="shared" si="18"/>
        <v>1</v>
      </c>
      <c r="S208" s="5" t="str">
        <f t="shared" si="19"/>
        <v>0</v>
      </c>
      <c r="T208" s="5" t="s">
        <v>465</v>
      </c>
      <c r="U208" s="5">
        <v>0</v>
      </c>
      <c r="V208" s="11">
        <v>19.739999999999998</v>
      </c>
      <c r="W208" s="11"/>
      <c r="X208" s="11"/>
      <c r="Y208" s="11"/>
      <c r="Z208" s="11"/>
      <c r="AA208" s="12">
        <v>35.4</v>
      </c>
      <c r="AB208" s="12"/>
      <c r="AC208" s="12"/>
      <c r="AD208" s="12"/>
      <c r="AE208" s="12"/>
      <c r="AF208" s="12"/>
      <c r="AG208" s="5">
        <v>1</v>
      </c>
      <c r="AH208" s="5" t="s">
        <v>243</v>
      </c>
      <c r="AJ208" s="5">
        <v>0</v>
      </c>
      <c r="AL208" s="5">
        <v>0</v>
      </c>
      <c r="AN208" s="5">
        <v>0</v>
      </c>
      <c r="AO208" s="5" t="s">
        <v>468</v>
      </c>
      <c r="AP208" s="5" t="s">
        <v>474</v>
      </c>
      <c r="AQ208" s="5" t="s">
        <v>476</v>
      </c>
      <c r="AR208" s="5" t="s">
        <v>472</v>
      </c>
      <c r="AS208" s="5" t="s">
        <v>482</v>
      </c>
      <c r="AT208" s="5">
        <v>0</v>
      </c>
      <c r="AU208" s="5">
        <v>0</v>
      </c>
      <c r="AV208" s="5">
        <v>0</v>
      </c>
      <c r="AW208" s="5">
        <v>4</v>
      </c>
      <c r="AX208" s="5">
        <v>0</v>
      </c>
      <c r="AZ208" s="5">
        <v>4</v>
      </c>
      <c r="BA208" s="5">
        <v>0</v>
      </c>
      <c r="BB208" s="5">
        <v>0</v>
      </c>
    </row>
    <row r="209" spans="1:54" hidden="1" x14ac:dyDescent="0.3">
      <c r="A209" s="14">
        <v>208</v>
      </c>
      <c r="B209" s="6">
        <v>39827</v>
      </c>
      <c r="C209" s="6">
        <v>43783</v>
      </c>
      <c r="D209" s="5">
        <f t="shared" si="15"/>
        <v>10</v>
      </c>
      <c r="E209" s="5" t="s">
        <v>23</v>
      </c>
      <c r="F209" s="5">
        <f t="shared" si="16"/>
        <v>11</v>
      </c>
      <c r="G209" s="5">
        <f t="shared" si="17"/>
        <v>2019</v>
      </c>
      <c r="H209" s="5">
        <v>0</v>
      </c>
      <c r="Q209" s="5">
        <v>36.299999999999997</v>
      </c>
      <c r="R209" s="5" t="str">
        <f t="shared" si="18"/>
        <v>0</v>
      </c>
      <c r="S209" s="5" t="str">
        <f t="shared" si="19"/>
        <v>0</v>
      </c>
      <c r="T209" s="5" t="s">
        <v>466</v>
      </c>
      <c r="U209" s="5">
        <v>2</v>
      </c>
      <c r="V209" s="11">
        <v>2.93</v>
      </c>
      <c r="W209" s="11"/>
      <c r="X209" s="11"/>
      <c r="Y209" s="11"/>
      <c r="Z209" s="11"/>
      <c r="AA209" s="12">
        <v>0</v>
      </c>
      <c r="AB209" s="12"/>
      <c r="AC209" s="12"/>
      <c r="AD209" s="12"/>
      <c r="AE209" s="12"/>
      <c r="AF209" s="12"/>
      <c r="AG209" s="5">
        <v>2</v>
      </c>
      <c r="AH209" s="5" t="s">
        <v>244</v>
      </c>
      <c r="AJ209" s="5">
        <v>0</v>
      </c>
      <c r="AL209" s="5">
        <v>0</v>
      </c>
      <c r="AN209" s="5">
        <v>0</v>
      </c>
      <c r="AO209" s="5" t="s">
        <v>468</v>
      </c>
      <c r="AP209" s="5" t="s">
        <v>474</v>
      </c>
      <c r="AQ209" s="5" t="s">
        <v>475</v>
      </c>
      <c r="AR209" s="5" t="s">
        <v>472</v>
      </c>
      <c r="AS209" s="5" t="s">
        <v>482</v>
      </c>
      <c r="AT209" s="5">
        <v>0</v>
      </c>
      <c r="AU209" s="5">
        <v>0</v>
      </c>
      <c r="AV209" s="5">
        <v>0</v>
      </c>
      <c r="AW209" s="5">
        <v>5</v>
      </c>
      <c r="AX209" s="5">
        <v>0</v>
      </c>
      <c r="AZ209" s="5">
        <v>5</v>
      </c>
      <c r="BA209" s="5">
        <v>0</v>
      </c>
      <c r="BB209" s="5">
        <v>0</v>
      </c>
    </row>
    <row r="210" spans="1:54" hidden="1" x14ac:dyDescent="0.3">
      <c r="A210" s="14">
        <v>209</v>
      </c>
      <c r="B210" s="6">
        <v>39932</v>
      </c>
      <c r="C210" s="6">
        <v>43789</v>
      </c>
      <c r="D210" s="5">
        <f t="shared" si="15"/>
        <v>10</v>
      </c>
      <c r="E210" s="5" t="s">
        <v>22</v>
      </c>
      <c r="F210" s="5">
        <f t="shared" si="16"/>
        <v>11</v>
      </c>
      <c r="G210" s="5">
        <f t="shared" si="17"/>
        <v>2019</v>
      </c>
      <c r="H210" s="5">
        <v>0</v>
      </c>
      <c r="Q210" s="5">
        <v>37.700000000000003</v>
      </c>
      <c r="R210" s="5" t="str">
        <f t="shared" si="18"/>
        <v>1</v>
      </c>
      <c r="S210" s="5" t="str">
        <f t="shared" si="19"/>
        <v>0</v>
      </c>
      <c r="T210" s="5" t="s">
        <v>465</v>
      </c>
      <c r="U210" s="5">
        <v>0</v>
      </c>
      <c r="V210" s="11">
        <v>16.920000000000002</v>
      </c>
      <c r="W210" s="11"/>
      <c r="X210" s="11"/>
      <c r="Y210" s="11"/>
      <c r="Z210" s="11"/>
      <c r="AA210" s="12">
        <v>3.1</v>
      </c>
      <c r="AB210" s="12"/>
      <c r="AC210" s="12"/>
      <c r="AD210" s="12"/>
      <c r="AE210" s="12"/>
      <c r="AF210" s="12"/>
      <c r="AG210" s="5">
        <v>1</v>
      </c>
      <c r="AH210" s="5" t="s">
        <v>245</v>
      </c>
      <c r="AJ210" s="5">
        <v>0</v>
      </c>
      <c r="AL210" s="5">
        <v>0</v>
      </c>
      <c r="AN210" s="5">
        <v>0</v>
      </c>
      <c r="AO210" s="5" t="s">
        <v>468</v>
      </c>
      <c r="AP210" s="5" t="s">
        <v>474</v>
      </c>
      <c r="AQ210" s="5" t="s">
        <v>476</v>
      </c>
      <c r="AR210" s="5" t="s">
        <v>472</v>
      </c>
      <c r="AS210" s="5" t="s">
        <v>482</v>
      </c>
      <c r="AT210" s="5">
        <v>0</v>
      </c>
      <c r="AU210" s="5">
        <v>0</v>
      </c>
      <c r="AV210" s="5">
        <v>0</v>
      </c>
      <c r="AW210" s="5">
        <v>5</v>
      </c>
      <c r="AX210" s="5">
        <v>0</v>
      </c>
      <c r="AZ210" s="5">
        <v>5</v>
      </c>
      <c r="BA210" s="5">
        <v>0</v>
      </c>
      <c r="BB210" s="5">
        <v>0</v>
      </c>
    </row>
    <row r="211" spans="1:54" hidden="1" x14ac:dyDescent="0.3">
      <c r="A211" s="14">
        <v>210</v>
      </c>
      <c r="B211" s="6">
        <v>37535</v>
      </c>
      <c r="C211" s="6">
        <v>43790</v>
      </c>
      <c r="D211" s="5">
        <f t="shared" si="15"/>
        <v>17</v>
      </c>
      <c r="E211" s="5" t="s">
        <v>22</v>
      </c>
      <c r="F211" s="5">
        <f t="shared" si="16"/>
        <v>11</v>
      </c>
      <c r="G211" s="5">
        <f t="shared" si="17"/>
        <v>2019</v>
      </c>
      <c r="H211" s="5">
        <v>2</v>
      </c>
      <c r="Q211" s="5">
        <v>36.799999999999997</v>
      </c>
      <c r="R211" s="5" t="str">
        <f t="shared" si="18"/>
        <v>0</v>
      </c>
      <c r="S211" s="5" t="str">
        <f t="shared" si="19"/>
        <v>0</v>
      </c>
      <c r="T211" s="5" t="s">
        <v>465</v>
      </c>
      <c r="U211" s="5">
        <v>0</v>
      </c>
      <c r="V211" s="11">
        <v>13.41</v>
      </c>
      <c r="W211" s="11"/>
      <c r="X211" s="11"/>
      <c r="Y211" s="11"/>
      <c r="Z211" s="11"/>
      <c r="AA211" s="12">
        <v>67.900000000000006</v>
      </c>
      <c r="AB211" s="12"/>
      <c r="AC211" s="12"/>
      <c r="AD211" s="12"/>
      <c r="AE211" s="12"/>
      <c r="AF211" s="12"/>
      <c r="AG211" s="5">
        <v>1</v>
      </c>
      <c r="AH211" s="5" t="s">
        <v>246</v>
      </c>
      <c r="AJ211" s="5">
        <v>0</v>
      </c>
      <c r="AL211" s="5">
        <v>0</v>
      </c>
      <c r="AN211" s="5">
        <v>0</v>
      </c>
      <c r="AO211" s="5" t="s">
        <v>468</v>
      </c>
      <c r="AP211" s="5" t="s">
        <v>474</v>
      </c>
      <c r="AQ211" s="5" t="s">
        <v>476</v>
      </c>
      <c r="AR211" s="5" t="s">
        <v>472</v>
      </c>
      <c r="AS211" s="5" t="s">
        <v>482</v>
      </c>
      <c r="AT211" s="5">
        <v>0</v>
      </c>
      <c r="AU211" s="5">
        <v>0</v>
      </c>
      <c r="AV211" s="5">
        <v>0</v>
      </c>
      <c r="AW211" s="5">
        <v>5</v>
      </c>
      <c r="AX211" s="5">
        <v>0</v>
      </c>
      <c r="AZ211" s="5">
        <v>5</v>
      </c>
      <c r="BA211" s="5">
        <v>0</v>
      </c>
      <c r="BB211" s="5">
        <v>0</v>
      </c>
    </row>
    <row r="212" spans="1:54" hidden="1" x14ac:dyDescent="0.3">
      <c r="A212" s="14">
        <v>211</v>
      </c>
      <c r="B212" s="6">
        <v>42444</v>
      </c>
      <c r="C212" s="6">
        <v>43790</v>
      </c>
      <c r="D212" s="5">
        <f t="shared" si="15"/>
        <v>3</v>
      </c>
      <c r="E212" s="5" t="s">
        <v>23</v>
      </c>
      <c r="F212" s="5">
        <f t="shared" si="16"/>
        <v>11</v>
      </c>
      <c r="G212" s="5">
        <f t="shared" si="17"/>
        <v>2019</v>
      </c>
      <c r="H212" s="5">
        <v>6</v>
      </c>
      <c r="Q212" s="5">
        <v>36.200000000000003</v>
      </c>
      <c r="R212" s="5" t="str">
        <f t="shared" si="18"/>
        <v>0</v>
      </c>
      <c r="S212" s="5" t="str">
        <f t="shared" si="19"/>
        <v>0</v>
      </c>
      <c r="T212" s="5" t="s">
        <v>465</v>
      </c>
      <c r="U212" s="5">
        <v>0</v>
      </c>
      <c r="V212" s="15">
        <v>7.84</v>
      </c>
      <c r="W212" s="15"/>
      <c r="X212" s="15"/>
      <c r="Y212" s="15"/>
      <c r="Z212" s="15"/>
      <c r="AA212" s="12">
        <v>40.799999999999997</v>
      </c>
      <c r="AB212" s="12"/>
      <c r="AC212" s="12"/>
      <c r="AD212" s="12"/>
      <c r="AE212" s="12"/>
      <c r="AF212" s="12"/>
      <c r="AG212" s="5">
        <v>2</v>
      </c>
      <c r="AH212" s="5" t="s">
        <v>247</v>
      </c>
      <c r="AJ212" s="5">
        <v>0</v>
      </c>
      <c r="AL212" s="5">
        <v>0</v>
      </c>
      <c r="AN212" s="5">
        <v>0</v>
      </c>
      <c r="AO212" s="5" t="s">
        <v>468</v>
      </c>
      <c r="AP212" s="5" t="s">
        <v>474</v>
      </c>
      <c r="AQ212" s="5" t="s">
        <v>476</v>
      </c>
      <c r="AR212" s="5" t="s">
        <v>472</v>
      </c>
      <c r="AS212" s="5" t="s">
        <v>481</v>
      </c>
      <c r="AT212" s="5">
        <v>0</v>
      </c>
      <c r="AU212" s="5">
        <v>0</v>
      </c>
      <c r="AV212" s="5">
        <v>0</v>
      </c>
      <c r="AW212" s="5">
        <v>6</v>
      </c>
      <c r="AX212" s="5">
        <v>0</v>
      </c>
      <c r="AZ212" s="5">
        <v>6</v>
      </c>
      <c r="BA212" s="5">
        <v>0</v>
      </c>
      <c r="BB212" s="5">
        <v>0</v>
      </c>
    </row>
    <row r="213" spans="1:54" hidden="1" x14ac:dyDescent="0.3">
      <c r="A213" s="14">
        <v>212</v>
      </c>
      <c r="B213" s="6">
        <v>37841</v>
      </c>
      <c r="C213" s="6">
        <v>43792</v>
      </c>
      <c r="D213" s="5">
        <f t="shared" si="15"/>
        <v>16</v>
      </c>
      <c r="E213" s="5" t="s">
        <v>22</v>
      </c>
      <c r="F213" s="5">
        <f t="shared" si="16"/>
        <v>11</v>
      </c>
      <c r="G213" s="5">
        <f t="shared" si="17"/>
        <v>2019</v>
      </c>
      <c r="H213" s="5">
        <v>2</v>
      </c>
      <c r="Q213" s="5">
        <v>36.5</v>
      </c>
      <c r="R213" s="5" t="str">
        <f t="shared" si="18"/>
        <v>0</v>
      </c>
      <c r="S213" s="5" t="str">
        <f t="shared" si="19"/>
        <v>0</v>
      </c>
      <c r="T213" s="5" t="s">
        <v>466</v>
      </c>
      <c r="U213" s="5">
        <v>2</v>
      </c>
      <c r="V213" s="11">
        <v>18.329999999999998</v>
      </c>
      <c r="W213" s="11"/>
      <c r="X213" s="11"/>
      <c r="Y213" s="11"/>
      <c r="Z213" s="11"/>
      <c r="AA213" s="12">
        <v>64.599999999999994</v>
      </c>
      <c r="AB213" s="12"/>
      <c r="AC213" s="12"/>
      <c r="AD213" s="12"/>
      <c r="AE213" s="12"/>
      <c r="AF213" s="12"/>
      <c r="AG213" s="5">
        <v>1</v>
      </c>
      <c r="AH213" s="5" t="s">
        <v>248</v>
      </c>
      <c r="AJ213" s="5">
        <v>0</v>
      </c>
      <c r="AL213" s="5">
        <v>0</v>
      </c>
      <c r="AN213" s="5">
        <v>0</v>
      </c>
      <c r="AO213" s="5" t="s">
        <v>468</v>
      </c>
      <c r="AP213" s="5" t="s">
        <v>474</v>
      </c>
      <c r="AQ213" s="5" t="s">
        <v>476</v>
      </c>
      <c r="AR213" s="5" t="s">
        <v>472</v>
      </c>
      <c r="AS213" s="5" t="s">
        <v>482</v>
      </c>
      <c r="AT213" s="5">
        <v>0</v>
      </c>
      <c r="AU213" s="5">
        <v>0</v>
      </c>
      <c r="AV213" s="5">
        <v>0</v>
      </c>
      <c r="AW213" s="5">
        <v>5</v>
      </c>
      <c r="AX213" s="5">
        <v>0</v>
      </c>
      <c r="AZ213" s="5">
        <v>5</v>
      </c>
      <c r="BA213" s="5">
        <v>0</v>
      </c>
      <c r="BB213" s="5">
        <v>0</v>
      </c>
    </row>
    <row r="214" spans="1:54" hidden="1" x14ac:dyDescent="0.3">
      <c r="A214" s="14">
        <v>213</v>
      </c>
      <c r="B214" s="6">
        <v>38777</v>
      </c>
      <c r="C214" s="6">
        <v>43794</v>
      </c>
      <c r="D214" s="5">
        <f t="shared" si="15"/>
        <v>13</v>
      </c>
      <c r="E214" s="5" t="s">
        <v>23</v>
      </c>
      <c r="F214" s="5">
        <f t="shared" si="16"/>
        <v>11</v>
      </c>
      <c r="G214" s="5">
        <f t="shared" si="17"/>
        <v>2019</v>
      </c>
      <c r="H214" s="5">
        <v>5</v>
      </c>
      <c r="Q214" s="5">
        <v>38.1</v>
      </c>
      <c r="R214" s="5" t="str">
        <f t="shared" si="18"/>
        <v>1</v>
      </c>
      <c r="S214" s="5" t="str">
        <f t="shared" si="19"/>
        <v>1</v>
      </c>
      <c r="T214" s="5" t="s">
        <v>466</v>
      </c>
      <c r="U214" s="5">
        <v>2</v>
      </c>
      <c r="V214" s="11">
        <v>9.1999999999999993</v>
      </c>
      <c r="W214" s="11"/>
      <c r="X214" s="11"/>
      <c r="Y214" s="11"/>
      <c r="Z214" s="11"/>
      <c r="AA214" s="12">
        <v>76.2</v>
      </c>
      <c r="AB214" s="12"/>
      <c r="AC214" s="12"/>
      <c r="AD214" s="12"/>
      <c r="AE214" s="12"/>
      <c r="AF214" s="12"/>
      <c r="AG214" s="5">
        <v>1</v>
      </c>
      <c r="AH214" s="5" t="s">
        <v>249</v>
      </c>
      <c r="AJ214" s="5">
        <v>0</v>
      </c>
      <c r="AL214" s="5">
        <v>0</v>
      </c>
      <c r="AN214" s="5">
        <v>0</v>
      </c>
      <c r="AO214" s="5" t="s">
        <v>468</v>
      </c>
      <c r="AP214" s="5" t="s">
        <v>474</v>
      </c>
      <c r="AQ214" s="5" t="s">
        <v>475</v>
      </c>
      <c r="AR214" s="5" t="s">
        <v>472</v>
      </c>
      <c r="AS214" s="5" t="s">
        <v>482</v>
      </c>
      <c r="AT214" s="5">
        <v>0</v>
      </c>
      <c r="AU214" s="5">
        <v>0</v>
      </c>
      <c r="AV214" s="5">
        <v>0</v>
      </c>
      <c r="AW214" s="5">
        <v>5</v>
      </c>
      <c r="AX214" s="5">
        <v>0</v>
      </c>
      <c r="AZ214" s="5">
        <v>5</v>
      </c>
      <c r="BA214" s="5">
        <v>0</v>
      </c>
      <c r="BB214" s="5">
        <v>0</v>
      </c>
    </row>
    <row r="215" spans="1:54" hidden="1" x14ac:dyDescent="0.3">
      <c r="A215" s="14">
        <v>214</v>
      </c>
      <c r="B215" s="6">
        <v>38767</v>
      </c>
      <c r="C215" s="6">
        <v>43794</v>
      </c>
      <c r="D215" s="5">
        <f t="shared" si="15"/>
        <v>13</v>
      </c>
      <c r="E215" s="5" t="s">
        <v>23</v>
      </c>
      <c r="F215" s="5">
        <f t="shared" si="16"/>
        <v>11</v>
      </c>
      <c r="G215" s="5">
        <f t="shared" si="17"/>
        <v>2019</v>
      </c>
      <c r="H215" s="5">
        <v>0</v>
      </c>
      <c r="Q215" s="5">
        <v>36.6</v>
      </c>
      <c r="R215" s="5" t="str">
        <f t="shared" si="18"/>
        <v>0</v>
      </c>
      <c r="S215" s="5" t="str">
        <f t="shared" si="19"/>
        <v>0</v>
      </c>
      <c r="T215" s="5" t="s">
        <v>466</v>
      </c>
      <c r="U215" s="5">
        <v>2</v>
      </c>
      <c r="V215" s="11">
        <v>8.08</v>
      </c>
      <c r="W215" s="11"/>
      <c r="X215" s="11"/>
      <c r="Y215" s="11"/>
      <c r="Z215" s="11"/>
      <c r="AA215" s="12">
        <v>0.7</v>
      </c>
      <c r="AB215" s="12"/>
      <c r="AC215" s="12"/>
      <c r="AD215" s="12"/>
      <c r="AE215" s="12"/>
      <c r="AF215" s="12"/>
      <c r="AG215" s="5">
        <v>1</v>
      </c>
      <c r="AH215" s="5" t="s">
        <v>250</v>
      </c>
      <c r="AJ215" s="5">
        <v>0</v>
      </c>
      <c r="AL215" s="5">
        <v>0</v>
      </c>
      <c r="AN215" s="5">
        <v>0</v>
      </c>
      <c r="AO215" s="5" t="s">
        <v>468</v>
      </c>
      <c r="AP215" s="5" t="s">
        <v>474</v>
      </c>
      <c r="AQ215" s="5" t="s">
        <v>476</v>
      </c>
      <c r="AR215" s="5" t="s">
        <v>472</v>
      </c>
      <c r="AS215" s="5" t="s">
        <v>482</v>
      </c>
      <c r="AT215" s="5">
        <v>0</v>
      </c>
      <c r="AU215" s="5">
        <v>0</v>
      </c>
      <c r="AV215" s="5">
        <v>0</v>
      </c>
      <c r="AW215" s="5">
        <v>5</v>
      </c>
      <c r="AX215" s="5">
        <v>0</v>
      </c>
      <c r="AZ215" s="5">
        <v>5</v>
      </c>
      <c r="BA215" s="5">
        <v>0</v>
      </c>
      <c r="BB215" s="5">
        <v>0</v>
      </c>
    </row>
    <row r="216" spans="1:54" hidden="1" x14ac:dyDescent="0.3">
      <c r="A216" s="14">
        <v>215</v>
      </c>
      <c r="B216" s="6">
        <v>38106</v>
      </c>
      <c r="C216" s="6">
        <v>43798</v>
      </c>
      <c r="D216" s="5">
        <f t="shared" si="15"/>
        <v>15</v>
      </c>
      <c r="E216" s="5" t="s">
        <v>23</v>
      </c>
      <c r="F216" s="5">
        <f t="shared" si="16"/>
        <v>11</v>
      </c>
      <c r="G216" s="5">
        <f t="shared" si="17"/>
        <v>2019</v>
      </c>
      <c r="H216" s="5">
        <v>1</v>
      </c>
      <c r="Q216" s="5">
        <v>38.299999999999997</v>
      </c>
      <c r="R216" s="5" t="str">
        <f t="shared" si="18"/>
        <v>1</v>
      </c>
      <c r="S216" s="5" t="str">
        <f t="shared" si="19"/>
        <v>1</v>
      </c>
      <c r="T216" s="5" t="s">
        <v>466</v>
      </c>
      <c r="U216" s="5">
        <v>2</v>
      </c>
      <c r="V216" s="11">
        <v>7.4</v>
      </c>
      <c r="W216" s="11"/>
      <c r="X216" s="11"/>
      <c r="Y216" s="11"/>
      <c r="Z216" s="11"/>
      <c r="AA216" s="12">
        <v>76.2</v>
      </c>
      <c r="AB216" s="12"/>
      <c r="AC216" s="12"/>
      <c r="AD216" s="12"/>
      <c r="AE216" s="12"/>
      <c r="AF216" s="12"/>
      <c r="AG216" s="5">
        <v>1</v>
      </c>
      <c r="AH216" s="5" t="s">
        <v>251</v>
      </c>
      <c r="AJ216" s="5">
        <v>0</v>
      </c>
      <c r="AL216" s="5">
        <v>0</v>
      </c>
      <c r="AN216" s="5">
        <v>0</v>
      </c>
      <c r="AO216" s="5" t="s">
        <v>468</v>
      </c>
      <c r="AP216" s="5" t="s">
        <v>474</v>
      </c>
      <c r="AQ216" s="5" t="s">
        <v>475</v>
      </c>
      <c r="AR216" s="5" t="s">
        <v>472</v>
      </c>
      <c r="AS216" s="5" t="s">
        <v>482</v>
      </c>
      <c r="AT216" s="5">
        <v>0</v>
      </c>
      <c r="AU216" s="5">
        <v>0</v>
      </c>
      <c r="AV216" s="5">
        <v>0</v>
      </c>
      <c r="AW216" s="5">
        <v>5</v>
      </c>
      <c r="AX216" s="5">
        <v>0</v>
      </c>
      <c r="AZ216" s="5">
        <v>5</v>
      </c>
      <c r="BA216" s="5">
        <v>0</v>
      </c>
      <c r="BB216" s="5">
        <v>0</v>
      </c>
    </row>
    <row r="217" spans="1:54" hidden="1" x14ac:dyDescent="0.3">
      <c r="A217" s="14">
        <v>216</v>
      </c>
      <c r="B217" s="6">
        <v>37663</v>
      </c>
      <c r="C217" s="6">
        <v>43801</v>
      </c>
      <c r="D217" s="5">
        <f t="shared" si="15"/>
        <v>16</v>
      </c>
      <c r="E217" s="5" t="s">
        <v>23</v>
      </c>
      <c r="F217" s="5">
        <f t="shared" si="16"/>
        <v>12</v>
      </c>
      <c r="G217" s="5">
        <f t="shared" si="17"/>
        <v>2019</v>
      </c>
      <c r="H217" s="5">
        <v>1</v>
      </c>
      <c r="Q217" s="5">
        <v>37.299999999999997</v>
      </c>
      <c r="R217" s="5" t="str">
        <f t="shared" si="18"/>
        <v>1</v>
      </c>
      <c r="S217" s="5" t="str">
        <f t="shared" si="19"/>
        <v>0</v>
      </c>
      <c r="T217" s="5" t="s">
        <v>465</v>
      </c>
      <c r="U217" s="5">
        <v>0</v>
      </c>
      <c r="V217" s="11">
        <v>8.02</v>
      </c>
      <c r="W217" s="11"/>
      <c r="X217" s="11"/>
      <c r="Y217" s="11"/>
      <c r="Z217" s="11"/>
      <c r="AA217" s="12">
        <v>68.7</v>
      </c>
      <c r="AB217" s="12"/>
      <c r="AC217" s="12"/>
      <c r="AD217" s="12"/>
      <c r="AE217" s="12"/>
      <c r="AF217" s="12"/>
      <c r="AG217" s="5">
        <v>1</v>
      </c>
      <c r="AH217" s="5" t="s">
        <v>263</v>
      </c>
      <c r="AJ217" s="5">
        <v>0</v>
      </c>
      <c r="AL217" s="5">
        <v>0</v>
      </c>
      <c r="AN217" s="5">
        <v>0</v>
      </c>
      <c r="AO217" s="5" t="s">
        <v>468</v>
      </c>
      <c r="AP217" s="5" t="s">
        <v>474</v>
      </c>
      <c r="AQ217" s="5" t="s">
        <v>476</v>
      </c>
      <c r="AR217" s="5" t="s">
        <v>472</v>
      </c>
      <c r="AS217" s="5" t="s">
        <v>482</v>
      </c>
      <c r="AT217" s="5">
        <v>0</v>
      </c>
      <c r="AU217" s="5">
        <v>0</v>
      </c>
      <c r="AV217" s="5">
        <v>0</v>
      </c>
      <c r="AW217" s="5">
        <v>4</v>
      </c>
      <c r="AX217" s="5">
        <v>0</v>
      </c>
      <c r="AZ217" s="5">
        <v>4</v>
      </c>
      <c r="BA217" s="5">
        <v>0</v>
      </c>
      <c r="BB217" s="5">
        <v>0</v>
      </c>
    </row>
    <row r="218" spans="1:54" hidden="1" x14ac:dyDescent="0.3">
      <c r="A218" s="14">
        <v>217</v>
      </c>
      <c r="B218" s="6">
        <v>39897</v>
      </c>
      <c r="C218" s="6">
        <v>43803</v>
      </c>
      <c r="D218" s="5">
        <f t="shared" si="15"/>
        <v>10</v>
      </c>
      <c r="E218" s="5" t="s">
        <v>22</v>
      </c>
      <c r="F218" s="5">
        <f t="shared" si="16"/>
        <v>12</v>
      </c>
      <c r="G218" s="5">
        <f t="shared" si="17"/>
        <v>2019</v>
      </c>
      <c r="H218" s="5">
        <v>2</v>
      </c>
      <c r="Q218" s="5">
        <v>38.5</v>
      </c>
      <c r="R218" s="5" t="str">
        <f t="shared" si="18"/>
        <v>1</v>
      </c>
      <c r="S218" s="5" t="str">
        <f t="shared" si="19"/>
        <v>1</v>
      </c>
      <c r="T218" s="5" t="s">
        <v>465</v>
      </c>
      <c r="U218" s="5">
        <v>0</v>
      </c>
      <c r="V218" s="11">
        <v>15.22</v>
      </c>
      <c r="W218" s="11"/>
      <c r="X218" s="11"/>
      <c r="Y218" s="11"/>
      <c r="Z218" s="11"/>
      <c r="AA218" s="12">
        <v>150.5</v>
      </c>
      <c r="AB218" s="12"/>
      <c r="AC218" s="12"/>
      <c r="AD218" s="12"/>
      <c r="AE218" s="12"/>
      <c r="AF218" s="12"/>
      <c r="AG218" s="5">
        <v>2</v>
      </c>
      <c r="AH218" s="5" t="s">
        <v>262</v>
      </c>
      <c r="AJ218" s="5">
        <v>0</v>
      </c>
      <c r="AL218" s="5">
        <v>0</v>
      </c>
      <c r="AN218" s="5">
        <v>1</v>
      </c>
      <c r="AO218" s="5" t="s">
        <v>468</v>
      </c>
      <c r="AP218" s="5" t="s">
        <v>474</v>
      </c>
      <c r="AQ218" s="5" t="s">
        <v>476</v>
      </c>
      <c r="AR218" s="5" t="s">
        <v>472</v>
      </c>
      <c r="AS218" s="5" t="s">
        <v>481</v>
      </c>
      <c r="AT218" s="7">
        <v>0</v>
      </c>
      <c r="AU218" s="7">
        <v>0</v>
      </c>
      <c r="AV218" s="5">
        <v>0</v>
      </c>
      <c r="AW218" s="5">
        <v>6</v>
      </c>
      <c r="AX218" s="5">
        <v>0</v>
      </c>
      <c r="AZ218" s="5">
        <v>6</v>
      </c>
      <c r="BA218" s="5">
        <v>0</v>
      </c>
      <c r="BB218" s="5">
        <v>0</v>
      </c>
    </row>
    <row r="219" spans="1:54" hidden="1" x14ac:dyDescent="0.3">
      <c r="A219" s="14">
        <v>218</v>
      </c>
      <c r="B219" s="6">
        <v>39591</v>
      </c>
      <c r="C219" s="6">
        <v>43808</v>
      </c>
      <c r="D219" s="5">
        <f t="shared" si="15"/>
        <v>11</v>
      </c>
      <c r="E219" s="5" t="s">
        <v>22</v>
      </c>
      <c r="F219" s="5">
        <f t="shared" si="16"/>
        <v>12</v>
      </c>
      <c r="G219" s="5">
        <f t="shared" si="17"/>
        <v>2019</v>
      </c>
      <c r="H219" s="5">
        <v>1</v>
      </c>
      <c r="Q219" s="5">
        <v>36.5</v>
      </c>
      <c r="R219" s="5" t="str">
        <f t="shared" si="18"/>
        <v>0</v>
      </c>
      <c r="S219" s="5" t="str">
        <f t="shared" si="19"/>
        <v>0</v>
      </c>
      <c r="T219" s="5" t="s">
        <v>466</v>
      </c>
      <c r="U219" s="5">
        <v>2</v>
      </c>
      <c r="V219" s="11">
        <v>7.48</v>
      </c>
      <c r="W219" s="11"/>
      <c r="X219" s="11"/>
      <c r="Y219" s="11"/>
      <c r="Z219" s="11"/>
      <c r="AA219" s="12">
        <v>36.4</v>
      </c>
      <c r="AB219" s="12"/>
      <c r="AC219" s="12"/>
      <c r="AD219" s="12"/>
      <c r="AE219" s="12"/>
      <c r="AF219" s="12"/>
      <c r="AG219" s="5">
        <v>1</v>
      </c>
      <c r="AH219" s="5" t="s">
        <v>261</v>
      </c>
      <c r="AJ219" s="5">
        <v>0</v>
      </c>
      <c r="AL219" s="5">
        <v>0</v>
      </c>
      <c r="AN219" s="5">
        <v>1</v>
      </c>
      <c r="AO219" s="5" t="s">
        <v>468</v>
      </c>
      <c r="AP219" s="5" t="s">
        <v>474</v>
      </c>
      <c r="AQ219" s="5" t="s">
        <v>476</v>
      </c>
      <c r="AR219" s="5" t="s">
        <v>472</v>
      </c>
      <c r="AS219" s="5" t="s">
        <v>482</v>
      </c>
      <c r="AT219" s="7">
        <v>0</v>
      </c>
      <c r="AU219" s="7">
        <v>0</v>
      </c>
      <c r="AV219" s="5">
        <v>0</v>
      </c>
      <c r="AW219" s="5">
        <v>6</v>
      </c>
      <c r="AX219" s="5">
        <v>0</v>
      </c>
      <c r="AZ219" s="5">
        <v>6</v>
      </c>
      <c r="BA219" s="5">
        <v>0</v>
      </c>
      <c r="BB219" s="5">
        <v>0</v>
      </c>
    </row>
    <row r="220" spans="1:54" hidden="1" x14ac:dyDescent="0.3">
      <c r="A220" s="14">
        <v>219</v>
      </c>
      <c r="B220" s="6">
        <v>39978</v>
      </c>
      <c r="C220" s="6">
        <v>43809</v>
      </c>
      <c r="D220" s="5">
        <f t="shared" si="15"/>
        <v>10</v>
      </c>
      <c r="E220" s="5" t="s">
        <v>23</v>
      </c>
      <c r="F220" s="5">
        <f t="shared" si="16"/>
        <v>12</v>
      </c>
      <c r="G220" s="5">
        <f t="shared" si="17"/>
        <v>2019</v>
      </c>
      <c r="H220" s="5">
        <v>7</v>
      </c>
      <c r="Q220" s="5">
        <v>37.4</v>
      </c>
      <c r="R220" s="5" t="str">
        <f t="shared" si="18"/>
        <v>1</v>
      </c>
      <c r="S220" s="5" t="str">
        <f t="shared" si="19"/>
        <v>0</v>
      </c>
      <c r="T220" s="5" t="s">
        <v>466</v>
      </c>
      <c r="U220" s="5">
        <v>2</v>
      </c>
      <c r="V220" s="11">
        <v>25.96</v>
      </c>
      <c r="W220" s="11"/>
      <c r="X220" s="11"/>
      <c r="Y220" s="11"/>
      <c r="Z220" s="11"/>
      <c r="AA220" s="12">
        <v>125.9</v>
      </c>
      <c r="AB220" s="12"/>
      <c r="AC220" s="12"/>
      <c r="AD220" s="12"/>
      <c r="AE220" s="12"/>
      <c r="AF220" s="12"/>
      <c r="AG220" s="5">
        <v>2</v>
      </c>
      <c r="AH220" s="5" t="s">
        <v>260</v>
      </c>
      <c r="AJ220" s="5">
        <v>0</v>
      </c>
      <c r="AL220" s="5">
        <v>0</v>
      </c>
      <c r="AN220" s="5">
        <v>0</v>
      </c>
      <c r="AO220" s="5" t="s">
        <v>468</v>
      </c>
      <c r="AP220" s="5" t="s">
        <v>474</v>
      </c>
      <c r="AQ220" s="5" t="s">
        <v>476</v>
      </c>
      <c r="AR220" s="5" t="s">
        <v>478</v>
      </c>
      <c r="AS220" s="5" t="s">
        <v>484</v>
      </c>
      <c r="AT220" s="7">
        <v>0</v>
      </c>
      <c r="AU220" s="7">
        <v>0</v>
      </c>
      <c r="AV220" s="5">
        <v>0</v>
      </c>
      <c r="AW220" s="5">
        <v>8</v>
      </c>
      <c r="AX220" s="5">
        <v>0</v>
      </c>
      <c r="AZ220" s="5">
        <v>8</v>
      </c>
      <c r="BA220" s="5">
        <v>0</v>
      </c>
      <c r="BB220" s="5">
        <v>1</v>
      </c>
    </row>
    <row r="221" spans="1:54" hidden="1" x14ac:dyDescent="0.3">
      <c r="A221" s="14">
        <v>220</v>
      </c>
      <c r="B221" s="6">
        <v>38117</v>
      </c>
      <c r="C221" s="6">
        <v>43811</v>
      </c>
      <c r="D221" s="5">
        <f t="shared" si="15"/>
        <v>15</v>
      </c>
      <c r="E221" s="5" t="s">
        <v>23</v>
      </c>
      <c r="F221" s="5">
        <f t="shared" si="16"/>
        <v>12</v>
      </c>
      <c r="G221" s="5">
        <f t="shared" si="17"/>
        <v>2019</v>
      </c>
      <c r="H221" s="5">
        <v>7</v>
      </c>
      <c r="Q221" s="5">
        <v>36.4</v>
      </c>
      <c r="R221" s="5" t="str">
        <f t="shared" si="18"/>
        <v>0</v>
      </c>
      <c r="S221" s="5" t="str">
        <f t="shared" si="19"/>
        <v>0</v>
      </c>
      <c r="T221" s="5" t="s">
        <v>465</v>
      </c>
      <c r="U221" s="5">
        <v>0</v>
      </c>
      <c r="V221" s="11">
        <v>6.68</v>
      </c>
      <c r="W221" s="11"/>
      <c r="X221" s="11"/>
      <c r="Y221" s="11"/>
      <c r="Z221" s="11"/>
      <c r="AA221" s="12">
        <v>0</v>
      </c>
      <c r="AB221" s="12"/>
      <c r="AC221" s="12"/>
      <c r="AD221" s="12"/>
      <c r="AE221" s="12"/>
      <c r="AF221" s="12"/>
      <c r="AG221" s="5">
        <v>1</v>
      </c>
      <c r="AH221" s="5" t="s">
        <v>259</v>
      </c>
      <c r="AJ221" s="5">
        <v>0</v>
      </c>
      <c r="AL221" s="5">
        <v>0</v>
      </c>
      <c r="AN221" s="5">
        <v>0</v>
      </c>
      <c r="AO221" s="5" t="s">
        <v>468</v>
      </c>
      <c r="AP221" s="5" t="s">
        <v>474</v>
      </c>
      <c r="AQ221" s="5" t="s">
        <v>476</v>
      </c>
      <c r="AR221" s="5" t="s">
        <v>472</v>
      </c>
      <c r="AS221" s="5" t="s">
        <v>481</v>
      </c>
      <c r="AT221" s="7">
        <v>0</v>
      </c>
      <c r="AU221" s="7">
        <v>0</v>
      </c>
      <c r="AV221" s="5">
        <v>0</v>
      </c>
      <c r="AW221" s="5">
        <v>5</v>
      </c>
      <c r="AX221" s="5">
        <v>0</v>
      </c>
      <c r="AZ221" s="5">
        <v>5</v>
      </c>
      <c r="BA221" s="5">
        <v>0</v>
      </c>
      <c r="BB221" s="5">
        <v>0</v>
      </c>
    </row>
    <row r="222" spans="1:54" hidden="1" x14ac:dyDescent="0.3">
      <c r="A222" s="14">
        <v>221</v>
      </c>
      <c r="B222" s="6">
        <v>39214</v>
      </c>
      <c r="C222" s="6">
        <v>43812</v>
      </c>
      <c r="D222" s="5">
        <f t="shared" si="15"/>
        <v>12</v>
      </c>
      <c r="E222" s="5" t="s">
        <v>22</v>
      </c>
      <c r="F222" s="5">
        <f t="shared" si="16"/>
        <v>12</v>
      </c>
      <c r="G222" s="5">
        <f t="shared" si="17"/>
        <v>2019</v>
      </c>
      <c r="H222" s="5">
        <v>3</v>
      </c>
      <c r="Q222" s="5">
        <v>37.9</v>
      </c>
      <c r="R222" s="5" t="str">
        <f t="shared" si="18"/>
        <v>1</v>
      </c>
      <c r="S222" s="5" t="str">
        <f t="shared" si="19"/>
        <v>0</v>
      </c>
      <c r="T222" s="5" t="s">
        <v>465</v>
      </c>
      <c r="U222" s="5">
        <v>0</v>
      </c>
      <c r="V222" s="11">
        <v>14.82</v>
      </c>
      <c r="W222" s="11"/>
      <c r="X222" s="11"/>
      <c r="Y222" s="11"/>
      <c r="Z222" s="11"/>
      <c r="AA222" s="12">
        <v>70.8</v>
      </c>
      <c r="AB222" s="12"/>
      <c r="AC222" s="12"/>
      <c r="AD222" s="12"/>
      <c r="AE222" s="12"/>
      <c r="AF222" s="12"/>
      <c r="AG222" s="5">
        <v>1</v>
      </c>
      <c r="AH222" s="5" t="s">
        <v>258</v>
      </c>
      <c r="AJ222" s="5">
        <v>0</v>
      </c>
      <c r="AL222" s="5">
        <v>0</v>
      </c>
      <c r="AN222" s="5">
        <v>0</v>
      </c>
      <c r="AO222" s="5" t="s">
        <v>468</v>
      </c>
      <c r="AP222" s="5" t="s">
        <v>474</v>
      </c>
      <c r="AQ222" s="5" t="s">
        <v>475</v>
      </c>
      <c r="AR222" s="5" t="s">
        <v>472</v>
      </c>
      <c r="AS222" s="5" t="s">
        <v>483</v>
      </c>
      <c r="AT222" s="7">
        <v>0</v>
      </c>
      <c r="AU222" s="7">
        <v>0</v>
      </c>
      <c r="AV222" s="5">
        <v>0</v>
      </c>
      <c r="AW222" s="5">
        <v>5</v>
      </c>
      <c r="AX222" s="5">
        <v>0</v>
      </c>
      <c r="AZ222" s="5">
        <v>5</v>
      </c>
      <c r="BA222" s="5">
        <v>0</v>
      </c>
      <c r="BB222" s="5">
        <v>0</v>
      </c>
    </row>
    <row r="223" spans="1:54" hidden="1" x14ac:dyDescent="0.3">
      <c r="A223" s="14">
        <v>222</v>
      </c>
      <c r="B223" s="6">
        <v>42192</v>
      </c>
      <c r="C223" s="6">
        <v>43813</v>
      </c>
      <c r="D223" s="5">
        <f t="shared" si="15"/>
        <v>4</v>
      </c>
      <c r="E223" s="5" t="s">
        <v>23</v>
      </c>
      <c r="F223" s="5">
        <f t="shared" si="16"/>
        <v>12</v>
      </c>
      <c r="G223" s="5">
        <f t="shared" si="17"/>
        <v>2019</v>
      </c>
      <c r="H223" s="5">
        <v>9</v>
      </c>
      <c r="Q223" s="5">
        <v>38.5</v>
      </c>
      <c r="R223" s="5" t="str">
        <f t="shared" si="18"/>
        <v>1</v>
      </c>
      <c r="S223" s="5" t="str">
        <f t="shared" si="19"/>
        <v>1</v>
      </c>
      <c r="T223" s="5" t="s">
        <v>467</v>
      </c>
      <c r="U223" s="5">
        <v>2</v>
      </c>
      <c r="V223" s="11">
        <v>17.39</v>
      </c>
      <c r="W223" s="11"/>
      <c r="X223" s="11"/>
      <c r="Y223" s="11"/>
      <c r="Z223" s="11"/>
      <c r="AA223" s="12">
        <v>176.6</v>
      </c>
      <c r="AB223" s="12"/>
      <c r="AC223" s="12"/>
      <c r="AD223" s="12"/>
      <c r="AE223" s="12"/>
      <c r="AF223" s="12"/>
      <c r="AG223" s="5">
        <v>1</v>
      </c>
      <c r="AH223" s="5" t="s">
        <v>257</v>
      </c>
      <c r="AJ223" s="5">
        <v>0</v>
      </c>
      <c r="AL223" s="5">
        <v>0</v>
      </c>
      <c r="AN223" s="5">
        <v>1</v>
      </c>
      <c r="AO223" s="5" t="s">
        <v>468</v>
      </c>
      <c r="AP223" s="5" t="s">
        <v>474</v>
      </c>
      <c r="AQ223" s="5" t="s">
        <v>476</v>
      </c>
      <c r="AR223" s="5" t="s">
        <v>478</v>
      </c>
      <c r="AS223" s="5" t="s">
        <v>484</v>
      </c>
      <c r="AT223" s="7">
        <v>1</v>
      </c>
      <c r="AU223" s="7">
        <v>1</v>
      </c>
      <c r="AV223" s="7">
        <v>4</v>
      </c>
      <c r="AW223" s="7">
        <v>15</v>
      </c>
      <c r="AX223" s="7">
        <v>1</v>
      </c>
      <c r="AY223" s="7" t="s">
        <v>486</v>
      </c>
      <c r="AZ223" s="7">
        <v>19</v>
      </c>
      <c r="BA223" s="7">
        <v>0</v>
      </c>
      <c r="BB223" s="7">
        <v>1</v>
      </c>
    </row>
    <row r="224" spans="1:54" hidden="1" x14ac:dyDescent="0.3">
      <c r="A224" s="14">
        <v>223</v>
      </c>
      <c r="B224" s="6">
        <v>39385</v>
      </c>
      <c r="C224" s="6">
        <v>43815</v>
      </c>
      <c r="D224" s="5">
        <f t="shared" si="15"/>
        <v>12</v>
      </c>
      <c r="E224" s="5" t="s">
        <v>22</v>
      </c>
      <c r="F224" s="5">
        <f t="shared" si="16"/>
        <v>12</v>
      </c>
      <c r="G224" s="5">
        <f t="shared" si="17"/>
        <v>2019</v>
      </c>
      <c r="H224" s="5">
        <v>1</v>
      </c>
      <c r="Q224" s="5">
        <v>37.299999999999997</v>
      </c>
      <c r="R224" s="5" t="str">
        <f t="shared" si="18"/>
        <v>1</v>
      </c>
      <c r="S224" s="5" t="str">
        <f t="shared" si="19"/>
        <v>0</v>
      </c>
      <c r="T224" s="5" t="s">
        <v>466</v>
      </c>
      <c r="U224" s="5">
        <v>2</v>
      </c>
      <c r="V224" s="11">
        <v>13.6</v>
      </c>
      <c r="W224" s="11"/>
      <c r="X224" s="11"/>
      <c r="Y224" s="11"/>
      <c r="Z224" s="11"/>
      <c r="AA224" s="12">
        <v>5.9</v>
      </c>
      <c r="AB224" s="12"/>
      <c r="AC224" s="12"/>
      <c r="AD224" s="12"/>
      <c r="AE224" s="12"/>
      <c r="AF224" s="12"/>
      <c r="AG224" s="5">
        <v>1</v>
      </c>
      <c r="AH224" s="5" t="s">
        <v>256</v>
      </c>
      <c r="AJ224" s="5">
        <v>0</v>
      </c>
      <c r="AL224" s="5">
        <v>0</v>
      </c>
      <c r="AN224" s="5">
        <v>0</v>
      </c>
      <c r="AO224" s="5" t="s">
        <v>468</v>
      </c>
      <c r="AP224" s="5" t="s">
        <v>474</v>
      </c>
      <c r="AQ224" s="5" t="s">
        <v>475</v>
      </c>
      <c r="AR224" s="5" t="s">
        <v>472</v>
      </c>
      <c r="AS224" s="5" t="s">
        <v>482</v>
      </c>
      <c r="AT224" s="7">
        <v>0</v>
      </c>
      <c r="AU224" s="7">
        <v>0</v>
      </c>
      <c r="AV224" s="5">
        <v>0</v>
      </c>
      <c r="AW224" s="5">
        <v>6</v>
      </c>
      <c r="AX224" s="5">
        <v>0</v>
      </c>
      <c r="AZ224" s="5">
        <v>6</v>
      </c>
      <c r="BA224" s="5">
        <v>0</v>
      </c>
      <c r="BB224" s="5">
        <v>0</v>
      </c>
    </row>
    <row r="225" spans="1:55" hidden="1" x14ac:dyDescent="0.3">
      <c r="A225" s="14">
        <v>224</v>
      </c>
      <c r="B225" s="6">
        <v>40476</v>
      </c>
      <c r="C225" s="6">
        <v>43818</v>
      </c>
      <c r="D225" s="5">
        <f t="shared" si="15"/>
        <v>9</v>
      </c>
      <c r="E225" s="5" t="s">
        <v>22</v>
      </c>
      <c r="F225" s="5">
        <f t="shared" si="16"/>
        <v>12</v>
      </c>
      <c r="G225" s="5">
        <f t="shared" si="17"/>
        <v>2019</v>
      </c>
      <c r="H225" s="5">
        <v>2</v>
      </c>
      <c r="Q225" s="5">
        <v>38.6</v>
      </c>
      <c r="R225" s="5" t="str">
        <f t="shared" si="18"/>
        <v>1</v>
      </c>
      <c r="S225" s="5" t="str">
        <f t="shared" si="19"/>
        <v>1</v>
      </c>
      <c r="T225" s="5" t="s">
        <v>465</v>
      </c>
      <c r="U225" s="5">
        <v>0</v>
      </c>
      <c r="V225" s="11">
        <v>20.68</v>
      </c>
      <c r="W225" s="11"/>
      <c r="X225" s="11"/>
      <c r="Y225" s="11"/>
      <c r="Z225" s="11"/>
      <c r="AA225" s="12">
        <v>61.2</v>
      </c>
      <c r="AB225" s="12"/>
      <c r="AC225" s="12"/>
      <c r="AD225" s="12"/>
      <c r="AE225" s="12"/>
      <c r="AF225" s="12"/>
      <c r="AG225" s="5">
        <v>2</v>
      </c>
      <c r="AH225" s="5" t="s">
        <v>255</v>
      </c>
      <c r="AJ225" s="5">
        <v>0</v>
      </c>
      <c r="AL225" s="5">
        <v>0</v>
      </c>
      <c r="AN225" s="5">
        <v>0</v>
      </c>
      <c r="AO225" s="5" t="s">
        <v>468</v>
      </c>
      <c r="AP225" s="5" t="s">
        <v>474</v>
      </c>
      <c r="AQ225" s="5" t="s">
        <v>476</v>
      </c>
      <c r="AR225" s="5" t="s">
        <v>473</v>
      </c>
      <c r="AS225" s="7" t="s">
        <v>483</v>
      </c>
      <c r="AT225" s="7">
        <v>0</v>
      </c>
      <c r="AU225" s="7">
        <v>0</v>
      </c>
      <c r="AV225" s="5">
        <v>0</v>
      </c>
      <c r="AW225" s="5">
        <v>6</v>
      </c>
      <c r="AX225" s="5">
        <v>0</v>
      </c>
      <c r="AZ225" s="5">
        <v>6</v>
      </c>
      <c r="BA225" s="5">
        <v>0</v>
      </c>
      <c r="BB225" s="5">
        <v>0</v>
      </c>
    </row>
    <row r="226" spans="1:55" hidden="1" x14ac:dyDescent="0.3">
      <c r="A226" s="14">
        <v>225</v>
      </c>
      <c r="B226" s="6">
        <v>42464</v>
      </c>
      <c r="C226" s="6">
        <v>43822</v>
      </c>
      <c r="D226" s="5">
        <f t="shared" si="15"/>
        <v>3</v>
      </c>
      <c r="E226" s="5" t="s">
        <v>23</v>
      </c>
      <c r="F226" s="5">
        <f t="shared" si="16"/>
        <v>12</v>
      </c>
      <c r="G226" s="5">
        <f t="shared" si="17"/>
        <v>2019</v>
      </c>
      <c r="H226" s="5">
        <v>1</v>
      </c>
      <c r="Q226" s="5">
        <v>38.1</v>
      </c>
      <c r="R226" s="5" t="str">
        <f t="shared" si="18"/>
        <v>1</v>
      </c>
      <c r="S226" s="5" t="str">
        <f t="shared" si="19"/>
        <v>1</v>
      </c>
      <c r="T226" s="5" t="s">
        <v>466</v>
      </c>
      <c r="U226" s="5">
        <v>2</v>
      </c>
      <c r="V226" s="11">
        <v>13.64</v>
      </c>
      <c r="W226" s="11"/>
      <c r="X226" s="11"/>
      <c r="Y226" s="11"/>
      <c r="Z226" s="11"/>
      <c r="AA226" s="12">
        <v>78.8</v>
      </c>
      <c r="AB226" s="12"/>
      <c r="AC226" s="12"/>
      <c r="AD226" s="12"/>
      <c r="AE226" s="12"/>
      <c r="AF226" s="12"/>
      <c r="AG226" s="5">
        <v>1</v>
      </c>
      <c r="AH226" s="5" t="s">
        <v>254</v>
      </c>
      <c r="AJ226" s="5">
        <v>0</v>
      </c>
      <c r="AL226" s="5">
        <v>0</v>
      </c>
      <c r="AN226" s="5">
        <v>0</v>
      </c>
      <c r="AO226" s="5" t="s">
        <v>468</v>
      </c>
      <c r="AP226" s="5" t="s">
        <v>474</v>
      </c>
      <c r="AQ226" s="5" t="s">
        <v>476</v>
      </c>
      <c r="AR226" s="5" t="s">
        <v>472</v>
      </c>
      <c r="AS226" s="7" t="s">
        <v>483</v>
      </c>
      <c r="AT226" s="7">
        <v>1</v>
      </c>
      <c r="AU226" s="7">
        <v>1</v>
      </c>
      <c r="AV226" s="7">
        <v>1</v>
      </c>
      <c r="AW226" s="7">
        <v>11</v>
      </c>
      <c r="AX226" s="5">
        <v>0</v>
      </c>
      <c r="AZ226" s="5">
        <v>11</v>
      </c>
      <c r="BA226" s="5">
        <v>0</v>
      </c>
      <c r="BB226" s="5">
        <v>0</v>
      </c>
    </row>
    <row r="227" spans="1:55" hidden="1" x14ac:dyDescent="0.3">
      <c r="A227" s="14">
        <v>226</v>
      </c>
      <c r="B227" s="6">
        <v>38567</v>
      </c>
      <c r="C227" s="6">
        <v>43823</v>
      </c>
      <c r="D227" s="5">
        <f t="shared" si="15"/>
        <v>14</v>
      </c>
      <c r="E227" s="5" t="s">
        <v>22</v>
      </c>
      <c r="F227" s="5">
        <f t="shared" si="16"/>
        <v>12</v>
      </c>
      <c r="G227" s="5">
        <f t="shared" si="17"/>
        <v>2019</v>
      </c>
      <c r="H227" s="5">
        <v>3</v>
      </c>
      <c r="Q227" s="5">
        <v>37.9</v>
      </c>
      <c r="R227" s="5" t="str">
        <f t="shared" si="18"/>
        <v>1</v>
      </c>
      <c r="S227" s="5" t="str">
        <f t="shared" si="19"/>
        <v>0</v>
      </c>
      <c r="T227" s="5" t="s">
        <v>467</v>
      </c>
      <c r="U227" s="5">
        <v>2</v>
      </c>
      <c r="V227" s="11">
        <v>27.21</v>
      </c>
      <c r="W227" s="11"/>
      <c r="X227" s="11"/>
      <c r="Y227" s="11"/>
      <c r="Z227" s="11"/>
      <c r="AA227" s="12">
        <v>388.2</v>
      </c>
      <c r="AB227" s="12"/>
      <c r="AC227" s="12"/>
      <c r="AD227" s="12"/>
      <c r="AE227" s="12"/>
      <c r="AF227" s="12"/>
      <c r="AG227" s="5">
        <v>1</v>
      </c>
      <c r="AH227" s="5" t="s">
        <v>253</v>
      </c>
      <c r="AJ227" s="5">
        <v>0</v>
      </c>
      <c r="AL227" s="5">
        <v>0</v>
      </c>
      <c r="AN227" s="5">
        <v>0</v>
      </c>
      <c r="AO227" s="5" t="s">
        <v>468</v>
      </c>
      <c r="AP227" s="5" t="s">
        <v>474</v>
      </c>
      <c r="AQ227" s="5" t="s">
        <v>476</v>
      </c>
      <c r="AR227" s="5" t="s">
        <v>478</v>
      </c>
      <c r="AS227" s="7" t="s">
        <v>484</v>
      </c>
      <c r="AT227" s="7">
        <v>0</v>
      </c>
      <c r="AU227" s="7">
        <v>0</v>
      </c>
      <c r="AV227" s="5">
        <v>0</v>
      </c>
      <c r="AW227" s="5">
        <v>12</v>
      </c>
      <c r="AX227" s="5">
        <v>0</v>
      </c>
      <c r="AZ227" s="5">
        <v>12</v>
      </c>
      <c r="BA227" s="5">
        <v>0</v>
      </c>
      <c r="BB227" s="5">
        <v>0</v>
      </c>
    </row>
    <row r="228" spans="1:55" hidden="1" x14ac:dyDescent="0.3">
      <c r="A228" s="14">
        <v>227</v>
      </c>
      <c r="B228" s="6">
        <v>39444</v>
      </c>
      <c r="C228" s="6">
        <v>43826</v>
      </c>
      <c r="D228" s="5">
        <f t="shared" si="15"/>
        <v>11</v>
      </c>
      <c r="E228" s="5" t="s">
        <v>23</v>
      </c>
      <c r="F228" s="5">
        <f t="shared" si="16"/>
        <v>12</v>
      </c>
      <c r="G228" s="5">
        <f t="shared" si="17"/>
        <v>2019</v>
      </c>
      <c r="H228" s="5">
        <v>2</v>
      </c>
      <c r="Q228" s="5">
        <v>37.6</v>
      </c>
      <c r="R228" s="5" t="str">
        <f t="shared" si="18"/>
        <v>1</v>
      </c>
      <c r="S228" s="5" t="str">
        <f t="shared" si="19"/>
        <v>0</v>
      </c>
      <c r="T228" s="5" t="s">
        <v>465</v>
      </c>
      <c r="U228" s="5">
        <v>0</v>
      </c>
      <c r="V228" s="11">
        <v>14.57</v>
      </c>
      <c r="W228" s="11"/>
      <c r="X228" s="11"/>
      <c r="Y228" s="11"/>
      <c r="Z228" s="11"/>
      <c r="AA228" s="12">
        <v>4.3</v>
      </c>
      <c r="AB228" s="12"/>
      <c r="AC228" s="12"/>
      <c r="AD228" s="12"/>
      <c r="AE228" s="12"/>
      <c r="AF228" s="12"/>
      <c r="AG228" s="5">
        <v>2</v>
      </c>
      <c r="AH228" s="5" t="s">
        <v>252</v>
      </c>
      <c r="AJ228" s="5">
        <v>0</v>
      </c>
      <c r="AL228" s="5">
        <v>0</v>
      </c>
      <c r="AN228" s="5">
        <v>0</v>
      </c>
      <c r="AO228" s="5" t="s">
        <v>468</v>
      </c>
      <c r="AP228" s="5" t="s">
        <v>474</v>
      </c>
      <c r="AQ228" s="7" t="s">
        <v>476</v>
      </c>
      <c r="AR228" s="5" t="s">
        <v>472</v>
      </c>
      <c r="AS228" s="7" t="s">
        <v>482</v>
      </c>
      <c r="AT228" s="7">
        <v>0</v>
      </c>
      <c r="AU228" s="7">
        <v>0</v>
      </c>
      <c r="AV228" s="5">
        <v>0</v>
      </c>
      <c r="AW228" s="5">
        <v>6</v>
      </c>
      <c r="AX228" s="5">
        <v>0</v>
      </c>
      <c r="AZ228" s="5">
        <v>6</v>
      </c>
      <c r="BA228" s="5">
        <v>0</v>
      </c>
      <c r="BB228" s="5">
        <v>0</v>
      </c>
    </row>
    <row r="229" spans="1:55" hidden="1" x14ac:dyDescent="0.3">
      <c r="A229" s="14">
        <v>228</v>
      </c>
      <c r="B229" s="6">
        <v>39096</v>
      </c>
      <c r="C229" s="6">
        <v>43831</v>
      </c>
      <c r="D229" s="5">
        <f t="shared" si="15"/>
        <v>12</v>
      </c>
      <c r="E229" s="5" t="s">
        <v>22</v>
      </c>
      <c r="F229" s="5">
        <f t="shared" si="16"/>
        <v>1</v>
      </c>
      <c r="G229" s="5">
        <f t="shared" si="17"/>
        <v>2020</v>
      </c>
      <c r="H229" s="5">
        <v>1</v>
      </c>
      <c r="Q229" s="5">
        <v>38.799999999999997</v>
      </c>
      <c r="R229" s="5" t="str">
        <f t="shared" si="18"/>
        <v>1</v>
      </c>
      <c r="S229" s="5" t="str">
        <f t="shared" si="19"/>
        <v>1</v>
      </c>
      <c r="T229" s="5" t="s">
        <v>465</v>
      </c>
      <c r="U229" s="5">
        <v>0</v>
      </c>
      <c r="V229" s="11">
        <v>19.239999999999998</v>
      </c>
      <c r="W229" s="11"/>
      <c r="X229" s="11"/>
      <c r="Y229" s="11"/>
      <c r="Z229" s="11"/>
      <c r="AA229" s="12">
        <v>59.5</v>
      </c>
      <c r="AB229" s="12"/>
      <c r="AC229" s="12"/>
      <c r="AD229" s="12"/>
      <c r="AE229" s="12"/>
      <c r="AF229" s="12"/>
      <c r="AG229" s="5">
        <v>1</v>
      </c>
      <c r="AH229" s="5" t="s">
        <v>264</v>
      </c>
      <c r="AJ229" s="5">
        <v>0</v>
      </c>
      <c r="AL229" s="5">
        <v>0</v>
      </c>
      <c r="AN229" s="5">
        <v>0</v>
      </c>
      <c r="AO229" s="5" t="s">
        <v>468</v>
      </c>
      <c r="AP229" s="5" t="s">
        <v>474</v>
      </c>
      <c r="AQ229" s="5" t="s">
        <v>476</v>
      </c>
      <c r="AR229" s="5" t="s">
        <v>472</v>
      </c>
      <c r="AS229" s="5" t="s">
        <v>482</v>
      </c>
      <c r="AT229" s="7">
        <v>0</v>
      </c>
      <c r="AU229" s="7">
        <v>0</v>
      </c>
      <c r="AV229" s="5">
        <v>0</v>
      </c>
      <c r="AW229" s="5">
        <v>5</v>
      </c>
      <c r="AX229" s="5">
        <v>0</v>
      </c>
      <c r="AZ229" s="5">
        <v>5</v>
      </c>
      <c r="BA229" s="5">
        <v>0</v>
      </c>
      <c r="BB229" s="5">
        <v>0</v>
      </c>
    </row>
    <row r="230" spans="1:55" hidden="1" x14ac:dyDescent="0.3">
      <c r="A230" s="14">
        <v>229</v>
      </c>
      <c r="B230" s="6">
        <v>40780</v>
      </c>
      <c r="C230" s="6">
        <v>43834</v>
      </c>
      <c r="D230" s="5">
        <f t="shared" si="15"/>
        <v>8</v>
      </c>
      <c r="E230" s="5" t="s">
        <v>23</v>
      </c>
      <c r="F230" s="5">
        <f t="shared" si="16"/>
        <v>1</v>
      </c>
      <c r="G230" s="5">
        <f t="shared" si="17"/>
        <v>2020</v>
      </c>
      <c r="H230" s="5">
        <v>3</v>
      </c>
      <c r="Q230" s="5">
        <v>36</v>
      </c>
      <c r="R230" s="5" t="str">
        <f t="shared" si="18"/>
        <v>0</v>
      </c>
      <c r="S230" s="5" t="str">
        <f t="shared" si="19"/>
        <v>0</v>
      </c>
      <c r="T230" s="5" t="s">
        <v>466</v>
      </c>
      <c r="U230" s="5">
        <v>2</v>
      </c>
      <c r="V230" s="11">
        <v>9.82</v>
      </c>
      <c r="W230" s="11"/>
      <c r="X230" s="11"/>
      <c r="Y230" s="11"/>
      <c r="Z230" s="11"/>
      <c r="AA230" s="12">
        <v>52.1</v>
      </c>
      <c r="AB230" s="12"/>
      <c r="AC230" s="12"/>
      <c r="AD230" s="12"/>
      <c r="AE230" s="12"/>
      <c r="AF230" s="12"/>
      <c r="AG230" s="5">
        <v>1</v>
      </c>
      <c r="AH230" s="5" t="s">
        <v>265</v>
      </c>
      <c r="AJ230" s="5">
        <v>0</v>
      </c>
      <c r="AL230" s="5">
        <v>0</v>
      </c>
      <c r="AN230" s="5">
        <v>0</v>
      </c>
      <c r="AO230" s="5" t="s">
        <v>468</v>
      </c>
      <c r="AP230" s="5" t="s">
        <v>474</v>
      </c>
      <c r="AQ230" s="5" t="s">
        <v>476</v>
      </c>
      <c r="AR230" s="5" t="s">
        <v>472</v>
      </c>
      <c r="AS230" s="5" t="s">
        <v>482</v>
      </c>
      <c r="AT230" s="7">
        <v>0</v>
      </c>
      <c r="AU230" s="7">
        <v>0</v>
      </c>
      <c r="AV230" s="5">
        <v>0</v>
      </c>
      <c r="AW230" s="5">
        <v>5</v>
      </c>
      <c r="AX230" s="5">
        <v>0</v>
      </c>
      <c r="AZ230" s="5">
        <v>5</v>
      </c>
      <c r="BA230" s="5">
        <v>0</v>
      </c>
      <c r="BB230" s="5">
        <v>0</v>
      </c>
    </row>
    <row r="231" spans="1:55" hidden="1" x14ac:dyDescent="0.3">
      <c r="A231" s="14">
        <v>230</v>
      </c>
      <c r="B231" s="6">
        <v>40617</v>
      </c>
      <c r="C231" s="6">
        <v>43837</v>
      </c>
      <c r="D231" s="5">
        <f t="shared" si="15"/>
        <v>8</v>
      </c>
      <c r="E231" s="5" t="s">
        <v>22</v>
      </c>
      <c r="F231" s="5">
        <f t="shared" si="16"/>
        <v>1</v>
      </c>
      <c r="G231" s="5">
        <f t="shared" si="17"/>
        <v>2020</v>
      </c>
      <c r="H231" s="5">
        <v>1</v>
      </c>
      <c r="Q231" s="5">
        <v>36</v>
      </c>
      <c r="R231" s="5" t="str">
        <f t="shared" si="18"/>
        <v>0</v>
      </c>
      <c r="S231" s="5" t="str">
        <f t="shared" si="19"/>
        <v>0</v>
      </c>
      <c r="T231" s="5" t="s">
        <v>466</v>
      </c>
      <c r="U231" s="5">
        <v>2</v>
      </c>
      <c r="V231" s="11">
        <v>16.77</v>
      </c>
      <c r="W231" s="11"/>
      <c r="X231" s="11"/>
      <c r="Y231" s="11"/>
      <c r="Z231" s="11"/>
      <c r="AA231" s="12">
        <v>0.6</v>
      </c>
      <c r="AB231" s="12"/>
      <c r="AC231" s="12"/>
      <c r="AD231" s="12"/>
      <c r="AE231" s="12"/>
      <c r="AF231" s="12"/>
      <c r="AG231" s="5">
        <v>1</v>
      </c>
      <c r="AH231" s="5" t="s">
        <v>266</v>
      </c>
      <c r="AJ231" s="5">
        <v>0</v>
      </c>
      <c r="AL231" s="5">
        <v>0</v>
      </c>
      <c r="AN231" s="5">
        <v>0</v>
      </c>
      <c r="AO231" s="5" t="s">
        <v>468</v>
      </c>
      <c r="AP231" s="5" t="s">
        <v>474</v>
      </c>
      <c r="AQ231" s="5" t="s">
        <v>476</v>
      </c>
      <c r="AR231" s="5" t="s">
        <v>472</v>
      </c>
      <c r="AS231" s="5" t="s">
        <v>482</v>
      </c>
      <c r="AT231" s="7">
        <v>0</v>
      </c>
      <c r="AU231" s="7">
        <v>0</v>
      </c>
      <c r="AV231" s="5">
        <v>0</v>
      </c>
      <c r="AW231" s="5">
        <v>5</v>
      </c>
      <c r="AX231" s="5">
        <v>0</v>
      </c>
      <c r="AZ231" s="5">
        <v>5</v>
      </c>
      <c r="BA231" s="5">
        <v>0</v>
      </c>
      <c r="BB231" s="5">
        <v>0</v>
      </c>
    </row>
    <row r="232" spans="1:55" hidden="1" x14ac:dyDescent="0.3">
      <c r="A232" s="14">
        <v>231</v>
      </c>
      <c r="B232" s="6">
        <v>43669</v>
      </c>
      <c r="C232" s="6">
        <v>43840</v>
      </c>
      <c r="D232" s="5">
        <f t="shared" si="15"/>
        <v>0</v>
      </c>
      <c r="E232" s="5" t="s">
        <v>23</v>
      </c>
      <c r="F232" s="5">
        <f t="shared" si="16"/>
        <v>1</v>
      </c>
      <c r="G232" s="5">
        <f t="shared" si="17"/>
        <v>2020</v>
      </c>
      <c r="H232" s="5">
        <v>2</v>
      </c>
      <c r="Q232" s="5">
        <v>38.5</v>
      </c>
      <c r="R232" s="5" t="str">
        <f t="shared" si="18"/>
        <v>1</v>
      </c>
      <c r="S232" s="5" t="str">
        <f t="shared" si="19"/>
        <v>1</v>
      </c>
      <c r="T232" s="5" t="s">
        <v>467</v>
      </c>
      <c r="U232" s="5">
        <v>2</v>
      </c>
      <c r="V232" s="11">
        <v>5.61</v>
      </c>
      <c r="W232" s="11"/>
      <c r="X232" s="11"/>
      <c r="Y232" s="11"/>
      <c r="Z232" s="11"/>
      <c r="AA232" s="12">
        <v>145.4</v>
      </c>
      <c r="AB232" s="12"/>
      <c r="AC232" s="12"/>
      <c r="AD232" s="12"/>
      <c r="AE232" s="12"/>
      <c r="AF232" s="12"/>
      <c r="AG232" s="5">
        <v>1</v>
      </c>
      <c r="AH232" s="6" t="s">
        <v>267</v>
      </c>
      <c r="AI232" s="6"/>
      <c r="AJ232" s="5">
        <v>0</v>
      </c>
      <c r="AL232" s="5">
        <v>0</v>
      </c>
      <c r="AN232" s="5">
        <v>1</v>
      </c>
      <c r="AO232" s="5" t="s">
        <v>468</v>
      </c>
      <c r="AP232" s="5" t="s">
        <v>474</v>
      </c>
      <c r="AQ232" s="5" t="s">
        <v>476</v>
      </c>
      <c r="AR232" s="5" t="s">
        <v>478</v>
      </c>
      <c r="AS232" s="5" t="s">
        <v>484</v>
      </c>
      <c r="AT232" s="7">
        <v>0</v>
      </c>
      <c r="AU232" s="7">
        <v>0</v>
      </c>
      <c r="AV232" s="5">
        <v>0</v>
      </c>
      <c r="AW232" s="5">
        <v>14</v>
      </c>
      <c r="AX232" s="5">
        <v>0</v>
      </c>
      <c r="AZ232" s="5">
        <v>14</v>
      </c>
      <c r="BA232" s="5">
        <v>0</v>
      </c>
      <c r="BB232" s="5">
        <v>0</v>
      </c>
    </row>
    <row r="233" spans="1:55" hidden="1" x14ac:dyDescent="0.3">
      <c r="A233" s="14">
        <v>232</v>
      </c>
      <c r="B233" s="6">
        <v>40359</v>
      </c>
      <c r="C233" s="6">
        <v>43840</v>
      </c>
      <c r="D233" s="5">
        <f t="shared" si="15"/>
        <v>9</v>
      </c>
      <c r="E233" s="5" t="s">
        <v>23</v>
      </c>
      <c r="F233" s="5">
        <f t="shared" si="16"/>
        <v>1</v>
      </c>
      <c r="G233" s="5">
        <f t="shared" si="17"/>
        <v>2020</v>
      </c>
      <c r="H233" s="5">
        <v>0</v>
      </c>
      <c r="Q233" s="5">
        <v>36.6</v>
      </c>
      <c r="R233" s="5" t="str">
        <f t="shared" si="18"/>
        <v>0</v>
      </c>
      <c r="S233" s="5" t="str">
        <f t="shared" si="19"/>
        <v>0</v>
      </c>
      <c r="T233" s="5" t="s">
        <v>465</v>
      </c>
      <c r="U233" s="5">
        <v>0</v>
      </c>
      <c r="V233" s="11">
        <v>19.93</v>
      </c>
      <c r="W233" s="11"/>
      <c r="X233" s="11"/>
      <c r="Y233" s="11"/>
      <c r="Z233" s="11"/>
      <c r="AA233" s="12">
        <v>0</v>
      </c>
      <c r="AB233" s="12"/>
      <c r="AC233" s="12"/>
      <c r="AD233" s="12"/>
      <c r="AE233" s="12"/>
      <c r="AF233" s="12"/>
      <c r="AG233" s="5">
        <v>1</v>
      </c>
      <c r="AH233" s="5" t="s">
        <v>268</v>
      </c>
      <c r="AJ233" s="5">
        <v>0</v>
      </c>
      <c r="AL233" s="5">
        <v>0</v>
      </c>
      <c r="AN233" s="5">
        <v>0</v>
      </c>
      <c r="AO233" s="5" t="s">
        <v>468</v>
      </c>
      <c r="AP233" s="5" t="s">
        <v>474</v>
      </c>
      <c r="AQ233" s="5" t="s">
        <v>475</v>
      </c>
      <c r="AR233" s="5" t="s">
        <v>472</v>
      </c>
      <c r="AS233" s="5" t="s">
        <v>482</v>
      </c>
      <c r="AT233" s="7">
        <v>0</v>
      </c>
      <c r="AU233" s="7">
        <v>0</v>
      </c>
      <c r="AV233" s="5">
        <v>0</v>
      </c>
      <c r="AW233" s="5">
        <v>5</v>
      </c>
      <c r="AX233" s="5">
        <v>0</v>
      </c>
      <c r="AZ233" s="5">
        <v>5</v>
      </c>
      <c r="BA233" s="5">
        <v>0</v>
      </c>
      <c r="BB233" s="5">
        <v>0</v>
      </c>
    </row>
    <row r="234" spans="1:55" hidden="1" x14ac:dyDescent="0.3">
      <c r="A234" s="14">
        <v>233</v>
      </c>
      <c r="B234" s="6">
        <v>39287</v>
      </c>
      <c r="C234" s="6">
        <v>43845</v>
      </c>
      <c r="D234" s="5">
        <f t="shared" si="15"/>
        <v>12</v>
      </c>
      <c r="E234" s="5" t="s">
        <v>23</v>
      </c>
      <c r="F234" s="5">
        <f t="shared" si="16"/>
        <v>1</v>
      </c>
      <c r="G234" s="5">
        <f t="shared" si="17"/>
        <v>2020</v>
      </c>
      <c r="H234" s="5">
        <v>0</v>
      </c>
      <c r="Q234" s="5">
        <v>36.700000000000003</v>
      </c>
      <c r="R234" s="5" t="str">
        <f t="shared" si="18"/>
        <v>0</v>
      </c>
      <c r="S234" s="5" t="str">
        <f t="shared" si="19"/>
        <v>0</v>
      </c>
      <c r="T234" s="5" t="s">
        <v>465</v>
      </c>
      <c r="U234" s="5">
        <v>0</v>
      </c>
      <c r="V234" s="11">
        <v>12.01</v>
      </c>
      <c r="W234" s="11"/>
      <c r="X234" s="11"/>
      <c r="Y234" s="11"/>
      <c r="Z234" s="11"/>
      <c r="AA234" s="12">
        <v>15.2</v>
      </c>
      <c r="AB234" s="12"/>
      <c r="AC234" s="12"/>
      <c r="AD234" s="12"/>
      <c r="AE234" s="12"/>
      <c r="AF234" s="12"/>
      <c r="AG234" s="5">
        <v>2</v>
      </c>
      <c r="AH234" s="5" t="s">
        <v>269</v>
      </c>
      <c r="AJ234" s="5">
        <v>0</v>
      </c>
      <c r="AL234" s="5">
        <v>0</v>
      </c>
      <c r="AN234" s="5">
        <v>0</v>
      </c>
      <c r="AO234" s="5" t="s">
        <v>468</v>
      </c>
      <c r="AP234" s="5" t="s">
        <v>474</v>
      </c>
      <c r="AQ234" s="5" t="s">
        <v>476</v>
      </c>
      <c r="AR234" s="5" t="s">
        <v>472</v>
      </c>
      <c r="AS234" s="5" t="s">
        <v>482</v>
      </c>
      <c r="AT234" s="7">
        <v>0</v>
      </c>
      <c r="AU234" s="7">
        <v>0</v>
      </c>
      <c r="AV234" s="5">
        <v>0</v>
      </c>
      <c r="AW234" s="5">
        <v>6</v>
      </c>
      <c r="AX234" s="5">
        <v>0</v>
      </c>
      <c r="AZ234" s="5">
        <v>6</v>
      </c>
      <c r="BA234" s="5">
        <v>0</v>
      </c>
      <c r="BB234" s="5">
        <v>0</v>
      </c>
    </row>
    <row r="235" spans="1:55" hidden="1" x14ac:dyDescent="0.3">
      <c r="A235" s="14">
        <v>234</v>
      </c>
      <c r="B235" s="6">
        <v>38766</v>
      </c>
      <c r="C235" s="6">
        <v>43849</v>
      </c>
      <c r="D235" s="5">
        <f t="shared" si="15"/>
        <v>13</v>
      </c>
      <c r="E235" s="5" t="s">
        <v>22</v>
      </c>
      <c r="F235" s="5">
        <f t="shared" si="16"/>
        <v>1</v>
      </c>
      <c r="G235" s="5">
        <f t="shared" si="17"/>
        <v>2020</v>
      </c>
      <c r="H235" s="5">
        <v>0</v>
      </c>
      <c r="Q235" s="5">
        <v>35.799999999999997</v>
      </c>
      <c r="R235" s="5" t="str">
        <f t="shared" si="18"/>
        <v>0</v>
      </c>
      <c r="S235" s="5" t="str">
        <f t="shared" si="19"/>
        <v>0</v>
      </c>
      <c r="T235" s="5" t="s">
        <v>466</v>
      </c>
      <c r="U235" s="5">
        <v>2</v>
      </c>
      <c r="V235" s="11">
        <v>21.3</v>
      </c>
      <c r="W235" s="11"/>
      <c r="X235" s="11"/>
      <c r="Y235" s="11"/>
      <c r="Z235" s="11"/>
      <c r="AA235" s="12">
        <v>0</v>
      </c>
      <c r="AB235" s="12"/>
      <c r="AC235" s="12"/>
      <c r="AD235" s="12"/>
      <c r="AE235" s="12"/>
      <c r="AF235" s="12"/>
      <c r="AG235" s="5">
        <v>1</v>
      </c>
      <c r="AH235" s="5" t="s">
        <v>270</v>
      </c>
      <c r="AJ235" s="5">
        <v>0</v>
      </c>
      <c r="AL235" s="5">
        <v>0</v>
      </c>
      <c r="AN235" s="5">
        <v>0</v>
      </c>
      <c r="AO235" s="5" t="s">
        <v>468</v>
      </c>
      <c r="AP235" s="5" t="s">
        <v>474</v>
      </c>
      <c r="AQ235" s="5" t="s">
        <v>476</v>
      </c>
      <c r="AR235" s="5" t="s">
        <v>472</v>
      </c>
      <c r="AS235" s="5" t="s">
        <v>482</v>
      </c>
      <c r="AT235" s="7">
        <v>0</v>
      </c>
      <c r="AU235" s="7">
        <v>0</v>
      </c>
      <c r="AV235" s="5">
        <v>0</v>
      </c>
      <c r="AW235" s="5">
        <v>5</v>
      </c>
      <c r="AX235" s="5">
        <v>0</v>
      </c>
      <c r="AZ235" s="5">
        <v>5</v>
      </c>
      <c r="BA235" s="5">
        <v>0</v>
      </c>
      <c r="BB235" s="5">
        <v>0</v>
      </c>
    </row>
    <row r="236" spans="1:55" hidden="1" x14ac:dyDescent="0.3">
      <c r="A236" s="14">
        <v>235</v>
      </c>
      <c r="B236" s="6">
        <v>40512</v>
      </c>
      <c r="C236" s="6">
        <v>43849</v>
      </c>
      <c r="D236" s="5">
        <f t="shared" si="15"/>
        <v>9</v>
      </c>
      <c r="E236" s="5" t="s">
        <v>22</v>
      </c>
      <c r="F236" s="5">
        <f t="shared" si="16"/>
        <v>1</v>
      </c>
      <c r="G236" s="5">
        <f t="shared" si="17"/>
        <v>2020</v>
      </c>
      <c r="H236" s="5">
        <v>2</v>
      </c>
      <c r="Q236" s="5">
        <v>37.5</v>
      </c>
      <c r="R236" s="5" t="str">
        <f t="shared" si="18"/>
        <v>1</v>
      </c>
      <c r="S236" s="5" t="str">
        <f t="shared" si="19"/>
        <v>0</v>
      </c>
      <c r="T236" s="5" t="s">
        <v>466</v>
      </c>
      <c r="U236" s="5">
        <v>2</v>
      </c>
      <c r="V236" s="11">
        <v>22.14</v>
      </c>
      <c r="W236" s="11"/>
      <c r="X236" s="11"/>
      <c r="Y236" s="11"/>
      <c r="Z236" s="11"/>
      <c r="AA236" s="12">
        <v>111.4</v>
      </c>
      <c r="AB236" s="12"/>
      <c r="AC236" s="12"/>
      <c r="AD236" s="12"/>
      <c r="AE236" s="12"/>
      <c r="AF236" s="12"/>
      <c r="AG236" s="5">
        <v>1</v>
      </c>
      <c r="AH236" s="5" t="s">
        <v>271</v>
      </c>
      <c r="AJ236" s="5">
        <v>0</v>
      </c>
      <c r="AL236" s="5">
        <v>0</v>
      </c>
      <c r="AN236" s="5">
        <v>0</v>
      </c>
      <c r="AO236" s="5" t="s">
        <v>468</v>
      </c>
      <c r="AP236" s="5" t="s">
        <v>474</v>
      </c>
      <c r="AQ236" s="5" t="s">
        <v>476</v>
      </c>
      <c r="AR236" s="5" t="s">
        <v>473</v>
      </c>
      <c r="AS236" s="5" t="s">
        <v>484</v>
      </c>
      <c r="AT236" s="7">
        <v>0</v>
      </c>
      <c r="AU236" s="7">
        <v>0</v>
      </c>
      <c r="AV236" s="5">
        <v>0</v>
      </c>
      <c r="AW236" s="5">
        <v>11</v>
      </c>
      <c r="AX236" s="5">
        <v>0</v>
      </c>
      <c r="AZ236" s="5">
        <v>11</v>
      </c>
      <c r="BA236" s="5">
        <v>0</v>
      </c>
      <c r="BB236" s="5">
        <v>0</v>
      </c>
    </row>
    <row r="237" spans="1:55" hidden="1" x14ac:dyDescent="0.3">
      <c r="A237" s="14">
        <v>236</v>
      </c>
      <c r="B237" s="6">
        <v>37438</v>
      </c>
      <c r="C237" s="6">
        <v>43849</v>
      </c>
      <c r="D237" s="5">
        <f t="shared" si="15"/>
        <v>17</v>
      </c>
      <c r="E237" s="5" t="s">
        <v>23</v>
      </c>
      <c r="F237" s="5">
        <f t="shared" si="16"/>
        <v>1</v>
      </c>
      <c r="G237" s="5">
        <f t="shared" si="17"/>
        <v>2020</v>
      </c>
      <c r="H237" s="5">
        <v>0</v>
      </c>
      <c r="Q237" s="5">
        <v>36.9</v>
      </c>
      <c r="R237" s="5" t="str">
        <f t="shared" si="18"/>
        <v>0</v>
      </c>
      <c r="S237" s="5" t="str">
        <f t="shared" si="19"/>
        <v>0</v>
      </c>
      <c r="T237" s="5" t="s">
        <v>466</v>
      </c>
      <c r="U237" s="5">
        <v>2</v>
      </c>
      <c r="V237" s="11">
        <v>14.26</v>
      </c>
      <c r="W237" s="11"/>
      <c r="X237" s="11"/>
      <c r="Y237" s="11"/>
      <c r="Z237" s="11"/>
      <c r="AA237" s="12">
        <v>34.9</v>
      </c>
      <c r="AB237" s="12"/>
      <c r="AC237" s="12"/>
      <c r="AD237" s="12"/>
      <c r="AE237" s="12"/>
      <c r="AF237" s="12"/>
      <c r="AG237" s="5">
        <v>1</v>
      </c>
      <c r="AH237" s="5" t="s">
        <v>272</v>
      </c>
      <c r="AJ237" s="5">
        <v>0</v>
      </c>
      <c r="AL237" s="5">
        <v>0</v>
      </c>
      <c r="AN237" s="5">
        <v>0</v>
      </c>
      <c r="AO237" s="5" t="s">
        <v>468</v>
      </c>
      <c r="AP237" s="5" t="s">
        <v>474</v>
      </c>
      <c r="AQ237" s="5" t="s">
        <v>475</v>
      </c>
      <c r="AR237" s="5" t="s">
        <v>472</v>
      </c>
      <c r="AS237" s="5" t="s">
        <v>482</v>
      </c>
      <c r="AT237" s="7">
        <v>0</v>
      </c>
      <c r="AU237" s="7">
        <v>0</v>
      </c>
      <c r="AV237" s="5">
        <v>0</v>
      </c>
      <c r="AW237" s="5">
        <v>5</v>
      </c>
      <c r="AX237" s="5">
        <v>0</v>
      </c>
      <c r="AZ237" s="5">
        <v>5</v>
      </c>
      <c r="BA237" s="5">
        <v>0</v>
      </c>
      <c r="BB237" s="5">
        <v>0</v>
      </c>
    </row>
    <row r="238" spans="1:55" hidden="1" x14ac:dyDescent="0.3">
      <c r="A238" s="14">
        <v>237</v>
      </c>
      <c r="B238" s="6">
        <v>40348</v>
      </c>
      <c r="C238" s="6">
        <v>43852</v>
      </c>
      <c r="D238" s="5">
        <f t="shared" si="15"/>
        <v>9</v>
      </c>
      <c r="E238" s="5" t="s">
        <v>22</v>
      </c>
      <c r="F238" s="5">
        <f t="shared" si="16"/>
        <v>1</v>
      </c>
      <c r="G238" s="5">
        <f t="shared" si="17"/>
        <v>2020</v>
      </c>
      <c r="H238" s="5">
        <v>21</v>
      </c>
      <c r="Q238" s="5">
        <v>36.799999999999997</v>
      </c>
      <c r="R238" s="5" t="str">
        <f t="shared" si="18"/>
        <v>0</v>
      </c>
      <c r="S238" s="5" t="str">
        <f t="shared" si="19"/>
        <v>0</v>
      </c>
      <c r="T238" s="5" t="s">
        <v>465</v>
      </c>
      <c r="U238" s="5">
        <v>0</v>
      </c>
      <c r="V238" s="11">
        <v>6.45</v>
      </c>
      <c r="W238" s="11"/>
      <c r="X238" s="11"/>
      <c r="Y238" s="11"/>
      <c r="Z238" s="11"/>
      <c r="AA238" s="12">
        <v>0</v>
      </c>
      <c r="AB238" s="12"/>
      <c r="AC238" s="12"/>
      <c r="AD238" s="12"/>
      <c r="AE238" s="12"/>
      <c r="AF238" s="12"/>
      <c r="AG238" s="5">
        <v>1</v>
      </c>
      <c r="AH238" s="5" t="s">
        <v>273</v>
      </c>
      <c r="AJ238" s="5">
        <v>0</v>
      </c>
      <c r="AL238" s="5">
        <v>0</v>
      </c>
      <c r="AN238" s="5">
        <v>1</v>
      </c>
      <c r="AO238" s="5" t="s">
        <v>468</v>
      </c>
      <c r="AP238" s="5" t="s">
        <v>474</v>
      </c>
      <c r="AQ238" s="5" t="s">
        <v>475</v>
      </c>
      <c r="AR238" s="5" t="s">
        <v>472</v>
      </c>
      <c r="AS238" s="5" t="s">
        <v>482</v>
      </c>
      <c r="AT238" s="5">
        <v>0</v>
      </c>
      <c r="AU238" s="5">
        <v>0</v>
      </c>
      <c r="AV238" s="5">
        <v>0</v>
      </c>
      <c r="AW238" s="5">
        <v>5</v>
      </c>
      <c r="AX238" s="5">
        <v>0</v>
      </c>
      <c r="AZ238" s="5">
        <v>5</v>
      </c>
      <c r="BA238" s="5">
        <v>0</v>
      </c>
      <c r="BB238" s="5">
        <v>0</v>
      </c>
      <c r="BC238" s="5" t="s">
        <v>274</v>
      </c>
    </row>
    <row r="239" spans="1:55" hidden="1" x14ac:dyDescent="0.3">
      <c r="A239" s="14">
        <v>238</v>
      </c>
      <c r="B239" s="6">
        <v>38540</v>
      </c>
      <c r="C239" s="6">
        <v>43853</v>
      </c>
      <c r="D239" s="5">
        <f t="shared" si="15"/>
        <v>14</v>
      </c>
      <c r="E239" s="5" t="s">
        <v>23</v>
      </c>
      <c r="F239" s="5">
        <f t="shared" si="16"/>
        <v>1</v>
      </c>
      <c r="G239" s="5">
        <f t="shared" si="17"/>
        <v>2020</v>
      </c>
      <c r="H239" s="5">
        <v>14</v>
      </c>
      <c r="Q239" s="5">
        <v>37.299999999999997</v>
      </c>
      <c r="R239" s="5" t="str">
        <f t="shared" si="18"/>
        <v>1</v>
      </c>
      <c r="S239" s="5" t="str">
        <f t="shared" si="19"/>
        <v>0</v>
      </c>
      <c r="T239" s="5" t="s">
        <v>465</v>
      </c>
      <c r="U239" s="5">
        <v>0</v>
      </c>
      <c r="V239" s="11">
        <v>6.96</v>
      </c>
      <c r="W239" s="11"/>
      <c r="X239" s="11"/>
      <c r="Y239" s="11"/>
      <c r="Z239" s="11"/>
      <c r="AA239" s="12">
        <v>0</v>
      </c>
      <c r="AB239" s="12"/>
      <c r="AC239" s="12"/>
      <c r="AD239" s="12"/>
      <c r="AE239" s="12"/>
      <c r="AF239" s="12"/>
      <c r="AG239" s="5">
        <v>2</v>
      </c>
      <c r="AH239" s="5" t="s">
        <v>275</v>
      </c>
      <c r="AJ239" s="5">
        <v>0</v>
      </c>
      <c r="AL239" s="5">
        <v>0</v>
      </c>
      <c r="AN239" s="5">
        <v>0</v>
      </c>
      <c r="AO239" s="5" t="s">
        <v>468</v>
      </c>
      <c r="AP239" s="5" t="s">
        <v>474</v>
      </c>
      <c r="AQ239" s="5" t="s">
        <v>475</v>
      </c>
      <c r="AR239" s="5" t="s">
        <v>472</v>
      </c>
      <c r="AS239" s="5" t="s">
        <v>482</v>
      </c>
      <c r="AT239" s="7">
        <v>0</v>
      </c>
      <c r="AU239" s="7">
        <v>0</v>
      </c>
      <c r="AV239" s="5">
        <v>0</v>
      </c>
      <c r="AW239" s="5">
        <v>6</v>
      </c>
      <c r="AX239" s="5">
        <v>0</v>
      </c>
      <c r="AZ239" s="5">
        <v>6</v>
      </c>
      <c r="BA239" s="5">
        <v>0</v>
      </c>
      <c r="BB239" s="5">
        <v>0</v>
      </c>
    </row>
    <row r="240" spans="1:55" hidden="1" x14ac:dyDescent="0.3">
      <c r="A240" s="14">
        <v>239</v>
      </c>
      <c r="B240" s="6">
        <v>39102</v>
      </c>
      <c r="C240" s="6">
        <v>43854</v>
      </c>
      <c r="D240" s="5">
        <f t="shared" si="15"/>
        <v>13</v>
      </c>
      <c r="E240" s="5" t="s">
        <v>23</v>
      </c>
      <c r="F240" s="5">
        <f t="shared" si="16"/>
        <v>1</v>
      </c>
      <c r="G240" s="5">
        <f t="shared" si="17"/>
        <v>2020</v>
      </c>
      <c r="H240" s="5">
        <v>1</v>
      </c>
      <c r="Q240" s="5">
        <v>37.5</v>
      </c>
      <c r="R240" s="5" t="str">
        <f t="shared" si="18"/>
        <v>1</v>
      </c>
      <c r="S240" s="5" t="str">
        <f t="shared" si="19"/>
        <v>0</v>
      </c>
      <c r="T240" s="5" t="s">
        <v>466</v>
      </c>
      <c r="U240" s="5">
        <v>2</v>
      </c>
      <c r="V240" s="11">
        <v>17</v>
      </c>
      <c r="W240" s="11"/>
      <c r="X240" s="11"/>
      <c r="Y240" s="11"/>
      <c r="Z240" s="11"/>
      <c r="AA240" s="12">
        <v>18</v>
      </c>
      <c r="AB240" s="12"/>
      <c r="AC240" s="12"/>
      <c r="AD240" s="12"/>
      <c r="AE240" s="12"/>
      <c r="AF240" s="12"/>
      <c r="AG240" s="5">
        <v>1</v>
      </c>
      <c r="AH240" s="5" t="s">
        <v>280</v>
      </c>
      <c r="AJ240" s="5">
        <v>0</v>
      </c>
      <c r="AL240" s="5">
        <v>0</v>
      </c>
      <c r="AN240" s="5">
        <v>0</v>
      </c>
      <c r="AO240" s="5" t="s">
        <v>468</v>
      </c>
      <c r="AP240" s="5" t="s">
        <v>474</v>
      </c>
      <c r="AQ240" s="5" t="s">
        <v>475</v>
      </c>
      <c r="AR240" s="5" t="s">
        <v>472</v>
      </c>
      <c r="AS240" s="5" t="s">
        <v>483</v>
      </c>
      <c r="AT240" s="7">
        <v>0</v>
      </c>
      <c r="AU240" s="7">
        <v>0</v>
      </c>
      <c r="AV240" s="5">
        <v>0</v>
      </c>
      <c r="AW240" s="5">
        <v>5</v>
      </c>
      <c r="AX240" s="5">
        <v>0</v>
      </c>
      <c r="AZ240" s="5">
        <v>5</v>
      </c>
      <c r="BA240" s="5">
        <v>0</v>
      </c>
      <c r="BB240" s="5">
        <v>0</v>
      </c>
    </row>
    <row r="241" spans="1:54" hidden="1" x14ac:dyDescent="0.3">
      <c r="A241" s="14">
        <v>240</v>
      </c>
      <c r="B241" s="6">
        <v>40802</v>
      </c>
      <c r="C241" s="6">
        <v>43854</v>
      </c>
      <c r="D241" s="5">
        <f t="shared" si="15"/>
        <v>8</v>
      </c>
      <c r="E241" s="5" t="s">
        <v>22</v>
      </c>
      <c r="F241" s="5">
        <f t="shared" si="16"/>
        <v>1</v>
      </c>
      <c r="G241" s="5">
        <f t="shared" si="17"/>
        <v>2020</v>
      </c>
      <c r="H241" s="5">
        <v>1</v>
      </c>
      <c r="Q241" s="5">
        <v>38.5</v>
      </c>
      <c r="R241" s="5" t="str">
        <f t="shared" si="18"/>
        <v>1</v>
      </c>
      <c r="S241" s="5" t="str">
        <f t="shared" si="19"/>
        <v>1</v>
      </c>
      <c r="T241" s="5" t="s">
        <v>466</v>
      </c>
      <c r="U241" s="5">
        <v>2</v>
      </c>
      <c r="V241" s="11">
        <v>27.03</v>
      </c>
      <c r="W241" s="11"/>
      <c r="X241" s="11"/>
      <c r="Y241" s="11"/>
      <c r="Z241" s="11"/>
      <c r="AA241" s="12">
        <v>66.900000000000006</v>
      </c>
      <c r="AB241" s="12"/>
      <c r="AC241" s="12"/>
      <c r="AD241" s="12"/>
      <c r="AE241" s="12"/>
      <c r="AF241" s="12"/>
      <c r="AG241" s="5">
        <v>1</v>
      </c>
      <c r="AH241" s="5" t="s">
        <v>279</v>
      </c>
      <c r="AJ241" s="5">
        <v>0</v>
      </c>
      <c r="AL241" s="5">
        <v>0</v>
      </c>
      <c r="AN241" s="5">
        <v>0</v>
      </c>
      <c r="AO241" s="5" t="s">
        <v>468</v>
      </c>
      <c r="AP241" s="5" t="s">
        <v>474</v>
      </c>
      <c r="AQ241" s="5" t="s">
        <v>476</v>
      </c>
      <c r="AR241" s="5" t="s">
        <v>473</v>
      </c>
      <c r="AS241" s="5" t="s">
        <v>483</v>
      </c>
      <c r="AT241" s="7">
        <v>1</v>
      </c>
      <c r="AU241" s="7">
        <v>1</v>
      </c>
      <c r="AV241" s="7">
        <v>2</v>
      </c>
      <c r="AW241" s="5">
        <v>12</v>
      </c>
      <c r="AX241" s="5">
        <v>0</v>
      </c>
      <c r="AZ241" s="5">
        <v>12</v>
      </c>
      <c r="BA241" s="5">
        <v>0</v>
      </c>
      <c r="BB241" s="5">
        <v>0</v>
      </c>
    </row>
    <row r="242" spans="1:54" hidden="1" x14ac:dyDescent="0.3">
      <c r="A242" s="14">
        <v>241</v>
      </c>
      <c r="B242" s="6">
        <v>40824</v>
      </c>
      <c r="C242" s="6">
        <v>43855</v>
      </c>
      <c r="D242" s="5">
        <f t="shared" si="15"/>
        <v>8</v>
      </c>
      <c r="E242" s="5" t="s">
        <v>22</v>
      </c>
      <c r="F242" s="5">
        <f t="shared" si="16"/>
        <v>1</v>
      </c>
      <c r="G242" s="5">
        <f t="shared" si="17"/>
        <v>2020</v>
      </c>
      <c r="H242" s="5">
        <v>0</v>
      </c>
      <c r="Q242" s="5">
        <v>36.799999999999997</v>
      </c>
      <c r="R242" s="5" t="str">
        <f t="shared" si="18"/>
        <v>0</v>
      </c>
      <c r="S242" s="5" t="str">
        <f t="shared" si="19"/>
        <v>0</v>
      </c>
      <c r="T242" s="5" t="s">
        <v>466</v>
      </c>
      <c r="U242" s="5">
        <v>2</v>
      </c>
      <c r="V242" s="11">
        <v>24.21</v>
      </c>
      <c r="W242" s="11"/>
      <c r="X242" s="11"/>
      <c r="Y242" s="11"/>
      <c r="Z242" s="11"/>
      <c r="AA242" s="12">
        <v>0</v>
      </c>
      <c r="AB242" s="12"/>
      <c r="AC242" s="12"/>
      <c r="AD242" s="12"/>
      <c r="AE242" s="12"/>
      <c r="AF242" s="12"/>
      <c r="AG242" s="5">
        <v>1</v>
      </c>
      <c r="AH242" s="5" t="s">
        <v>278</v>
      </c>
      <c r="AJ242" s="5">
        <v>0</v>
      </c>
      <c r="AL242" s="5">
        <v>0</v>
      </c>
      <c r="AN242" s="5">
        <v>0</v>
      </c>
      <c r="AO242" s="5" t="s">
        <v>468</v>
      </c>
      <c r="AP242" s="5" t="s">
        <v>474</v>
      </c>
      <c r="AQ242" s="5" t="s">
        <v>476</v>
      </c>
      <c r="AR242" s="5" t="s">
        <v>472</v>
      </c>
      <c r="AS242" s="5" t="s">
        <v>482</v>
      </c>
      <c r="AT242" s="7">
        <v>0</v>
      </c>
      <c r="AU242" s="7">
        <v>0</v>
      </c>
      <c r="AV242" s="5">
        <v>0</v>
      </c>
      <c r="AW242" s="5">
        <v>5</v>
      </c>
      <c r="AX242" s="5">
        <v>0</v>
      </c>
      <c r="AZ242" s="5">
        <v>5</v>
      </c>
      <c r="BA242" s="5">
        <v>0</v>
      </c>
      <c r="BB242" s="5">
        <v>0</v>
      </c>
    </row>
    <row r="243" spans="1:54" hidden="1" x14ac:dyDescent="0.3">
      <c r="A243" s="14">
        <v>242</v>
      </c>
      <c r="B243" s="6">
        <v>41175</v>
      </c>
      <c r="C243" s="6">
        <v>43857</v>
      </c>
      <c r="D243" s="5">
        <f t="shared" si="15"/>
        <v>7</v>
      </c>
      <c r="E243" s="5" t="s">
        <v>23</v>
      </c>
      <c r="F243" s="5">
        <f t="shared" si="16"/>
        <v>1</v>
      </c>
      <c r="G243" s="5">
        <f t="shared" si="17"/>
        <v>2020</v>
      </c>
      <c r="H243" s="5">
        <v>1</v>
      </c>
      <c r="Q243" s="5">
        <v>35.5</v>
      </c>
      <c r="R243" s="5" t="str">
        <f t="shared" si="18"/>
        <v>0</v>
      </c>
      <c r="S243" s="5" t="str">
        <f t="shared" si="19"/>
        <v>0</v>
      </c>
      <c r="T243" s="5" t="s">
        <v>466</v>
      </c>
      <c r="U243" s="5">
        <v>2</v>
      </c>
      <c r="V243" s="11">
        <v>12.05</v>
      </c>
      <c r="W243" s="11"/>
      <c r="X243" s="11"/>
      <c r="Y243" s="11"/>
      <c r="Z243" s="11"/>
      <c r="AA243" s="12">
        <v>3.9</v>
      </c>
      <c r="AB243" s="12"/>
      <c r="AC243" s="12"/>
      <c r="AD243" s="12"/>
      <c r="AE243" s="12"/>
      <c r="AF243" s="12"/>
      <c r="AG243" s="5">
        <v>1</v>
      </c>
      <c r="AH243" s="5" t="s">
        <v>277</v>
      </c>
      <c r="AJ243" s="5">
        <v>0</v>
      </c>
      <c r="AL243" s="5">
        <v>0</v>
      </c>
      <c r="AN243" s="5">
        <v>0</v>
      </c>
      <c r="AO243" s="5" t="s">
        <v>468</v>
      </c>
      <c r="AP243" s="5" t="s">
        <v>474</v>
      </c>
      <c r="AQ243" s="5" t="s">
        <v>476</v>
      </c>
      <c r="AR243" s="5" t="s">
        <v>472</v>
      </c>
      <c r="AS243" s="5" t="s">
        <v>482</v>
      </c>
      <c r="AT243" s="7">
        <v>0</v>
      </c>
      <c r="AU243" s="7">
        <v>0</v>
      </c>
      <c r="AV243" s="5">
        <v>0</v>
      </c>
      <c r="AW243" s="5">
        <v>5</v>
      </c>
      <c r="AX243" s="5">
        <v>0</v>
      </c>
      <c r="AZ243" s="5">
        <v>5</v>
      </c>
      <c r="BA243" s="5">
        <v>0</v>
      </c>
      <c r="BB243" s="5">
        <v>0</v>
      </c>
    </row>
    <row r="244" spans="1:54" hidden="1" x14ac:dyDescent="0.3">
      <c r="A244" s="14">
        <v>243</v>
      </c>
      <c r="B244" s="6">
        <v>39102</v>
      </c>
      <c r="C244" s="6">
        <v>43858</v>
      </c>
      <c r="D244" s="5">
        <f t="shared" si="15"/>
        <v>13</v>
      </c>
      <c r="E244" s="5" t="s">
        <v>23</v>
      </c>
      <c r="F244" s="5">
        <f t="shared" si="16"/>
        <v>1</v>
      </c>
      <c r="G244" s="5">
        <f t="shared" si="17"/>
        <v>2020</v>
      </c>
      <c r="H244" s="5">
        <v>1</v>
      </c>
      <c r="Q244" s="5">
        <v>36.4</v>
      </c>
      <c r="R244" s="5" t="str">
        <f t="shared" si="18"/>
        <v>0</v>
      </c>
      <c r="S244" s="5" t="str">
        <f t="shared" si="19"/>
        <v>0</v>
      </c>
      <c r="T244" s="5" t="s">
        <v>466</v>
      </c>
      <c r="U244" s="5">
        <v>2</v>
      </c>
      <c r="V244" s="11">
        <v>14.7</v>
      </c>
      <c r="W244" s="11"/>
      <c r="X244" s="11"/>
      <c r="Y244" s="11"/>
      <c r="Z244" s="11"/>
      <c r="AA244" s="12">
        <v>15</v>
      </c>
      <c r="AB244" s="12"/>
      <c r="AC244" s="12"/>
      <c r="AD244" s="12"/>
      <c r="AE244" s="12"/>
      <c r="AF244" s="12"/>
      <c r="AG244" s="5">
        <v>1</v>
      </c>
      <c r="AH244" s="5" t="s">
        <v>276</v>
      </c>
      <c r="AJ244" s="5">
        <v>0</v>
      </c>
      <c r="AL244" s="5">
        <v>0</v>
      </c>
      <c r="AN244" s="5">
        <v>0</v>
      </c>
      <c r="AO244" s="5" t="s">
        <v>468</v>
      </c>
      <c r="AP244" s="5" t="s">
        <v>474</v>
      </c>
      <c r="AQ244" s="5" t="s">
        <v>476</v>
      </c>
      <c r="AR244" s="5" t="s">
        <v>473</v>
      </c>
      <c r="AS244" s="5" t="s">
        <v>482</v>
      </c>
      <c r="AT244" s="7">
        <v>0</v>
      </c>
      <c r="AU244" s="7">
        <v>0</v>
      </c>
      <c r="AV244" s="5">
        <v>0</v>
      </c>
      <c r="AW244" s="5">
        <v>6</v>
      </c>
      <c r="AX244" s="5">
        <v>0</v>
      </c>
      <c r="AZ244" s="5">
        <v>6</v>
      </c>
      <c r="BA244" s="5">
        <v>0</v>
      </c>
      <c r="BB244" s="5">
        <v>0</v>
      </c>
    </row>
    <row r="245" spans="1:54" hidden="1" x14ac:dyDescent="0.3">
      <c r="A245" s="14">
        <v>244</v>
      </c>
      <c r="B245" s="6">
        <v>38161</v>
      </c>
      <c r="C245" s="6">
        <v>43864</v>
      </c>
      <c r="D245" s="5">
        <f t="shared" si="15"/>
        <v>15</v>
      </c>
      <c r="E245" s="5" t="s">
        <v>23</v>
      </c>
      <c r="F245" s="5">
        <f t="shared" si="16"/>
        <v>2</v>
      </c>
      <c r="G245" s="5">
        <f t="shared" si="17"/>
        <v>2020</v>
      </c>
      <c r="H245" s="5">
        <v>0</v>
      </c>
      <c r="Q245" s="5">
        <v>37</v>
      </c>
      <c r="R245" s="5" t="str">
        <f t="shared" si="18"/>
        <v>0</v>
      </c>
      <c r="S245" s="5" t="str">
        <f t="shared" si="19"/>
        <v>0</v>
      </c>
      <c r="T245" s="5" t="s">
        <v>466</v>
      </c>
      <c r="U245" s="5">
        <v>2</v>
      </c>
      <c r="V245" s="11">
        <v>12.93</v>
      </c>
      <c r="W245" s="11"/>
      <c r="X245" s="11"/>
      <c r="Y245" s="11"/>
      <c r="Z245" s="11"/>
      <c r="AA245" s="12">
        <v>2.2000000000000002</v>
      </c>
      <c r="AB245" s="12"/>
      <c r="AC245" s="12"/>
      <c r="AD245" s="12"/>
      <c r="AE245" s="12"/>
      <c r="AF245" s="12"/>
      <c r="AG245" s="5">
        <v>1</v>
      </c>
      <c r="AH245" s="5" t="s">
        <v>281</v>
      </c>
      <c r="AJ245" s="5">
        <v>0</v>
      </c>
      <c r="AL245" s="5">
        <v>0</v>
      </c>
      <c r="AN245" s="5">
        <v>0</v>
      </c>
      <c r="AO245" s="5" t="s">
        <v>468</v>
      </c>
      <c r="AP245" s="5" t="s">
        <v>474</v>
      </c>
      <c r="AQ245" s="5" t="s">
        <v>476</v>
      </c>
      <c r="AR245" s="5" t="s">
        <v>472</v>
      </c>
      <c r="AS245" s="5" t="s">
        <v>482</v>
      </c>
      <c r="AT245" s="7">
        <v>0</v>
      </c>
      <c r="AU245" s="7">
        <v>0</v>
      </c>
      <c r="AV245" s="5">
        <v>0</v>
      </c>
      <c r="AW245" s="5">
        <v>5</v>
      </c>
      <c r="AX245" s="5">
        <v>0</v>
      </c>
      <c r="AZ245" s="5">
        <v>5</v>
      </c>
      <c r="BA245" s="5">
        <v>0</v>
      </c>
      <c r="BB245" s="5">
        <v>0</v>
      </c>
    </row>
    <row r="246" spans="1:54" hidden="1" x14ac:dyDescent="0.3">
      <c r="A246" s="14">
        <v>245</v>
      </c>
      <c r="B246" s="6">
        <v>40008</v>
      </c>
      <c r="C246" s="6">
        <v>43865</v>
      </c>
      <c r="D246" s="5">
        <f t="shared" si="15"/>
        <v>10</v>
      </c>
      <c r="E246" s="5" t="s">
        <v>22</v>
      </c>
      <c r="F246" s="5">
        <f t="shared" si="16"/>
        <v>2</v>
      </c>
      <c r="G246" s="5">
        <f t="shared" si="17"/>
        <v>2020</v>
      </c>
      <c r="H246" s="5">
        <v>1</v>
      </c>
      <c r="Q246" s="5">
        <v>38.200000000000003</v>
      </c>
      <c r="R246" s="5" t="str">
        <f t="shared" si="18"/>
        <v>1</v>
      </c>
      <c r="S246" s="5" t="str">
        <f t="shared" si="19"/>
        <v>1</v>
      </c>
      <c r="T246" s="5" t="s">
        <v>466</v>
      </c>
      <c r="U246" s="5">
        <v>2</v>
      </c>
      <c r="V246" s="11">
        <v>10.5</v>
      </c>
      <c r="W246" s="11"/>
      <c r="X246" s="11"/>
      <c r="Y246" s="11"/>
      <c r="Z246" s="11"/>
      <c r="AA246" s="12">
        <v>36.799999999999997</v>
      </c>
      <c r="AB246" s="12"/>
      <c r="AC246" s="12"/>
      <c r="AD246" s="12"/>
      <c r="AE246" s="12"/>
      <c r="AF246" s="12"/>
      <c r="AG246" s="5">
        <v>1</v>
      </c>
      <c r="AH246" s="5" t="s">
        <v>282</v>
      </c>
      <c r="AJ246" s="5">
        <v>0</v>
      </c>
      <c r="AL246" s="5">
        <v>0</v>
      </c>
      <c r="AN246" s="5">
        <v>0</v>
      </c>
      <c r="AO246" s="5" t="s">
        <v>468</v>
      </c>
      <c r="AP246" s="5" t="s">
        <v>474</v>
      </c>
      <c r="AQ246" s="5" t="s">
        <v>476</v>
      </c>
      <c r="AR246" s="5" t="s">
        <v>472</v>
      </c>
      <c r="AS246" s="5" t="s">
        <v>482</v>
      </c>
      <c r="AT246" s="7">
        <v>0</v>
      </c>
      <c r="AU246" s="7">
        <v>0</v>
      </c>
      <c r="AV246" s="5">
        <v>0</v>
      </c>
      <c r="AW246" s="5">
        <v>5</v>
      </c>
      <c r="AX246" s="5">
        <v>0</v>
      </c>
      <c r="AZ246" s="5">
        <v>5</v>
      </c>
      <c r="BA246" s="5">
        <v>0</v>
      </c>
      <c r="BB246" s="5">
        <v>0</v>
      </c>
    </row>
    <row r="247" spans="1:54" hidden="1" x14ac:dyDescent="0.3">
      <c r="A247" s="14">
        <v>246</v>
      </c>
      <c r="B247" s="6">
        <v>37799</v>
      </c>
      <c r="C247" s="6">
        <v>43866</v>
      </c>
      <c r="D247" s="5">
        <f t="shared" si="15"/>
        <v>16</v>
      </c>
      <c r="E247" s="5" t="s">
        <v>23</v>
      </c>
      <c r="F247" s="5">
        <f t="shared" si="16"/>
        <v>2</v>
      </c>
      <c r="G247" s="5">
        <f t="shared" si="17"/>
        <v>2020</v>
      </c>
      <c r="H247" s="5">
        <v>0</v>
      </c>
      <c r="Q247" s="5">
        <v>36.299999999999997</v>
      </c>
      <c r="R247" s="5" t="str">
        <f t="shared" si="18"/>
        <v>0</v>
      </c>
      <c r="S247" s="5" t="str">
        <f t="shared" si="19"/>
        <v>0</v>
      </c>
      <c r="T247" s="5" t="s">
        <v>465</v>
      </c>
      <c r="U247" s="5">
        <v>0</v>
      </c>
      <c r="V247" s="11">
        <v>11.6</v>
      </c>
      <c r="W247" s="11"/>
      <c r="X247" s="11"/>
      <c r="Y247" s="11"/>
      <c r="Z247" s="11"/>
      <c r="AA247" s="11">
        <v>11.8</v>
      </c>
      <c r="AB247" s="11"/>
      <c r="AC247" s="11"/>
      <c r="AD247" s="11"/>
      <c r="AE247" s="11"/>
      <c r="AF247" s="11"/>
      <c r="AG247" s="5">
        <v>2</v>
      </c>
      <c r="AH247" s="5" t="s">
        <v>283</v>
      </c>
      <c r="AJ247" s="5">
        <v>0</v>
      </c>
      <c r="AL247" s="5">
        <v>0</v>
      </c>
      <c r="AN247" s="5">
        <v>0</v>
      </c>
      <c r="AO247" s="5" t="s">
        <v>468</v>
      </c>
      <c r="AP247" s="5" t="s">
        <v>474</v>
      </c>
      <c r="AQ247" s="5" t="s">
        <v>476</v>
      </c>
      <c r="AR247" s="5" t="s">
        <v>472</v>
      </c>
      <c r="AS247" s="5" t="s">
        <v>481</v>
      </c>
      <c r="AT247" s="5">
        <v>0</v>
      </c>
      <c r="AU247" s="5">
        <v>0</v>
      </c>
      <c r="AV247" s="5">
        <v>0</v>
      </c>
      <c r="AW247" s="5">
        <v>5</v>
      </c>
      <c r="AX247" s="5">
        <v>0</v>
      </c>
      <c r="AZ247" s="5">
        <v>5</v>
      </c>
      <c r="BA247" s="5">
        <v>0</v>
      </c>
      <c r="BB247" s="5">
        <v>0</v>
      </c>
    </row>
    <row r="248" spans="1:54" hidden="1" x14ac:dyDescent="0.3">
      <c r="A248" s="14">
        <v>247</v>
      </c>
      <c r="B248" s="6">
        <v>38698</v>
      </c>
      <c r="C248" s="6">
        <v>43867</v>
      </c>
      <c r="D248" s="5">
        <f t="shared" si="15"/>
        <v>14</v>
      </c>
      <c r="E248" s="5" t="s">
        <v>23</v>
      </c>
      <c r="F248" s="5">
        <f t="shared" si="16"/>
        <v>2</v>
      </c>
      <c r="G248" s="5">
        <f t="shared" si="17"/>
        <v>2020</v>
      </c>
      <c r="H248" s="5">
        <v>1</v>
      </c>
      <c r="Q248" s="5">
        <v>36.799999999999997</v>
      </c>
      <c r="R248" s="5" t="str">
        <f t="shared" si="18"/>
        <v>0</v>
      </c>
      <c r="S248" s="5" t="str">
        <f t="shared" si="19"/>
        <v>0</v>
      </c>
      <c r="T248" s="5" t="s">
        <v>465</v>
      </c>
      <c r="U248" s="5">
        <v>0</v>
      </c>
      <c r="V248" s="11">
        <v>6.5</v>
      </c>
      <c r="W248" s="11"/>
      <c r="X248" s="11"/>
      <c r="Y248" s="11"/>
      <c r="Z248" s="11"/>
      <c r="AA248" s="11">
        <v>0</v>
      </c>
      <c r="AB248" s="11"/>
      <c r="AC248" s="11"/>
      <c r="AD248" s="11"/>
      <c r="AE248" s="11"/>
      <c r="AF248" s="11"/>
      <c r="AG248" s="5">
        <v>1</v>
      </c>
      <c r="AH248" s="5" t="s">
        <v>284</v>
      </c>
      <c r="AJ248" s="5">
        <v>0</v>
      </c>
      <c r="AL248" s="5">
        <v>0</v>
      </c>
      <c r="AN248" s="5">
        <v>0</v>
      </c>
      <c r="AO248" s="5" t="s">
        <v>468</v>
      </c>
      <c r="AP248" s="5" t="s">
        <v>474</v>
      </c>
      <c r="AQ248" s="5" t="s">
        <v>475</v>
      </c>
      <c r="AR248" s="5" t="s">
        <v>472</v>
      </c>
      <c r="AS248" s="5" t="s">
        <v>480</v>
      </c>
      <c r="AT248" s="5">
        <v>0</v>
      </c>
      <c r="AU248" s="5">
        <v>0</v>
      </c>
      <c r="AV248" s="5">
        <v>0</v>
      </c>
      <c r="AW248" s="5">
        <v>6</v>
      </c>
      <c r="AX248" s="5">
        <v>0</v>
      </c>
      <c r="AZ248" s="5">
        <v>6</v>
      </c>
      <c r="BA248" s="5">
        <v>0</v>
      </c>
      <c r="BB248" s="5">
        <v>0</v>
      </c>
    </row>
    <row r="249" spans="1:54" hidden="1" x14ac:dyDescent="0.3">
      <c r="A249" s="14">
        <v>248</v>
      </c>
      <c r="B249" s="6">
        <v>37756</v>
      </c>
      <c r="C249" s="6">
        <v>43867</v>
      </c>
      <c r="D249" s="5">
        <f t="shared" si="15"/>
        <v>16</v>
      </c>
      <c r="E249" s="5" t="s">
        <v>23</v>
      </c>
      <c r="F249" s="5">
        <f t="shared" si="16"/>
        <v>2</v>
      </c>
      <c r="G249" s="5">
        <f t="shared" si="17"/>
        <v>2020</v>
      </c>
      <c r="H249" s="5">
        <v>1</v>
      </c>
      <c r="Q249" s="5">
        <v>36</v>
      </c>
      <c r="R249" s="5" t="str">
        <f t="shared" si="18"/>
        <v>0</v>
      </c>
      <c r="S249" s="5" t="str">
        <f t="shared" si="19"/>
        <v>0</v>
      </c>
      <c r="T249" s="5" t="s">
        <v>465</v>
      </c>
      <c r="U249" s="5">
        <v>0</v>
      </c>
      <c r="V249" s="11">
        <v>9.19</v>
      </c>
      <c r="W249" s="11"/>
      <c r="X249" s="11"/>
      <c r="Y249" s="11"/>
      <c r="Z249" s="11"/>
      <c r="AA249" s="11">
        <v>51.6</v>
      </c>
      <c r="AB249" s="11"/>
      <c r="AC249" s="11"/>
      <c r="AD249" s="11"/>
      <c r="AE249" s="11"/>
      <c r="AF249" s="11"/>
      <c r="AG249" s="5">
        <v>2</v>
      </c>
      <c r="AH249" s="5" t="s">
        <v>285</v>
      </c>
      <c r="AJ249" s="5">
        <v>0</v>
      </c>
      <c r="AL249" s="5">
        <v>0</v>
      </c>
      <c r="AN249" s="5">
        <v>0</v>
      </c>
      <c r="AO249" s="5" t="s">
        <v>468</v>
      </c>
      <c r="AP249" s="5" t="s">
        <v>474</v>
      </c>
      <c r="AQ249" s="5" t="s">
        <v>476</v>
      </c>
      <c r="AR249" s="5" t="s">
        <v>472</v>
      </c>
      <c r="AS249" s="5" t="s">
        <v>482</v>
      </c>
      <c r="AT249" s="5">
        <v>0</v>
      </c>
      <c r="AU249" s="5">
        <v>0</v>
      </c>
      <c r="AV249" s="5">
        <v>0</v>
      </c>
      <c r="AW249" s="5">
        <v>5</v>
      </c>
      <c r="AX249" s="5">
        <v>0</v>
      </c>
      <c r="AZ249" s="5">
        <v>5</v>
      </c>
      <c r="BA249" s="5">
        <v>0</v>
      </c>
      <c r="BB249" s="5">
        <v>0</v>
      </c>
    </row>
    <row r="250" spans="1:54" hidden="1" x14ac:dyDescent="0.3">
      <c r="A250" s="14">
        <v>249</v>
      </c>
      <c r="B250" s="6">
        <v>40886</v>
      </c>
      <c r="C250" s="6">
        <v>43868</v>
      </c>
      <c r="D250" s="5">
        <f t="shared" si="15"/>
        <v>8</v>
      </c>
      <c r="E250" s="5" t="s">
        <v>22</v>
      </c>
      <c r="F250" s="5">
        <f t="shared" si="16"/>
        <v>2</v>
      </c>
      <c r="G250" s="5">
        <f t="shared" si="17"/>
        <v>2020</v>
      </c>
      <c r="H250" s="5">
        <v>7</v>
      </c>
      <c r="Q250" s="5">
        <v>36.9</v>
      </c>
      <c r="R250" s="5" t="str">
        <f t="shared" si="18"/>
        <v>0</v>
      </c>
      <c r="S250" s="5" t="str">
        <f t="shared" si="19"/>
        <v>0</v>
      </c>
      <c r="T250" s="5" t="s">
        <v>466</v>
      </c>
      <c r="U250" s="5">
        <v>2</v>
      </c>
      <c r="V250" s="11">
        <v>11.42</v>
      </c>
      <c r="W250" s="11"/>
      <c r="X250" s="11"/>
      <c r="Y250" s="11"/>
      <c r="Z250" s="11"/>
      <c r="AA250" s="11">
        <v>0.9</v>
      </c>
      <c r="AB250" s="11"/>
      <c r="AC250" s="11"/>
      <c r="AD250" s="11"/>
      <c r="AE250" s="11"/>
      <c r="AF250" s="11"/>
      <c r="AG250" s="5">
        <v>1</v>
      </c>
      <c r="AH250" s="5" t="s">
        <v>286</v>
      </c>
      <c r="AJ250" s="5">
        <v>0</v>
      </c>
      <c r="AL250" s="5">
        <v>0</v>
      </c>
      <c r="AN250" s="5">
        <v>0</v>
      </c>
      <c r="AO250" s="5" t="s">
        <v>468</v>
      </c>
      <c r="AP250" s="5" t="s">
        <v>474</v>
      </c>
      <c r="AQ250" s="5" t="s">
        <v>476</v>
      </c>
      <c r="AR250" s="5" t="s">
        <v>472</v>
      </c>
      <c r="AS250" s="5" t="s">
        <v>481</v>
      </c>
      <c r="AT250" s="7">
        <v>0</v>
      </c>
      <c r="AU250" s="7">
        <v>0</v>
      </c>
      <c r="AV250" s="5">
        <v>0</v>
      </c>
      <c r="AW250" s="5">
        <v>5</v>
      </c>
      <c r="AX250" s="5">
        <v>0</v>
      </c>
      <c r="AZ250" s="5">
        <v>5</v>
      </c>
      <c r="BA250" s="5">
        <v>0</v>
      </c>
      <c r="BB250" s="5">
        <v>0</v>
      </c>
    </row>
    <row r="251" spans="1:54" hidden="1" x14ac:dyDescent="0.3">
      <c r="A251" s="14">
        <v>250</v>
      </c>
      <c r="B251" s="6">
        <v>40160</v>
      </c>
      <c r="C251" s="6">
        <v>43872</v>
      </c>
      <c r="D251" s="5">
        <f t="shared" si="15"/>
        <v>10</v>
      </c>
      <c r="E251" s="5" t="s">
        <v>22</v>
      </c>
      <c r="F251" s="5">
        <f t="shared" si="16"/>
        <v>2</v>
      </c>
      <c r="G251" s="5">
        <f t="shared" si="17"/>
        <v>2020</v>
      </c>
      <c r="H251" s="5">
        <v>2</v>
      </c>
      <c r="Q251" s="5">
        <v>35.6</v>
      </c>
      <c r="R251" s="5" t="str">
        <f t="shared" si="18"/>
        <v>0</v>
      </c>
      <c r="S251" s="5" t="str">
        <f t="shared" si="19"/>
        <v>0</v>
      </c>
      <c r="T251" s="5" t="s">
        <v>465</v>
      </c>
      <c r="U251" s="5">
        <v>0</v>
      </c>
      <c r="V251" s="11">
        <v>4.8499999999999996</v>
      </c>
      <c r="W251" s="11"/>
      <c r="X251" s="11"/>
      <c r="Y251" s="11"/>
      <c r="Z251" s="11"/>
      <c r="AA251" s="11">
        <v>10.3</v>
      </c>
      <c r="AB251" s="11"/>
      <c r="AC251" s="11"/>
      <c r="AD251" s="11"/>
      <c r="AE251" s="11"/>
      <c r="AF251" s="11"/>
      <c r="AG251" s="5">
        <v>2</v>
      </c>
      <c r="AH251" s="5" t="s">
        <v>287</v>
      </c>
      <c r="AJ251" s="5">
        <v>0</v>
      </c>
      <c r="AL251" s="5">
        <v>0</v>
      </c>
      <c r="AN251" s="5">
        <v>0</v>
      </c>
      <c r="AO251" s="5" t="s">
        <v>468</v>
      </c>
      <c r="AP251" s="5" t="s">
        <v>474</v>
      </c>
      <c r="AQ251" s="5" t="s">
        <v>476</v>
      </c>
      <c r="AR251" s="5" t="s">
        <v>472</v>
      </c>
      <c r="AS251" s="5" t="s">
        <v>482</v>
      </c>
      <c r="AT251" s="7">
        <v>0</v>
      </c>
      <c r="AU251" s="7">
        <v>0</v>
      </c>
      <c r="AV251" s="5">
        <v>0</v>
      </c>
      <c r="AW251" s="5">
        <v>6</v>
      </c>
      <c r="AX251" s="5">
        <v>0</v>
      </c>
      <c r="AZ251" s="5">
        <v>6</v>
      </c>
      <c r="BA251" s="5">
        <v>0</v>
      </c>
      <c r="BB251" s="5">
        <v>0</v>
      </c>
    </row>
    <row r="252" spans="1:54" hidden="1" x14ac:dyDescent="0.3">
      <c r="A252" s="14">
        <v>251</v>
      </c>
      <c r="B252" s="6">
        <v>40794</v>
      </c>
      <c r="C252" s="6">
        <v>43875</v>
      </c>
      <c r="D252" s="5">
        <f t="shared" si="15"/>
        <v>8</v>
      </c>
      <c r="E252" s="5" t="s">
        <v>23</v>
      </c>
      <c r="F252" s="5">
        <f t="shared" si="16"/>
        <v>2</v>
      </c>
      <c r="G252" s="5">
        <f t="shared" si="17"/>
        <v>2020</v>
      </c>
      <c r="H252" s="5">
        <v>2</v>
      </c>
      <c r="Q252" s="5">
        <v>36.6</v>
      </c>
      <c r="R252" s="5" t="str">
        <f t="shared" si="18"/>
        <v>0</v>
      </c>
      <c r="S252" s="5" t="str">
        <f t="shared" si="19"/>
        <v>0</v>
      </c>
      <c r="T252" s="5" t="s">
        <v>465</v>
      </c>
      <c r="U252" s="5">
        <v>0</v>
      </c>
      <c r="V252" s="11">
        <v>9.69</v>
      </c>
      <c r="W252" s="11"/>
      <c r="X252" s="11"/>
      <c r="Y252" s="11"/>
      <c r="Z252" s="11"/>
      <c r="AA252" s="11">
        <v>0.9</v>
      </c>
      <c r="AB252" s="11"/>
      <c r="AC252" s="11"/>
      <c r="AD252" s="11"/>
      <c r="AE252" s="11"/>
      <c r="AF252" s="11"/>
      <c r="AG252" s="5">
        <v>1</v>
      </c>
      <c r="AH252" s="5" t="s">
        <v>288</v>
      </c>
      <c r="AJ252" s="5">
        <v>0</v>
      </c>
      <c r="AL252" s="5">
        <v>0</v>
      </c>
      <c r="AN252" s="5">
        <v>0</v>
      </c>
      <c r="AO252" s="5" t="s">
        <v>468</v>
      </c>
      <c r="AP252" s="5" t="s">
        <v>474</v>
      </c>
      <c r="AQ252" s="5" t="s">
        <v>476</v>
      </c>
      <c r="AR252" s="5" t="s">
        <v>472</v>
      </c>
      <c r="AS252" s="5" t="s">
        <v>483</v>
      </c>
      <c r="AT252" s="7">
        <v>0</v>
      </c>
      <c r="AU252" s="7">
        <v>0</v>
      </c>
      <c r="AV252" s="5">
        <v>0</v>
      </c>
      <c r="AW252" s="5">
        <v>5</v>
      </c>
      <c r="AX252" s="5">
        <v>0</v>
      </c>
      <c r="AZ252" s="5">
        <v>5</v>
      </c>
      <c r="BA252" s="5">
        <v>0</v>
      </c>
      <c r="BB252" s="5">
        <v>0</v>
      </c>
    </row>
    <row r="253" spans="1:54" hidden="1" x14ac:dyDescent="0.3">
      <c r="A253" s="14">
        <v>252</v>
      </c>
      <c r="B253" s="6">
        <v>38444</v>
      </c>
      <c r="C253" s="6">
        <v>43877</v>
      </c>
      <c r="D253" s="5">
        <f t="shared" si="15"/>
        <v>14</v>
      </c>
      <c r="E253" s="5" t="s">
        <v>23</v>
      </c>
      <c r="F253" s="5">
        <f t="shared" si="16"/>
        <v>2</v>
      </c>
      <c r="G253" s="5">
        <f t="shared" si="17"/>
        <v>2020</v>
      </c>
      <c r="H253" s="5">
        <v>2</v>
      </c>
      <c r="Q253" s="5">
        <v>36.799999999999997</v>
      </c>
      <c r="R253" s="5" t="str">
        <f t="shared" si="18"/>
        <v>0</v>
      </c>
      <c r="S253" s="5" t="str">
        <f t="shared" si="19"/>
        <v>0</v>
      </c>
      <c r="T253" s="5" t="s">
        <v>466</v>
      </c>
      <c r="U253" s="5">
        <v>2</v>
      </c>
      <c r="V253" s="11">
        <v>14.32</v>
      </c>
      <c r="W253" s="11"/>
      <c r="X253" s="11"/>
      <c r="Y253" s="11"/>
      <c r="Z253" s="11"/>
      <c r="AA253" s="11">
        <v>303.8</v>
      </c>
      <c r="AB253" s="11"/>
      <c r="AC253" s="11"/>
      <c r="AD253" s="11"/>
      <c r="AE253" s="11"/>
      <c r="AF253" s="11"/>
      <c r="AG253" s="5">
        <v>3</v>
      </c>
      <c r="AH253" s="5" t="s">
        <v>289</v>
      </c>
      <c r="AJ253" s="5">
        <v>0</v>
      </c>
      <c r="AL253" s="5">
        <v>0</v>
      </c>
      <c r="AN253" s="5">
        <v>0</v>
      </c>
      <c r="AO253" s="5" t="s">
        <v>468</v>
      </c>
      <c r="AP253" s="5" t="s">
        <v>474</v>
      </c>
      <c r="AQ253" s="5" t="s">
        <v>476</v>
      </c>
      <c r="AR253" s="5" t="s">
        <v>478</v>
      </c>
      <c r="AS253" s="5" t="s">
        <v>483</v>
      </c>
      <c r="AT253" s="7">
        <v>0</v>
      </c>
      <c r="AU253" s="7">
        <v>0</v>
      </c>
      <c r="AV253" s="5">
        <v>0</v>
      </c>
      <c r="AW253" s="5">
        <v>6</v>
      </c>
      <c r="AX253" s="5">
        <v>0</v>
      </c>
      <c r="AZ253" s="5">
        <v>6</v>
      </c>
      <c r="BA253" s="5">
        <v>0</v>
      </c>
      <c r="BB253" s="5">
        <v>0</v>
      </c>
    </row>
    <row r="254" spans="1:54" hidden="1" x14ac:dyDescent="0.3">
      <c r="A254" s="14">
        <v>253</v>
      </c>
      <c r="B254" s="6">
        <v>43198</v>
      </c>
      <c r="C254" s="6">
        <v>43881</v>
      </c>
      <c r="D254" s="5">
        <f t="shared" si="15"/>
        <v>1</v>
      </c>
      <c r="E254" s="5" t="s">
        <v>22</v>
      </c>
      <c r="F254" s="5">
        <f t="shared" si="16"/>
        <v>2</v>
      </c>
      <c r="G254" s="5">
        <f t="shared" si="17"/>
        <v>2020</v>
      </c>
      <c r="H254" s="5">
        <v>1</v>
      </c>
      <c r="Q254" s="5">
        <v>38.9</v>
      </c>
      <c r="R254" s="5" t="str">
        <f t="shared" si="18"/>
        <v>1</v>
      </c>
      <c r="S254" s="5" t="str">
        <f t="shared" si="19"/>
        <v>1</v>
      </c>
      <c r="T254" s="5" t="s">
        <v>467</v>
      </c>
      <c r="U254" s="5">
        <v>2</v>
      </c>
      <c r="V254" s="11">
        <v>14.8</v>
      </c>
      <c r="W254" s="11"/>
      <c r="X254" s="11"/>
      <c r="Y254" s="11"/>
      <c r="Z254" s="11"/>
      <c r="AA254" s="11">
        <v>26.8</v>
      </c>
      <c r="AB254" s="11"/>
      <c r="AC254" s="11"/>
      <c r="AD254" s="11"/>
      <c r="AE254" s="11"/>
      <c r="AF254" s="11"/>
      <c r="AG254" s="5">
        <v>1</v>
      </c>
      <c r="AH254" s="5" t="s">
        <v>290</v>
      </c>
      <c r="AJ254" s="5">
        <v>0</v>
      </c>
      <c r="AL254" s="5">
        <v>0</v>
      </c>
      <c r="AN254" s="5">
        <v>0</v>
      </c>
      <c r="AO254" s="5" t="s">
        <v>468</v>
      </c>
      <c r="AP254" s="5" t="s">
        <v>474</v>
      </c>
      <c r="AQ254" s="5" t="s">
        <v>476</v>
      </c>
      <c r="AR254" s="5" t="s">
        <v>473</v>
      </c>
      <c r="AS254" s="7" t="s">
        <v>484</v>
      </c>
      <c r="AT254" s="7">
        <v>1</v>
      </c>
      <c r="AU254" s="7">
        <v>1</v>
      </c>
      <c r="AV254" s="7">
        <v>3</v>
      </c>
      <c r="AW254" s="7">
        <v>7</v>
      </c>
      <c r="AX254" s="7">
        <v>1</v>
      </c>
      <c r="AY254" s="7" t="s">
        <v>291</v>
      </c>
      <c r="AZ254" s="7">
        <v>14</v>
      </c>
      <c r="BA254" s="7">
        <v>0</v>
      </c>
      <c r="BB254" s="7">
        <v>1</v>
      </c>
    </row>
    <row r="255" spans="1:54" hidden="1" x14ac:dyDescent="0.3">
      <c r="A255" s="14">
        <v>254</v>
      </c>
      <c r="B255" s="6">
        <v>41739</v>
      </c>
      <c r="C255" s="6">
        <v>43884</v>
      </c>
      <c r="D255" s="5">
        <f t="shared" si="15"/>
        <v>5</v>
      </c>
      <c r="E255" s="5" t="s">
        <v>22</v>
      </c>
      <c r="F255" s="5">
        <f t="shared" si="16"/>
        <v>2</v>
      </c>
      <c r="G255" s="5">
        <f t="shared" si="17"/>
        <v>2020</v>
      </c>
      <c r="H255" s="5">
        <v>3</v>
      </c>
      <c r="Q255" s="5">
        <v>36</v>
      </c>
      <c r="R255" s="5" t="str">
        <f t="shared" si="18"/>
        <v>0</v>
      </c>
      <c r="S255" s="5" t="str">
        <f t="shared" si="19"/>
        <v>0</v>
      </c>
      <c r="T255" s="5" t="s">
        <v>467</v>
      </c>
      <c r="U255" s="5">
        <v>2</v>
      </c>
      <c r="V255" s="11">
        <v>18.649999999999999</v>
      </c>
      <c r="W255" s="11"/>
      <c r="X255" s="11"/>
      <c r="Y255" s="11"/>
      <c r="Z255" s="11"/>
      <c r="AA255" s="11">
        <v>91.6</v>
      </c>
      <c r="AB255" s="11"/>
      <c r="AC255" s="11"/>
      <c r="AD255" s="11"/>
      <c r="AE255" s="11"/>
      <c r="AF255" s="11"/>
      <c r="AG255" s="5">
        <v>1</v>
      </c>
      <c r="AH255" s="5" t="s">
        <v>292</v>
      </c>
      <c r="AJ255" s="5">
        <v>0</v>
      </c>
      <c r="AL255" s="5">
        <v>0</v>
      </c>
      <c r="AN255" s="5">
        <v>1</v>
      </c>
      <c r="AO255" s="5" t="s">
        <v>468</v>
      </c>
      <c r="AP255" s="5" t="s">
        <v>474</v>
      </c>
      <c r="AQ255" s="5" t="s">
        <v>476</v>
      </c>
      <c r="AR255" s="5" t="s">
        <v>478</v>
      </c>
      <c r="AS255" s="5" t="s">
        <v>483</v>
      </c>
      <c r="AT255" s="7">
        <v>0</v>
      </c>
      <c r="AU255" s="7">
        <v>0</v>
      </c>
      <c r="AV255" s="5">
        <v>0</v>
      </c>
      <c r="AW255" s="5">
        <v>9</v>
      </c>
      <c r="AX255" s="5">
        <v>0</v>
      </c>
      <c r="AZ255" s="5">
        <v>9</v>
      </c>
      <c r="BA255" s="5">
        <v>0</v>
      </c>
      <c r="BB255" s="5">
        <v>0</v>
      </c>
    </row>
    <row r="256" spans="1:54" hidden="1" x14ac:dyDescent="0.3">
      <c r="A256" s="14">
        <v>255</v>
      </c>
      <c r="B256" s="6">
        <v>39708</v>
      </c>
      <c r="C256" s="6">
        <v>43885</v>
      </c>
      <c r="D256" s="5">
        <f t="shared" si="15"/>
        <v>11</v>
      </c>
      <c r="E256" s="5" t="s">
        <v>22</v>
      </c>
      <c r="F256" s="5">
        <f t="shared" si="16"/>
        <v>2</v>
      </c>
      <c r="G256" s="5">
        <f t="shared" si="17"/>
        <v>2020</v>
      </c>
      <c r="H256" s="5">
        <v>1</v>
      </c>
      <c r="Q256" s="5">
        <v>36.799999999999997</v>
      </c>
      <c r="R256" s="5" t="str">
        <f t="shared" si="18"/>
        <v>0</v>
      </c>
      <c r="S256" s="5" t="str">
        <f t="shared" si="19"/>
        <v>0</v>
      </c>
      <c r="T256" s="5" t="s">
        <v>466</v>
      </c>
      <c r="U256" s="5">
        <v>2</v>
      </c>
      <c r="V256" s="11">
        <v>12.12</v>
      </c>
      <c r="W256" s="11"/>
      <c r="X256" s="11"/>
      <c r="Y256" s="11"/>
      <c r="Z256" s="11"/>
      <c r="AA256" s="11">
        <v>2.2999999999999998</v>
      </c>
      <c r="AB256" s="11"/>
      <c r="AC256" s="11"/>
      <c r="AD256" s="11"/>
      <c r="AE256" s="11"/>
      <c r="AF256" s="11"/>
      <c r="AG256" s="5">
        <v>1</v>
      </c>
      <c r="AH256" s="5" t="s">
        <v>293</v>
      </c>
      <c r="AJ256" s="5">
        <v>0</v>
      </c>
      <c r="AL256" s="5">
        <v>0</v>
      </c>
      <c r="AN256" s="5">
        <v>0</v>
      </c>
      <c r="AO256" s="5" t="s">
        <v>468</v>
      </c>
      <c r="AP256" s="5" t="s">
        <v>474</v>
      </c>
      <c r="AQ256" s="5" t="s">
        <v>476</v>
      </c>
      <c r="AR256" s="5" t="s">
        <v>473</v>
      </c>
      <c r="AS256" s="5" t="s">
        <v>484</v>
      </c>
      <c r="AT256" s="7">
        <v>0</v>
      </c>
      <c r="AU256" s="7">
        <v>0</v>
      </c>
      <c r="AV256" s="5">
        <v>0</v>
      </c>
      <c r="AW256" s="5">
        <v>5</v>
      </c>
      <c r="AX256" s="5">
        <v>0</v>
      </c>
      <c r="AZ256" s="5">
        <v>5</v>
      </c>
      <c r="BA256" s="5">
        <v>0</v>
      </c>
      <c r="BB256" s="5">
        <v>0</v>
      </c>
    </row>
    <row r="257" spans="1:54" hidden="1" x14ac:dyDescent="0.3">
      <c r="A257" s="14">
        <v>256</v>
      </c>
      <c r="B257" s="6">
        <v>41169</v>
      </c>
      <c r="C257" s="6">
        <v>43886</v>
      </c>
      <c r="D257" s="5">
        <f t="shared" si="15"/>
        <v>7</v>
      </c>
      <c r="E257" s="5" t="s">
        <v>22</v>
      </c>
      <c r="F257" s="5">
        <f t="shared" si="16"/>
        <v>2</v>
      </c>
      <c r="G257" s="5">
        <f t="shared" si="17"/>
        <v>2020</v>
      </c>
      <c r="H257" s="5">
        <v>1</v>
      </c>
      <c r="Q257" s="5">
        <v>36.5</v>
      </c>
      <c r="R257" s="5" t="str">
        <f t="shared" si="18"/>
        <v>0</v>
      </c>
      <c r="S257" s="5" t="str">
        <f t="shared" si="19"/>
        <v>0</v>
      </c>
      <c r="T257" s="5" t="s">
        <v>466</v>
      </c>
      <c r="U257" s="5">
        <v>2</v>
      </c>
      <c r="V257" s="11">
        <v>12.41</v>
      </c>
      <c r="W257" s="11"/>
      <c r="X257" s="11"/>
      <c r="Y257" s="11"/>
      <c r="Z257" s="11"/>
      <c r="AA257" s="11">
        <v>57.4</v>
      </c>
      <c r="AB257" s="11"/>
      <c r="AC257" s="11"/>
      <c r="AD257" s="11"/>
      <c r="AE257" s="11"/>
      <c r="AF257" s="11"/>
      <c r="AG257" s="5">
        <v>1</v>
      </c>
      <c r="AH257" s="5" t="s">
        <v>294</v>
      </c>
      <c r="AJ257" s="5">
        <v>0</v>
      </c>
      <c r="AL257" s="5">
        <v>0</v>
      </c>
      <c r="AN257" s="5">
        <v>0</v>
      </c>
      <c r="AO257" s="5" t="s">
        <v>468</v>
      </c>
      <c r="AP257" s="5" t="s">
        <v>474</v>
      </c>
      <c r="AQ257" s="5" t="s">
        <v>475</v>
      </c>
      <c r="AR257" s="5" t="s">
        <v>473</v>
      </c>
      <c r="AS257" s="5" t="s">
        <v>483</v>
      </c>
      <c r="AT257" s="7">
        <v>0</v>
      </c>
      <c r="AU257" s="7">
        <v>0</v>
      </c>
      <c r="AV257" s="5">
        <v>0</v>
      </c>
      <c r="AW257" s="5">
        <v>5</v>
      </c>
      <c r="AX257" s="5">
        <v>0</v>
      </c>
      <c r="AZ257" s="5">
        <v>5</v>
      </c>
      <c r="BA257" s="5">
        <v>0</v>
      </c>
      <c r="BB257" s="5">
        <v>0</v>
      </c>
    </row>
    <row r="258" spans="1:54" hidden="1" x14ac:dyDescent="0.3">
      <c r="A258" s="14">
        <v>257</v>
      </c>
      <c r="B258" s="6">
        <v>37860</v>
      </c>
      <c r="C258" s="6">
        <v>43887</v>
      </c>
      <c r="D258" s="5">
        <f t="shared" ref="D258:D321" si="20">DATEDIF(B258,C258,"Y")</f>
        <v>16</v>
      </c>
      <c r="E258" s="5" t="s">
        <v>22</v>
      </c>
      <c r="F258" s="5">
        <f t="shared" si="16"/>
        <v>2</v>
      </c>
      <c r="G258" s="5">
        <f t="shared" si="17"/>
        <v>2020</v>
      </c>
      <c r="H258" s="5">
        <v>1</v>
      </c>
      <c r="Q258" s="5">
        <v>36.6</v>
      </c>
      <c r="R258" s="5" t="str">
        <f t="shared" si="18"/>
        <v>0</v>
      </c>
      <c r="S258" s="5" t="str">
        <f t="shared" si="19"/>
        <v>0</v>
      </c>
      <c r="T258" s="5" t="s">
        <v>466</v>
      </c>
      <c r="U258" s="5">
        <v>2</v>
      </c>
      <c r="V258" s="11">
        <v>13.32</v>
      </c>
      <c r="W258" s="11"/>
      <c r="X258" s="11"/>
      <c r="Y258" s="11"/>
      <c r="Z258" s="11"/>
      <c r="AA258" s="11">
        <v>3</v>
      </c>
      <c r="AB258" s="11"/>
      <c r="AC258" s="11"/>
      <c r="AD258" s="11"/>
      <c r="AE258" s="11"/>
      <c r="AF258" s="11"/>
      <c r="AG258" s="5">
        <v>1</v>
      </c>
      <c r="AH258" s="5" t="s">
        <v>295</v>
      </c>
      <c r="AJ258" s="5">
        <v>0</v>
      </c>
      <c r="AL258" s="5">
        <v>0</v>
      </c>
      <c r="AN258" s="5">
        <v>0</v>
      </c>
      <c r="AO258" s="5" t="s">
        <v>468</v>
      </c>
      <c r="AP258" s="5" t="s">
        <v>474</v>
      </c>
      <c r="AQ258" s="5" t="s">
        <v>476</v>
      </c>
      <c r="AR258" s="5" t="s">
        <v>472</v>
      </c>
      <c r="AS258" s="5" t="s">
        <v>482</v>
      </c>
      <c r="AT258" s="7">
        <v>0</v>
      </c>
      <c r="AU258" s="7">
        <v>0</v>
      </c>
      <c r="AV258" s="5">
        <v>0</v>
      </c>
      <c r="AW258" s="5">
        <v>5</v>
      </c>
      <c r="AX258" s="5">
        <v>0</v>
      </c>
      <c r="AZ258" s="5">
        <v>5</v>
      </c>
      <c r="BA258" s="5">
        <v>0</v>
      </c>
      <c r="BB258" s="5">
        <v>0</v>
      </c>
    </row>
    <row r="259" spans="1:54" hidden="1" x14ac:dyDescent="0.3">
      <c r="A259" s="14">
        <v>258</v>
      </c>
      <c r="B259" s="6">
        <v>39000</v>
      </c>
      <c r="C259" s="6">
        <v>43889</v>
      </c>
      <c r="D259" s="5">
        <f t="shared" si="20"/>
        <v>13</v>
      </c>
      <c r="E259" s="5" t="s">
        <v>22</v>
      </c>
      <c r="F259" s="5">
        <f t="shared" ref="F259:F322" si="21">MONTH(C259)</f>
        <v>2</v>
      </c>
      <c r="G259" s="5">
        <f t="shared" ref="G259:G322" si="22">YEAR(C259)</f>
        <v>2020</v>
      </c>
      <c r="H259" s="5">
        <v>5</v>
      </c>
      <c r="Q259" s="5">
        <v>36.299999999999997</v>
      </c>
      <c r="R259" s="5" t="str">
        <f t="shared" ref="R259:R322" si="23">IF(Q259&gt;37.2,"1","0")</f>
        <v>0</v>
      </c>
      <c r="S259" s="5" t="str">
        <f t="shared" ref="S259:S322" si="24">IF(Q259&gt;38,"1","0")</f>
        <v>0</v>
      </c>
      <c r="T259" s="5" t="s">
        <v>465</v>
      </c>
      <c r="U259" s="5">
        <v>0</v>
      </c>
      <c r="V259" s="11">
        <v>7.66</v>
      </c>
      <c r="W259" s="11"/>
      <c r="X259" s="11"/>
      <c r="Y259" s="11"/>
      <c r="Z259" s="11"/>
      <c r="AA259" s="11">
        <v>1.5</v>
      </c>
      <c r="AB259" s="11"/>
      <c r="AC259" s="11"/>
      <c r="AD259" s="11"/>
      <c r="AE259" s="11"/>
      <c r="AF259" s="11"/>
      <c r="AG259" s="5">
        <v>2</v>
      </c>
      <c r="AH259" s="5" t="s">
        <v>296</v>
      </c>
      <c r="AJ259" s="5">
        <v>0</v>
      </c>
      <c r="AL259" s="5">
        <v>0</v>
      </c>
      <c r="AN259" s="5">
        <v>0</v>
      </c>
      <c r="AO259" s="5" t="s">
        <v>468</v>
      </c>
      <c r="AP259" s="5" t="s">
        <v>474</v>
      </c>
      <c r="AQ259" s="5" t="s">
        <v>476</v>
      </c>
      <c r="AR259" s="5" t="s">
        <v>472</v>
      </c>
      <c r="AS259" s="5" t="s">
        <v>481</v>
      </c>
      <c r="AT259" s="7">
        <v>0</v>
      </c>
      <c r="AU259" s="7">
        <v>0</v>
      </c>
      <c r="AV259" s="5">
        <v>0</v>
      </c>
      <c r="AW259" s="5">
        <v>6</v>
      </c>
      <c r="AX259" s="5">
        <v>0</v>
      </c>
      <c r="AZ259" s="5">
        <v>6</v>
      </c>
      <c r="BA259" s="5">
        <v>0</v>
      </c>
      <c r="BB259" s="5">
        <v>0</v>
      </c>
    </row>
    <row r="260" spans="1:54" hidden="1" x14ac:dyDescent="0.3">
      <c r="A260" s="14">
        <v>259</v>
      </c>
      <c r="B260" s="6">
        <v>40902</v>
      </c>
      <c r="C260" s="6">
        <v>43891</v>
      </c>
      <c r="D260" s="5">
        <f t="shared" si="20"/>
        <v>8</v>
      </c>
      <c r="E260" s="5" t="s">
        <v>22</v>
      </c>
      <c r="F260" s="5">
        <f t="shared" si="21"/>
        <v>3</v>
      </c>
      <c r="G260" s="5">
        <f t="shared" si="22"/>
        <v>2020</v>
      </c>
      <c r="H260" s="5">
        <v>0</v>
      </c>
      <c r="Q260" s="7" t="s">
        <v>117</v>
      </c>
      <c r="R260" s="5" t="str">
        <f t="shared" si="23"/>
        <v>1</v>
      </c>
      <c r="S260" s="5" t="str">
        <f t="shared" si="24"/>
        <v>1</v>
      </c>
      <c r="T260" s="5" t="s">
        <v>465</v>
      </c>
      <c r="U260" s="5">
        <v>0</v>
      </c>
      <c r="V260" s="11">
        <v>25.15</v>
      </c>
      <c r="W260" s="11"/>
      <c r="X260" s="11"/>
      <c r="Y260" s="11"/>
      <c r="Z260" s="11"/>
      <c r="AA260" s="11">
        <v>8.9</v>
      </c>
      <c r="AB260" s="11"/>
      <c r="AC260" s="11"/>
      <c r="AD260" s="11"/>
      <c r="AE260" s="11"/>
      <c r="AF260" s="11"/>
      <c r="AG260" s="5">
        <v>1</v>
      </c>
      <c r="AH260" s="5" t="s">
        <v>297</v>
      </c>
      <c r="AJ260" s="5">
        <v>0</v>
      </c>
      <c r="AL260" s="5">
        <v>0</v>
      </c>
      <c r="AN260" s="5">
        <v>0</v>
      </c>
      <c r="AO260" s="5" t="s">
        <v>468</v>
      </c>
      <c r="AP260" s="5" t="s">
        <v>474</v>
      </c>
      <c r="AQ260" s="5" t="s">
        <v>476</v>
      </c>
      <c r="AR260" s="5" t="s">
        <v>472</v>
      </c>
      <c r="AS260" s="5" t="s">
        <v>482</v>
      </c>
      <c r="AT260" s="7">
        <v>0</v>
      </c>
      <c r="AU260" s="7">
        <v>0</v>
      </c>
      <c r="AV260" s="5">
        <v>0</v>
      </c>
      <c r="AW260" s="5">
        <v>5</v>
      </c>
      <c r="AX260" s="5">
        <v>0</v>
      </c>
      <c r="AZ260" s="5">
        <v>5</v>
      </c>
      <c r="BA260" s="5">
        <v>0</v>
      </c>
      <c r="BB260" s="5">
        <v>0</v>
      </c>
    </row>
    <row r="261" spans="1:54" hidden="1" x14ac:dyDescent="0.3">
      <c r="A261" s="14">
        <v>260</v>
      </c>
      <c r="B261" s="6">
        <v>40046</v>
      </c>
      <c r="C261" s="6">
        <v>43898</v>
      </c>
      <c r="D261" s="5">
        <f t="shared" si="20"/>
        <v>10</v>
      </c>
      <c r="E261" s="5" t="s">
        <v>23</v>
      </c>
      <c r="F261" s="5">
        <f t="shared" si="21"/>
        <v>3</v>
      </c>
      <c r="G261" s="5">
        <f t="shared" si="22"/>
        <v>2020</v>
      </c>
      <c r="H261" s="5">
        <v>0</v>
      </c>
      <c r="Q261" s="5">
        <v>37.9</v>
      </c>
      <c r="R261" s="5" t="str">
        <f t="shared" si="23"/>
        <v>1</v>
      </c>
      <c r="S261" s="5" t="str">
        <f t="shared" si="24"/>
        <v>0</v>
      </c>
      <c r="T261" s="5" t="s">
        <v>466</v>
      </c>
      <c r="U261" s="5">
        <v>2</v>
      </c>
      <c r="V261" s="11">
        <v>25.16</v>
      </c>
      <c r="W261" s="11"/>
      <c r="X261" s="11"/>
      <c r="Y261" s="11"/>
      <c r="Z261" s="11"/>
      <c r="AA261" s="11">
        <v>0.6</v>
      </c>
      <c r="AB261" s="11"/>
      <c r="AC261" s="11"/>
      <c r="AD261" s="11"/>
      <c r="AE261" s="11"/>
      <c r="AF261" s="11"/>
      <c r="AG261" s="5">
        <v>1</v>
      </c>
      <c r="AH261" s="5" t="s">
        <v>298</v>
      </c>
      <c r="AJ261" s="5">
        <v>0</v>
      </c>
      <c r="AL261" s="5">
        <v>0</v>
      </c>
      <c r="AN261" s="5">
        <v>0</v>
      </c>
      <c r="AO261" s="5" t="s">
        <v>468</v>
      </c>
      <c r="AP261" s="5" t="s">
        <v>474</v>
      </c>
      <c r="AQ261" s="5" t="s">
        <v>475</v>
      </c>
      <c r="AR261" s="5" t="s">
        <v>472</v>
      </c>
      <c r="AS261" s="5" t="s">
        <v>482</v>
      </c>
      <c r="AT261" s="7">
        <v>1</v>
      </c>
      <c r="AU261" s="7">
        <v>1</v>
      </c>
      <c r="AV261" s="7">
        <v>2</v>
      </c>
      <c r="AW261" s="5">
        <v>5</v>
      </c>
      <c r="AX261" s="5">
        <v>0</v>
      </c>
      <c r="AZ261" s="5">
        <v>5</v>
      </c>
      <c r="BA261" s="5">
        <v>0</v>
      </c>
      <c r="BB261" s="5">
        <v>1</v>
      </c>
    </row>
    <row r="262" spans="1:54" hidden="1" x14ac:dyDescent="0.3">
      <c r="A262" s="14">
        <v>261</v>
      </c>
      <c r="B262" s="6">
        <v>40443</v>
      </c>
      <c r="C262" s="6">
        <v>43900</v>
      </c>
      <c r="D262" s="5">
        <f t="shared" si="20"/>
        <v>9</v>
      </c>
      <c r="E262" s="5" t="s">
        <v>22</v>
      </c>
      <c r="F262" s="5">
        <f t="shared" si="21"/>
        <v>3</v>
      </c>
      <c r="G262" s="5">
        <f t="shared" si="22"/>
        <v>2020</v>
      </c>
      <c r="H262" s="5">
        <v>3</v>
      </c>
      <c r="Q262" s="5">
        <v>36.5</v>
      </c>
      <c r="R262" s="5" t="str">
        <f t="shared" si="23"/>
        <v>0</v>
      </c>
      <c r="S262" s="5" t="str">
        <f t="shared" si="24"/>
        <v>0</v>
      </c>
      <c r="T262" s="5" t="s">
        <v>465</v>
      </c>
      <c r="U262" s="5">
        <v>0</v>
      </c>
      <c r="V262" s="11">
        <v>7.27</v>
      </c>
      <c r="W262" s="11"/>
      <c r="X262" s="11"/>
      <c r="Y262" s="11"/>
      <c r="Z262" s="11"/>
      <c r="AA262" s="11">
        <v>8.1</v>
      </c>
      <c r="AB262" s="11"/>
      <c r="AC262" s="11"/>
      <c r="AD262" s="11"/>
      <c r="AE262" s="11"/>
      <c r="AF262" s="11"/>
      <c r="AG262" s="5">
        <v>2</v>
      </c>
      <c r="AH262" s="5" t="s">
        <v>299</v>
      </c>
      <c r="AJ262" s="5">
        <v>0</v>
      </c>
      <c r="AL262" s="5">
        <v>0</v>
      </c>
      <c r="AN262" s="5">
        <v>0</v>
      </c>
      <c r="AO262" s="5" t="s">
        <v>468</v>
      </c>
      <c r="AP262" s="5" t="s">
        <v>474</v>
      </c>
      <c r="AQ262" s="5" t="s">
        <v>476</v>
      </c>
      <c r="AR262" s="5" t="s">
        <v>472</v>
      </c>
      <c r="AS262" s="5" t="s">
        <v>482</v>
      </c>
      <c r="AT262" s="7">
        <v>0</v>
      </c>
      <c r="AU262" s="7">
        <v>0</v>
      </c>
      <c r="AV262" s="5">
        <v>0</v>
      </c>
      <c r="AW262" s="5">
        <v>4</v>
      </c>
      <c r="AX262" s="5">
        <v>0</v>
      </c>
      <c r="AZ262" s="5">
        <v>4</v>
      </c>
      <c r="BA262" s="5">
        <v>0</v>
      </c>
      <c r="BB262" s="5">
        <v>0</v>
      </c>
    </row>
    <row r="263" spans="1:54" hidden="1" x14ac:dyDescent="0.3">
      <c r="A263" s="14">
        <v>262</v>
      </c>
      <c r="B263" s="6">
        <v>38033</v>
      </c>
      <c r="C263" s="6">
        <v>43900</v>
      </c>
      <c r="D263" s="5">
        <f t="shared" si="20"/>
        <v>16</v>
      </c>
      <c r="E263" s="5" t="s">
        <v>23</v>
      </c>
      <c r="F263" s="5">
        <f t="shared" si="21"/>
        <v>3</v>
      </c>
      <c r="G263" s="5">
        <f t="shared" si="22"/>
        <v>2020</v>
      </c>
      <c r="H263" s="5">
        <v>1</v>
      </c>
      <c r="Q263" s="5">
        <v>37</v>
      </c>
      <c r="R263" s="5" t="str">
        <f t="shared" si="23"/>
        <v>0</v>
      </c>
      <c r="S263" s="5" t="str">
        <f t="shared" si="24"/>
        <v>0</v>
      </c>
      <c r="T263" s="5" t="s">
        <v>466</v>
      </c>
      <c r="U263" s="5">
        <v>2</v>
      </c>
      <c r="V263" s="11">
        <v>10.01</v>
      </c>
      <c r="W263" s="11"/>
      <c r="X263" s="11"/>
      <c r="Y263" s="11"/>
      <c r="Z263" s="11"/>
      <c r="AA263" s="11">
        <v>22.3</v>
      </c>
      <c r="AB263" s="11"/>
      <c r="AC263" s="11"/>
      <c r="AD263" s="11"/>
      <c r="AE263" s="11"/>
      <c r="AF263" s="11"/>
      <c r="AG263" s="5">
        <v>2</v>
      </c>
      <c r="AH263" s="5" t="s">
        <v>300</v>
      </c>
      <c r="AJ263" s="5">
        <v>0</v>
      </c>
      <c r="AL263" s="5">
        <v>0</v>
      </c>
      <c r="AN263" s="5">
        <v>0</v>
      </c>
      <c r="AO263" s="5" t="s">
        <v>468</v>
      </c>
      <c r="AP263" s="5" t="s">
        <v>474</v>
      </c>
      <c r="AQ263" s="5" t="s">
        <v>476</v>
      </c>
      <c r="AR263" s="5" t="s">
        <v>472</v>
      </c>
      <c r="AS263" s="5" t="s">
        <v>481</v>
      </c>
      <c r="AT263" s="7">
        <v>0</v>
      </c>
      <c r="AU263" s="7">
        <v>0</v>
      </c>
      <c r="AV263" s="5">
        <v>0</v>
      </c>
      <c r="AW263" s="5">
        <v>5</v>
      </c>
      <c r="AX263" s="5">
        <v>0</v>
      </c>
      <c r="AZ263" s="5">
        <v>5</v>
      </c>
      <c r="BA263" s="5">
        <v>0</v>
      </c>
      <c r="BB263" s="5">
        <v>0</v>
      </c>
    </row>
    <row r="264" spans="1:54" hidden="1" x14ac:dyDescent="0.3">
      <c r="A264" s="14">
        <v>263</v>
      </c>
      <c r="B264" s="6">
        <v>39863</v>
      </c>
      <c r="C264" s="6">
        <v>43902</v>
      </c>
      <c r="D264" s="5">
        <f t="shared" si="20"/>
        <v>11</v>
      </c>
      <c r="E264" s="5" t="s">
        <v>22</v>
      </c>
      <c r="F264" s="5">
        <f t="shared" si="21"/>
        <v>3</v>
      </c>
      <c r="G264" s="5">
        <f t="shared" si="22"/>
        <v>2020</v>
      </c>
      <c r="H264" s="5">
        <v>1</v>
      </c>
      <c r="Q264" s="5">
        <v>37.299999999999997</v>
      </c>
      <c r="R264" s="5" t="str">
        <f t="shared" si="23"/>
        <v>1</v>
      </c>
      <c r="S264" s="5" t="str">
        <f t="shared" si="24"/>
        <v>0</v>
      </c>
      <c r="T264" s="5" t="s">
        <v>465</v>
      </c>
      <c r="U264" s="5">
        <v>0</v>
      </c>
      <c r="V264" s="11">
        <v>20.149999999999999</v>
      </c>
      <c r="W264" s="11"/>
      <c r="X264" s="11"/>
      <c r="Y264" s="11"/>
      <c r="Z264" s="11"/>
      <c r="AA264" s="11">
        <v>18.7</v>
      </c>
      <c r="AB264" s="11"/>
      <c r="AC264" s="11"/>
      <c r="AD264" s="11"/>
      <c r="AE264" s="11"/>
      <c r="AF264" s="11"/>
      <c r="AG264" s="5">
        <v>1</v>
      </c>
      <c r="AH264" s="5" t="s">
        <v>301</v>
      </c>
      <c r="AJ264" s="5">
        <v>0</v>
      </c>
      <c r="AL264" s="5">
        <v>0</v>
      </c>
      <c r="AN264" s="5">
        <v>0</v>
      </c>
      <c r="AO264" s="5" t="s">
        <v>468</v>
      </c>
      <c r="AP264" s="5" t="s">
        <v>474</v>
      </c>
      <c r="AQ264" s="5" t="s">
        <v>476</v>
      </c>
      <c r="AR264" s="5" t="s">
        <v>472</v>
      </c>
      <c r="AS264" s="5" t="s">
        <v>483</v>
      </c>
      <c r="AT264" s="7">
        <v>0</v>
      </c>
      <c r="AU264" s="7">
        <v>0</v>
      </c>
      <c r="AV264" s="5">
        <v>0</v>
      </c>
      <c r="AW264" s="5">
        <v>5</v>
      </c>
      <c r="AX264" s="5">
        <v>0</v>
      </c>
      <c r="AZ264" s="5">
        <v>5</v>
      </c>
      <c r="BA264" s="5">
        <v>0</v>
      </c>
      <c r="BB264" s="5">
        <v>0</v>
      </c>
    </row>
    <row r="265" spans="1:54" hidden="1" x14ac:dyDescent="0.3">
      <c r="A265" s="14">
        <v>264</v>
      </c>
      <c r="B265" s="6">
        <v>40322</v>
      </c>
      <c r="C265" s="6">
        <v>43902</v>
      </c>
      <c r="D265" s="5">
        <f t="shared" si="20"/>
        <v>9</v>
      </c>
      <c r="E265" s="5" t="s">
        <v>23</v>
      </c>
      <c r="F265" s="5">
        <f t="shared" si="21"/>
        <v>3</v>
      </c>
      <c r="G265" s="5">
        <f t="shared" si="22"/>
        <v>2020</v>
      </c>
      <c r="H265" s="5">
        <v>2</v>
      </c>
      <c r="Q265" s="5">
        <v>36.5</v>
      </c>
      <c r="R265" s="5" t="str">
        <f t="shared" si="23"/>
        <v>0</v>
      </c>
      <c r="S265" s="5" t="str">
        <f t="shared" si="24"/>
        <v>0</v>
      </c>
      <c r="T265" s="5" t="s">
        <v>466</v>
      </c>
      <c r="U265" s="5">
        <v>2</v>
      </c>
      <c r="V265" s="11">
        <v>7.13</v>
      </c>
      <c r="W265" s="11"/>
      <c r="X265" s="11"/>
      <c r="Y265" s="11"/>
      <c r="Z265" s="11"/>
      <c r="AA265" s="11">
        <v>80</v>
      </c>
      <c r="AB265" s="11"/>
      <c r="AC265" s="11"/>
      <c r="AD265" s="11"/>
      <c r="AE265" s="11"/>
      <c r="AF265" s="11"/>
      <c r="AG265" s="5">
        <v>1</v>
      </c>
      <c r="AH265" s="5" t="s">
        <v>302</v>
      </c>
      <c r="AJ265" s="5">
        <v>0</v>
      </c>
      <c r="AL265" s="5">
        <v>0</v>
      </c>
      <c r="AN265" s="5">
        <v>0</v>
      </c>
      <c r="AO265" s="5" t="s">
        <v>468</v>
      </c>
      <c r="AP265" s="5" t="s">
        <v>474</v>
      </c>
      <c r="AQ265" s="5" t="s">
        <v>475</v>
      </c>
      <c r="AR265" s="5" t="s">
        <v>472</v>
      </c>
      <c r="AS265" s="5" t="s">
        <v>483</v>
      </c>
      <c r="AT265" s="5">
        <v>0</v>
      </c>
      <c r="AU265" s="5">
        <v>0</v>
      </c>
      <c r="AV265" s="5">
        <v>0</v>
      </c>
      <c r="AW265" s="5">
        <v>6</v>
      </c>
      <c r="AX265" s="5">
        <v>0</v>
      </c>
      <c r="AZ265" s="5">
        <v>6</v>
      </c>
      <c r="BA265" s="5">
        <v>0</v>
      </c>
      <c r="BB265" s="5">
        <v>0</v>
      </c>
    </row>
    <row r="266" spans="1:54" hidden="1" x14ac:dyDescent="0.3">
      <c r="A266" s="14">
        <v>265</v>
      </c>
      <c r="B266" s="6">
        <v>41958</v>
      </c>
      <c r="C266" s="6">
        <v>43903</v>
      </c>
      <c r="D266" s="5">
        <f t="shared" si="20"/>
        <v>5</v>
      </c>
      <c r="E266" s="5" t="s">
        <v>22</v>
      </c>
      <c r="F266" s="5">
        <f t="shared" si="21"/>
        <v>3</v>
      </c>
      <c r="G266" s="5">
        <f t="shared" si="22"/>
        <v>2020</v>
      </c>
      <c r="H266" s="5">
        <v>1</v>
      </c>
      <c r="Q266" s="5">
        <v>36.9</v>
      </c>
      <c r="R266" s="5" t="str">
        <f t="shared" si="23"/>
        <v>0</v>
      </c>
      <c r="S266" s="5" t="str">
        <f t="shared" si="24"/>
        <v>0</v>
      </c>
      <c r="T266" s="5" t="s">
        <v>466</v>
      </c>
      <c r="U266" s="5">
        <v>2</v>
      </c>
      <c r="V266" s="11">
        <v>6.38</v>
      </c>
      <c r="W266" s="11"/>
      <c r="X266" s="11"/>
      <c r="Y266" s="11"/>
      <c r="Z266" s="11"/>
      <c r="AA266" s="11">
        <v>37.5</v>
      </c>
      <c r="AB266" s="11"/>
      <c r="AC266" s="11"/>
      <c r="AD266" s="11"/>
      <c r="AE266" s="11"/>
      <c r="AF266" s="11"/>
      <c r="AG266" s="5">
        <v>1</v>
      </c>
      <c r="AH266" s="5" t="s">
        <v>303</v>
      </c>
      <c r="AJ266" s="5">
        <v>0</v>
      </c>
      <c r="AL266" s="5">
        <v>0</v>
      </c>
      <c r="AN266" s="5">
        <v>0</v>
      </c>
      <c r="AO266" s="5" t="s">
        <v>468</v>
      </c>
      <c r="AP266" s="5" t="s">
        <v>474</v>
      </c>
      <c r="AQ266" s="5" t="s">
        <v>476</v>
      </c>
      <c r="AR266" s="5" t="s">
        <v>472</v>
      </c>
      <c r="AS266" s="5" t="s">
        <v>483</v>
      </c>
      <c r="AT266" s="5">
        <v>0</v>
      </c>
      <c r="AU266" s="5">
        <v>0</v>
      </c>
      <c r="AV266" s="5">
        <v>0</v>
      </c>
      <c r="AW266" s="5">
        <v>3</v>
      </c>
      <c r="AX266" s="5">
        <v>0</v>
      </c>
      <c r="AZ266" s="5">
        <v>3</v>
      </c>
      <c r="BA266" s="5">
        <v>0</v>
      </c>
      <c r="BB266" s="5">
        <v>0</v>
      </c>
    </row>
    <row r="267" spans="1:54" hidden="1" x14ac:dyDescent="0.3">
      <c r="A267" s="14">
        <v>266</v>
      </c>
      <c r="B267" s="6">
        <v>40243</v>
      </c>
      <c r="C267" s="6">
        <v>43907</v>
      </c>
      <c r="D267" s="5">
        <f t="shared" si="20"/>
        <v>10</v>
      </c>
      <c r="E267" s="5" t="s">
        <v>22</v>
      </c>
      <c r="F267" s="5">
        <f t="shared" si="21"/>
        <v>3</v>
      </c>
      <c r="G267" s="5">
        <f t="shared" si="22"/>
        <v>2020</v>
      </c>
      <c r="H267" s="5">
        <v>0</v>
      </c>
      <c r="Q267" s="5">
        <v>36.299999999999997</v>
      </c>
      <c r="R267" s="5" t="str">
        <f t="shared" si="23"/>
        <v>0</v>
      </c>
      <c r="S267" s="5" t="str">
        <f t="shared" si="24"/>
        <v>0</v>
      </c>
      <c r="T267" s="5" t="s">
        <v>466</v>
      </c>
      <c r="U267" s="5">
        <v>2</v>
      </c>
      <c r="V267" s="11">
        <v>16.760000000000002</v>
      </c>
      <c r="W267" s="11"/>
      <c r="X267" s="11"/>
      <c r="Y267" s="11"/>
      <c r="Z267" s="11"/>
      <c r="AA267" s="11">
        <v>12.7</v>
      </c>
      <c r="AB267" s="11"/>
      <c r="AC267" s="11"/>
      <c r="AD267" s="11"/>
      <c r="AE267" s="11"/>
      <c r="AF267" s="11"/>
      <c r="AG267" s="5">
        <v>1</v>
      </c>
      <c r="AH267" s="5" t="s">
        <v>304</v>
      </c>
      <c r="AJ267" s="5">
        <v>0</v>
      </c>
      <c r="AL267" s="5">
        <v>0</v>
      </c>
      <c r="AN267" s="5">
        <v>0</v>
      </c>
      <c r="AO267" s="5" t="s">
        <v>468</v>
      </c>
      <c r="AP267" s="5" t="s">
        <v>474</v>
      </c>
      <c r="AQ267" s="5" t="s">
        <v>476</v>
      </c>
      <c r="AR267" s="5" t="s">
        <v>472</v>
      </c>
      <c r="AS267" s="5" t="s">
        <v>482</v>
      </c>
      <c r="AT267" s="5">
        <v>0</v>
      </c>
      <c r="AU267" s="5">
        <v>0</v>
      </c>
      <c r="AV267" s="5">
        <v>0</v>
      </c>
      <c r="AW267" s="5">
        <v>4</v>
      </c>
      <c r="AX267" s="5">
        <v>0</v>
      </c>
      <c r="AZ267" s="5">
        <v>4</v>
      </c>
      <c r="BA267" s="5">
        <v>0</v>
      </c>
      <c r="BB267" s="5">
        <v>0</v>
      </c>
    </row>
    <row r="268" spans="1:54" hidden="1" x14ac:dyDescent="0.3">
      <c r="A268" s="14">
        <v>267</v>
      </c>
      <c r="B268" s="6">
        <v>42943</v>
      </c>
      <c r="C268" s="6">
        <v>43908</v>
      </c>
      <c r="D268" s="5">
        <f t="shared" si="20"/>
        <v>2</v>
      </c>
      <c r="E268" s="5" t="s">
        <v>22</v>
      </c>
      <c r="F268" s="5">
        <f t="shared" si="21"/>
        <v>3</v>
      </c>
      <c r="G268" s="5">
        <f t="shared" si="22"/>
        <v>2020</v>
      </c>
      <c r="H268" s="5">
        <v>2</v>
      </c>
      <c r="Q268" s="5">
        <v>36.200000000000003</v>
      </c>
      <c r="R268" s="5" t="str">
        <f t="shared" si="23"/>
        <v>0</v>
      </c>
      <c r="S268" s="5" t="str">
        <f t="shared" si="24"/>
        <v>0</v>
      </c>
      <c r="T268" s="5" t="s">
        <v>466</v>
      </c>
      <c r="U268" s="5">
        <v>2</v>
      </c>
      <c r="V268" s="11">
        <v>22.55</v>
      </c>
      <c r="W268" s="11"/>
      <c r="X268" s="11"/>
      <c r="Y268" s="11"/>
      <c r="Z268" s="11"/>
      <c r="AA268" s="11">
        <v>65</v>
      </c>
      <c r="AB268" s="11"/>
      <c r="AC268" s="11"/>
      <c r="AD268" s="11"/>
      <c r="AE268" s="11"/>
      <c r="AF268" s="11"/>
      <c r="AG268" s="5">
        <v>1</v>
      </c>
      <c r="AH268" s="5" t="s">
        <v>305</v>
      </c>
      <c r="AJ268" s="5">
        <v>0</v>
      </c>
      <c r="AL268" s="5">
        <v>0</v>
      </c>
      <c r="AN268" s="5">
        <v>0</v>
      </c>
      <c r="AO268" s="5" t="s">
        <v>468</v>
      </c>
      <c r="AP268" s="5" t="s">
        <v>474</v>
      </c>
      <c r="AQ268" s="5" t="s">
        <v>476</v>
      </c>
      <c r="AR268" s="5" t="s">
        <v>473</v>
      </c>
      <c r="AS268" s="5" t="s">
        <v>484</v>
      </c>
      <c r="AT268" s="7">
        <v>0</v>
      </c>
      <c r="AU268" s="7">
        <v>0</v>
      </c>
      <c r="AV268" s="7">
        <v>2</v>
      </c>
      <c r="AW268" s="5">
        <v>8</v>
      </c>
      <c r="AX268" s="5">
        <v>0</v>
      </c>
      <c r="AZ268" s="5">
        <v>8</v>
      </c>
      <c r="BA268" s="5">
        <v>0</v>
      </c>
      <c r="BB268" s="5">
        <v>1</v>
      </c>
    </row>
    <row r="269" spans="1:54" hidden="1" x14ac:dyDescent="0.3">
      <c r="A269" s="14">
        <v>268</v>
      </c>
      <c r="B269" s="6">
        <v>40275</v>
      </c>
      <c r="C269" s="6">
        <v>43910</v>
      </c>
      <c r="D269" s="5">
        <f t="shared" si="20"/>
        <v>9</v>
      </c>
      <c r="E269" s="5" t="s">
        <v>22</v>
      </c>
      <c r="F269" s="5">
        <f t="shared" si="21"/>
        <v>3</v>
      </c>
      <c r="G269" s="5">
        <f t="shared" si="22"/>
        <v>2020</v>
      </c>
      <c r="H269" s="5">
        <v>0</v>
      </c>
      <c r="Q269" s="5">
        <v>37.5</v>
      </c>
      <c r="R269" s="5" t="str">
        <f t="shared" si="23"/>
        <v>1</v>
      </c>
      <c r="S269" s="5" t="str">
        <f t="shared" si="24"/>
        <v>0</v>
      </c>
      <c r="T269" s="5" t="s">
        <v>466</v>
      </c>
      <c r="U269" s="5">
        <v>2</v>
      </c>
      <c r="V269" s="11">
        <v>11.74</v>
      </c>
      <c r="W269" s="11"/>
      <c r="X269" s="11"/>
      <c r="Y269" s="11"/>
      <c r="Z269" s="11"/>
      <c r="AA269" s="11">
        <v>0.7</v>
      </c>
      <c r="AB269" s="11"/>
      <c r="AC269" s="11"/>
      <c r="AD269" s="11"/>
      <c r="AE269" s="11"/>
      <c r="AF269" s="11"/>
      <c r="AG269" s="5">
        <v>1</v>
      </c>
      <c r="AH269" s="5" t="s">
        <v>306</v>
      </c>
      <c r="AJ269" s="5">
        <v>0</v>
      </c>
      <c r="AL269" s="5">
        <v>0</v>
      </c>
      <c r="AN269" s="5">
        <v>0</v>
      </c>
      <c r="AO269" s="5" t="s">
        <v>468</v>
      </c>
      <c r="AP269" s="5" t="s">
        <v>474</v>
      </c>
      <c r="AQ269" s="5" t="s">
        <v>476</v>
      </c>
      <c r="AR269" s="5" t="s">
        <v>472</v>
      </c>
      <c r="AS269" s="5" t="s">
        <v>482</v>
      </c>
      <c r="AT269" s="5">
        <v>0</v>
      </c>
      <c r="AU269" s="5">
        <v>0</v>
      </c>
      <c r="AV269" s="5">
        <v>0</v>
      </c>
      <c r="AW269" s="5">
        <v>4</v>
      </c>
      <c r="AX269" s="5">
        <v>0</v>
      </c>
      <c r="AZ269" s="5">
        <v>4</v>
      </c>
      <c r="BA269" s="5">
        <v>0</v>
      </c>
      <c r="BB269" s="5">
        <v>0</v>
      </c>
    </row>
    <row r="270" spans="1:54" hidden="1" x14ac:dyDescent="0.3">
      <c r="A270" s="14">
        <v>269</v>
      </c>
      <c r="B270" s="6">
        <v>40759</v>
      </c>
      <c r="C270" s="6">
        <v>43911</v>
      </c>
      <c r="D270" s="5">
        <f t="shared" si="20"/>
        <v>8</v>
      </c>
      <c r="E270" s="5" t="s">
        <v>23</v>
      </c>
      <c r="F270" s="5">
        <f t="shared" si="21"/>
        <v>3</v>
      </c>
      <c r="G270" s="5">
        <f t="shared" si="22"/>
        <v>2020</v>
      </c>
      <c r="H270" s="5">
        <v>0</v>
      </c>
      <c r="Q270" s="5">
        <v>36.799999999999997</v>
      </c>
      <c r="R270" s="5" t="str">
        <f t="shared" si="23"/>
        <v>0</v>
      </c>
      <c r="S270" s="5" t="str">
        <f t="shared" si="24"/>
        <v>0</v>
      </c>
      <c r="T270" s="5" t="s">
        <v>466</v>
      </c>
      <c r="U270" s="5">
        <v>2</v>
      </c>
      <c r="V270" s="11">
        <v>10.199999999999999</v>
      </c>
      <c r="W270" s="11"/>
      <c r="X270" s="11"/>
      <c r="Y270" s="11"/>
      <c r="Z270" s="11"/>
      <c r="AA270" s="11">
        <v>7.5</v>
      </c>
      <c r="AB270" s="11"/>
      <c r="AC270" s="11"/>
      <c r="AD270" s="11"/>
      <c r="AE270" s="11"/>
      <c r="AF270" s="11"/>
      <c r="AG270" s="5">
        <v>1</v>
      </c>
      <c r="AH270" s="5" t="s">
        <v>307</v>
      </c>
      <c r="AJ270" s="5">
        <v>0</v>
      </c>
      <c r="AL270" s="5">
        <v>0</v>
      </c>
      <c r="AN270" s="5">
        <v>0</v>
      </c>
      <c r="AO270" s="7" t="s">
        <v>469</v>
      </c>
      <c r="AP270" s="5" t="s">
        <v>474</v>
      </c>
      <c r="AQ270" s="5" t="s">
        <v>476</v>
      </c>
      <c r="AR270" s="5" t="s">
        <v>472</v>
      </c>
      <c r="AS270" s="5" t="s">
        <v>482</v>
      </c>
      <c r="AT270" s="5">
        <v>0</v>
      </c>
      <c r="AU270" s="5">
        <v>0</v>
      </c>
      <c r="AV270" s="5">
        <v>0</v>
      </c>
      <c r="AW270" s="5">
        <v>4</v>
      </c>
      <c r="AX270" s="5">
        <v>0</v>
      </c>
      <c r="AZ270" s="5">
        <v>4</v>
      </c>
      <c r="BA270" s="5">
        <v>0</v>
      </c>
      <c r="BB270" s="5">
        <v>0</v>
      </c>
    </row>
    <row r="271" spans="1:54" hidden="1" x14ac:dyDescent="0.3">
      <c r="A271" s="14">
        <v>270</v>
      </c>
      <c r="B271" s="6">
        <v>38069</v>
      </c>
      <c r="C271" s="6">
        <v>43911</v>
      </c>
      <c r="D271" s="5">
        <f t="shared" si="20"/>
        <v>15</v>
      </c>
      <c r="E271" s="5" t="s">
        <v>23</v>
      </c>
      <c r="F271" s="5">
        <f t="shared" si="21"/>
        <v>3</v>
      </c>
      <c r="G271" s="5">
        <f t="shared" si="22"/>
        <v>2020</v>
      </c>
      <c r="H271" s="5">
        <v>3</v>
      </c>
      <c r="Q271" s="5">
        <v>38.299999999999997</v>
      </c>
      <c r="R271" s="5" t="str">
        <f t="shared" si="23"/>
        <v>1</v>
      </c>
      <c r="S271" s="5" t="str">
        <f t="shared" si="24"/>
        <v>1</v>
      </c>
      <c r="T271" s="5" t="s">
        <v>465</v>
      </c>
      <c r="U271" s="5">
        <v>0</v>
      </c>
      <c r="V271" s="11">
        <v>7.2</v>
      </c>
      <c r="W271" s="11"/>
      <c r="X271" s="11"/>
      <c r="Y271" s="11"/>
      <c r="Z271" s="11"/>
      <c r="AA271" s="11">
        <v>22.6</v>
      </c>
      <c r="AB271" s="11"/>
      <c r="AC271" s="11"/>
      <c r="AD271" s="11"/>
      <c r="AE271" s="11"/>
      <c r="AF271" s="11"/>
      <c r="AG271" s="5">
        <v>1</v>
      </c>
      <c r="AH271" s="5" t="s">
        <v>308</v>
      </c>
      <c r="AJ271" s="5">
        <v>0</v>
      </c>
      <c r="AL271" s="5">
        <v>0</v>
      </c>
      <c r="AN271" s="5">
        <v>0</v>
      </c>
      <c r="AO271" s="7" t="s">
        <v>468</v>
      </c>
      <c r="AP271" s="5" t="s">
        <v>474</v>
      </c>
      <c r="AQ271" s="5" t="s">
        <v>476</v>
      </c>
      <c r="AR271" s="5" t="s">
        <v>472</v>
      </c>
      <c r="AS271" s="5" t="s">
        <v>482</v>
      </c>
      <c r="AT271" s="5">
        <v>0</v>
      </c>
      <c r="AU271" s="5">
        <v>0</v>
      </c>
      <c r="AV271" s="5">
        <v>0</v>
      </c>
      <c r="AW271" s="5">
        <v>5</v>
      </c>
      <c r="AX271" s="5">
        <v>0</v>
      </c>
      <c r="AZ271" s="5">
        <v>5</v>
      </c>
      <c r="BA271" s="5">
        <v>0</v>
      </c>
      <c r="BB271" s="5">
        <v>0</v>
      </c>
    </row>
    <row r="272" spans="1:54" hidden="1" x14ac:dyDescent="0.3">
      <c r="A272" s="14">
        <v>271</v>
      </c>
      <c r="B272" s="6">
        <v>41834</v>
      </c>
      <c r="C272" s="6">
        <v>43912</v>
      </c>
      <c r="D272" s="5">
        <f t="shared" si="20"/>
        <v>5</v>
      </c>
      <c r="E272" s="5" t="s">
        <v>22</v>
      </c>
      <c r="F272" s="5">
        <f t="shared" si="21"/>
        <v>3</v>
      </c>
      <c r="G272" s="5">
        <f t="shared" si="22"/>
        <v>2020</v>
      </c>
      <c r="H272" s="5">
        <v>0</v>
      </c>
      <c r="Q272" s="5">
        <v>36.1</v>
      </c>
      <c r="R272" s="5" t="str">
        <f t="shared" si="23"/>
        <v>0</v>
      </c>
      <c r="S272" s="5" t="str">
        <f t="shared" si="24"/>
        <v>0</v>
      </c>
      <c r="T272" s="5" t="s">
        <v>466</v>
      </c>
      <c r="U272" s="5">
        <v>2</v>
      </c>
      <c r="V272" s="11">
        <v>18</v>
      </c>
      <c r="W272" s="11"/>
      <c r="X272" s="11"/>
      <c r="Y272" s="11"/>
      <c r="Z272" s="11"/>
      <c r="AA272" s="11">
        <v>33.1</v>
      </c>
      <c r="AB272" s="11"/>
      <c r="AC272" s="11"/>
      <c r="AD272" s="11"/>
      <c r="AE272" s="11"/>
      <c r="AF272" s="11"/>
      <c r="AG272" s="5">
        <v>1</v>
      </c>
      <c r="AH272" s="5" t="s">
        <v>309</v>
      </c>
      <c r="AJ272" s="5">
        <v>0</v>
      </c>
      <c r="AL272" s="5">
        <v>0</v>
      </c>
      <c r="AN272" s="5">
        <v>0</v>
      </c>
      <c r="AO272" s="7" t="s">
        <v>469</v>
      </c>
      <c r="AP272" s="5" t="s">
        <v>474</v>
      </c>
      <c r="AQ272" s="5" t="s">
        <v>476</v>
      </c>
      <c r="AR272" s="5" t="s">
        <v>473</v>
      </c>
      <c r="AS272" s="5" t="s">
        <v>484</v>
      </c>
      <c r="AT272" s="7">
        <v>0</v>
      </c>
      <c r="AU272" s="7">
        <v>0</v>
      </c>
      <c r="AV272" s="5">
        <v>0</v>
      </c>
      <c r="AW272" s="5">
        <v>6</v>
      </c>
      <c r="AX272" s="5">
        <v>0</v>
      </c>
      <c r="AZ272" s="5">
        <v>6</v>
      </c>
      <c r="BA272" s="5">
        <v>0</v>
      </c>
      <c r="BB272" s="5">
        <v>0</v>
      </c>
    </row>
    <row r="273" spans="1:54" hidden="1" x14ac:dyDescent="0.3">
      <c r="A273" s="14">
        <v>272</v>
      </c>
      <c r="B273" s="6">
        <v>37357</v>
      </c>
      <c r="C273" s="6">
        <v>43913</v>
      </c>
      <c r="D273" s="5">
        <f t="shared" si="20"/>
        <v>17</v>
      </c>
      <c r="E273" s="5" t="s">
        <v>22</v>
      </c>
      <c r="F273" s="5">
        <f t="shared" si="21"/>
        <v>3</v>
      </c>
      <c r="G273" s="5">
        <f t="shared" si="22"/>
        <v>2020</v>
      </c>
      <c r="H273" s="5">
        <v>0</v>
      </c>
      <c r="Q273" s="5">
        <v>37.1</v>
      </c>
      <c r="R273" s="5" t="str">
        <f t="shared" si="23"/>
        <v>0</v>
      </c>
      <c r="S273" s="5" t="str">
        <f t="shared" si="24"/>
        <v>0</v>
      </c>
      <c r="T273" s="5" t="s">
        <v>466</v>
      </c>
      <c r="U273" s="5">
        <v>2</v>
      </c>
      <c r="V273" s="11">
        <v>14.1</v>
      </c>
      <c r="W273" s="11"/>
      <c r="X273" s="11"/>
      <c r="Y273" s="11"/>
      <c r="Z273" s="11"/>
      <c r="AA273" s="11">
        <v>3.2</v>
      </c>
      <c r="AB273" s="11"/>
      <c r="AC273" s="11"/>
      <c r="AD273" s="11"/>
      <c r="AE273" s="11"/>
      <c r="AF273" s="11"/>
      <c r="AG273" s="5">
        <v>1</v>
      </c>
      <c r="AH273" s="5" t="s">
        <v>310</v>
      </c>
      <c r="AJ273" s="5">
        <v>0</v>
      </c>
      <c r="AL273" s="5">
        <v>0</v>
      </c>
      <c r="AN273" s="5">
        <v>0</v>
      </c>
      <c r="AO273" s="7" t="s">
        <v>469</v>
      </c>
      <c r="AP273" s="5" t="s">
        <v>474</v>
      </c>
      <c r="AQ273" s="5" t="s">
        <v>476</v>
      </c>
      <c r="AR273" s="5" t="s">
        <v>472</v>
      </c>
      <c r="AS273" s="5" t="s">
        <v>482</v>
      </c>
      <c r="AT273" s="7">
        <v>0</v>
      </c>
      <c r="AU273" s="7">
        <v>0</v>
      </c>
      <c r="AV273" s="5">
        <v>0</v>
      </c>
      <c r="AW273" s="5">
        <v>4</v>
      </c>
      <c r="AX273" s="5">
        <v>0</v>
      </c>
      <c r="AZ273" s="5">
        <v>4</v>
      </c>
      <c r="BA273" s="5">
        <v>0</v>
      </c>
      <c r="BB273" s="5">
        <v>0</v>
      </c>
    </row>
    <row r="274" spans="1:54" hidden="1" x14ac:dyDescent="0.3">
      <c r="A274" s="14">
        <v>273</v>
      </c>
      <c r="B274" s="6">
        <v>39355</v>
      </c>
      <c r="C274" s="6">
        <v>43917</v>
      </c>
      <c r="D274" s="5">
        <f t="shared" si="20"/>
        <v>12</v>
      </c>
      <c r="E274" s="5" t="s">
        <v>22</v>
      </c>
      <c r="F274" s="5">
        <f t="shared" si="21"/>
        <v>3</v>
      </c>
      <c r="G274" s="5">
        <f t="shared" si="22"/>
        <v>2020</v>
      </c>
      <c r="H274" s="5">
        <v>1</v>
      </c>
      <c r="Q274" s="5">
        <v>37</v>
      </c>
      <c r="R274" s="5" t="str">
        <f t="shared" si="23"/>
        <v>0</v>
      </c>
      <c r="S274" s="5" t="str">
        <f t="shared" si="24"/>
        <v>0</v>
      </c>
      <c r="T274" s="5" t="s">
        <v>466</v>
      </c>
      <c r="U274" s="5">
        <v>2</v>
      </c>
      <c r="V274" s="11">
        <v>9</v>
      </c>
      <c r="W274" s="11"/>
      <c r="X274" s="11"/>
      <c r="Y274" s="11"/>
      <c r="Z274" s="11"/>
      <c r="AA274" s="11">
        <v>39</v>
      </c>
      <c r="AB274" s="11"/>
      <c r="AC274" s="11"/>
      <c r="AD274" s="11"/>
      <c r="AE274" s="11"/>
      <c r="AF274" s="11"/>
      <c r="AG274" s="5">
        <v>1</v>
      </c>
      <c r="AH274" s="5" t="s">
        <v>311</v>
      </c>
      <c r="AJ274" s="5">
        <v>0</v>
      </c>
      <c r="AL274" s="5">
        <v>0</v>
      </c>
      <c r="AN274" s="5">
        <v>0</v>
      </c>
      <c r="AO274" s="7" t="s">
        <v>469</v>
      </c>
      <c r="AP274" s="5" t="s">
        <v>474</v>
      </c>
      <c r="AQ274" s="5" t="s">
        <v>476</v>
      </c>
      <c r="AR274" s="5" t="s">
        <v>472</v>
      </c>
      <c r="AS274" s="5" t="s">
        <v>482</v>
      </c>
      <c r="AT274" s="7">
        <v>0</v>
      </c>
      <c r="AU274" s="7">
        <v>0</v>
      </c>
      <c r="AV274" s="5">
        <v>0</v>
      </c>
      <c r="AW274" s="5">
        <v>5</v>
      </c>
      <c r="AX274" s="5">
        <v>0</v>
      </c>
      <c r="AZ274" s="5">
        <v>5</v>
      </c>
      <c r="BA274" s="5">
        <v>0</v>
      </c>
      <c r="BB274" s="5">
        <v>0</v>
      </c>
    </row>
    <row r="275" spans="1:54" hidden="1" x14ac:dyDescent="0.3">
      <c r="A275" s="14">
        <v>274</v>
      </c>
      <c r="B275" s="6">
        <v>41586</v>
      </c>
      <c r="C275" s="6">
        <v>43925</v>
      </c>
      <c r="D275" s="5">
        <f t="shared" si="20"/>
        <v>6</v>
      </c>
      <c r="E275" s="5" t="s">
        <v>23</v>
      </c>
      <c r="F275" s="5">
        <f t="shared" si="21"/>
        <v>4</v>
      </c>
      <c r="G275" s="5">
        <f t="shared" si="22"/>
        <v>2020</v>
      </c>
      <c r="H275" s="5">
        <v>1</v>
      </c>
      <c r="Q275" s="5">
        <v>36.299999999999997</v>
      </c>
      <c r="R275" s="5" t="str">
        <f t="shared" si="23"/>
        <v>0</v>
      </c>
      <c r="S275" s="5" t="str">
        <f t="shared" si="24"/>
        <v>0</v>
      </c>
      <c r="T275" s="5" t="s">
        <v>466</v>
      </c>
      <c r="U275" s="5">
        <v>2</v>
      </c>
      <c r="V275" s="11">
        <v>19.600000000000001</v>
      </c>
      <c r="W275" s="11"/>
      <c r="X275" s="11"/>
      <c r="Y275" s="11"/>
      <c r="Z275" s="11"/>
      <c r="AA275" s="11">
        <v>6.1</v>
      </c>
      <c r="AB275" s="11"/>
      <c r="AC275" s="11"/>
      <c r="AD275" s="11"/>
      <c r="AE275" s="11"/>
      <c r="AF275" s="11"/>
      <c r="AG275" s="5">
        <v>1</v>
      </c>
      <c r="AH275" s="5" t="s">
        <v>312</v>
      </c>
      <c r="AJ275" s="5">
        <v>0</v>
      </c>
      <c r="AL275" s="5">
        <v>0</v>
      </c>
      <c r="AN275" s="5">
        <v>0</v>
      </c>
      <c r="AO275" s="7" t="s">
        <v>468</v>
      </c>
      <c r="AP275" s="5" t="s">
        <v>474</v>
      </c>
      <c r="AQ275" s="5" t="s">
        <v>476</v>
      </c>
      <c r="AR275" s="5" t="s">
        <v>472</v>
      </c>
      <c r="AS275" s="5" t="s">
        <v>482</v>
      </c>
      <c r="AT275" s="7">
        <v>1</v>
      </c>
      <c r="AU275" s="7">
        <v>1</v>
      </c>
      <c r="AV275" s="7">
        <v>2</v>
      </c>
      <c r="AW275" s="5">
        <v>5</v>
      </c>
      <c r="AX275" s="5">
        <v>0</v>
      </c>
      <c r="AZ275" s="5">
        <v>5</v>
      </c>
      <c r="BA275" s="5">
        <v>0</v>
      </c>
      <c r="BB275" s="5">
        <v>1</v>
      </c>
    </row>
    <row r="276" spans="1:54" hidden="1" x14ac:dyDescent="0.3">
      <c r="A276" s="14">
        <v>275</v>
      </c>
      <c r="B276" s="6">
        <v>38681</v>
      </c>
      <c r="C276" s="6">
        <v>43925</v>
      </c>
      <c r="D276" s="5">
        <f t="shared" si="20"/>
        <v>14</v>
      </c>
      <c r="E276" s="5" t="s">
        <v>22</v>
      </c>
      <c r="F276" s="5">
        <f t="shared" si="21"/>
        <v>4</v>
      </c>
      <c r="G276" s="5">
        <f t="shared" si="22"/>
        <v>2020</v>
      </c>
      <c r="H276" s="5">
        <v>0</v>
      </c>
      <c r="Q276" s="5">
        <v>36.799999999999997</v>
      </c>
      <c r="R276" s="5" t="str">
        <f t="shared" si="23"/>
        <v>0</v>
      </c>
      <c r="S276" s="5" t="str">
        <f t="shared" si="24"/>
        <v>0</v>
      </c>
      <c r="T276" s="5" t="s">
        <v>466</v>
      </c>
      <c r="U276" s="5">
        <v>2</v>
      </c>
      <c r="V276" s="11">
        <v>12.69</v>
      </c>
      <c r="W276" s="11"/>
      <c r="X276" s="11"/>
      <c r="Y276" s="11"/>
      <c r="Z276" s="11"/>
      <c r="AA276" s="11">
        <v>1.7</v>
      </c>
      <c r="AB276" s="11"/>
      <c r="AC276" s="11"/>
      <c r="AD276" s="11"/>
      <c r="AE276" s="11"/>
      <c r="AF276" s="11"/>
      <c r="AG276" s="5">
        <v>1</v>
      </c>
      <c r="AH276" s="5" t="s">
        <v>313</v>
      </c>
      <c r="AJ276" s="5">
        <v>0</v>
      </c>
      <c r="AL276" s="5">
        <v>0</v>
      </c>
      <c r="AN276" s="5">
        <v>0</v>
      </c>
      <c r="AO276" s="7" t="s">
        <v>468</v>
      </c>
      <c r="AP276" s="5" t="s">
        <v>474</v>
      </c>
      <c r="AQ276" s="5" t="s">
        <v>476</v>
      </c>
      <c r="AR276" s="5" t="s">
        <v>472</v>
      </c>
      <c r="AS276" s="5" t="s">
        <v>482</v>
      </c>
      <c r="AT276" s="7">
        <v>0</v>
      </c>
      <c r="AU276" s="7">
        <v>0</v>
      </c>
      <c r="AV276" s="5">
        <v>0</v>
      </c>
      <c r="AW276" s="5">
        <v>5</v>
      </c>
      <c r="AX276" s="5">
        <v>0</v>
      </c>
      <c r="AZ276" s="5">
        <v>5</v>
      </c>
      <c r="BA276" s="5">
        <v>0</v>
      </c>
      <c r="BB276" s="5">
        <v>0</v>
      </c>
    </row>
    <row r="277" spans="1:54" s="7" customFormat="1" hidden="1" x14ac:dyDescent="0.3">
      <c r="A277" s="14">
        <v>276</v>
      </c>
      <c r="B277" s="8">
        <v>39449</v>
      </c>
      <c r="C277" s="8">
        <v>43927</v>
      </c>
      <c r="D277" s="7">
        <f t="shared" si="20"/>
        <v>12</v>
      </c>
      <c r="E277" s="7" t="s">
        <v>22</v>
      </c>
      <c r="F277" s="5">
        <f t="shared" si="21"/>
        <v>4</v>
      </c>
      <c r="G277" s="5">
        <f t="shared" si="22"/>
        <v>2020</v>
      </c>
      <c r="H277" s="7">
        <v>0</v>
      </c>
      <c r="Q277" s="7">
        <v>36.799999999999997</v>
      </c>
      <c r="R277" s="5" t="str">
        <f t="shared" si="23"/>
        <v>0</v>
      </c>
      <c r="S277" s="5" t="str">
        <f t="shared" si="24"/>
        <v>0</v>
      </c>
      <c r="T277" s="7" t="s">
        <v>465</v>
      </c>
      <c r="U277" s="5">
        <v>0</v>
      </c>
      <c r="V277" s="15">
        <v>21.02</v>
      </c>
      <c r="W277" s="15"/>
      <c r="X277" s="15"/>
      <c r="Y277" s="15"/>
      <c r="Z277" s="15"/>
      <c r="AA277" s="15">
        <v>0</v>
      </c>
      <c r="AB277" s="15"/>
      <c r="AC277" s="15"/>
      <c r="AD277" s="15"/>
      <c r="AE277" s="15"/>
      <c r="AF277" s="15"/>
      <c r="AG277" s="7">
        <v>1</v>
      </c>
      <c r="AH277" s="7" t="s">
        <v>314</v>
      </c>
      <c r="AJ277" s="7">
        <v>0</v>
      </c>
      <c r="AL277" s="7">
        <v>0</v>
      </c>
      <c r="AN277" s="7">
        <v>0</v>
      </c>
      <c r="AO277" s="7" t="s">
        <v>468</v>
      </c>
      <c r="AP277" s="7" t="s">
        <v>474</v>
      </c>
      <c r="AQ277" s="7" t="s">
        <v>476</v>
      </c>
      <c r="AR277" s="7" t="s">
        <v>472</v>
      </c>
      <c r="AS277" s="7" t="s">
        <v>482</v>
      </c>
      <c r="AT277" s="7">
        <v>0</v>
      </c>
      <c r="AU277" s="7">
        <v>0</v>
      </c>
      <c r="AV277" s="7">
        <v>0</v>
      </c>
      <c r="AW277" s="7">
        <v>5</v>
      </c>
      <c r="AX277" s="7">
        <v>0</v>
      </c>
      <c r="AZ277" s="7">
        <v>5</v>
      </c>
      <c r="BA277" s="5">
        <v>0</v>
      </c>
      <c r="BB277" s="7">
        <v>0</v>
      </c>
    </row>
    <row r="278" spans="1:54" hidden="1" x14ac:dyDescent="0.3">
      <c r="A278" s="14">
        <v>277</v>
      </c>
      <c r="B278" s="6">
        <v>41358</v>
      </c>
      <c r="C278" s="6">
        <v>43927</v>
      </c>
      <c r="D278" s="5">
        <f t="shared" si="20"/>
        <v>7</v>
      </c>
      <c r="E278" s="5" t="s">
        <v>23</v>
      </c>
      <c r="F278" s="5">
        <f t="shared" si="21"/>
        <v>4</v>
      </c>
      <c r="G278" s="5">
        <f t="shared" si="22"/>
        <v>2020</v>
      </c>
      <c r="H278" s="5">
        <v>1</v>
      </c>
      <c r="Q278" s="5">
        <v>37.5</v>
      </c>
      <c r="R278" s="5" t="str">
        <f t="shared" si="23"/>
        <v>1</v>
      </c>
      <c r="S278" s="5" t="str">
        <f t="shared" si="24"/>
        <v>0</v>
      </c>
      <c r="T278" s="5" t="s">
        <v>465</v>
      </c>
      <c r="U278" s="5">
        <v>0</v>
      </c>
      <c r="V278" s="11">
        <v>18.809999999999999</v>
      </c>
      <c r="W278" s="11"/>
      <c r="X278" s="11"/>
      <c r="Y278" s="11"/>
      <c r="Z278" s="11"/>
      <c r="AA278" s="11">
        <v>68.400000000000006</v>
      </c>
      <c r="AB278" s="11"/>
      <c r="AC278" s="11"/>
      <c r="AD278" s="11"/>
      <c r="AE278" s="11"/>
      <c r="AF278" s="11"/>
      <c r="AG278" s="5">
        <v>2</v>
      </c>
      <c r="AH278" s="5" t="s">
        <v>315</v>
      </c>
      <c r="AJ278" s="5">
        <v>0</v>
      </c>
      <c r="AL278" s="5">
        <v>0</v>
      </c>
      <c r="AN278" s="5">
        <v>1</v>
      </c>
      <c r="AO278" s="5" t="s">
        <v>468</v>
      </c>
      <c r="AP278" s="5" t="s">
        <v>474</v>
      </c>
      <c r="AQ278" s="5" t="s">
        <v>476</v>
      </c>
      <c r="AR278" s="5" t="s">
        <v>472</v>
      </c>
      <c r="AS278" s="5" t="s">
        <v>482</v>
      </c>
      <c r="AT278" s="7">
        <v>0</v>
      </c>
      <c r="AU278" s="7">
        <v>0</v>
      </c>
      <c r="AV278" s="5">
        <v>0</v>
      </c>
      <c r="AW278" s="5">
        <v>4</v>
      </c>
      <c r="AX278" s="5">
        <v>0</v>
      </c>
      <c r="AZ278" s="5">
        <v>4</v>
      </c>
      <c r="BA278" s="5">
        <v>0</v>
      </c>
      <c r="BB278" s="5">
        <v>0</v>
      </c>
    </row>
    <row r="279" spans="1:54" hidden="1" x14ac:dyDescent="0.3">
      <c r="A279" s="14">
        <v>278</v>
      </c>
      <c r="B279" s="6">
        <v>41142</v>
      </c>
      <c r="C279" s="6">
        <v>43928</v>
      </c>
      <c r="D279" s="5">
        <f t="shared" si="20"/>
        <v>7</v>
      </c>
      <c r="E279" s="5" t="s">
        <v>22</v>
      </c>
      <c r="F279" s="5">
        <f t="shared" si="21"/>
        <v>4</v>
      </c>
      <c r="G279" s="5">
        <f t="shared" si="22"/>
        <v>2020</v>
      </c>
      <c r="H279" s="5">
        <v>0</v>
      </c>
      <c r="Q279" s="5">
        <v>37.200000000000003</v>
      </c>
      <c r="R279" s="5" t="str">
        <f t="shared" si="23"/>
        <v>0</v>
      </c>
      <c r="S279" s="5" t="str">
        <f t="shared" si="24"/>
        <v>0</v>
      </c>
      <c r="T279" s="5" t="s">
        <v>465</v>
      </c>
      <c r="U279" s="5">
        <v>0</v>
      </c>
      <c r="V279" s="11">
        <v>25.44</v>
      </c>
      <c r="W279" s="11"/>
      <c r="X279" s="11"/>
      <c r="Y279" s="11"/>
      <c r="Z279" s="11"/>
      <c r="AA279" s="11">
        <v>1.1000000000000001</v>
      </c>
      <c r="AB279" s="11"/>
      <c r="AC279" s="11"/>
      <c r="AD279" s="11"/>
      <c r="AE279" s="11"/>
      <c r="AF279" s="11"/>
      <c r="AG279" s="5">
        <v>1</v>
      </c>
      <c r="AH279" s="5" t="s">
        <v>316</v>
      </c>
      <c r="AJ279" s="5">
        <v>0</v>
      </c>
      <c r="AL279" s="5">
        <v>0</v>
      </c>
      <c r="AN279" s="5">
        <v>0</v>
      </c>
      <c r="AO279" s="5" t="s">
        <v>468</v>
      </c>
      <c r="AP279" s="5" t="s">
        <v>474</v>
      </c>
      <c r="AQ279" s="5" t="s">
        <v>476</v>
      </c>
      <c r="AR279" s="5" t="s">
        <v>472</v>
      </c>
      <c r="AS279" s="5" t="s">
        <v>482</v>
      </c>
      <c r="AT279" s="7">
        <v>0</v>
      </c>
      <c r="AU279" s="7">
        <v>0</v>
      </c>
      <c r="AV279" s="5">
        <v>0</v>
      </c>
      <c r="AW279" s="5">
        <v>4</v>
      </c>
      <c r="AX279" s="5">
        <v>0</v>
      </c>
      <c r="AZ279" s="5">
        <v>4</v>
      </c>
      <c r="BA279" s="5">
        <v>0</v>
      </c>
      <c r="BB279" s="5">
        <v>0</v>
      </c>
    </row>
    <row r="280" spans="1:54" hidden="1" x14ac:dyDescent="0.3">
      <c r="A280" s="14">
        <v>279</v>
      </c>
      <c r="B280" s="6">
        <v>37399</v>
      </c>
      <c r="C280" s="6">
        <v>43929</v>
      </c>
      <c r="D280" s="5">
        <f t="shared" si="20"/>
        <v>17</v>
      </c>
      <c r="E280" s="5" t="s">
        <v>22</v>
      </c>
      <c r="F280" s="5">
        <f t="shared" si="21"/>
        <v>4</v>
      </c>
      <c r="G280" s="5">
        <f t="shared" si="22"/>
        <v>2020</v>
      </c>
      <c r="H280" s="5">
        <v>1</v>
      </c>
      <c r="Q280" s="5">
        <v>36.700000000000003</v>
      </c>
      <c r="R280" s="5" t="str">
        <f t="shared" si="23"/>
        <v>0</v>
      </c>
      <c r="S280" s="5" t="str">
        <f t="shared" si="24"/>
        <v>0</v>
      </c>
      <c r="T280" s="5" t="s">
        <v>465</v>
      </c>
      <c r="U280" s="5">
        <v>0</v>
      </c>
      <c r="V280" s="11">
        <v>10.31</v>
      </c>
      <c r="W280" s="11"/>
      <c r="X280" s="11"/>
      <c r="Y280" s="11"/>
      <c r="Z280" s="11"/>
      <c r="AA280" s="11">
        <v>34.799999999999997</v>
      </c>
      <c r="AB280" s="11"/>
      <c r="AC280" s="11"/>
      <c r="AD280" s="11"/>
      <c r="AE280" s="11"/>
      <c r="AF280" s="11"/>
      <c r="AG280" s="5">
        <v>1</v>
      </c>
      <c r="AH280" s="5" t="s">
        <v>317</v>
      </c>
      <c r="AJ280" s="5">
        <v>0</v>
      </c>
      <c r="AL280" s="5">
        <v>0</v>
      </c>
      <c r="AN280" s="5">
        <v>0</v>
      </c>
      <c r="AO280" s="5" t="s">
        <v>469</v>
      </c>
      <c r="AP280" s="5" t="s">
        <v>474</v>
      </c>
      <c r="AQ280" s="5" t="s">
        <v>476</v>
      </c>
      <c r="AR280" s="5" t="s">
        <v>472</v>
      </c>
      <c r="AS280" s="5" t="s">
        <v>483</v>
      </c>
      <c r="AT280" s="7">
        <v>0</v>
      </c>
      <c r="AU280" s="7">
        <v>0</v>
      </c>
      <c r="AV280" s="5">
        <v>0</v>
      </c>
      <c r="AW280" s="5">
        <v>4</v>
      </c>
      <c r="AX280" s="5">
        <v>0</v>
      </c>
      <c r="AZ280" s="5">
        <v>4</v>
      </c>
      <c r="BA280" s="5">
        <v>0</v>
      </c>
      <c r="BB280" s="5">
        <v>0</v>
      </c>
    </row>
    <row r="281" spans="1:54" hidden="1" x14ac:dyDescent="0.3">
      <c r="A281" s="14">
        <v>280</v>
      </c>
      <c r="B281" s="6">
        <v>39636</v>
      </c>
      <c r="C281" s="6">
        <v>43932</v>
      </c>
      <c r="D281" s="5">
        <f t="shared" si="20"/>
        <v>11</v>
      </c>
      <c r="E281" s="5" t="s">
        <v>22</v>
      </c>
      <c r="F281" s="5">
        <f t="shared" si="21"/>
        <v>4</v>
      </c>
      <c r="G281" s="5">
        <f t="shared" si="22"/>
        <v>2020</v>
      </c>
      <c r="H281" s="5">
        <v>0</v>
      </c>
      <c r="Q281" s="5">
        <v>35.6</v>
      </c>
      <c r="R281" s="5" t="str">
        <f t="shared" si="23"/>
        <v>0</v>
      </c>
      <c r="S281" s="5" t="str">
        <f t="shared" si="24"/>
        <v>0</v>
      </c>
      <c r="T281" s="5" t="s">
        <v>465</v>
      </c>
      <c r="U281" s="5">
        <v>0</v>
      </c>
      <c r="V281" s="11">
        <v>11.39</v>
      </c>
      <c r="W281" s="11"/>
      <c r="X281" s="11"/>
      <c r="Y281" s="11"/>
      <c r="Z281" s="11"/>
      <c r="AA281" s="11">
        <v>3.2</v>
      </c>
      <c r="AB281" s="11"/>
      <c r="AC281" s="11"/>
      <c r="AD281" s="11"/>
      <c r="AE281" s="11"/>
      <c r="AF281" s="11"/>
      <c r="AG281" s="5">
        <v>1</v>
      </c>
      <c r="AH281" s="5" t="s">
        <v>318</v>
      </c>
      <c r="AJ281" s="5">
        <v>0</v>
      </c>
      <c r="AL281" s="5">
        <v>0</v>
      </c>
      <c r="AN281" s="5">
        <v>0</v>
      </c>
      <c r="AO281" s="5" t="s">
        <v>468</v>
      </c>
      <c r="AP281" s="5" t="s">
        <v>474</v>
      </c>
      <c r="AQ281" s="5" t="s">
        <v>476</v>
      </c>
      <c r="AR281" s="5" t="s">
        <v>472</v>
      </c>
      <c r="AS281" s="5" t="s">
        <v>482</v>
      </c>
      <c r="AT281" s="7">
        <v>0</v>
      </c>
      <c r="AU281" s="7">
        <v>0</v>
      </c>
      <c r="AV281" s="5">
        <v>0</v>
      </c>
      <c r="AW281" s="5">
        <v>5</v>
      </c>
      <c r="AX281" s="5">
        <v>0</v>
      </c>
      <c r="AZ281" s="5">
        <v>5</v>
      </c>
      <c r="BA281" s="5">
        <v>0</v>
      </c>
      <c r="BB281" s="5">
        <v>0</v>
      </c>
    </row>
    <row r="282" spans="1:54" hidden="1" x14ac:dyDescent="0.3">
      <c r="A282" s="14">
        <v>281</v>
      </c>
      <c r="B282" s="6">
        <v>38623</v>
      </c>
      <c r="C282" s="6">
        <v>43933</v>
      </c>
      <c r="D282" s="5">
        <f t="shared" si="20"/>
        <v>14</v>
      </c>
      <c r="E282" s="5" t="s">
        <v>22</v>
      </c>
      <c r="F282" s="5">
        <f t="shared" si="21"/>
        <v>4</v>
      </c>
      <c r="G282" s="5">
        <f t="shared" si="22"/>
        <v>2020</v>
      </c>
      <c r="H282" s="5">
        <v>1</v>
      </c>
      <c r="Q282" s="5">
        <v>37.299999999999997</v>
      </c>
      <c r="R282" s="5" t="str">
        <f t="shared" si="23"/>
        <v>1</v>
      </c>
      <c r="S282" s="5" t="str">
        <f t="shared" si="24"/>
        <v>0</v>
      </c>
      <c r="T282" s="5" t="s">
        <v>466</v>
      </c>
      <c r="U282" s="5">
        <v>2</v>
      </c>
      <c r="V282" s="11">
        <v>9.8000000000000007</v>
      </c>
      <c r="W282" s="11"/>
      <c r="X282" s="11"/>
      <c r="Y282" s="11"/>
      <c r="Z282" s="11"/>
      <c r="AA282" s="11">
        <v>70.400000000000006</v>
      </c>
      <c r="AB282" s="11"/>
      <c r="AC282" s="11"/>
      <c r="AD282" s="11"/>
      <c r="AE282" s="11"/>
      <c r="AF282" s="11"/>
      <c r="AG282" s="5">
        <v>1</v>
      </c>
      <c r="AH282" s="5" t="s">
        <v>319</v>
      </c>
      <c r="AJ282" s="5">
        <v>0</v>
      </c>
      <c r="AL282" s="5">
        <v>0</v>
      </c>
      <c r="AN282" s="5">
        <v>0</v>
      </c>
      <c r="AO282" s="5" t="s">
        <v>469</v>
      </c>
      <c r="AP282" s="5" t="s">
        <v>474</v>
      </c>
      <c r="AQ282" s="5" t="s">
        <v>476</v>
      </c>
      <c r="AR282" s="5" t="s">
        <v>472</v>
      </c>
      <c r="AS282" s="5" t="s">
        <v>482</v>
      </c>
      <c r="AT282" s="7">
        <v>0</v>
      </c>
      <c r="AU282" s="7">
        <v>0</v>
      </c>
      <c r="AV282" s="5">
        <v>0</v>
      </c>
      <c r="AW282" s="5">
        <v>5</v>
      </c>
      <c r="AX282" s="5">
        <v>0</v>
      </c>
      <c r="AZ282" s="5">
        <v>5</v>
      </c>
      <c r="BA282" s="5">
        <v>0</v>
      </c>
      <c r="BB282" s="5">
        <v>0</v>
      </c>
    </row>
    <row r="283" spans="1:54" hidden="1" x14ac:dyDescent="0.3">
      <c r="A283" s="14">
        <v>282</v>
      </c>
      <c r="B283" s="6">
        <v>41141</v>
      </c>
      <c r="C283" s="6">
        <v>43934</v>
      </c>
      <c r="D283" s="5">
        <f t="shared" si="20"/>
        <v>7</v>
      </c>
      <c r="E283" s="5" t="s">
        <v>22</v>
      </c>
      <c r="F283" s="5">
        <f t="shared" si="21"/>
        <v>4</v>
      </c>
      <c r="G283" s="5">
        <f t="shared" si="22"/>
        <v>2020</v>
      </c>
      <c r="H283" s="5">
        <v>1</v>
      </c>
      <c r="Q283" s="5">
        <v>36.6</v>
      </c>
      <c r="R283" s="5" t="str">
        <f t="shared" si="23"/>
        <v>0</v>
      </c>
      <c r="S283" s="5" t="str">
        <f t="shared" si="24"/>
        <v>0</v>
      </c>
      <c r="T283" s="5" t="s">
        <v>465</v>
      </c>
      <c r="U283" s="5">
        <v>0</v>
      </c>
      <c r="V283" s="11">
        <v>8.7100000000000009</v>
      </c>
      <c r="W283" s="11"/>
      <c r="X283" s="11"/>
      <c r="Y283" s="11"/>
      <c r="Z283" s="11"/>
      <c r="AA283" s="11">
        <v>97.4</v>
      </c>
      <c r="AB283" s="11"/>
      <c r="AC283" s="11"/>
      <c r="AD283" s="11"/>
      <c r="AE283" s="11"/>
      <c r="AF283" s="11"/>
      <c r="AG283" s="5">
        <v>3</v>
      </c>
      <c r="AH283" s="5" t="s">
        <v>320</v>
      </c>
      <c r="AJ283" s="5">
        <v>0</v>
      </c>
      <c r="AL283" s="5">
        <v>0</v>
      </c>
      <c r="AN283" s="5">
        <v>0</v>
      </c>
      <c r="AO283" s="5" t="s">
        <v>469</v>
      </c>
      <c r="AP283" s="5" t="s">
        <v>474</v>
      </c>
      <c r="AQ283" s="5" t="s">
        <v>476</v>
      </c>
      <c r="AR283" s="5" t="s">
        <v>472</v>
      </c>
      <c r="AS283" s="5" t="s">
        <v>484</v>
      </c>
      <c r="AT283" s="7">
        <v>0</v>
      </c>
      <c r="AU283" s="7">
        <v>0</v>
      </c>
      <c r="AV283" s="5">
        <v>0</v>
      </c>
      <c r="AW283" s="5">
        <v>11</v>
      </c>
      <c r="AX283" s="5">
        <v>0</v>
      </c>
      <c r="AZ283" s="5">
        <v>11</v>
      </c>
      <c r="BA283" s="5">
        <v>0</v>
      </c>
      <c r="BB283" s="5">
        <v>0</v>
      </c>
    </row>
    <row r="284" spans="1:54" hidden="1" x14ac:dyDescent="0.3">
      <c r="A284" s="14">
        <v>283</v>
      </c>
      <c r="B284" s="6">
        <v>39662</v>
      </c>
      <c r="C284" s="6">
        <v>43934</v>
      </c>
      <c r="D284" s="5">
        <f t="shared" si="20"/>
        <v>11</v>
      </c>
      <c r="E284" s="5" t="s">
        <v>22</v>
      </c>
      <c r="F284" s="5">
        <f t="shared" si="21"/>
        <v>4</v>
      </c>
      <c r="G284" s="5">
        <f t="shared" si="22"/>
        <v>2020</v>
      </c>
      <c r="H284" s="5">
        <v>3</v>
      </c>
      <c r="Q284" s="5">
        <v>36.5</v>
      </c>
      <c r="R284" s="5" t="str">
        <f t="shared" si="23"/>
        <v>0</v>
      </c>
      <c r="S284" s="5" t="str">
        <f t="shared" si="24"/>
        <v>0</v>
      </c>
      <c r="T284" s="5" t="s">
        <v>465</v>
      </c>
      <c r="U284" s="5">
        <v>0</v>
      </c>
      <c r="V284" s="11">
        <v>6.97</v>
      </c>
      <c r="W284" s="11"/>
      <c r="X284" s="11"/>
      <c r="Y284" s="11"/>
      <c r="Z284" s="11"/>
      <c r="AA284" s="11">
        <v>1.3</v>
      </c>
      <c r="AB284" s="11"/>
      <c r="AC284" s="11"/>
      <c r="AD284" s="11"/>
      <c r="AE284" s="11"/>
      <c r="AF284" s="11"/>
      <c r="AG284" s="5">
        <v>1</v>
      </c>
      <c r="AH284" s="5" t="s">
        <v>321</v>
      </c>
      <c r="AJ284" s="5">
        <v>0</v>
      </c>
      <c r="AL284" s="5">
        <v>0</v>
      </c>
      <c r="AN284" s="5">
        <v>0</v>
      </c>
      <c r="AO284" s="5" t="s">
        <v>468</v>
      </c>
      <c r="AP284" s="5" t="s">
        <v>474</v>
      </c>
      <c r="AQ284" s="5" t="s">
        <v>476</v>
      </c>
      <c r="AR284" s="5" t="s">
        <v>472</v>
      </c>
      <c r="AS284" s="5" t="s">
        <v>482</v>
      </c>
      <c r="AT284" s="7">
        <v>0</v>
      </c>
      <c r="AU284" s="7">
        <v>0</v>
      </c>
      <c r="AV284" s="5">
        <v>0</v>
      </c>
      <c r="AW284" s="5">
        <v>5</v>
      </c>
      <c r="AX284" s="5">
        <v>0</v>
      </c>
      <c r="AZ284" s="5">
        <v>5</v>
      </c>
      <c r="BA284" s="5">
        <v>0</v>
      </c>
      <c r="BB284" s="5">
        <v>0</v>
      </c>
    </row>
    <row r="285" spans="1:54" hidden="1" x14ac:dyDescent="0.3">
      <c r="A285" s="14">
        <v>284</v>
      </c>
      <c r="B285" s="6">
        <v>39707</v>
      </c>
      <c r="C285" s="6">
        <v>43936</v>
      </c>
      <c r="D285" s="5">
        <f t="shared" si="20"/>
        <v>11</v>
      </c>
      <c r="E285" s="5" t="s">
        <v>23</v>
      </c>
      <c r="F285" s="5">
        <f t="shared" si="21"/>
        <v>4</v>
      </c>
      <c r="G285" s="5">
        <f t="shared" si="22"/>
        <v>2020</v>
      </c>
      <c r="H285" s="5">
        <v>2</v>
      </c>
      <c r="Q285" s="7">
        <v>36.700000000000003</v>
      </c>
      <c r="R285" s="5" t="str">
        <f t="shared" si="23"/>
        <v>0</v>
      </c>
      <c r="S285" s="5" t="str">
        <f t="shared" si="24"/>
        <v>0</v>
      </c>
      <c r="T285" s="5" t="s">
        <v>465</v>
      </c>
      <c r="U285" s="5">
        <v>0</v>
      </c>
      <c r="V285" s="11">
        <v>17.350000000000001</v>
      </c>
      <c r="W285" s="11"/>
      <c r="X285" s="11"/>
      <c r="Y285" s="11"/>
      <c r="Z285" s="11"/>
      <c r="AA285" s="11">
        <v>67.5</v>
      </c>
      <c r="AB285" s="11"/>
      <c r="AC285" s="11"/>
      <c r="AD285" s="11"/>
      <c r="AE285" s="11"/>
      <c r="AF285" s="11"/>
      <c r="AG285" s="5">
        <v>1</v>
      </c>
      <c r="AH285" s="5" t="s">
        <v>322</v>
      </c>
      <c r="AJ285" s="5">
        <v>0</v>
      </c>
      <c r="AL285" s="5">
        <v>0</v>
      </c>
      <c r="AN285" s="5">
        <v>0</v>
      </c>
      <c r="AO285" s="5" t="s">
        <v>468</v>
      </c>
      <c r="AP285" s="5" t="s">
        <v>474</v>
      </c>
      <c r="AQ285" s="5" t="s">
        <v>476</v>
      </c>
      <c r="AR285" s="5" t="s">
        <v>472</v>
      </c>
      <c r="AS285" s="5" t="s">
        <v>482</v>
      </c>
      <c r="AT285" s="7">
        <v>0</v>
      </c>
      <c r="AU285" s="7">
        <v>0</v>
      </c>
      <c r="AV285" s="5">
        <v>0</v>
      </c>
      <c r="AW285" s="5">
        <v>5</v>
      </c>
      <c r="AX285" s="5">
        <v>0</v>
      </c>
      <c r="AZ285" s="5">
        <v>5</v>
      </c>
      <c r="BA285" s="5">
        <v>0</v>
      </c>
      <c r="BB285" s="5">
        <v>0</v>
      </c>
    </row>
    <row r="286" spans="1:54" hidden="1" x14ac:dyDescent="0.3">
      <c r="A286" s="14">
        <v>285</v>
      </c>
      <c r="B286" s="6">
        <v>37708</v>
      </c>
      <c r="C286" s="6">
        <v>43936</v>
      </c>
      <c r="D286" s="5">
        <f t="shared" si="20"/>
        <v>17</v>
      </c>
      <c r="E286" s="5" t="s">
        <v>22</v>
      </c>
      <c r="F286" s="5">
        <f t="shared" si="21"/>
        <v>4</v>
      </c>
      <c r="G286" s="5">
        <f t="shared" si="22"/>
        <v>2020</v>
      </c>
      <c r="H286" s="5">
        <v>1</v>
      </c>
      <c r="Q286" s="5">
        <v>37</v>
      </c>
      <c r="R286" s="5" t="str">
        <f t="shared" si="23"/>
        <v>0</v>
      </c>
      <c r="S286" s="5" t="str">
        <f t="shared" si="24"/>
        <v>0</v>
      </c>
      <c r="T286" s="5" t="s">
        <v>465</v>
      </c>
      <c r="U286" s="5">
        <v>0</v>
      </c>
      <c r="V286" s="11">
        <v>18</v>
      </c>
      <c r="W286" s="11"/>
      <c r="X286" s="11"/>
      <c r="Y286" s="11"/>
      <c r="Z286" s="11"/>
      <c r="AA286" s="11">
        <v>25.8</v>
      </c>
      <c r="AB286" s="11"/>
      <c r="AC286" s="11"/>
      <c r="AD286" s="11"/>
      <c r="AE286" s="11"/>
      <c r="AF286" s="11"/>
      <c r="AG286" s="5">
        <v>1</v>
      </c>
      <c r="AH286" s="5" t="s">
        <v>323</v>
      </c>
      <c r="AJ286" s="5">
        <v>0</v>
      </c>
      <c r="AL286" s="5">
        <v>0</v>
      </c>
      <c r="AN286" s="5">
        <v>1</v>
      </c>
      <c r="AO286" s="5" t="s">
        <v>468</v>
      </c>
      <c r="AP286" s="5" t="s">
        <v>474</v>
      </c>
      <c r="AQ286" s="5" t="s">
        <v>476</v>
      </c>
      <c r="AR286" s="5" t="s">
        <v>472</v>
      </c>
      <c r="AS286" s="5" t="s">
        <v>482</v>
      </c>
      <c r="AT286" s="7">
        <v>0</v>
      </c>
      <c r="AU286" s="7">
        <v>0</v>
      </c>
      <c r="AV286" s="5">
        <v>0</v>
      </c>
      <c r="AW286" s="5">
        <v>5</v>
      </c>
      <c r="AX286" s="5">
        <v>0</v>
      </c>
      <c r="AZ286" s="5">
        <v>5</v>
      </c>
      <c r="BA286" s="5">
        <v>0</v>
      </c>
      <c r="BB286" s="5">
        <v>0</v>
      </c>
    </row>
    <row r="287" spans="1:54" hidden="1" x14ac:dyDescent="0.3">
      <c r="A287" s="14">
        <v>286</v>
      </c>
      <c r="B287" s="6">
        <v>37781</v>
      </c>
      <c r="C287" s="6">
        <v>43937</v>
      </c>
      <c r="D287" s="5">
        <f t="shared" si="20"/>
        <v>16</v>
      </c>
      <c r="E287" s="5" t="s">
        <v>22</v>
      </c>
      <c r="F287" s="5">
        <f t="shared" si="21"/>
        <v>4</v>
      </c>
      <c r="G287" s="5">
        <f t="shared" si="22"/>
        <v>2020</v>
      </c>
      <c r="H287" s="5">
        <v>7</v>
      </c>
      <c r="Q287" s="5">
        <v>36.700000000000003</v>
      </c>
      <c r="R287" s="5" t="str">
        <f t="shared" si="23"/>
        <v>0</v>
      </c>
      <c r="S287" s="5" t="str">
        <f t="shared" si="24"/>
        <v>0</v>
      </c>
      <c r="T287" s="5" t="s">
        <v>466</v>
      </c>
      <c r="U287" s="5">
        <v>2</v>
      </c>
      <c r="V287" s="11">
        <v>13.47</v>
      </c>
      <c r="W287" s="11"/>
      <c r="X287" s="11"/>
      <c r="Y287" s="11"/>
      <c r="Z287" s="11"/>
      <c r="AA287" s="11">
        <v>119.3</v>
      </c>
      <c r="AB287" s="11"/>
      <c r="AC287" s="11"/>
      <c r="AD287" s="11"/>
      <c r="AE287" s="11"/>
      <c r="AF287" s="11"/>
      <c r="AG287" s="5">
        <v>1</v>
      </c>
      <c r="AH287" s="5" t="s">
        <v>324</v>
      </c>
      <c r="AJ287" s="5">
        <v>0</v>
      </c>
      <c r="AL287" s="5">
        <v>0</v>
      </c>
      <c r="AN287" s="5">
        <v>0</v>
      </c>
      <c r="AO287" s="5" t="s">
        <v>469</v>
      </c>
      <c r="AP287" s="5" t="s">
        <v>474</v>
      </c>
      <c r="AQ287" s="5" t="s">
        <v>477</v>
      </c>
      <c r="AR287" s="5" t="s">
        <v>478</v>
      </c>
      <c r="AS287" s="5" t="s">
        <v>484</v>
      </c>
      <c r="AT287" s="7">
        <v>1</v>
      </c>
      <c r="AU287" s="7">
        <v>1</v>
      </c>
      <c r="AV287" s="7">
        <v>4</v>
      </c>
      <c r="AW287" s="5">
        <v>20</v>
      </c>
      <c r="AX287" s="5">
        <v>0</v>
      </c>
      <c r="AZ287" s="5">
        <v>20</v>
      </c>
      <c r="BA287" s="5">
        <v>0</v>
      </c>
      <c r="BB287" s="5">
        <v>1</v>
      </c>
    </row>
    <row r="288" spans="1:54" hidden="1" x14ac:dyDescent="0.3">
      <c r="A288" s="14">
        <v>287</v>
      </c>
      <c r="B288" s="6">
        <v>38493</v>
      </c>
      <c r="C288" s="6">
        <v>43942</v>
      </c>
      <c r="D288" s="5">
        <f t="shared" si="20"/>
        <v>14</v>
      </c>
      <c r="E288" s="5" t="s">
        <v>22</v>
      </c>
      <c r="F288" s="5">
        <f t="shared" si="21"/>
        <v>4</v>
      </c>
      <c r="G288" s="5">
        <f t="shared" si="22"/>
        <v>2020</v>
      </c>
      <c r="H288" s="5">
        <v>7</v>
      </c>
      <c r="Q288" s="5">
        <v>37.700000000000003</v>
      </c>
      <c r="R288" s="5" t="str">
        <f t="shared" si="23"/>
        <v>1</v>
      </c>
      <c r="S288" s="5" t="str">
        <f t="shared" si="24"/>
        <v>0</v>
      </c>
      <c r="T288" s="5" t="s">
        <v>466</v>
      </c>
      <c r="U288" s="5">
        <v>2</v>
      </c>
      <c r="V288" s="11">
        <v>27.77</v>
      </c>
      <c r="W288" s="11"/>
      <c r="X288" s="11"/>
      <c r="Y288" s="11"/>
      <c r="Z288" s="11"/>
      <c r="AA288" s="11">
        <v>237.3</v>
      </c>
      <c r="AB288" s="11"/>
      <c r="AC288" s="11"/>
      <c r="AD288" s="11"/>
      <c r="AE288" s="11"/>
      <c r="AF288" s="11"/>
      <c r="AG288" s="5">
        <v>1</v>
      </c>
      <c r="AH288" s="5" t="s">
        <v>325</v>
      </c>
      <c r="AJ288" s="5">
        <v>0</v>
      </c>
      <c r="AL288" s="5">
        <v>0</v>
      </c>
      <c r="AN288" s="5">
        <v>1</v>
      </c>
      <c r="AO288" s="5" t="s">
        <v>469</v>
      </c>
      <c r="AP288" s="5" t="s">
        <v>474</v>
      </c>
      <c r="AQ288" s="5" t="s">
        <v>476</v>
      </c>
      <c r="AR288" s="5" t="s">
        <v>478</v>
      </c>
      <c r="AS288" s="5" t="s">
        <v>484</v>
      </c>
      <c r="AT288" s="7">
        <v>0</v>
      </c>
      <c r="AU288" s="7">
        <v>0</v>
      </c>
      <c r="AV288" s="7">
        <v>2</v>
      </c>
      <c r="AW288" s="5">
        <v>10</v>
      </c>
      <c r="AX288" s="5">
        <v>0</v>
      </c>
      <c r="AZ288" s="5">
        <v>10</v>
      </c>
      <c r="BA288" s="5">
        <v>0</v>
      </c>
      <c r="BB288" s="5">
        <v>0</v>
      </c>
    </row>
    <row r="289" spans="1:54" hidden="1" x14ac:dyDescent="0.3">
      <c r="A289" s="14">
        <v>288</v>
      </c>
      <c r="B289" s="6">
        <v>39946</v>
      </c>
      <c r="C289" s="6">
        <v>43947</v>
      </c>
      <c r="D289" s="5">
        <f t="shared" si="20"/>
        <v>10</v>
      </c>
      <c r="E289" s="5" t="s">
        <v>22</v>
      </c>
      <c r="F289" s="5">
        <f t="shared" si="21"/>
        <v>4</v>
      </c>
      <c r="G289" s="5">
        <f t="shared" si="22"/>
        <v>2020</v>
      </c>
      <c r="H289" s="5">
        <v>4</v>
      </c>
      <c r="Q289" s="5">
        <v>38.5</v>
      </c>
      <c r="R289" s="5" t="str">
        <f t="shared" si="23"/>
        <v>1</v>
      </c>
      <c r="S289" s="5" t="str">
        <f t="shared" si="24"/>
        <v>1</v>
      </c>
      <c r="T289" s="5" t="s">
        <v>466</v>
      </c>
      <c r="U289" s="5">
        <v>2</v>
      </c>
      <c r="V289" s="11">
        <v>12.56</v>
      </c>
      <c r="W289" s="11"/>
      <c r="X289" s="11"/>
      <c r="Y289" s="11"/>
      <c r="Z289" s="11"/>
      <c r="AA289" s="11">
        <v>357.2</v>
      </c>
      <c r="AB289" s="11"/>
      <c r="AC289" s="11"/>
      <c r="AD289" s="11"/>
      <c r="AE289" s="11"/>
      <c r="AF289" s="11"/>
      <c r="AG289" s="5">
        <v>2</v>
      </c>
      <c r="AH289" s="5" t="s">
        <v>326</v>
      </c>
      <c r="AJ289" s="5">
        <v>0</v>
      </c>
      <c r="AL289" s="5">
        <v>0</v>
      </c>
      <c r="AN289" s="5">
        <v>2</v>
      </c>
      <c r="AO289" s="5" t="s">
        <v>471</v>
      </c>
      <c r="AP289" s="5" t="s">
        <v>474</v>
      </c>
      <c r="AQ289" s="5" t="s">
        <v>476</v>
      </c>
      <c r="AR289" s="5" t="s">
        <v>472</v>
      </c>
      <c r="AS289" s="5" t="s">
        <v>481</v>
      </c>
      <c r="AT289" s="7">
        <v>0</v>
      </c>
      <c r="AU289" s="7">
        <v>0</v>
      </c>
      <c r="AV289" s="5">
        <v>0</v>
      </c>
      <c r="AW289" s="5">
        <v>18</v>
      </c>
      <c r="AX289" s="5">
        <v>0</v>
      </c>
      <c r="AZ289" s="5">
        <v>18</v>
      </c>
      <c r="BA289" s="5">
        <v>0</v>
      </c>
      <c r="BB289" s="5">
        <v>2</v>
      </c>
    </row>
    <row r="290" spans="1:54" hidden="1" x14ac:dyDescent="0.3">
      <c r="A290" s="14">
        <v>289</v>
      </c>
      <c r="B290" s="6">
        <v>39713</v>
      </c>
      <c r="C290" s="6">
        <v>43948</v>
      </c>
      <c r="D290" s="5">
        <f t="shared" si="20"/>
        <v>11</v>
      </c>
      <c r="E290" s="5" t="s">
        <v>23</v>
      </c>
      <c r="F290" s="5">
        <f t="shared" si="21"/>
        <v>4</v>
      </c>
      <c r="G290" s="5">
        <f t="shared" si="22"/>
        <v>2020</v>
      </c>
      <c r="H290" s="5">
        <v>0</v>
      </c>
      <c r="Q290" s="5">
        <v>36.799999999999997</v>
      </c>
      <c r="R290" s="5" t="str">
        <f t="shared" si="23"/>
        <v>0</v>
      </c>
      <c r="S290" s="5" t="str">
        <f t="shared" si="24"/>
        <v>0</v>
      </c>
      <c r="T290" s="5" t="s">
        <v>466</v>
      </c>
      <c r="U290" s="5">
        <v>2</v>
      </c>
      <c r="V290" s="11">
        <v>15.56</v>
      </c>
      <c r="W290" s="11"/>
      <c r="X290" s="11"/>
      <c r="Y290" s="11"/>
      <c r="Z290" s="11"/>
      <c r="AA290" s="11">
        <v>0</v>
      </c>
      <c r="AB290" s="11"/>
      <c r="AC290" s="11"/>
      <c r="AD290" s="11"/>
      <c r="AE290" s="11"/>
      <c r="AF290" s="11"/>
      <c r="AG290" s="5">
        <v>1</v>
      </c>
      <c r="AH290" s="5" t="s">
        <v>327</v>
      </c>
      <c r="AJ290" s="5">
        <v>0</v>
      </c>
      <c r="AL290" s="5">
        <v>0</v>
      </c>
      <c r="AN290" s="5">
        <v>0</v>
      </c>
      <c r="AO290" s="5" t="s">
        <v>468</v>
      </c>
      <c r="AP290" s="5" t="s">
        <v>474</v>
      </c>
      <c r="AQ290" s="5" t="s">
        <v>476</v>
      </c>
      <c r="AR290" s="5" t="s">
        <v>472</v>
      </c>
      <c r="AS290" s="5" t="s">
        <v>482</v>
      </c>
      <c r="AT290" s="7">
        <v>0</v>
      </c>
      <c r="AU290" s="7">
        <v>0</v>
      </c>
      <c r="AV290" s="5">
        <v>0</v>
      </c>
      <c r="AW290" s="5">
        <v>4</v>
      </c>
      <c r="AX290" s="5">
        <v>0</v>
      </c>
      <c r="AZ290" s="5">
        <v>4</v>
      </c>
      <c r="BA290" s="5">
        <v>0</v>
      </c>
      <c r="BB290" s="5">
        <v>0</v>
      </c>
    </row>
    <row r="291" spans="1:54" hidden="1" x14ac:dyDescent="0.3">
      <c r="A291" s="14">
        <v>290</v>
      </c>
      <c r="B291" s="6">
        <v>37862</v>
      </c>
      <c r="C291" s="6">
        <v>43950</v>
      </c>
      <c r="D291" s="5">
        <f t="shared" si="20"/>
        <v>16</v>
      </c>
      <c r="E291" s="5" t="s">
        <v>23</v>
      </c>
      <c r="F291" s="5">
        <f t="shared" si="21"/>
        <v>4</v>
      </c>
      <c r="G291" s="5">
        <f t="shared" si="22"/>
        <v>2020</v>
      </c>
      <c r="H291" s="5">
        <v>0</v>
      </c>
      <c r="Q291" s="5">
        <v>36.200000000000003</v>
      </c>
      <c r="R291" s="5" t="str">
        <f t="shared" si="23"/>
        <v>0</v>
      </c>
      <c r="S291" s="5" t="str">
        <f t="shared" si="24"/>
        <v>0</v>
      </c>
      <c r="T291" s="5" t="s">
        <v>465</v>
      </c>
      <c r="U291" s="5">
        <v>0</v>
      </c>
      <c r="V291" s="11">
        <v>17.2</v>
      </c>
      <c r="W291" s="11"/>
      <c r="X291" s="11"/>
      <c r="Y291" s="11"/>
      <c r="Z291" s="11"/>
      <c r="AA291" s="11">
        <v>9.6</v>
      </c>
      <c r="AB291" s="11"/>
      <c r="AC291" s="11"/>
      <c r="AD291" s="11"/>
      <c r="AE291" s="11"/>
      <c r="AF291" s="11"/>
      <c r="AG291" s="5">
        <v>2</v>
      </c>
      <c r="AH291" s="5" t="s">
        <v>328</v>
      </c>
      <c r="AJ291" s="5">
        <v>0</v>
      </c>
      <c r="AL291" s="5">
        <v>0</v>
      </c>
      <c r="AN291" s="5">
        <v>0</v>
      </c>
      <c r="AO291" s="5" t="s">
        <v>468</v>
      </c>
      <c r="AP291" s="5" t="s">
        <v>474</v>
      </c>
      <c r="AQ291" s="5" t="s">
        <v>476</v>
      </c>
      <c r="AR291" s="5" t="s">
        <v>472</v>
      </c>
      <c r="AS291" s="5" t="s">
        <v>482</v>
      </c>
      <c r="AT291" s="7">
        <v>0</v>
      </c>
      <c r="AU291" s="7">
        <v>0</v>
      </c>
      <c r="AV291" s="5">
        <v>0</v>
      </c>
      <c r="AW291" s="5">
        <v>5</v>
      </c>
      <c r="AX291" s="5">
        <v>0</v>
      </c>
      <c r="AZ291" s="5">
        <v>5</v>
      </c>
      <c r="BA291" s="5">
        <v>0</v>
      </c>
      <c r="BB291" s="5">
        <v>0</v>
      </c>
    </row>
    <row r="292" spans="1:54" hidden="1" x14ac:dyDescent="0.3">
      <c r="A292" s="14">
        <v>291</v>
      </c>
      <c r="B292" s="6">
        <v>38357</v>
      </c>
      <c r="C292" s="6">
        <v>43952</v>
      </c>
      <c r="D292" s="5">
        <f t="shared" si="20"/>
        <v>15</v>
      </c>
      <c r="E292" s="5" t="s">
        <v>23</v>
      </c>
      <c r="F292" s="5">
        <f t="shared" si="21"/>
        <v>5</v>
      </c>
      <c r="G292" s="5">
        <f t="shared" si="22"/>
        <v>2020</v>
      </c>
      <c r="H292" s="5">
        <v>0</v>
      </c>
      <c r="Q292" s="5">
        <v>37.1</v>
      </c>
      <c r="R292" s="5" t="str">
        <f t="shared" si="23"/>
        <v>0</v>
      </c>
      <c r="S292" s="5" t="str">
        <f t="shared" si="24"/>
        <v>0</v>
      </c>
      <c r="T292" s="5" t="s">
        <v>466</v>
      </c>
      <c r="U292" s="5">
        <v>2</v>
      </c>
      <c r="V292" s="11">
        <v>15.5</v>
      </c>
      <c r="W292" s="11"/>
      <c r="X292" s="11"/>
      <c r="Y292" s="11"/>
      <c r="Z292" s="11"/>
      <c r="AA292" s="11">
        <v>18.2</v>
      </c>
      <c r="AB292" s="11"/>
      <c r="AC292" s="11"/>
      <c r="AD292" s="11"/>
      <c r="AE292" s="11"/>
      <c r="AF292" s="11"/>
      <c r="AG292" s="5">
        <v>1</v>
      </c>
      <c r="AH292" s="5" t="s">
        <v>329</v>
      </c>
      <c r="AJ292" s="5">
        <v>0</v>
      </c>
      <c r="AL292" s="5">
        <v>0</v>
      </c>
      <c r="AN292" s="5">
        <v>0</v>
      </c>
      <c r="AO292" s="5" t="s">
        <v>468</v>
      </c>
      <c r="AP292" s="5" t="s">
        <v>474</v>
      </c>
      <c r="AQ292" s="5" t="s">
        <v>476</v>
      </c>
      <c r="AR292" s="5" t="s">
        <v>472</v>
      </c>
      <c r="AS292" s="5" t="s">
        <v>484</v>
      </c>
      <c r="AT292" s="5">
        <v>0</v>
      </c>
      <c r="AU292" s="5">
        <v>0</v>
      </c>
      <c r="AV292" s="5">
        <v>0</v>
      </c>
      <c r="AW292" s="5">
        <v>5</v>
      </c>
      <c r="AX292" s="5">
        <v>0</v>
      </c>
      <c r="AZ292" s="5">
        <v>5</v>
      </c>
      <c r="BA292" s="5">
        <v>0</v>
      </c>
      <c r="BB292" s="5">
        <v>0</v>
      </c>
    </row>
    <row r="293" spans="1:54" hidden="1" x14ac:dyDescent="0.3">
      <c r="A293" s="14">
        <v>292</v>
      </c>
      <c r="B293" s="6">
        <v>38645</v>
      </c>
      <c r="C293" s="6">
        <v>43954</v>
      </c>
      <c r="D293" s="5">
        <f t="shared" si="20"/>
        <v>14</v>
      </c>
      <c r="E293" s="5" t="s">
        <v>22</v>
      </c>
      <c r="F293" s="5">
        <f t="shared" si="21"/>
        <v>5</v>
      </c>
      <c r="G293" s="5">
        <f t="shared" si="22"/>
        <v>2020</v>
      </c>
      <c r="H293" s="5">
        <v>10</v>
      </c>
      <c r="Q293" s="5">
        <v>37</v>
      </c>
      <c r="R293" s="5" t="str">
        <f t="shared" si="23"/>
        <v>0</v>
      </c>
      <c r="S293" s="5" t="str">
        <f t="shared" si="24"/>
        <v>0</v>
      </c>
      <c r="T293" s="5" t="s">
        <v>466</v>
      </c>
      <c r="U293" s="5">
        <v>2</v>
      </c>
      <c r="V293" s="11">
        <v>26.39</v>
      </c>
      <c r="W293" s="11"/>
      <c r="X293" s="11"/>
      <c r="Y293" s="11"/>
      <c r="Z293" s="11"/>
      <c r="AA293" s="11">
        <v>24.1</v>
      </c>
      <c r="AB293" s="11"/>
      <c r="AC293" s="11"/>
      <c r="AD293" s="11"/>
      <c r="AE293" s="11"/>
      <c r="AF293" s="11"/>
      <c r="AG293" s="5">
        <v>1</v>
      </c>
      <c r="AH293" s="5" t="s">
        <v>330</v>
      </c>
      <c r="AJ293" s="5">
        <v>0</v>
      </c>
      <c r="AL293" s="5">
        <v>0</v>
      </c>
      <c r="AN293" s="5">
        <v>1</v>
      </c>
      <c r="AO293" s="5" t="s">
        <v>469</v>
      </c>
      <c r="AP293" s="5" t="s">
        <v>474</v>
      </c>
      <c r="AQ293" s="5" t="s">
        <v>476</v>
      </c>
      <c r="AR293" s="5" t="s">
        <v>473</v>
      </c>
      <c r="AS293" s="5" t="s">
        <v>484</v>
      </c>
      <c r="AT293" s="7">
        <v>1</v>
      </c>
      <c r="AU293" s="7">
        <v>1</v>
      </c>
      <c r="AV293" s="7">
        <v>7</v>
      </c>
      <c r="AW293" s="5">
        <v>23</v>
      </c>
      <c r="AX293" s="5">
        <v>0</v>
      </c>
      <c r="AZ293" s="5">
        <v>23</v>
      </c>
      <c r="BA293" s="5">
        <v>0</v>
      </c>
      <c r="BB293" s="5">
        <v>1</v>
      </c>
    </row>
    <row r="294" spans="1:54" hidden="1" x14ac:dyDescent="0.3">
      <c r="A294" s="14">
        <v>293</v>
      </c>
      <c r="B294" s="6">
        <v>43215</v>
      </c>
      <c r="C294" s="6">
        <v>43956</v>
      </c>
      <c r="D294" s="5">
        <f t="shared" si="20"/>
        <v>2</v>
      </c>
      <c r="E294" s="5" t="s">
        <v>22</v>
      </c>
      <c r="F294" s="5">
        <f t="shared" si="21"/>
        <v>5</v>
      </c>
      <c r="G294" s="5">
        <f t="shared" si="22"/>
        <v>2020</v>
      </c>
      <c r="H294" s="5">
        <v>6</v>
      </c>
      <c r="Q294" s="5">
        <v>39.5</v>
      </c>
      <c r="R294" s="5" t="str">
        <f t="shared" si="23"/>
        <v>1</v>
      </c>
      <c r="S294" s="5" t="str">
        <f t="shared" si="24"/>
        <v>1</v>
      </c>
      <c r="T294" s="5" t="s">
        <v>466</v>
      </c>
      <c r="U294" s="5">
        <v>2</v>
      </c>
      <c r="V294" s="11">
        <v>10.86</v>
      </c>
      <c r="W294" s="11"/>
      <c r="X294" s="11"/>
      <c r="Y294" s="11"/>
      <c r="Z294" s="11"/>
      <c r="AA294" s="11">
        <v>134.69999999999999</v>
      </c>
      <c r="AB294" s="11"/>
      <c r="AC294" s="11"/>
      <c r="AD294" s="11"/>
      <c r="AE294" s="11"/>
      <c r="AF294" s="11"/>
      <c r="AG294" s="5">
        <v>1</v>
      </c>
      <c r="AH294" s="5" t="s">
        <v>331</v>
      </c>
      <c r="AJ294" s="5">
        <v>0</v>
      </c>
      <c r="AL294" s="7">
        <v>1</v>
      </c>
      <c r="AN294" s="5">
        <v>0</v>
      </c>
      <c r="AO294" s="5" t="s">
        <v>468</v>
      </c>
      <c r="AP294" s="5" t="s">
        <v>474</v>
      </c>
      <c r="AQ294" s="5" t="s">
        <v>476</v>
      </c>
      <c r="AR294" s="5" t="s">
        <v>478</v>
      </c>
      <c r="AS294" s="5" t="s">
        <v>484</v>
      </c>
      <c r="AT294" s="7">
        <v>0</v>
      </c>
      <c r="AU294" s="7">
        <v>0</v>
      </c>
      <c r="AV294" s="5">
        <v>0</v>
      </c>
      <c r="AW294" s="5">
        <v>8</v>
      </c>
      <c r="AX294" s="5">
        <v>0</v>
      </c>
      <c r="AZ294" s="5">
        <v>8</v>
      </c>
      <c r="BA294" s="5">
        <v>0</v>
      </c>
      <c r="BB294" s="5">
        <v>1</v>
      </c>
    </row>
    <row r="295" spans="1:54" hidden="1" x14ac:dyDescent="0.3">
      <c r="A295" s="14">
        <v>294</v>
      </c>
      <c r="B295" s="6">
        <v>39499</v>
      </c>
      <c r="C295" s="6">
        <v>43956</v>
      </c>
      <c r="D295" s="5">
        <f t="shared" si="20"/>
        <v>12</v>
      </c>
      <c r="E295" s="5" t="s">
        <v>22</v>
      </c>
      <c r="F295" s="5">
        <f t="shared" si="21"/>
        <v>5</v>
      </c>
      <c r="G295" s="5">
        <f t="shared" si="22"/>
        <v>2020</v>
      </c>
      <c r="H295" s="5">
        <v>3</v>
      </c>
      <c r="Q295" s="5">
        <v>36.700000000000003</v>
      </c>
      <c r="R295" s="5" t="str">
        <f t="shared" si="23"/>
        <v>0</v>
      </c>
      <c r="S295" s="5" t="str">
        <f t="shared" si="24"/>
        <v>0</v>
      </c>
      <c r="T295" s="5" t="s">
        <v>465</v>
      </c>
      <c r="U295" s="5">
        <v>0</v>
      </c>
      <c r="V295" s="11">
        <v>16.12</v>
      </c>
      <c r="W295" s="11"/>
      <c r="X295" s="11"/>
      <c r="Y295" s="11"/>
      <c r="Z295" s="11"/>
      <c r="AA295" s="11">
        <v>13.7</v>
      </c>
      <c r="AB295" s="11"/>
      <c r="AC295" s="11"/>
      <c r="AD295" s="11"/>
      <c r="AE295" s="11"/>
      <c r="AF295" s="11"/>
      <c r="AG295" s="5">
        <v>1</v>
      </c>
      <c r="AH295" s="5" t="s">
        <v>332</v>
      </c>
      <c r="AJ295" s="5">
        <v>0</v>
      </c>
      <c r="AL295" s="5">
        <v>0</v>
      </c>
      <c r="AN295" s="5">
        <v>0</v>
      </c>
      <c r="AO295" s="5" t="s">
        <v>468</v>
      </c>
      <c r="AP295" s="5" t="s">
        <v>474</v>
      </c>
      <c r="AQ295" s="5" t="s">
        <v>476</v>
      </c>
      <c r="AR295" s="5" t="s">
        <v>472</v>
      </c>
      <c r="AS295" s="5" t="s">
        <v>482</v>
      </c>
      <c r="AT295" s="7">
        <v>0</v>
      </c>
      <c r="AU295" s="7">
        <v>0</v>
      </c>
      <c r="AV295" s="5">
        <v>0</v>
      </c>
      <c r="AW295" s="5">
        <v>4</v>
      </c>
      <c r="AX295" s="5">
        <v>0</v>
      </c>
      <c r="AZ295" s="5">
        <v>4</v>
      </c>
      <c r="BA295" s="5">
        <v>0</v>
      </c>
      <c r="BB295" s="5">
        <v>0</v>
      </c>
    </row>
    <row r="296" spans="1:54" hidden="1" x14ac:dyDescent="0.3">
      <c r="A296" s="14">
        <v>295</v>
      </c>
      <c r="B296" s="6">
        <v>37924</v>
      </c>
      <c r="C296" s="6">
        <v>43959</v>
      </c>
      <c r="D296" s="5">
        <f t="shared" si="20"/>
        <v>16</v>
      </c>
      <c r="E296" s="5" t="s">
        <v>22</v>
      </c>
      <c r="F296" s="5">
        <f t="shared" si="21"/>
        <v>5</v>
      </c>
      <c r="G296" s="5">
        <f t="shared" si="22"/>
        <v>2020</v>
      </c>
      <c r="H296" s="5">
        <v>3</v>
      </c>
      <c r="Q296" s="5">
        <v>38.5</v>
      </c>
      <c r="R296" s="5" t="str">
        <f t="shared" si="23"/>
        <v>1</v>
      </c>
      <c r="S296" s="5" t="str">
        <f t="shared" si="24"/>
        <v>1</v>
      </c>
      <c r="T296" s="5" t="s">
        <v>466</v>
      </c>
      <c r="U296" s="5">
        <v>2</v>
      </c>
      <c r="V296" s="11">
        <v>14</v>
      </c>
      <c r="W296" s="11"/>
      <c r="X296" s="11"/>
      <c r="Y296" s="11"/>
      <c r="Z296" s="11"/>
      <c r="AA296" s="11">
        <v>148.80000000000001</v>
      </c>
      <c r="AB296" s="11"/>
      <c r="AC296" s="11"/>
      <c r="AD296" s="11"/>
      <c r="AE296" s="11"/>
      <c r="AF296" s="11"/>
      <c r="AG296" s="5">
        <v>1</v>
      </c>
      <c r="AH296" s="5" t="s">
        <v>333</v>
      </c>
      <c r="AJ296" s="5">
        <v>0</v>
      </c>
      <c r="AL296" s="5">
        <v>0</v>
      </c>
      <c r="AN296" s="5">
        <v>1</v>
      </c>
      <c r="AO296" s="5" t="s">
        <v>469</v>
      </c>
      <c r="AP296" s="5" t="s">
        <v>474</v>
      </c>
      <c r="AQ296" s="5" t="s">
        <v>476</v>
      </c>
      <c r="AR296" s="5" t="s">
        <v>473</v>
      </c>
      <c r="AS296" s="5" t="s">
        <v>484</v>
      </c>
      <c r="AT296" s="7">
        <v>0</v>
      </c>
      <c r="AU296" s="7">
        <v>0</v>
      </c>
      <c r="AV296" s="5">
        <v>0</v>
      </c>
      <c r="AW296" s="5">
        <v>8</v>
      </c>
      <c r="AX296" s="5">
        <v>0</v>
      </c>
      <c r="AZ296" s="5">
        <v>8</v>
      </c>
      <c r="BA296" s="5">
        <v>0</v>
      </c>
      <c r="BB296" s="5">
        <v>1</v>
      </c>
    </row>
    <row r="297" spans="1:54" hidden="1" x14ac:dyDescent="0.3">
      <c r="A297" s="14">
        <v>296</v>
      </c>
      <c r="B297" s="6">
        <v>38477</v>
      </c>
      <c r="C297" s="6">
        <v>43959</v>
      </c>
      <c r="D297" s="5">
        <f t="shared" si="20"/>
        <v>15</v>
      </c>
      <c r="E297" s="5" t="s">
        <v>22</v>
      </c>
      <c r="F297" s="5">
        <f t="shared" si="21"/>
        <v>5</v>
      </c>
      <c r="G297" s="5">
        <f t="shared" si="22"/>
        <v>2020</v>
      </c>
      <c r="H297" s="5">
        <v>2</v>
      </c>
      <c r="Q297" s="5">
        <v>38</v>
      </c>
      <c r="R297" s="5" t="str">
        <f t="shared" si="23"/>
        <v>1</v>
      </c>
      <c r="S297" s="5" t="str">
        <f t="shared" si="24"/>
        <v>0</v>
      </c>
      <c r="T297" s="5" t="s">
        <v>465</v>
      </c>
      <c r="U297" s="5">
        <v>0</v>
      </c>
      <c r="V297" s="11">
        <v>6.86</v>
      </c>
      <c r="W297" s="11"/>
      <c r="X297" s="11"/>
      <c r="Y297" s="11"/>
      <c r="Z297" s="11"/>
      <c r="AA297" s="11">
        <v>131.6</v>
      </c>
      <c r="AB297" s="11"/>
      <c r="AC297" s="11"/>
      <c r="AD297" s="11"/>
      <c r="AE297" s="11"/>
      <c r="AF297" s="11"/>
      <c r="AG297" s="5">
        <v>2</v>
      </c>
      <c r="AH297" s="5" t="s">
        <v>334</v>
      </c>
      <c r="AJ297" s="5">
        <v>0</v>
      </c>
      <c r="AL297" s="5">
        <v>0</v>
      </c>
      <c r="AN297" s="5">
        <v>0</v>
      </c>
      <c r="AO297" s="5" t="s">
        <v>469</v>
      </c>
      <c r="AP297" s="5" t="s">
        <v>474</v>
      </c>
      <c r="AQ297" s="5" t="s">
        <v>476</v>
      </c>
      <c r="AR297" s="5" t="s">
        <v>472</v>
      </c>
      <c r="AS297" s="5" t="s">
        <v>482</v>
      </c>
      <c r="AT297" s="7">
        <v>0</v>
      </c>
      <c r="AU297" s="7">
        <v>0</v>
      </c>
      <c r="AV297" s="5">
        <v>0</v>
      </c>
      <c r="AW297" s="5">
        <v>6</v>
      </c>
      <c r="AX297" s="5">
        <v>0</v>
      </c>
      <c r="AZ297" s="5">
        <v>6</v>
      </c>
      <c r="BA297" s="5">
        <v>0</v>
      </c>
      <c r="BB297" s="5">
        <v>1</v>
      </c>
    </row>
    <row r="298" spans="1:54" hidden="1" x14ac:dyDescent="0.3">
      <c r="A298" s="14">
        <v>297</v>
      </c>
      <c r="B298" s="6">
        <v>40182</v>
      </c>
      <c r="C298" s="6">
        <v>43962</v>
      </c>
      <c r="D298" s="5">
        <f t="shared" si="20"/>
        <v>10</v>
      </c>
      <c r="E298" s="5" t="s">
        <v>22</v>
      </c>
      <c r="F298" s="5">
        <f t="shared" si="21"/>
        <v>5</v>
      </c>
      <c r="G298" s="5">
        <f t="shared" si="22"/>
        <v>2020</v>
      </c>
      <c r="H298" s="5">
        <v>0</v>
      </c>
      <c r="Q298" s="5">
        <v>36.4</v>
      </c>
      <c r="R298" s="5" t="str">
        <f t="shared" si="23"/>
        <v>0</v>
      </c>
      <c r="S298" s="5" t="str">
        <f t="shared" si="24"/>
        <v>0</v>
      </c>
      <c r="T298" s="5" t="s">
        <v>465</v>
      </c>
      <c r="U298" s="5">
        <v>0</v>
      </c>
      <c r="V298" s="11">
        <v>13.7</v>
      </c>
      <c r="W298" s="11"/>
      <c r="X298" s="11"/>
      <c r="Y298" s="11"/>
      <c r="Z298" s="11"/>
      <c r="AA298" s="11">
        <v>45.1</v>
      </c>
      <c r="AB298" s="11"/>
      <c r="AC298" s="11"/>
      <c r="AD298" s="11"/>
      <c r="AE298" s="11"/>
      <c r="AF298" s="11"/>
      <c r="AG298" s="5">
        <v>1</v>
      </c>
      <c r="AH298" s="5" t="s">
        <v>335</v>
      </c>
      <c r="AJ298" s="5">
        <v>0</v>
      </c>
      <c r="AL298" s="5">
        <v>0</v>
      </c>
      <c r="AN298" s="5">
        <v>0</v>
      </c>
      <c r="AO298" s="5" t="s">
        <v>468</v>
      </c>
      <c r="AP298" s="5" t="s">
        <v>474</v>
      </c>
      <c r="AQ298" s="5" t="s">
        <v>476</v>
      </c>
      <c r="AR298" s="5" t="s">
        <v>472</v>
      </c>
      <c r="AS298" s="5" t="s">
        <v>483</v>
      </c>
      <c r="AT298" s="7">
        <v>0</v>
      </c>
      <c r="AU298" s="7">
        <v>0</v>
      </c>
      <c r="AV298" s="5">
        <v>0</v>
      </c>
      <c r="AW298" s="5">
        <v>5</v>
      </c>
      <c r="AX298" s="5">
        <v>0</v>
      </c>
      <c r="AZ298" s="5">
        <v>5</v>
      </c>
      <c r="BA298" s="5">
        <v>0</v>
      </c>
      <c r="BB298" s="5">
        <v>1</v>
      </c>
    </row>
    <row r="299" spans="1:54" hidden="1" x14ac:dyDescent="0.3">
      <c r="A299" s="14">
        <v>298</v>
      </c>
      <c r="B299" s="6">
        <v>40702</v>
      </c>
      <c r="C299" s="6">
        <v>43962</v>
      </c>
      <c r="D299" s="5">
        <f t="shared" si="20"/>
        <v>8</v>
      </c>
      <c r="E299" s="5" t="s">
        <v>22</v>
      </c>
      <c r="F299" s="5">
        <f t="shared" si="21"/>
        <v>5</v>
      </c>
      <c r="G299" s="5">
        <f t="shared" si="22"/>
        <v>2020</v>
      </c>
      <c r="H299" s="5">
        <v>0</v>
      </c>
      <c r="Q299" s="5">
        <v>36.799999999999997</v>
      </c>
      <c r="R299" s="5" t="str">
        <f t="shared" si="23"/>
        <v>0</v>
      </c>
      <c r="S299" s="5" t="str">
        <f t="shared" si="24"/>
        <v>0</v>
      </c>
      <c r="T299" s="5" t="s">
        <v>465</v>
      </c>
      <c r="U299" s="5">
        <v>0</v>
      </c>
      <c r="V299" s="11">
        <v>12.08</v>
      </c>
      <c r="W299" s="11"/>
      <c r="X299" s="11"/>
      <c r="Y299" s="11"/>
      <c r="Z299" s="11"/>
      <c r="AA299" s="11">
        <v>14.1</v>
      </c>
      <c r="AB299" s="11"/>
      <c r="AC299" s="11"/>
      <c r="AD299" s="11"/>
      <c r="AE299" s="11"/>
      <c r="AF299" s="11"/>
      <c r="AG299" s="5">
        <v>1</v>
      </c>
      <c r="AH299" s="5" t="s">
        <v>336</v>
      </c>
      <c r="AJ299" s="5">
        <v>0</v>
      </c>
      <c r="AL299" s="5">
        <v>0</v>
      </c>
      <c r="AN299" s="5">
        <v>0</v>
      </c>
      <c r="AO299" s="5" t="s">
        <v>468</v>
      </c>
      <c r="AP299" s="5" t="s">
        <v>474</v>
      </c>
      <c r="AQ299" s="5" t="s">
        <v>476</v>
      </c>
      <c r="AR299" s="5" t="s">
        <v>472</v>
      </c>
      <c r="AS299" s="5" t="s">
        <v>482</v>
      </c>
      <c r="AT299" s="7">
        <v>0</v>
      </c>
      <c r="AU299" s="7">
        <v>0</v>
      </c>
      <c r="AV299" s="5">
        <v>0</v>
      </c>
      <c r="AW299" s="5">
        <v>5</v>
      </c>
      <c r="AX299" s="5">
        <v>0</v>
      </c>
      <c r="AZ299" s="5">
        <v>5</v>
      </c>
      <c r="BA299" s="5">
        <v>0</v>
      </c>
      <c r="BB299" s="5">
        <v>0</v>
      </c>
    </row>
    <row r="300" spans="1:54" hidden="1" x14ac:dyDescent="0.3">
      <c r="A300" s="14">
        <v>299</v>
      </c>
      <c r="B300" s="6">
        <v>42265</v>
      </c>
      <c r="C300" s="6">
        <v>43963</v>
      </c>
      <c r="D300" s="5">
        <f t="shared" si="20"/>
        <v>4</v>
      </c>
      <c r="E300" s="5" t="s">
        <v>23</v>
      </c>
      <c r="F300" s="5">
        <f t="shared" si="21"/>
        <v>5</v>
      </c>
      <c r="G300" s="5">
        <f t="shared" si="22"/>
        <v>2020</v>
      </c>
      <c r="H300" s="5">
        <v>1</v>
      </c>
      <c r="Q300" s="5">
        <v>37</v>
      </c>
      <c r="R300" s="5" t="str">
        <f t="shared" si="23"/>
        <v>0</v>
      </c>
      <c r="S300" s="5" t="str">
        <f t="shared" si="24"/>
        <v>0</v>
      </c>
      <c r="T300" s="5" t="s">
        <v>465</v>
      </c>
      <c r="U300" s="5">
        <v>0</v>
      </c>
      <c r="V300" s="11">
        <v>18.66</v>
      </c>
      <c r="W300" s="11"/>
      <c r="X300" s="11"/>
      <c r="Y300" s="11"/>
      <c r="Z300" s="11"/>
      <c r="AA300" s="11">
        <v>38</v>
      </c>
      <c r="AB300" s="11"/>
      <c r="AC300" s="11"/>
      <c r="AD300" s="11"/>
      <c r="AE300" s="11"/>
      <c r="AF300" s="11"/>
      <c r="AG300" s="5">
        <v>1</v>
      </c>
      <c r="AH300" s="5" t="s">
        <v>337</v>
      </c>
      <c r="AJ300" s="5">
        <v>0</v>
      </c>
      <c r="AL300" s="5">
        <v>0</v>
      </c>
      <c r="AN300" s="5">
        <v>0</v>
      </c>
      <c r="AO300" s="5" t="s">
        <v>468</v>
      </c>
      <c r="AP300" s="5" t="s">
        <v>474</v>
      </c>
      <c r="AQ300" s="5" t="s">
        <v>476</v>
      </c>
      <c r="AR300" s="5" t="s">
        <v>472</v>
      </c>
      <c r="AS300" s="5" t="s">
        <v>482</v>
      </c>
      <c r="AT300" s="7">
        <v>0</v>
      </c>
      <c r="AU300" s="7">
        <v>0</v>
      </c>
      <c r="AV300" s="5">
        <v>0</v>
      </c>
      <c r="AW300" s="5">
        <v>5</v>
      </c>
      <c r="AX300" s="5">
        <v>0</v>
      </c>
      <c r="AZ300" s="5">
        <v>5</v>
      </c>
      <c r="BA300" s="5">
        <v>0</v>
      </c>
      <c r="BB300" s="5">
        <v>0</v>
      </c>
    </row>
    <row r="301" spans="1:54" hidden="1" x14ac:dyDescent="0.3">
      <c r="A301" s="14">
        <v>300</v>
      </c>
      <c r="B301" s="6">
        <v>41093</v>
      </c>
      <c r="C301" s="6">
        <v>43965</v>
      </c>
      <c r="D301" s="5">
        <f t="shared" si="20"/>
        <v>7</v>
      </c>
      <c r="E301" s="5" t="s">
        <v>22</v>
      </c>
      <c r="F301" s="5">
        <f t="shared" si="21"/>
        <v>5</v>
      </c>
      <c r="G301" s="5">
        <f t="shared" si="22"/>
        <v>2020</v>
      </c>
      <c r="H301" s="5">
        <v>1</v>
      </c>
      <c r="Q301" s="5">
        <v>34.799999999999997</v>
      </c>
      <c r="R301" s="5" t="str">
        <f t="shared" si="23"/>
        <v>0</v>
      </c>
      <c r="S301" s="5" t="str">
        <f t="shared" si="24"/>
        <v>0</v>
      </c>
      <c r="T301" s="5" t="s">
        <v>465</v>
      </c>
      <c r="U301" s="5">
        <v>0</v>
      </c>
      <c r="V301" s="11">
        <v>10.77</v>
      </c>
      <c r="W301" s="11"/>
      <c r="X301" s="11"/>
      <c r="Y301" s="11"/>
      <c r="Z301" s="11"/>
      <c r="AA301" s="11">
        <v>12.7</v>
      </c>
      <c r="AB301" s="11"/>
      <c r="AC301" s="11"/>
      <c r="AD301" s="11"/>
      <c r="AE301" s="11"/>
      <c r="AF301" s="11"/>
      <c r="AG301" s="5">
        <v>2</v>
      </c>
      <c r="AH301" s="5" t="s">
        <v>338</v>
      </c>
      <c r="AJ301" s="5">
        <v>0</v>
      </c>
      <c r="AL301" s="5">
        <v>0</v>
      </c>
      <c r="AN301" s="5">
        <v>0</v>
      </c>
      <c r="AO301" s="5" t="s">
        <v>468</v>
      </c>
      <c r="AP301" s="5" t="s">
        <v>474</v>
      </c>
      <c r="AQ301" s="5" t="s">
        <v>476</v>
      </c>
      <c r="AR301" s="5" t="s">
        <v>472</v>
      </c>
      <c r="AS301" s="5" t="s">
        <v>482</v>
      </c>
      <c r="AT301" s="5">
        <v>1</v>
      </c>
      <c r="AU301" s="5">
        <v>1</v>
      </c>
      <c r="AV301" s="5">
        <v>1</v>
      </c>
      <c r="AW301" s="5">
        <v>6</v>
      </c>
      <c r="AX301" s="5">
        <v>0</v>
      </c>
      <c r="AZ301" s="5">
        <v>6</v>
      </c>
      <c r="BA301" s="5">
        <v>0</v>
      </c>
      <c r="BB301" s="5">
        <v>2</v>
      </c>
    </row>
    <row r="302" spans="1:54" hidden="1" x14ac:dyDescent="0.3">
      <c r="A302" s="14">
        <v>301</v>
      </c>
      <c r="B302" s="6">
        <v>38924</v>
      </c>
      <c r="C302" s="6">
        <v>43968</v>
      </c>
      <c r="D302" s="5">
        <f t="shared" si="20"/>
        <v>13</v>
      </c>
      <c r="E302" s="5" t="s">
        <v>23</v>
      </c>
      <c r="F302" s="5">
        <f t="shared" si="21"/>
        <v>5</v>
      </c>
      <c r="G302" s="5">
        <f t="shared" si="22"/>
        <v>2020</v>
      </c>
      <c r="H302" s="5">
        <v>0</v>
      </c>
      <c r="Q302" s="5">
        <v>37.6</v>
      </c>
      <c r="R302" s="5" t="str">
        <f t="shared" si="23"/>
        <v>1</v>
      </c>
      <c r="S302" s="5" t="str">
        <f t="shared" si="24"/>
        <v>0</v>
      </c>
      <c r="T302" s="5" t="s">
        <v>466</v>
      </c>
      <c r="U302" s="5">
        <v>2</v>
      </c>
      <c r="V302" s="11">
        <v>14.01</v>
      </c>
      <c r="W302" s="11"/>
      <c r="X302" s="11"/>
      <c r="Y302" s="11"/>
      <c r="Z302" s="11"/>
      <c r="AA302" s="11">
        <v>3.3</v>
      </c>
      <c r="AB302" s="11"/>
      <c r="AC302" s="11"/>
      <c r="AD302" s="11"/>
      <c r="AE302" s="11"/>
      <c r="AF302" s="11"/>
      <c r="AG302" s="5">
        <v>2</v>
      </c>
      <c r="AH302" s="5" t="s">
        <v>339</v>
      </c>
      <c r="AJ302" s="5">
        <v>0</v>
      </c>
      <c r="AL302" s="5">
        <v>0</v>
      </c>
      <c r="AN302" s="5">
        <v>0</v>
      </c>
      <c r="AO302" s="5" t="s">
        <v>469</v>
      </c>
      <c r="AP302" s="5" t="s">
        <v>474</v>
      </c>
      <c r="AQ302" s="5" t="s">
        <v>476</v>
      </c>
      <c r="AR302" s="5" t="s">
        <v>472</v>
      </c>
      <c r="AS302" s="5" t="s">
        <v>482</v>
      </c>
      <c r="AT302" s="5">
        <v>0</v>
      </c>
      <c r="AU302" s="5">
        <v>0</v>
      </c>
      <c r="AV302" s="5">
        <v>0</v>
      </c>
      <c r="AW302" s="5">
        <v>5</v>
      </c>
      <c r="AX302" s="5">
        <v>0</v>
      </c>
      <c r="AZ302" s="5">
        <v>5</v>
      </c>
      <c r="BA302" s="5">
        <v>0</v>
      </c>
      <c r="BB302" s="5">
        <v>0</v>
      </c>
    </row>
    <row r="303" spans="1:54" hidden="1" x14ac:dyDescent="0.3">
      <c r="A303" s="14">
        <v>302</v>
      </c>
      <c r="B303" s="6">
        <v>40100</v>
      </c>
      <c r="C303" s="6">
        <v>43968</v>
      </c>
      <c r="D303" s="5">
        <f t="shared" si="20"/>
        <v>10</v>
      </c>
      <c r="E303" s="5" t="s">
        <v>23</v>
      </c>
      <c r="F303" s="5">
        <f t="shared" si="21"/>
        <v>5</v>
      </c>
      <c r="G303" s="5">
        <f t="shared" si="22"/>
        <v>2020</v>
      </c>
      <c r="H303" s="5">
        <v>1</v>
      </c>
      <c r="Q303" s="5">
        <v>36.5</v>
      </c>
      <c r="R303" s="5" t="str">
        <f t="shared" si="23"/>
        <v>0</v>
      </c>
      <c r="S303" s="5" t="str">
        <f t="shared" si="24"/>
        <v>0</v>
      </c>
      <c r="T303" s="5" t="s">
        <v>465</v>
      </c>
      <c r="U303" s="5">
        <v>0</v>
      </c>
      <c r="V303" s="11">
        <v>19.34</v>
      </c>
      <c r="W303" s="11"/>
      <c r="X303" s="11"/>
      <c r="Y303" s="11"/>
      <c r="Z303" s="11"/>
      <c r="AA303" s="11">
        <v>90.3</v>
      </c>
      <c r="AB303" s="11"/>
      <c r="AC303" s="11"/>
      <c r="AD303" s="11"/>
      <c r="AE303" s="11"/>
      <c r="AF303" s="11"/>
      <c r="AG303" s="5">
        <v>2</v>
      </c>
      <c r="AH303" s="5" t="s">
        <v>340</v>
      </c>
      <c r="AJ303" s="5">
        <v>0</v>
      </c>
      <c r="AL303" s="5">
        <v>0</v>
      </c>
      <c r="AN303" s="5">
        <v>0</v>
      </c>
      <c r="AO303" s="5" t="s">
        <v>468</v>
      </c>
      <c r="AP303" s="5" t="s">
        <v>474</v>
      </c>
      <c r="AQ303" s="5" t="s">
        <v>476</v>
      </c>
      <c r="AR303" s="5" t="s">
        <v>472</v>
      </c>
      <c r="AS303" s="5" t="s">
        <v>481</v>
      </c>
      <c r="AT303" s="5">
        <v>0</v>
      </c>
      <c r="AU303" s="5">
        <v>0</v>
      </c>
      <c r="AV303" s="5">
        <v>0</v>
      </c>
      <c r="AW303" s="5">
        <v>6</v>
      </c>
      <c r="AX303" s="5">
        <v>0</v>
      </c>
      <c r="AZ303" s="5">
        <v>6</v>
      </c>
      <c r="BA303" s="5">
        <v>0</v>
      </c>
      <c r="BB303" s="5">
        <v>0</v>
      </c>
    </row>
    <row r="304" spans="1:54" hidden="1" x14ac:dyDescent="0.3">
      <c r="A304" s="14">
        <v>303</v>
      </c>
      <c r="B304" s="6">
        <v>39692</v>
      </c>
      <c r="C304" s="6">
        <v>43973</v>
      </c>
      <c r="D304" s="5">
        <f t="shared" si="20"/>
        <v>11</v>
      </c>
      <c r="E304" s="5" t="s">
        <v>22</v>
      </c>
      <c r="F304" s="5">
        <f t="shared" si="21"/>
        <v>5</v>
      </c>
      <c r="G304" s="5">
        <f t="shared" si="22"/>
        <v>2020</v>
      </c>
      <c r="H304" s="5">
        <v>0</v>
      </c>
      <c r="Q304" s="5">
        <v>36.6</v>
      </c>
      <c r="R304" s="5" t="str">
        <f t="shared" si="23"/>
        <v>0</v>
      </c>
      <c r="S304" s="5" t="str">
        <f t="shared" si="24"/>
        <v>0</v>
      </c>
      <c r="T304" s="5" t="s">
        <v>466</v>
      </c>
      <c r="U304" s="5">
        <v>2</v>
      </c>
      <c r="V304" s="11">
        <v>11.5</v>
      </c>
      <c r="W304" s="11"/>
      <c r="X304" s="11"/>
      <c r="Y304" s="11"/>
      <c r="Z304" s="11"/>
      <c r="AA304" s="11">
        <v>4.7</v>
      </c>
      <c r="AB304" s="11"/>
      <c r="AC304" s="11"/>
      <c r="AD304" s="11"/>
      <c r="AE304" s="11"/>
      <c r="AF304" s="11"/>
      <c r="AG304" s="5">
        <v>1</v>
      </c>
      <c r="AH304" s="5" t="s">
        <v>341</v>
      </c>
      <c r="AJ304" s="5">
        <v>0</v>
      </c>
      <c r="AL304" s="5">
        <v>0</v>
      </c>
      <c r="AN304" s="5">
        <v>0</v>
      </c>
      <c r="AO304" s="5" t="s">
        <v>468</v>
      </c>
      <c r="AP304" s="5" t="s">
        <v>474</v>
      </c>
      <c r="AQ304" s="5" t="s">
        <v>476</v>
      </c>
      <c r="AR304" s="5" t="s">
        <v>473</v>
      </c>
      <c r="AS304" s="5" t="s">
        <v>483</v>
      </c>
      <c r="AT304" s="7">
        <v>0</v>
      </c>
      <c r="AU304" s="7">
        <v>0</v>
      </c>
      <c r="AV304" s="5">
        <v>0</v>
      </c>
      <c r="AW304" s="5">
        <v>5</v>
      </c>
      <c r="AX304" s="5">
        <v>0</v>
      </c>
      <c r="AZ304" s="5">
        <v>5</v>
      </c>
      <c r="BA304" s="5">
        <v>0</v>
      </c>
      <c r="BB304" s="5">
        <v>0</v>
      </c>
    </row>
    <row r="305" spans="1:54" hidden="1" x14ac:dyDescent="0.3">
      <c r="A305" s="14">
        <v>304</v>
      </c>
      <c r="B305" s="6">
        <v>38055</v>
      </c>
      <c r="C305" s="6">
        <v>43974</v>
      </c>
      <c r="D305" s="5">
        <f t="shared" si="20"/>
        <v>16</v>
      </c>
      <c r="E305" s="5" t="s">
        <v>23</v>
      </c>
      <c r="F305" s="5">
        <f t="shared" si="21"/>
        <v>5</v>
      </c>
      <c r="G305" s="5">
        <f t="shared" si="22"/>
        <v>2020</v>
      </c>
      <c r="H305" s="5">
        <v>1</v>
      </c>
      <c r="Q305" s="5">
        <v>36.5</v>
      </c>
      <c r="R305" s="5" t="str">
        <f t="shared" si="23"/>
        <v>0</v>
      </c>
      <c r="S305" s="5" t="str">
        <f t="shared" si="24"/>
        <v>0</v>
      </c>
      <c r="T305" s="5" t="s">
        <v>465</v>
      </c>
      <c r="U305" s="5">
        <v>0</v>
      </c>
      <c r="V305" s="11">
        <v>12.23</v>
      </c>
      <c r="W305" s="11"/>
      <c r="X305" s="11"/>
      <c r="Y305" s="11"/>
      <c r="Z305" s="11"/>
      <c r="AA305" s="11">
        <v>0</v>
      </c>
      <c r="AB305" s="11"/>
      <c r="AC305" s="11"/>
      <c r="AD305" s="11"/>
      <c r="AE305" s="11"/>
      <c r="AF305" s="11"/>
      <c r="AG305" s="5">
        <v>3</v>
      </c>
      <c r="AH305" s="5" t="s">
        <v>342</v>
      </c>
      <c r="AJ305" s="5">
        <v>0</v>
      </c>
      <c r="AL305" s="5">
        <v>0</v>
      </c>
      <c r="AN305" s="5">
        <v>0</v>
      </c>
      <c r="AO305" s="5" t="s">
        <v>468</v>
      </c>
      <c r="AP305" s="5" t="s">
        <v>474</v>
      </c>
      <c r="AQ305" s="5" t="s">
        <v>475</v>
      </c>
      <c r="AR305" s="5" t="s">
        <v>473</v>
      </c>
      <c r="AS305" s="5" t="s">
        <v>483</v>
      </c>
      <c r="AT305" s="7">
        <v>0</v>
      </c>
      <c r="AU305" s="7">
        <v>0</v>
      </c>
      <c r="AV305" s="5">
        <v>0</v>
      </c>
      <c r="AW305" s="5">
        <v>5</v>
      </c>
      <c r="AX305" s="5">
        <v>0</v>
      </c>
      <c r="AZ305" s="5">
        <v>5</v>
      </c>
      <c r="BA305" s="5">
        <v>0</v>
      </c>
      <c r="BB305" s="5">
        <v>0</v>
      </c>
    </row>
    <row r="306" spans="1:54" hidden="1" x14ac:dyDescent="0.3">
      <c r="A306" s="14">
        <v>305</v>
      </c>
      <c r="B306" s="6">
        <v>39466</v>
      </c>
      <c r="C306" s="6">
        <v>43974</v>
      </c>
      <c r="D306" s="5">
        <f t="shared" si="20"/>
        <v>12</v>
      </c>
      <c r="E306" s="5" t="s">
        <v>22</v>
      </c>
      <c r="F306" s="5">
        <f t="shared" si="21"/>
        <v>5</v>
      </c>
      <c r="G306" s="5">
        <f t="shared" si="22"/>
        <v>2020</v>
      </c>
      <c r="H306" s="5">
        <v>1</v>
      </c>
      <c r="Q306" s="5">
        <v>36.9</v>
      </c>
      <c r="R306" s="5" t="str">
        <f t="shared" si="23"/>
        <v>0</v>
      </c>
      <c r="S306" s="5" t="str">
        <f t="shared" si="24"/>
        <v>0</v>
      </c>
      <c r="T306" s="5" t="s">
        <v>466</v>
      </c>
      <c r="U306" s="5">
        <v>2</v>
      </c>
      <c r="V306" s="11">
        <v>12.1</v>
      </c>
      <c r="W306" s="11"/>
      <c r="X306" s="11"/>
      <c r="Y306" s="11"/>
      <c r="Z306" s="11"/>
      <c r="AA306" s="11">
        <v>31.9</v>
      </c>
      <c r="AB306" s="11"/>
      <c r="AC306" s="11"/>
      <c r="AD306" s="11"/>
      <c r="AE306" s="11"/>
      <c r="AF306" s="11"/>
      <c r="AG306" s="5">
        <v>1</v>
      </c>
      <c r="AH306" s="5" t="s">
        <v>343</v>
      </c>
      <c r="AJ306" s="5">
        <v>0</v>
      </c>
      <c r="AL306" s="5">
        <v>0</v>
      </c>
      <c r="AN306" s="5">
        <v>0</v>
      </c>
      <c r="AO306" s="5" t="s">
        <v>469</v>
      </c>
      <c r="AP306" s="5" t="s">
        <v>474</v>
      </c>
      <c r="AQ306" s="5" t="s">
        <v>476</v>
      </c>
      <c r="AR306" s="5" t="s">
        <v>472</v>
      </c>
      <c r="AS306" s="5" t="s">
        <v>482</v>
      </c>
      <c r="AT306" s="7">
        <v>1</v>
      </c>
      <c r="AU306" s="7">
        <v>1</v>
      </c>
      <c r="AV306" s="7">
        <v>4</v>
      </c>
      <c r="AW306" s="5">
        <v>5</v>
      </c>
      <c r="AX306" s="7">
        <v>1</v>
      </c>
      <c r="AZ306" s="5">
        <v>9</v>
      </c>
      <c r="BA306" s="5">
        <v>0</v>
      </c>
      <c r="BB306" s="7">
        <v>3</v>
      </c>
    </row>
    <row r="307" spans="1:54" hidden="1" x14ac:dyDescent="0.3">
      <c r="A307" s="14">
        <v>306</v>
      </c>
      <c r="B307" s="6">
        <v>41288</v>
      </c>
      <c r="C307" s="6">
        <v>43975</v>
      </c>
      <c r="D307" s="5">
        <f t="shared" si="20"/>
        <v>7</v>
      </c>
      <c r="E307" s="5" t="s">
        <v>22</v>
      </c>
      <c r="F307" s="5">
        <f t="shared" si="21"/>
        <v>5</v>
      </c>
      <c r="G307" s="5">
        <f t="shared" si="22"/>
        <v>2020</v>
      </c>
      <c r="H307" s="5">
        <v>0</v>
      </c>
      <c r="Q307" s="5">
        <v>37</v>
      </c>
      <c r="R307" s="5" t="str">
        <f t="shared" si="23"/>
        <v>0</v>
      </c>
      <c r="S307" s="5" t="str">
        <f t="shared" si="24"/>
        <v>0</v>
      </c>
      <c r="T307" s="5" t="s">
        <v>465</v>
      </c>
      <c r="U307" s="5">
        <v>0</v>
      </c>
      <c r="V307" s="11">
        <v>13.99</v>
      </c>
      <c r="W307" s="11"/>
      <c r="X307" s="11"/>
      <c r="Y307" s="11"/>
      <c r="Z307" s="11"/>
      <c r="AA307" s="11">
        <v>7</v>
      </c>
      <c r="AB307" s="11"/>
      <c r="AC307" s="11"/>
      <c r="AD307" s="11"/>
      <c r="AE307" s="11"/>
      <c r="AF307" s="11"/>
      <c r="AG307" s="5">
        <v>1</v>
      </c>
      <c r="AH307" s="5" t="s">
        <v>344</v>
      </c>
      <c r="AJ307" s="5">
        <v>0</v>
      </c>
      <c r="AL307" s="5">
        <v>0</v>
      </c>
      <c r="AN307" s="5">
        <v>0</v>
      </c>
      <c r="AO307" s="5" t="s">
        <v>468</v>
      </c>
      <c r="AP307" s="5" t="s">
        <v>474</v>
      </c>
      <c r="AQ307" s="5" t="s">
        <v>476</v>
      </c>
      <c r="AR307" s="5" t="s">
        <v>472</v>
      </c>
      <c r="AS307" s="5" t="s">
        <v>482</v>
      </c>
      <c r="AT307" s="7">
        <v>0</v>
      </c>
      <c r="AU307" s="7">
        <v>0</v>
      </c>
      <c r="AV307" s="5">
        <v>0</v>
      </c>
      <c r="AW307" s="5">
        <v>5</v>
      </c>
      <c r="AX307" s="5">
        <v>0</v>
      </c>
      <c r="AZ307" s="5">
        <v>5</v>
      </c>
      <c r="BA307" s="5">
        <v>0</v>
      </c>
      <c r="BB307" s="5">
        <v>0</v>
      </c>
    </row>
    <row r="308" spans="1:54" hidden="1" x14ac:dyDescent="0.3">
      <c r="A308" s="14">
        <v>307</v>
      </c>
      <c r="B308" s="6">
        <v>38659</v>
      </c>
      <c r="C308" s="6">
        <v>43979</v>
      </c>
      <c r="D308" s="5">
        <f t="shared" si="20"/>
        <v>14</v>
      </c>
      <c r="E308" s="5" t="s">
        <v>22</v>
      </c>
      <c r="F308" s="5">
        <f t="shared" si="21"/>
        <v>5</v>
      </c>
      <c r="G308" s="5">
        <f t="shared" si="22"/>
        <v>2020</v>
      </c>
      <c r="H308" s="5">
        <v>0</v>
      </c>
      <c r="Q308" s="5">
        <v>36.200000000000003</v>
      </c>
      <c r="R308" s="5" t="str">
        <f t="shared" si="23"/>
        <v>0</v>
      </c>
      <c r="S308" s="5" t="str">
        <f t="shared" si="24"/>
        <v>0</v>
      </c>
      <c r="T308" s="5" t="s">
        <v>466</v>
      </c>
      <c r="U308" s="5">
        <v>2</v>
      </c>
      <c r="V308" s="11">
        <v>19.579999999999998</v>
      </c>
      <c r="W308" s="11"/>
      <c r="X308" s="11"/>
      <c r="Y308" s="11"/>
      <c r="Z308" s="11"/>
      <c r="AA308" s="11">
        <v>3.9</v>
      </c>
      <c r="AB308" s="11"/>
      <c r="AC308" s="11"/>
      <c r="AD308" s="11"/>
      <c r="AE308" s="11"/>
      <c r="AF308" s="11"/>
      <c r="AG308" s="5">
        <v>1</v>
      </c>
      <c r="AH308" s="5" t="s">
        <v>345</v>
      </c>
      <c r="AJ308" s="5">
        <v>0</v>
      </c>
      <c r="AL308" s="5">
        <v>0</v>
      </c>
      <c r="AN308" s="5">
        <v>0</v>
      </c>
      <c r="AO308" s="5" t="s">
        <v>468</v>
      </c>
      <c r="AP308" s="5" t="s">
        <v>474</v>
      </c>
      <c r="AQ308" s="5" t="s">
        <v>475</v>
      </c>
      <c r="AR308" s="5" t="s">
        <v>472</v>
      </c>
      <c r="AS308" s="5" t="s">
        <v>482</v>
      </c>
      <c r="AT308" s="7">
        <v>0</v>
      </c>
      <c r="AU308" s="7">
        <v>0</v>
      </c>
      <c r="AV308" s="5">
        <v>0</v>
      </c>
      <c r="AW308" s="5">
        <v>6</v>
      </c>
      <c r="AX308" s="5">
        <v>0</v>
      </c>
      <c r="AZ308" s="5">
        <v>6</v>
      </c>
      <c r="BA308" s="5">
        <v>0</v>
      </c>
      <c r="BB308" s="5">
        <v>0</v>
      </c>
    </row>
    <row r="309" spans="1:54" hidden="1" x14ac:dyDescent="0.3">
      <c r="A309" s="14">
        <v>308</v>
      </c>
      <c r="B309" s="6">
        <v>37858</v>
      </c>
      <c r="C309" s="6">
        <v>43979</v>
      </c>
      <c r="D309" s="5">
        <f t="shared" si="20"/>
        <v>16</v>
      </c>
      <c r="E309" s="5" t="s">
        <v>22</v>
      </c>
      <c r="F309" s="5">
        <f t="shared" si="21"/>
        <v>5</v>
      </c>
      <c r="G309" s="5">
        <f t="shared" si="22"/>
        <v>2020</v>
      </c>
      <c r="H309" s="5">
        <v>1</v>
      </c>
      <c r="Q309" s="5">
        <v>36.5</v>
      </c>
      <c r="R309" s="5" t="str">
        <f t="shared" si="23"/>
        <v>0</v>
      </c>
      <c r="S309" s="5" t="str">
        <f t="shared" si="24"/>
        <v>0</v>
      </c>
      <c r="T309" s="5" t="s">
        <v>466</v>
      </c>
      <c r="U309" s="5">
        <v>2</v>
      </c>
      <c r="V309" s="11">
        <v>18.93</v>
      </c>
      <c r="W309" s="11"/>
      <c r="X309" s="11"/>
      <c r="Y309" s="11"/>
      <c r="Z309" s="11"/>
      <c r="AA309" s="11">
        <v>1.4</v>
      </c>
      <c r="AB309" s="11"/>
      <c r="AC309" s="11"/>
      <c r="AD309" s="11"/>
      <c r="AE309" s="11"/>
      <c r="AF309" s="11"/>
      <c r="AG309" s="5">
        <v>1</v>
      </c>
      <c r="AH309" s="5" t="s">
        <v>346</v>
      </c>
      <c r="AJ309" s="5">
        <v>0</v>
      </c>
      <c r="AL309" s="5">
        <v>0</v>
      </c>
      <c r="AN309" s="5">
        <v>0</v>
      </c>
      <c r="AO309" s="5" t="s">
        <v>468</v>
      </c>
      <c r="AP309" s="5" t="s">
        <v>474</v>
      </c>
      <c r="AQ309" s="5" t="s">
        <v>476</v>
      </c>
      <c r="AR309" s="5" t="s">
        <v>472</v>
      </c>
      <c r="AS309" s="5" t="s">
        <v>482</v>
      </c>
      <c r="AT309" s="7">
        <v>0</v>
      </c>
      <c r="AU309" s="7">
        <v>0</v>
      </c>
      <c r="AV309" s="5">
        <v>0</v>
      </c>
      <c r="AW309" s="5">
        <v>5</v>
      </c>
      <c r="AX309" s="5">
        <v>0</v>
      </c>
      <c r="AZ309" s="5">
        <v>5</v>
      </c>
      <c r="BA309" s="5">
        <v>0</v>
      </c>
      <c r="BB309" s="5">
        <v>0</v>
      </c>
    </row>
    <row r="310" spans="1:54" hidden="1" x14ac:dyDescent="0.3">
      <c r="A310" s="14">
        <v>309</v>
      </c>
      <c r="B310" s="6">
        <v>39880</v>
      </c>
      <c r="C310" s="6">
        <v>43980</v>
      </c>
      <c r="D310" s="5">
        <f t="shared" si="20"/>
        <v>11</v>
      </c>
      <c r="E310" s="5" t="s">
        <v>22</v>
      </c>
      <c r="F310" s="5">
        <f t="shared" si="21"/>
        <v>5</v>
      </c>
      <c r="G310" s="5">
        <f t="shared" si="22"/>
        <v>2020</v>
      </c>
      <c r="H310" s="5">
        <v>2</v>
      </c>
      <c r="Q310" s="5">
        <v>36.5</v>
      </c>
      <c r="R310" s="5" t="str">
        <f t="shared" si="23"/>
        <v>0</v>
      </c>
      <c r="S310" s="5" t="str">
        <f t="shared" si="24"/>
        <v>0</v>
      </c>
      <c r="T310" s="5" t="s">
        <v>466</v>
      </c>
      <c r="U310" s="5">
        <v>2</v>
      </c>
      <c r="V310" s="11">
        <v>18</v>
      </c>
      <c r="W310" s="11"/>
      <c r="X310" s="11"/>
      <c r="Y310" s="11"/>
      <c r="Z310" s="11"/>
      <c r="AA310" s="11">
        <v>200</v>
      </c>
      <c r="AB310" s="11"/>
      <c r="AC310" s="11"/>
      <c r="AD310" s="11"/>
      <c r="AE310" s="11"/>
      <c r="AF310" s="11"/>
      <c r="AG310" s="5">
        <v>1</v>
      </c>
      <c r="AH310" s="5" t="s">
        <v>347</v>
      </c>
      <c r="AJ310" s="5">
        <v>0</v>
      </c>
      <c r="AL310" s="5">
        <v>0</v>
      </c>
      <c r="AN310" s="5">
        <v>0</v>
      </c>
      <c r="AO310" s="5" t="s">
        <v>469</v>
      </c>
      <c r="AP310" s="5" t="s">
        <v>474</v>
      </c>
      <c r="AQ310" s="5" t="s">
        <v>476</v>
      </c>
      <c r="AR310" s="5" t="s">
        <v>478</v>
      </c>
      <c r="AS310" s="5" t="s">
        <v>484</v>
      </c>
      <c r="AT310" s="7">
        <v>0</v>
      </c>
      <c r="AU310" s="7">
        <v>0</v>
      </c>
      <c r="AV310" s="5">
        <v>0</v>
      </c>
      <c r="AW310" s="5">
        <v>9</v>
      </c>
      <c r="AX310" s="5">
        <v>0</v>
      </c>
      <c r="AZ310" s="5">
        <v>9</v>
      </c>
      <c r="BA310" s="5">
        <v>0</v>
      </c>
      <c r="BB310" s="5">
        <v>0</v>
      </c>
    </row>
    <row r="311" spans="1:54" hidden="1" x14ac:dyDescent="0.3">
      <c r="A311" s="14">
        <v>310</v>
      </c>
      <c r="B311" s="6">
        <v>41704</v>
      </c>
      <c r="C311" s="6">
        <v>43981</v>
      </c>
      <c r="D311" s="5">
        <f t="shared" si="20"/>
        <v>6</v>
      </c>
      <c r="E311" s="5" t="s">
        <v>22</v>
      </c>
      <c r="F311" s="5">
        <f t="shared" si="21"/>
        <v>5</v>
      </c>
      <c r="G311" s="5">
        <f t="shared" si="22"/>
        <v>2020</v>
      </c>
      <c r="H311" s="5">
        <v>0</v>
      </c>
      <c r="Q311" s="5">
        <v>36.6</v>
      </c>
      <c r="R311" s="5" t="str">
        <f t="shared" si="23"/>
        <v>0</v>
      </c>
      <c r="S311" s="5" t="str">
        <f t="shared" si="24"/>
        <v>0</v>
      </c>
      <c r="T311" s="5" t="s">
        <v>465</v>
      </c>
      <c r="U311" s="5">
        <v>0</v>
      </c>
      <c r="V311" s="11">
        <v>14.8</v>
      </c>
      <c r="W311" s="11"/>
      <c r="X311" s="11"/>
      <c r="Y311" s="11"/>
      <c r="Z311" s="11"/>
      <c r="AA311" s="11">
        <v>2.6</v>
      </c>
      <c r="AB311" s="11"/>
      <c r="AC311" s="11"/>
      <c r="AD311" s="11"/>
      <c r="AE311" s="11"/>
      <c r="AF311" s="11"/>
      <c r="AG311" s="5">
        <v>1</v>
      </c>
      <c r="AH311" s="5" t="s">
        <v>348</v>
      </c>
      <c r="AJ311" s="5">
        <v>0</v>
      </c>
      <c r="AL311" s="5">
        <v>0</v>
      </c>
      <c r="AN311" s="5">
        <v>0</v>
      </c>
      <c r="AO311" s="5" t="s">
        <v>468</v>
      </c>
      <c r="AP311" s="5" t="s">
        <v>474</v>
      </c>
      <c r="AQ311" s="5" t="s">
        <v>476</v>
      </c>
      <c r="AR311" s="5" t="s">
        <v>472</v>
      </c>
      <c r="AS311" s="5" t="s">
        <v>482</v>
      </c>
      <c r="AT311" s="7">
        <v>0</v>
      </c>
      <c r="AU311" s="7">
        <v>0</v>
      </c>
      <c r="AV311" s="5">
        <v>0</v>
      </c>
      <c r="AW311" s="5">
        <v>5</v>
      </c>
      <c r="AX311" s="5">
        <v>0</v>
      </c>
      <c r="AZ311" s="5">
        <v>5</v>
      </c>
      <c r="BA311" s="5">
        <v>0</v>
      </c>
      <c r="BB311" s="5">
        <v>0</v>
      </c>
    </row>
    <row r="312" spans="1:54" hidden="1" x14ac:dyDescent="0.3">
      <c r="A312" s="14">
        <v>311</v>
      </c>
      <c r="B312" s="6">
        <v>40351</v>
      </c>
      <c r="C312" s="6">
        <v>43984</v>
      </c>
      <c r="D312" s="5">
        <f t="shared" si="20"/>
        <v>9</v>
      </c>
      <c r="E312" s="5" t="s">
        <v>22</v>
      </c>
      <c r="F312" s="5">
        <f t="shared" si="21"/>
        <v>6</v>
      </c>
      <c r="G312" s="5">
        <f t="shared" si="22"/>
        <v>2020</v>
      </c>
      <c r="H312" s="5">
        <v>0</v>
      </c>
      <c r="Q312" s="5">
        <v>37.200000000000003</v>
      </c>
      <c r="R312" s="5" t="str">
        <f t="shared" si="23"/>
        <v>0</v>
      </c>
      <c r="S312" s="5" t="str">
        <f t="shared" si="24"/>
        <v>0</v>
      </c>
      <c r="T312" s="5" t="s">
        <v>466</v>
      </c>
      <c r="U312" s="5">
        <v>2</v>
      </c>
      <c r="V312" s="11">
        <v>23.24</v>
      </c>
      <c r="W312" s="11"/>
      <c r="X312" s="11"/>
      <c r="Y312" s="11"/>
      <c r="Z312" s="11"/>
      <c r="AA312" s="11">
        <v>10.8</v>
      </c>
      <c r="AB312" s="11"/>
      <c r="AC312" s="11"/>
      <c r="AD312" s="11"/>
      <c r="AE312" s="11"/>
      <c r="AF312" s="11"/>
      <c r="AG312" s="5">
        <v>1</v>
      </c>
      <c r="AH312" s="5" t="s">
        <v>349</v>
      </c>
      <c r="AJ312" s="5">
        <v>0</v>
      </c>
      <c r="AL312" s="5">
        <v>0</v>
      </c>
      <c r="AN312" s="5">
        <v>0</v>
      </c>
      <c r="AO312" s="5" t="s">
        <v>469</v>
      </c>
      <c r="AP312" s="5" t="s">
        <v>474</v>
      </c>
      <c r="AQ312" s="5" t="s">
        <v>476</v>
      </c>
      <c r="AR312" s="5" t="s">
        <v>473</v>
      </c>
      <c r="AS312" s="5" t="s">
        <v>484</v>
      </c>
      <c r="AT312" s="7">
        <v>0</v>
      </c>
      <c r="AU312" s="7">
        <v>0</v>
      </c>
      <c r="AV312" s="5">
        <v>0</v>
      </c>
      <c r="AW312" s="5">
        <v>5</v>
      </c>
      <c r="AX312" s="5">
        <v>0</v>
      </c>
      <c r="AZ312" s="5">
        <v>5</v>
      </c>
      <c r="BA312" s="5">
        <v>0</v>
      </c>
      <c r="BB312" s="5">
        <v>0</v>
      </c>
    </row>
    <row r="313" spans="1:54" hidden="1" x14ac:dyDescent="0.3">
      <c r="A313" s="14">
        <v>312</v>
      </c>
      <c r="B313" s="6">
        <v>39591</v>
      </c>
      <c r="C313" s="6">
        <v>43986</v>
      </c>
      <c r="D313" s="5">
        <f t="shared" si="20"/>
        <v>12</v>
      </c>
      <c r="E313" s="5" t="s">
        <v>23</v>
      </c>
      <c r="F313" s="5">
        <f t="shared" si="21"/>
        <v>6</v>
      </c>
      <c r="G313" s="5">
        <f t="shared" si="22"/>
        <v>2020</v>
      </c>
      <c r="H313" s="5">
        <v>1</v>
      </c>
      <c r="Q313" s="5">
        <v>36.4</v>
      </c>
      <c r="R313" s="5" t="str">
        <f t="shared" si="23"/>
        <v>0</v>
      </c>
      <c r="S313" s="5" t="str">
        <f t="shared" si="24"/>
        <v>0</v>
      </c>
      <c r="T313" s="5" t="s">
        <v>465</v>
      </c>
      <c r="U313" s="5">
        <v>0</v>
      </c>
      <c r="V313" s="11">
        <v>18.579999999999998</v>
      </c>
      <c r="W313" s="11"/>
      <c r="X313" s="11"/>
      <c r="Y313" s="11"/>
      <c r="Z313" s="11"/>
      <c r="AA313" s="11">
        <v>29.8</v>
      </c>
      <c r="AB313" s="11"/>
      <c r="AC313" s="11"/>
      <c r="AD313" s="11"/>
      <c r="AE313" s="11"/>
      <c r="AF313" s="11"/>
      <c r="AG313" s="5">
        <v>1</v>
      </c>
      <c r="AH313" s="5" t="s">
        <v>350</v>
      </c>
      <c r="AJ313" s="5">
        <v>0</v>
      </c>
      <c r="AL313" s="5">
        <v>0</v>
      </c>
      <c r="AN313" s="5">
        <v>0</v>
      </c>
      <c r="AO313" s="5" t="s">
        <v>468</v>
      </c>
      <c r="AP313" s="5" t="s">
        <v>474</v>
      </c>
      <c r="AQ313" s="5" t="s">
        <v>475</v>
      </c>
      <c r="AR313" s="5" t="s">
        <v>472</v>
      </c>
      <c r="AS313" s="5" t="s">
        <v>482</v>
      </c>
      <c r="AT313" s="7">
        <v>0</v>
      </c>
      <c r="AU313" s="7">
        <v>0</v>
      </c>
      <c r="AV313" s="5">
        <v>0</v>
      </c>
      <c r="AW313" s="5">
        <v>5</v>
      </c>
      <c r="AX313" s="5">
        <v>0</v>
      </c>
      <c r="AZ313" s="5">
        <v>5</v>
      </c>
      <c r="BA313" s="5">
        <v>0</v>
      </c>
      <c r="BB313" s="5">
        <v>0</v>
      </c>
    </row>
    <row r="314" spans="1:54" hidden="1" x14ac:dyDescent="0.3">
      <c r="A314" s="14">
        <v>313</v>
      </c>
      <c r="B314" s="6">
        <v>41774</v>
      </c>
      <c r="C314" s="6">
        <v>43987</v>
      </c>
      <c r="D314" s="5">
        <f t="shared" si="20"/>
        <v>6</v>
      </c>
      <c r="E314" s="5" t="s">
        <v>22</v>
      </c>
      <c r="F314" s="5">
        <f t="shared" si="21"/>
        <v>6</v>
      </c>
      <c r="G314" s="5">
        <f t="shared" si="22"/>
        <v>2020</v>
      </c>
      <c r="H314" s="5">
        <v>0</v>
      </c>
      <c r="Q314" s="5">
        <v>37.200000000000003</v>
      </c>
      <c r="R314" s="5" t="str">
        <f t="shared" si="23"/>
        <v>0</v>
      </c>
      <c r="S314" s="5" t="str">
        <f t="shared" si="24"/>
        <v>0</v>
      </c>
      <c r="T314" s="5" t="s">
        <v>465</v>
      </c>
      <c r="U314" s="5">
        <v>0</v>
      </c>
      <c r="V314" s="11">
        <v>8.86</v>
      </c>
      <c r="W314" s="11"/>
      <c r="X314" s="11"/>
      <c r="Y314" s="11"/>
      <c r="Z314" s="11"/>
      <c r="AA314" s="11">
        <v>4.0999999999999996</v>
      </c>
      <c r="AB314" s="11"/>
      <c r="AC314" s="11"/>
      <c r="AD314" s="11"/>
      <c r="AE314" s="11"/>
      <c r="AF314" s="11"/>
      <c r="AG314" s="5">
        <v>1</v>
      </c>
      <c r="AH314" s="5" t="s">
        <v>351</v>
      </c>
      <c r="AJ314" s="5">
        <v>0</v>
      </c>
      <c r="AL314" s="5">
        <v>0</v>
      </c>
      <c r="AN314" s="5">
        <v>0</v>
      </c>
      <c r="AO314" s="5" t="s">
        <v>468</v>
      </c>
      <c r="AP314" s="5" t="s">
        <v>474</v>
      </c>
      <c r="AQ314" s="5" t="s">
        <v>475</v>
      </c>
      <c r="AR314" s="5" t="s">
        <v>472</v>
      </c>
      <c r="AS314" s="5" t="s">
        <v>482</v>
      </c>
      <c r="AT314" s="7">
        <v>0</v>
      </c>
      <c r="AU314" s="7">
        <v>0</v>
      </c>
      <c r="AV314" s="5">
        <v>0</v>
      </c>
      <c r="AW314" s="5">
        <v>6</v>
      </c>
      <c r="AX314" s="5">
        <v>0</v>
      </c>
      <c r="AZ314" s="5">
        <v>6</v>
      </c>
      <c r="BA314" s="5">
        <v>0</v>
      </c>
      <c r="BB314" s="5">
        <v>0</v>
      </c>
    </row>
    <row r="315" spans="1:54" hidden="1" x14ac:dyDescent="0.3">
      <c r="A315" s="14">
        <v>314</v>
      </c>
      <c r="B315" s="6">
        <v>39188</v>
      </c>
      <c r="C315" s="6">
        <v>43988</v>
      </c>
      <c r="D315" s="5">
        <f t="shared" si="20"/>
        <v>13</v>
      </c>
      <c r="E315" s="5" t="s">
        <v>23</v>
      </c>
      <c r="F315" s="5">
        <f t="shared" si="21"/>
        <v>6</v>
      </c>
      <c r="G315" s="5">
        <f t="shared" si="22"/>
        <v>2020</v>
      </c>
      <c r="H315" s="5">
        <v>1</v>
      </c>
      <c r="Q315" s="5">
        <v>36.4</v>
      </c>
      <c r="R315" s="5" t="str">
        <f t="shared" si="23"/>
        <v>0</v>
      </c>
      <c r="S315" s="5" t="str">
        <f t="shared" si="24"/>
        <v>0</v>
      </c>
      <c r="T315" s="5" t="s">
        <v>466</v>
      </c>
      <c r="U315" s="5">
        <v>2</v>
      </c>
      <c r="V315" s="11">
        <v>20.6</v>
      </c>
      <c r="W315" s="11"/>
      <c r="X315" s="11"/>
      <c r="Y315" s="11"/>
      <c r="Z315" s="11"/>
      <c r="AA315" s="11">
        <v>15.9</v>
      </c>
      <c r="AB315" s="11"/>
      <c r="AC315" s="11"/>
      <c r="AD315" s="11"/>
      <c r="AE315" s="11"/>
      <c r="AF315" s="11"/>
      <c r="AG315" s="5">
        <v>1</v>
      </c>
      <c r="AH315" s="5" t="s">
        <v>352</v>
      </c>
      <c r="AJ315" s="5">
        <v>0</v>
      </c>
      <c r="AL315" s="5">
        <v>0</v>
      </c>
      <c r="AN315" s="5">
        <v>0</v>
      </c>
      <c r="AO315" s="5" t="s">
        <v>469</v>
      </c>
      <c r="AP315" s="5" t="s">
        <v>474</v>
      </c>
      <c r="AQ315" s="5" t="s">
        <v>476</v>
      </c>
      <c r="AR315" s="5" t="s">
        <v>472</v>
      </c>
      <c r="AS315" s="5" t="s">
        <v>483</v>
      </c>
      <c r="AT315" s="7">
        <v>0</v>
      </c>
      <c r="AU315" s="7">
        <v>0</v>
      </c>
      <c r="AV315" s="5">
        <v>0</v>
      </c>
      <c r="AW315" s="5">
        <v>5</v>
      </c>
      <c r="AX315" s="5">
        <v>0</v>
      </c>
      <c r="AZ315" s="5">
        <v>5</v>
      </c>
      <c r="BA315" s="5">
        <v>0</v>
      </c>
      <c r="BB315" s="5">
        <v>0</v>
      </c>
    </row>
    <row r="316" spans="1:54" hidden="1" x14ac:dyDescent="0.3">
      <c r="A316" s="14">
        <v>315</v>
      </c>
      <c r="B316" s="6">
        <v>41884</v>
      </c>
      <c r="C316" s="6">
        <v>43988</v>
      </c>
      <c r="D316" s="5">
        <f t="shared" si="20"/>
        <v>5</v>
      </c>
      <c r="E316" s="5" t="s">
        <v>22</v>
      </c>
      <c r="F316" s="5">
        <f t="shared" si="21"/>
        <v>6</v>
      </c>
      <c r="G316" s="5">
        <f t="shared" si="22"/>
        <v>2020</v>
      </c>
      <c r="H316" s="5">
        <v>1</v>
      </c>
      <c r="Q316" s="5">
        <v>36.299999999999997</v>
      </c>
      <c r="R316" s="5" t="str">
        <f t="shared" si="23"/>
        <v>0</v>
      </c>
      <c r="S316" s="5" t="str">
        <f t="shared" si="24"/>
        <v>0</v>
      </c>
      <c r="T316" s="5" t="s">
        <v>466</v>
      </c>
      <c r="U316" s="5">
        <v>2</v>
      </c>
      <c r="V316" s="11">
        <v>12.53</v>
      </c>
      <c r="W316" s="11"/>
      <c r="X316" s="11"/>
      <c r="Y316" s="11"/>
      <c r="Z316" s="11"/>
      <c r="AA316" s="11">
        <v>60.8</v>
      </c>
      <c r="AB316" s="11"/>
      <c r="AC316" s="11"/>
      <c r="AD316" s="11"/>
      <c r="AE316" s="11"/>
      <c r="AF316" s="11"/>
      <c r="AG316" s="5">
        <v>1</v>
      </c>
      <c r="AH316" s="5" t="s">
        <v>353</v>
      </c>
      <c r="AJ316" s="5">
        <v>0</v>
      </c>
      <c r="AL316" s="5">
        <v>0</v>
      </c>
      <c r="AN316" s="5">
        <v>0</v>
      </c>
      <c r="AO316" s="5" t="s">
        <v>468</v>
      </c>
      <c r="AP316" s="5" t="s">
        <v>474</v>
      </c>
      <c r="AQ316" s="5" t="s">
        <v>476</v>
      </c>
      <c r="AR316" s="5" t="s">
        <v>472</v>
      </c>
      <c r="AS316" s="5" t="s">
        <v>482</v>
      </c>
      <c r="AT316" s="7">
        <v>0</v>
      </c>
      <c r="AU316" s="7">
        <v>0</v>
      </c>
      <c r="AV316" s="5">
        <v>0</v>
      </c>
      <c r="AW316" s="5">
        <v>5</v>
      </c>
      <c r="AX316" s="5">
        <v>0</v>
      </c>
      <c r="AZ316" s="5">
        <v>5</v>
      </c>
      <c r="BA316" s="5">
        <v>0</v>
      </c>
      <c r="BB316" s="5">
        <v>0</v>
      </c>
    </row>
    <row r="317" spans="1:54" hidden="1" x14ac:dyDescent="0.3">
      <c r="A317" s="14">
        <v>316</v>
      </c>
      <c r="B317" s="6">
        <v>37857</v>
      </c>
      <c r="C317" s="6">
        <v>43989</v>
      </c>
      <c r="D317" s="5">
        <f t="shared" si="20"/>
        <v>16</v>
      </c>
      <c r="E317" s="5" t="s">
        <v>23</v>
      </c>
      <c r="F317" s="5">
        <f t="shared" si="21"/>
        <v>6</v>
      </c>
      <c r="G317" s="5">
        <f t="shared" si="22"/>
        <v>2020</v>
      </c>
      <c r="H317" s="5">
        <v>1</v>
      </c>
      <c r="Q317" s="5">
        <v>36.6</v>
      </c>
      <c r="R317" s="5" t="str">
        <f t="shared" si="23"/>
        <v>0</v>
      </c>
      <c r="S317" s="5" t="str">
        <f t="shared" si="24"/>
        <v>0</v>
      </c>
      <c r="T317" s="5" t="s">
        <v>465</v>
      </c>
      <c r="U317" s="5">
        <v>0</v>
      </c>
      <c r="V317" s="11">
        <v>8.9</v>
      </c>
      <c r="W317" s="11"/>
      <c r="X317" s="11"/>
      <c r="Y317" s="11"/>
      <c r="Z317" s="11"/>
      <c r="AA317" s="11">
        <v>66</v>
      </c>
      <c r="AB317" s="11"/>
      <c r="AC317" s="11"/>
      <c r="AD317" s="11"/>
      <c r="AE317" s="11"/>
      <c r="AF317" s="11"/>
      <c r="AG317" s="5">
        <v>1</v>
      </c>
      <c r="AH317" s="5" t="s">
        <v>354</v>
      </c>
      <c r="AJ317" s="5">
        <v>0</v>
      </c>
      <c r="AL317" s="5">
        <v>0</v>
      </c>
      <c r="AN317" s="5">
        <v>0</v>
      </c>
      <c r="AO317" s="5" t="s">
        <v>468</v>
      </c>
      <c r="AP317" s="5" t="s">
        <v>474</v>
      </c>
      <c r="AQ317" s="5" t="s">
        <v>476</v>
      </c>
      <c r="AR317" s="5" t="s">
        <v>472</v>
      </c>
      <c r="AS317" s="5" t="s">
        <v>480</v>
      </c>
      <c r="AT317" s="7">
        <v>0</v>
      </c>
      <c r="AU317" s="7">
        <v>0</v>
      </c>
      <c r="AV317" s="5">
        <v>0</v>
      </c>
      <c r="AW317" s="5">
        <v>5</v>
      </c>
      <c r="AX317" s="5">
        <v>0</v>
      </c>
      <c r="AZ317" s="5">
        <v>5</v>
      </c>
      <c r="BA317" s="5">
        <v>0</v>
      </c>
      <c r="BB317" s="5">
        <v>0</v>
      </c>
    </row>
    <row r="318" spans="1:54" hidden="1" x14ac:dyDescent="0.3">
      <c r="A318" s="14">
        <v>317</v>
      </c>
      <c r="B318" s="6">
        <v>42044</v>
      </c>
      <c r="C318" s="6">
        <v>43994</v>
      </c>
      <c r="D318" s="5">
        <f t="shared" si="20"/>
        <v>5</v>
      </c>
      <c r="E318" s="5" t="s">
        <v>22</v>
      </c>
      <c r="F318" s="5">
        <f t="shared" si="21"/>
        <v>6</v>
      </c>
      <c r="G318" s="5">
        <f t="shared" si="22"/>
        <v>2020</v>
      </c>
      <c r="H318" s="5">
        <v>1</v>
      </c>
      <c r="Q318" s="5">
        <v>36.700000000000003</v>
      </c>
      <c r="R318" s="5" t="str">
        <f t="shared" si="23"/>
        <v>0</v>
      </c>
      <c r="S318" s="5" t="str">
        <f t="shared" si="24"/>
        <v>0</v>
      </c>
      <c r="T318" s="5" t="s">
        <v>465</v>
      </c>
      <c r="U318" s="5">
        <v>0</v>
      </c>
      <c r="V318" s="11">
        <v>13.18</v>
      </c>
      <c r="W318" s="11"/>
      <c r="X318" s="11"/>
      <c r="Y318" s="11"/>
      <c r="Z318" s="11"/>
      <c r="AA318" s="11">
        <v>42.3</v>
      </c>
      <c r="AB318" s="11"/>
      <c r="AC318" s="11"/>
      <c r="AD318" s="11"/>
      <c r="AE318" s="11"/>
      <c r="AF318" s="11"/>
      <c r="AG318" s="5">
        <v>2</v>
      </c>
      <c r="AH318" s="5" t="s">
        <v>355</v>
      </c>
      <c r="AJ318" s="5">
        <v>0</v>
      </c>
      <c r="AL318" s="5">
        <v>0</v>
      </c>
      <c r="AN318" s="5">
        <v>0</v>
      </c>
      <c r="AO318" s="5" t="s">
        <v>468</v>
      </c>
      <c r="AP318" s="5" t="s">
        <v>474</v>
      </c>
      <c r="AQ318" s="5" t="s">
        <v>475</v>
      </c>
      <c r="AR318" s="5" t="s">
        <v>472</v>
      </c>
      <c r="AS318" s="5" t="s">
        <v>482</v>
      </c>
      <c r="AT318" s="7">
        <v>0</v>
      </c>
      <c r="AU318" s="7">
        <v>0</v>
      </c>
      <c r="AV318" s="5">
        <v>0</v>
      </c>
      <c r="AW318" s="5">
        <v>6</v>
      </c>
      <c r="AX318" s="5">
        <v>0</v>
      </c>
      <c r="AZ318" s="5">
        <v>6</v>
      </c>
      <c r="BA318" s="5">
        <v>0</v>
      </c>
      <c r="BB318" s="5">
        <v>0</v>
      </c>
    </row>
    <row r="319" spans="1:54" hidden="1" x14ac:dyDescent="0.3">
      <c r="A319" s="14">
        <v>318</v>
      </c>
      <c r="B319" s="6">
        <v>40511</v>
      </c>
      <c r="C319" s="6">
        <v>43995</v>
      </c>
      <c r="D319" s="5">
        <f t="shared" si="20"/>
        <v>9</v>
      </c>
      <c r="E319" s="5" t="s">
        <v>22</v>
      </c>
      <c r="F319" s="5">
        <f t="shared" si="21"/>
        <v>6</v>
      </c>
      <c r="G319" s="5">
        <f t="shared" si="22"/>
        <v>2020</v>
      </c>
      <c r="H319" s="5">
        <v>1</v>
      </c>
      <c r="Q319" s="5">
        <v>36.299999999999997</v>
      </c>
      <c r="R319" s="5" t="str">
        <f t="shared" si="23"/>
        <v>0</v>
      </c>
      <c r="S319" s="5" t="str">
        <f t="shared" si="24"/>
        <v>0</v>
      </c>
      <c r="T319" s="5" t="s">
        <v>466</v>
      </c>
      <c r="U319" s="5">
        <v>2</v>
      </c>
      <c r="V319" s="11">
        <v>21.6</v>
      </c>
      <c r="W319" s="11"/>
      <c r="X319" s="11"/>
      <c r="Y319" s="11"/>
      <c r="Z319" s="11"/>
      <c r="AA319" s="11">
        <v>1.4</v>
      </c>
      <c r="AB319" s="11"/>
      <c r="AC319" s="11"/>
      <c r="AD319" s="11"/>
      <c r="AE319" s="11"/>
      <c r="AF319" s="11"/>
      <c r="AG319" s="5">
        <v>1</v>
      </c>
      <c r="AH319" s="5" t="s">
        <v>356</v>
      </c>
      <c r="AJ319" s="5">
        <v>0</v>
      </c>
      <c r="AL319" s="5">
        <v>0</v>
      </c>
      <c r="AN319" s="5">
        <v>0</v>
      </c>
      <c r="AO319" s="5" t="s">
        <v>468</v>
      </c>
      <c r="AP319" s="5" t="s">
        <v>474</v>
      </c>
      <c r="AQ319" s="5" t="s">
        <v>475</v>
      </c>
      <c r="AR319" s="5" t="s">
        <v>472</v>
      </c>
      <c r="AS319" s="5" t="s">
        <v>482</v>
      </c>
      <c r="AT319" s="5">
        <v>0</v>
      </c>
      <c r="AU319" s="5">
        <v>0</v>
      </c>
      <c r="AV319" s="5">
        <v>0</v>
      </c>
      <c r="AW319" s="5">
        <v>6</v>
      </c>
      <c r="AX319" s="5">
        <v>0</v>
      </c>
      <c r="AZ319" s="5">
        <v>6</v>
      </c>
      <c r="BA319" s="5">
        <v>0</v>
      </c>
      <c r="BB319" s="5">
        <v>0</v>
      </c>
    </row>
    <row r="320" spans="1:54" hidden="1" x14ac:dyDescent="0.3">
      <c r="A320" s="14">
        <v>319</v>
      </c>
      <c r="B320" s="6">
        <v>40230</v>
      </c>
      <c r="C320" s="6">
        <v>43995</v>
      </c>
      <c r="D320" s="5">
        <f t="shared" si="20"/>
        <v>10</v>
      </c>
      <c r="E320" s="5" t="s">
        <v>23</v>
      </c>
      <c r="F320" s="5">
        <f t="shared" si="21"/>
        <v>6</v>
      </c>
      <c r="G320" s="5">
        <f t="shared" si="22"/>
        <v>2020</v>
      </c>
      <c r="H320" s="5">
        <v>1</v>
      </c>
      <c r="Q320" s="5">
        <v>36.700000000000003</v>
      </c>
      <c r="R320" s="5" t="str">
        <f t="shared" si="23"/>
        <v>0</v>
      </c>
      <c r="S320" s="5" t="str">
        <f t="shared" si="24"/>
        <v>0</v>
      </c>
      <c r="T320" s="5" t="s">
        <v>465</v>
      </c>
      <c r="U320" s="5">
        <v>0</v>
      </c>
      <c r="V320" s="11">
        <v>19.38</v>
      </c>
      <c r="W320" s="11"/>
      <c r="X320" s="11"/>
      <c r="Y320" s="11"/>
      <c r="Z320" s="11"/>
      <c r="AA320" s="11">
        <v>10.4</v>
      </c>
      <c r="AB320" s="11"/>
      <c r="AC320" s="11"/>
      <c r="AD320" s="11"/>
      <c r="AE320" s="11"/>
      <c r="AF320" s="11"/>
      <c r="AG320" s="5">
        <v>1</v>
      </c>
      <c r="AH320" s="5" t="s">
        <v>357</v>
      </c>
      <c r="AJ320" s="5">
        <v>0</v>
      </c>
      <c r="AL320" s="5">
        <v>0</v>
      </c>
      <c r="AN320" s="5">
        <v>0</v>
      </c>
      <c r="AO320" s="5" t="s">
        <v>468</v>
      </c>
      <c r="AP320" s="5" t="s">
        <v>474</v>
      </c>
      <c r="AQ320" s="5" t="s">
        <v>475</v>
      </c>
      <c r="AR320" s="5" t="s">
        <v>472</v>
      </c>
      <c r="AS320" s="5" t="s">
        <v>484</v>
      </c>
      <c r="AT320" s="5">
        <v>0</v>
      </c>
      <c r="AU320" s="5">
        <v>0</v>
      </c>
      <c r="AV320" s="5">
        <v>0</v>
      </c>
      <c r="AW320" s="5">
        <v>6</v>
      </c>
      <c r="AX320" s="5">
        <v>0</v>
      </c>
      <c r="AZ320" s="5">
        <v>6</v>
      </c>
      <c r="BA320" s="5">
        <v>0</v>
      </c>
      <c r="BB320" s="5">
        <v>0</v>
      </c>
    </row>
    <row r="321" spans="1:54" hidden="1" x14ac:dyDescent="0.3">
      <c r="A321" s="14">
        <v>320</v>
      </c>
      <c r="B321" s="6">
        <v>37700</v>
      </c>
      <c r="C321" s="6">
        <v>43996</v>
      </c>
      <c r="D321" s="5">
        <f t="shared" si="20"/>
        <v>17</v>
      </c>
      <c r="E321" s="5" t="s">
        <v>22</v>
      </c>
      <c r="F321" s="5">
        <f t="shared" si="21"/>
        <v>6</v>
      </c>
      <c r="G321" s="5">
        <f t="shared" si="22"/>
        <v>2020</v>
      </c>
      <c r="H321" s="5">
        <v>1</v>
      </c>
      <c r="Q321" s="5">
        <v>36.700000000000003</v>
      </c>
      <c r="R321" s="5" t="str">
        <f t="shared" si="23"/>
        <v>0</v>
      </c>
      <c r="S321" s="5" t="str">
        <f t="shared" si="24"/>
        <v>0</v>
      </c>
      <c r="T321" s="5" t="s">
        <v>466</v>
      </c>
      <c r="U321" s="5">
        <v>2</v>
      </c>
      <c r="V321" s="11">
        <v>21.04</v>
      </c>
      <c r="W321" s="11"/>
      <c r="X321" s="11"/>
      <c r="Y321" s="11"/>
      <c r="Z321" s="11"/>
      <c r="AA321" s="11">
        <v>10.8</v>
      </c>
      <c r="AB321" s="11"/>
      <c r="AC321" s="11"/>
      <c r="AD321" s="11"/>
      <c r="AE321" s="11"/>
      <c r="AF321" s="11"/>
      <c r="AG321" s="5">
        <v>1</v>
      </c>
      <c r="AH321" s="5" t="s">
        <v>120</v>
      </c>
      <c r="AJ321" s="5">
        <v>0</v>
      </c>
      <c r="AL321" s="5">
        <v>0</v>
      </c>
      <c r="AN321" s="5">
        <v>0</v>
      </c>
      <c r="AO321" s="5" t="s">
        <v>468</v>
      </c>
      <c r="AP321" s="5" t="s">
        <v>474</v>
      </c>
      <c r="AQ321" s="5" t="s">
        <v>475</v>
      </c>
      <c r="AR321" s="5" t="s">
        <v>473</v>
      </c>
      <c r="AS321" s="5" t="s">
        <v>482</v>
      </c>
      <c r="AT321" s="5">
        <v>0</v>
      </c>
      <c r="AU321" s="5">
        <v>0</v>
      </c>
      <c r="AV321" s="5">
        <v>0</v>
      </c>
      <c r="AW321" s="5">
        <v>5</v>
      </c>
      <c r="AX321" s="5">
        <v>0</v>
      </c>
      <c r="AZ321" s="5">
        <v>5</v>
      </c>
      <c r="BA321" s="5">
        <v>0</v>
      </c>
      <c r="BB321" s="5">
        <v>0</v>
      </c>
    </row>
    <row r="322" spans="1:54" hidden="1" x14ac:dyDescent="0.3">
      <c r="A322" s="14">
        <v>321</v>
      </c>
      <c r="B322" s="6">
        <v>38619</v>
      </c>
      <c r="C322" s="6">
        <v>43998</v>
      </c>
      <c r="D322" s="5">
        <f t="shared" ref="D322:D385" si="25">DATEDIF(B322,C322,"Y")</f>
        <v>14</v>
      </c>
      <c r="E322" s="5" t="s">
        <v>22</v>
      </c>
      <c r="F322" s="5">
        <f t="shared" si="21"/>
        <v>6</v>
      </c>
      <c r="G322" s="5">
        <f t="shared" si="22"/>
        <v>2020</v>
      </c>
      <c r="H322" s="5">
        <v>1</v>
      </c>
      <c r="Q322" s="5">
        <v>37.200000000000003</v>
      </c>
      <c r="R322" s="5" t="str">
        <f t="shared" si="23"/>
        <v>0</v>
      </c>
      <c r="S322" s="5" t="str">
        <f t="shared" si="24"/>
        <v>0</v>
      </c>
      <c r="T322" s="5" t="s">
        <v>465</v>
      </c>
      <c r="U322" s="5">
        <v>0</v>
      </c>
      <c r="V322" s="5">
        <v>5.28</v>
      </c>
      <c r="AA322" s="5">
        <v>6.2</v>
      </c>
      <c r="AG322" s="5">
        <v>1</v>
      </c>
      <c r="AH322" s="5" t="s">
        <v>358</v>
      </c>
      <c r="AJ322" s="5">
        <v>0</v>
      </c>
      <c r="AL322" s="5">
        <v>0</v>
      </c>
      <c r="AN322" s="5">
        <v>0</v>
      </c>
      <c r="AO322" s="5" t="s">
        <v>468</v>
      </c>
      <c r="AP322" s="5" t="s">
        <v>474</v>
      </c>
      <c r="AQ322" s="5" t="s">
        <v>476</v>
      </c>
      <c r="AR322" s="5" t="s">
        <v>472</v>
      </c>
      <c r="AS322" s="5" t="s">
        <v>482</v>
      </c>
      <c r="AT322" s="5">
        <v>0</v>
      </c>
      <c r="AU322" s="5">
        <v>0</v>
      </c>
      <c r="AV322" s="5">
        <v>0</v>
      </c>
      <c r="AW322" s="5">
        <v>5</v>
      </c>
      <c r="AX322" s="5">
        <v>0</v>
      </c>
      <c r="AZ322" s="5">
        <v>5</v>
      </c>
      <c r="BA322" s="5">
        <v>0</v>
      </c>
      <c r="BB322" s="7">
        <v>1</v>
      </c>
    </row>
    <row r="323" spans="1:54" hidden="1" x14ac:dyDescent="0.3">
      <c r="A323" s="14">
        <v>322</v>
      </c>
      <c r="B323" s="6">
        <v>41096</v>
      </c>
      <c r="C323" s="6">
        <v>43999</v>
      </c>
      <c r="D323" s="5">
        <f t="shared" si="25"/>
        <v>7</v>
      </c>
      <c r="E323" s="5" t="s">
        <v>23</v>
      </c>
      <c r="F323" s="5">
        <f t="shared" ref="F323:F386" si="26">MONTH(C323)</f>
        <v>6</v>
      </c>
      <c r="G323" s="5">
        <f t="shared" ref="G323:G386" si="27">YEAR(C323)</f>
        <v>2020</v>
      </c>
      <c r="H323" s="5">
        <v>4</v>
      </c>
      <c r="Q323" s="5">
        <v>38.1</v>
      </c>
      <c r="R323" s="5" t="str">
        <f t="shared" ref="R323:R386" si="28">IF(Q323&gt;37.2,"1","0")</f>
        <v>1</v>
      </c>
      <c r="S323" s="5" t="str">
        <f t="shared" ref="S323:S386" si="29">IF(Q323&gt;38,"1","0")</f>
        <v>1</v>
      </c>
      <c r="T323" s="5" t="s">
        <v>466</v>
      </c>
      <c r="U323" s="5">
        <v>2</v>
      </c>
      <c r="V323" s="5">
        <v>11.43</v>
      </c>
      <c r="AA323" s="5">
        <v>76.599999999999994</v>
      </c>
      <c r="AG323" s="5">
        <v>3</v>
      </c>
      <c r="AH323" s="5" t="s">
        <v>359</v>
      </c>
      <c r="AJ323" s="5">
        <v>0</v>
      </c>
      <c r="AL323" s="5">
        <v>0</v>
      </c>
      <c r="AN323" s="5">
        <v>1</v>
      </c>
      <c r="AO323" s="5" t="s">
        <v>468</v>
      </c>
      <c r="AP323" s="5" t="s">
        <v>474</v>
      </c>
      <c r="AQ323" s="5" t="s">
        <v>476</v>
      </c>
      <c r="AR323" s="5" t="s">
        <v>472</v>
      </c>
      <c r="AS323" s="5" t="s">
        <v>481</v>
      </c>
      <c r="AT323" s="5">
        <v>0</v>
      </c>
      <c r="AU323" s="5">
        <v>0</v>
      </c>
      <c r="AV323" s="5">
        <v>0</v>
      </c>
      <c r="AW323" s="5">
        <v>5</v>
      </c>
      <c r="AX323" s="5">
        <v>0</v>
      </c>
      <c r="AZ323" s="5">
        <v>5</v>
      </c>
      <c r="BA323" s="5">
        <v>0</v>
      </c>
      <c r="BB323" s="5">
        <v>0</v>
      </c>
    </row>
    <row r="324" spans="1:54" hidden="1" x14ac:dyDescent="0.3">
      <c r="A324" s="14">
        <v>323</v>
      </c>
      <c r="B324" s="6">
        <v>40275</v>
      </c>
      <c r="C324" s="6">
        <v>44000</v>
      </c>
      <c r="D324" s="5">
        <f t="shared" si="25"/>
        <v>10</v>
      </c>
      <c r="E324" s="5" t="s">
        <v>22</v>
      </c>
      <c r="F324" s="5">
        <f t="shared" si="26"/>
        <v>6</v>
      </c>
      <c r="G324" s="5">
        <f t="shared" si="27"/>
        <v>2020</v>
      </c>
      <c r="H324" s="5">
        <v>3</v>
      </c>
      <c r="Q324" s="5">
        <v>36.5</v>
      </c>
      <c r="R324" s="5" t="str">
        <f t="shared" si="28"/>
        <v>0</v>
      </c>
      <c r="S324" s="5" t="str">
        <f t="shared" si="29"/>
        <v>0</v>
      </c>
      <c r="T324" s="5" t="s">
        <v>465</v>
      </c>
      <c r="U324" s="5">
        <v>0</v>
      </c>
      <c r="V324" s="5">
        <v>10.5</v>
      </c>
      <c r="AA324" s="5">
        <v>56.6</v>
      </c>
      <c r="AG324" s="5">
        <v>1</v>
      </c>
      <c r="AH324" s="5" t="s">
        <v>360</v>
      </c>
      <c r="AJ324" s="5">
        <v>0</v>
      </c>
      <c r="AL324" s="5">
        <v>0</v>
      </c>
      <c r="AN324" s="5">
        <v>0</v>
      </c>
      <c r="AO324" s="5" t="s">
        <v>468</v>
      </c>
      <c r="AP324" s="5" t="s">
        <v>474</v>
      </c>
      <c r="AQ324" s="5" t="s">
        <v>476</v>
      </c>
      <c r="AR324" s="5" t="s">
        <v>472</v>
      </c>
      <c r="AS324" s="5" t="s">
        <v>482</v>
      </c>
      <c r="AT324" s="5">
        <v>0</v>
      </c>
      <c r="AU324" s="5">
        <v>0</v>
      </c>
      <c r="AV324" s="5">
        <v>0</v>
      </c>
      <c r="AW324" s="5">
        <v>5</v>
      </c>
      <c r="AX324" s="5">
        <v>0</v>
      </c>
      <c r="AZ324" s="5">
        <v>5</v>
      </c>
      <c r="BA324" s="5">
        <v>0</v>
      </c>
      <c r="BB324" s="5">
        <v>0</v>
      </c>
    </row>
    <row r="325" spans="1:54" hidden="1" x14ac:dyDescent="0.3">
      <c r="A325" s="14">
        <v>324</v>
      </c>
      <c r="B325" s="6">
        <v>41268</v>
      </c>
      <c r="C325" s="6">
        <v>44000</v>
      </c>
      <c r="D325" s="5">
        <f t="shared" si="25"/>
        <v>7</v>
      </c>
      <c r="E325" s="5" t="s">
        <v>22</v>
      </c>
      <c r="F325" s="5">
        <f t="shared" si="26"/>
        <v>6</v>
      </c>
      <c r="G325" s="5">
        <f t="shared" si="27"/>
        <v>2020</v>
      </c>
      <c r="H325" s="5">
        <v>1</v>
      </c>
      <c r="Q325" s="5">
        <v>36.799999999999997</v>
      </c>
      <c r="R325" s="5" t="str">
        <f t="shared" si="28"/>
        <v>0</v>
      </c>
      <c r="S325" s="5" t="str">
        <f t="shared" si="29"/>
        <v>0</v>
      </c>
      <c r="T325" s="5" t="s">
        <v>466</v>
      </c>
      <c r="U325" s="5">
        <v>2</v>
      </c>
      <c r="V325" s="5">
        <v>17.100000000000001</v>
      </c>
      <c r="AA325" s="5">
        <v>32.4</v>
      </c>
      <c r="AG325" s="5">
        <v>1</v>
      </c>
      <c r="AH325" s="5" t="s">
        <v>361</v>
      </c>
      <c r="AJ325" s="5">
        <v>0</v>
      </c>
      <c r="AL325" s="5">
        <v>0</v>
      </c>
      <c r="AN325" s="5">
        <v>0</v>
      </c>
      <c r="AO325" s="5" t="s">
        <v>468</v>
      </c>
      <c r="AP325" s="5" t="s">
        <v>474</v>
      </c>
      <c r="AQ325" s="5" t="s">
        <v>476</v>
      </c>
      <c r="AR325" s="5" t="s">
        <v>472</v>
      </c>
      <c r="AS325" s="5" t="s">
        <v>482</v>
      </c>
      <c r="AT325" s="5">
        <v>0</v>
      </c>
      <c r="AU325" s="5">
        <v>0</v>
      </c>
      <c r="AV325" s="5">
        <v>0</v>
      </c>
      <c r="AW325" s="5">
        <v>5</v>
      </c>
      <c r="AX325" s="5">
        <v>0</v>
      </c>
      <c r="AZ325" s="5">
        <v>5</v>
      </c>
      <c r="BA325" s="5">
        <v>0</v>
      </c>
      <c r="BB325" s="5">
        <v>0</v>
      </c>
    </row>
    <row r="326" spans="1:54" hidden="1" x14ac:dyDescent="0.3">
      <c r="A326" s="14">
        <v>325</v>
      </c>
      <c r="B326" s="6">
        <v>42235</v>
      </c>
      <c r="C326" s="6">
        <v>44002</v>
      </c>
      <c r="D326" s="5">
        <f t="shared" si="25"/>
        <v>4</v>
      </c>
      <c r="E326" s="5" t="s">
        <v>23</v>
      </c>
      <c r="F326" s="5">
        <f t="shared" si="26"/>
        <v>6</v>
      </c>
      <c r="G326" s="5">
        <f t="shared" si="27"/>
        <v>2020</v>
      </c>
      <c r="H326" s="5">
        <v>1</v>
      </c>
      <c r="Q326" s="5">
        <v>37.6</v>
      </c>
      <c r="R326" s="5" t="str">
        <f t="shared" si="28"/>
        <v>1</v>
      </c>
      <c r="S326" s="5" t="str">
        <f t="shared" si="29"/>
        <v>0</v>
      </c>
      <c r="T326" s="5" t="s">
        <v>466</v>
      </c>
      <c r="U326" s="5">
        <v>2</v>
      </c>
      <c r="V326" s="5">
        <v>13.1</v>
      </c>
      <c r="AA326" s="5">
        <v>59.9</v>
      </c>
      <c r="AG326" s="5">
        <v>1</v>
      </c>
      <c r="AH326" s="5" t="s">
        <v>362</v>
      </c>
      <c r="AJ326" s="5">
        <v>0</v>
      </c>
      <c r="AL326" s="5">
        <v>0</v>
      </c>
      <c r="AN326" s="5">
        <v>0</v>
      </c>
      <c r="AO326" s="5" t="s">
        <v>469</v>
      </c>
      <c r="AP326" s="5" t="s">
        <v>474</v>
      </c>
      <c r="AQ326" s="5" t="s">
        <v>476</v>
      </c>
      <c r="AR326" s="5" t="s">
        <v>472</v>
      </c>
      <c r="AS326" s="5" t="s">
        <v>482</v>
      </c>
      <c r="AT326" s="5">
        <v>0</v>
      </c>
      <c r="AU326" s="5">
        <v>0</v>
      </c>
      <c r="AV326" s="5">
        <v>0</v>
      </c>
      <c r="AW326" s="5">
        <v>5</v>
      </c>
      <c r="AX326" s="5">
        <v>0</v>
      </c>
      <c r="AZ326" s="5">
        <v>5</v>
      </c>
      <c r="BA326" s="5">
        <v>0</v>
      </c>
      <c r="BB326" s="5">
        <v>0</v>
      </c>
    </row>
    <row r="327" spans="1:54" hidden="1" x14ac:dyDescent="0.3">
      <c r="A327" s="14">
        <v>326</v>
      </c>
      <c r="B327" s="6">
        <v>41540</v>
      </c>
      <c r="C327" s="6">
        <v>44002</v>
      </c>
      <c r="D327" s="5">
        <f t="shared" si="25"/>
        <v>6</v>
      </c>
      <c r="E327" s="5" t="s">
        <v>22</v>
      </c>
      <c r="F327" s="5">
        <f t="shared" si="26"/>
        <v>6</v>
      </c>
      <c r="G327" s="5">
        <f t="shared" si="27"/>
        <v>2020</v>
      </c>
      <c r="H327" s="5">
        <v>0</v>
      </c>
      <c r="Q327" s="5">
        <v>36.4</v>
      </c>
      <c r="R327" s="5" t="str">
        <f t="shared" si="28"/>
        <v>0</v>
      </c>
      <c r="S327" s="5" t="str">
        <f t="shared" si="29"/>
        <v>0</v>
      </c>
      <c r="T327" s="5" t="s">
        <v>466</v>
      </c>
      <c r="U327" s="5">
        <v>2</v>
      </c>
      <c r="V327" s="5">
        <v>8.49</v>
      </c>
      <c r="AA327" s="5">
        <v>13.5</v>
      </c>
      <c r="AG327" s="5">
        <v>1</v>
      </c>
      <c r="AH327" s="5" t="s">
        <v>363</v>
      </c>
      <c r="AJ327" s="5">
        <v>0</v>
      </c>
      <c r="AL327" s="5">
        <v>0</v>
      </c>
      <c r="AN327" s="5">
        <v>0</v>
      </c>
      <c r="AO327" s="5" t="s">
        <v>468</v>
      </c>
      <c r="AP327" s="5" t="s">
        <v>474</v>
      </c>
      <c r="AQ327" s="5" t="s">
        <v>476</v>
      </c>
      <c r="AR327" s="5" t="s">
        <v>472</v>
      </c>
      <c r="AS327" s="5" t="s">
        <v>482</v>
      </c>
      <c r="AT327" s="5">
        <v>0</v>
      </c>
      <c r="AU327" s="5">
        <v>0</v>
      </c>
      <c r="AV327" s="5">
        <v>0</v>
      </c>
      <c r="AW327" s="5">
        <v>5</v>
      </c>
      <c r="AX327" s="5">
        <v>0</v>
      </c>
      <c r="AZ327" s="5">
        <v>5</v>
      </c>
      <c r="BA327" s="5">
        <v>0</v>
      </c>
      <c r="BB327" s="5">
        <v>0</v>
      </c>
    </row>
    <row r="328" spans="1:54" hidden="1" x14ac:dyDescent="0.3">
      <c r="A328" s="14">
        <v>327</v>
      </c>
      <c r="B328" s="6">
        <v>38655</v>
      </c>
      <c r="C328" s="6">
        <v>44003</v>
      </c>
      <c r="D328" s="5">
        <f t="shared" si="25"/>
        <v>14</v>
      </c>
      <c r="E328" s="5" t="s">
        <v>22</v>
      </c>
      <c r="F328" s="5">
        <f t="shared" si="26"/>
        <v>6</v>
      </c>
      <c r="G328" s="5">
        <f t="shared" si="27"/>
        <v>2020</v>
      </c>
      <c r="H328" s="5">
        <v>1</v>
      </c>
      <c r="Q328" s="5">
        <v>36.700000000000003</v>
      </c>
      <c r="R328" s="5" t="str">
        <f t="shared" si="28"/>
        <v>0</v>
      </c>
      <c r="S328" s="5" t="str">
        <f t="shared" si="29"/>
        <v>0</v>
      </c>
      <c r="T328" s="5" t="s">
        <v>466</v>
      </c>
      <c r="U328" s="5">
        <v>2</v>
      </c>
      <c r="V328" s="5">
        <v>20.059999999999999</v>
      </c>
      <c r="AA328" s="5">
        <v>98.1</v>
      </c>
      <c r="AG328" s="5">
        <v>1</v>
      </c>
      <c r="AH328" s="5" t="s">
        <v>364</v>
      </c>
      <c r="AJ328" s="5">
        <v>0</v>
      </c>
      <c r="AL328" s="5">
        <v>0</v>
      </c>
      <c r="AN328" s="5">
        <v>0</v>
      </c>
      <c r="AO328" s="5" t="s">
        <v>468</v>
      </c>
      <c r="AP328" s="5" t="s">
        <v>474</v>
      </c>
      <c r="AQ328" s="5" t="s">
        <v>476</v>
      </c>
      <c r="AR328" s="5" t="s">
        <v>473</v>
      </c>
      <c r="AS328" s="5" t="s">
        <v>483</v>
      </c>
      <c r="AT328" s="5">
        <v>0</v>
      </c>
      <c r="AU328" s="5">
        <v>0</v>
      </c>
      <c r="AV328" s="7">
        <v>1</v>
      </c>
      <c r="AW328" s="5">
        <v>9</v>
      </c>
      <c r="AX328" s="5">
        <v>0</v>
      </c>
      <c r="AZ328" s="5">
        <v>9</v>
      </c>
      <c r="BA328" s="5">
        <v>0</v>
      </c>
      <c r="BB328" s="7">
        <v>1</v>
      </c>
    </row>
    <row r="329" spans="1:54" hidden="1" x14ac:dyDescent="0.3">
      <c r="A329" s="14">
        <v>328</v>
      </c>
      <c r="B329" s="6">
        <v>38883</v>
      </c>
      <c r="C329" s="6">
        <v>44003</v>
      </c>
      <c r="D329" s="5">
        <f t="shared" si="25"/>
        <v>14</v>
      </c>
      <c r="E329" s="5" t="s">
        <v>23</v>
      </c>
      <c r="F329" s="5">
        <f t="shared" si="26"/>
        <v>6</v>
      </c>
      <c r="G329" s="5">
        <f t="shared" si="27"/>
        <v>2020</v>
      </c>
      <c r="H329" s="5">
        <v>2</v>
      </c>
      <c r="Q329" s="5">
        <v>37.1</v>
      </c>
      <c r="R329" s="5" t="str">
        <f t="shared" si="28"/>
        <v>0</v>
      </c>
      <c r="S329" s="5" t="str">
        <f t="shared" si="29"/>
        <v>0</v>
      </c>
      <c r="T329" s="5" t="s">
        <v>465</v>
      </c>
      <c r="U329" s="5">
        <v>0</v>
      </c>
      <c r="V329" s="5">
        <v>5.15</v>
      </c>
      <c r="AA329" s="5">
        <v>34.1</v>
      </c>
      <c r="AG329" s="5">
        <v>1</v>
      </c>
      <c r="AH329" s="5" t="s">
        <v>365</v>
      </c>
      <c r="AJ329" s="5">
        <v>0</v>
      </c>
      <c r="AL329" s="5">
        <v>0</v>
      </c>
      <c r="AN329" s="5">
        <v>0</v>
      </c>
      <c r="AO329" s="5" t="s">
        <v>469</v>
      </c>
      <c r="AP329" s="5" t="s">
        <v>474</v>
      </c>
      <c r="AQ329" s="5" t="s">
        <v>476</v>
      </c>
      <c r="AR329" s="5" t="s">
        <v>472</v>
      </c>
      <c r="AS329" s="5" t="s">
        <v>483</v>
      </c>
      <c r="AT329" s="5">
        <v>0</v>
      </c>
      <c r="AU329" s="5">
        <v>0</v>
      </c>
      <c r="AV329" s="5">
        <v>0</v>
      </c>
      <c r="AW329" s="5">
        <v>5</v>
      </c>
      <c r="AX329" s="5">
        <v>0</v>
      </c>
      <c r="AZ329" s="5">
        <v>5</v>
      </c>
      <c r="BA329" s="5">
        <v>0</v>
      </c>
      <c r="BB329" s="5">
        <v>0</v>
      </c>
    </row>
    <row r="330" spans="1:54" hidden="1" x14ac:dyDescent="0.3">
      <c r="A330" s="14">
        <v>329</v>
      </c>
      <c r="B330" s="6">
        <v>41909</v>
      </c>
      <c r="C330" s="6">
        <v>44006</v>
      </c>
      <c r="D330" s="5">
        <f t="shared" si="25"/>
        <v>5</v>
      </c>
      <c r="E330" s="5" t="s">
        <v>23</v>
      </c>
      <c r="F330" s="5">
        <f t="shared" si="26"/>
        <v>6</v>
      </c>
      <c r="G330" s="5">
        <f t="shared" si="27"/>
        <v>2020</v>
      </c>
      <c r="H330" s="5">
        <v>1</v>
      </c>
      <c r="Q330" s="5">
        <v>38.799999999999997</v>
      </c>
      <c r="R330" s="5" t="str">
        <f t="shared" si="28"/>
        <v>1</v>
      </c>
      <c r="S330" s="5" t="str">
        <f t="shared" si="29"/>
        <v>1</v>
      </c>
      <c r="T330" s="5" t="s">
        <v>466</v>
      </c>
      <c r="U330" s="5">
        <v>2</v>
      </c>
      <c r="V330" s="5">
        <v>15.4</v>
      </c>
      <c r="AA330" s="5">
        <v>115.7</v>
      </c>
      <c r="AG330" s="5">
        <v>2</v>
      </c>
      <c r="AH330" s="5" t="s">
        <v>366</v>
      </c>
      <c r="AJ330" s="5">
        <v>0</v>
      </c>
      <c r="AL330" s="5">
        <v>0</v>
      </c>
      <c r="AN330" s="5">
        <v>0</v>
      </c>
      <c r="AO330" s="5" t="s">
        <v>469</v>
      </c>
      <c r="AP330" s="5" t="s">
        <v>474</v>
      </c>
      <c r="AQ330" s="5" t="s">
        <v>476</v>
      </c>
      <c r="AR330" s="5" t="s">
        <v>473</v>
      </c>
      <c r="AS330" s="5" t="s">
        <v>482</v>
      </c>
      <c r="AT330" s="5">
        <v>0</v>
      </c>
      <c r="AU330" s="5">
        <v>0</v>
      </c>
      <c r="AV330" s="5">
        <v>0</v>
      </c>
      <c r="AW330" s="5">
        <v>6</v>
      </c>
      <c r="AX330" s="5">
        <v>0</v>
      </c>
      <c r="AZ330" s="5">
        <v>6</v>
      </c>
      <c r="BA330" s="5">
        <v>0</v>
      </c>
      <c r="BB330" s="5">
        <v>0</v>
      </c>
    </row>
    <row r="331" spans="1:54" hidden="1" x14ac:dyDescent="0.3">
      <c r="A331" s="14">
        <v>330</v>
      </c>
      <c r="B331" s="6">
        <v>37995</v>
      </c>
      <c r="C331" s="6">
        <v>44007</v>
      </c>
      <c r="D331" s="5">
        <f t="shared" si="25"/>
        <v>16</v>
      </c>
      <c r="E331" s="5" t="s">
        <v>22</v>
      </c>
      <c r="F331" s="5">
        <f t="shared" si="26"/>
        <v>6</v>
      </c>
      <c r="G331" s="5">
        <f t="shared" si="27"/>
        <v>2020</v>
      </c>
      <c r="H331" s="5">
        <v>0</v>
      </c>
      <c r="Q331" s="5">
        <v>36.799999999999997</v>
      </c>
      <c r="R331" s="5" t="str">
        <f t="shared" si="28"/>
        <v>0</v>
      </c>
      <c r="S331" s="5" t="str">
        <f t="shared" si="29"/>
        <v>0</v>
      </c>
      <c r="T331" s="5" t="s">
        <v>465</v>
      </c>
      <c r="U331" s="5">
        <v>0</v>
      </c>
      <c r="V331" s="5">
        <v>7.11</v>
      </c>
      <c r="AA331" s="5">
        <v>18.2</v>
      </c>
      <c r="AG331" s="5">
        <v>3</v>
      </c>
      <c r="AH331" s="5" t="s">
        <v>367</v>
      </c>
      <c r="AJ331" s="5">
        <v>0</v>
      </c>
      <c r="AL331" s="5">
        <v>0</v>
      </c>
      <c r="AN331" s="5">
        <v>0</v>
      </c>
      <c r="AO331" s="5" t="s">
        <v>468</v>
      </c>
      <c r="AP331" s="5" t="s">
        <v>474</v>
      </c>
      <c r="AQ331" s="5" t="s">
        <v>475</v>
      </c>
      <c r="AR331" s="5" t="s">
        <v>472</v>
      </c>
      <c r="AS331" s="5" t="s">
        <v>482</v>
      </c>
      <c r="AT331" s="5">
        <v>0</v>
      </c>
      <c r="AU331" s="5">
        <v>0</v>
      </c>
      <c r="AV331" s="5">
        <v>0</v>
      </c>
      <c r="AW331" s="5">
        <v>5</v>
      </c>
      <c r="AX331" s="5">
        <v>0</v>
      </c>
      <c r="AZ331" s="5">
        <v>5</v>
      </c>
      <c r="BA331" s="5">
        <v>0</v>
      </c>
      <c r="BB331" s="5">
        <v>0</v>
      </c>
    </row>
    <row r="332" spans="1:54" hidden="1" x14ac:dyDescent="0.3">
      <c r="A332" s="14">
        <v>331</v>
      </c>
      <c r="B332" s="6">
        <v>39576</v>
      </c>
      <c r="C332" s="6">
        <v>44010</v>
      </c>
      <c r="D332" s="5">
        <f t="shared" si="25"/>
        <v>12</v>
      </c>
      <c r="E332" s="5" t="s">
        <v>23</v>
      </c>
      <c r="F332" s="5">
        <f t="shared" si="26"/>
        <v>6</v>
      </c>
      <c r="G332" s="5">
        <f t="shared" si="27"/>
        <v>2020</v>
      </c>
      <c r="H332" s="5">
        <v>0</v>
      </c>
      <c r="Q332" s="5">
        <v>36.5</v>
      </c>
      <c r="R332" s="5" t="str">
        <f t="shared" si="28"/>
        <v>0</v>
      </c>
      <c r="S332" s="5" t="str">
        <f t="shared" si="29"/>
        <v>0</v>
      </c>
      <c r="T332" s="5" t="s">
        <v>465</v>
      </c>
      <c r="U332" s="5">
        <v>0</v>
      </c>
      <c r="V332" s="5">
        <v>19.100000000000001</v>
      </c>
      <c r="AA332" s="5">
        <v>1.8</v>
      </c>
      <c r="AG332" s="5">
        <v>2</v>
      </c>
      <c r="AH332" s="5" t="s">
        <v>368</v>
      </c>
      <c r="AJ332" s="5">
        <v>0</v>
      </c>
      <c r="AL332" s="5">
        <v>0</v>
      </c>
      <c r="AN332" s="5">
        <v>0</v>
      </c>
      <c r="AO332" s="5" t="s">
        <v>468</v>
      </c>
      <c r="AP332" s="5" t="s">
        <v>474</v>
      </c>
      <c r="AQ332" s="5" t="s">
        <v>475</v>
      </c>
      <c r="AR332" s="5" t="s">
        <v>472</v>
      </c>
      <c r="AS332" s="5" t="s">
        <v>482</v>
      </c>
      <c r="AT332" s="5">
        <v>0</v>
      </c>
      <c r="AU332" s="5">
        <v>0</v>
      </c>
      <c r="AV332" s="5">
        <v>0</v>
      </c>
      <c r="AW332" s="5">
        <v>5</v>
      </c>
      <c r="AX332" s="5">
        <v>0</v>
      </c>
      <c r="AZ332" s="5">
        <v>5</v>
      </c>
      <c r="BA332" s="5">
        <v>0</v>
      </c>
      <c r="BB332" s="5">
        <v>0</v>
      </c>
    </row>
    <row r="333" spans="1:54" hidden="1" x14ac:dyDescent="0.3">
      <c r="A333" s="14">
        <v>332</v>
      </c>
      <c r="B333" s="6">
        <v>40093</v>
      </c>
      <c r="C333" s="6">
        <v>44010</v>
      </c>
      <c r="D333" s="5">
        <f t="shared" si="25"/>
        <v>10</v>
      </c>
      <c r="E333" s="5" t="s">
        <v>23</v>
      </c>
      <c r="F333" s="5">
        <f t="shared" si="26"/>
        <v>6</v>
      </c>
      <c r="G333" s="5">
        <f t="shared" si="27"/>
        <v>2020</v>
      </c>
      <c r="H333" s="5">
        <v>1</v>
      </c>
      <c r="Q333" s="5">
        <v>36.9</v>
      </c>
      <c r="R333" s="5" t="str">
        <f t="shared" si="28"/>
        <v>0</v>
      </c>
      <c r="S333" s="5" t="str">
        <f t="shared" si="29"/>
        <v>0</v>
      </c>
      <c r="T333" s="5" t="s">
        <v>466</v>
      </c>
      <c r="U333" s="5">
        <v>2</v>
      </c>
      <c r="V333" s="5">
        <v>14.85</v>
      </c>
      <c r="AA333" s="5">
        <v>32.9</v>
      </c>
      <c r="AG333" s="5">
        <v>1</v>
      </c>
      <c r="AH333" s="5" t="s">
        <v>369</v>
      </c>
      <c r="AJ333" s="5">
        <v>0</v>
      </c>
      <c r="AL333" s="5">
        <v>0</v>
      </c>
      <c r="AN333" s="5">
        <v>0</v>
      </c>
      <c r="AO333" s="5" t="s">
        <v>468</v>
      </c>
      <c r="AP333" s="5" t="s">
        <v>474</v>
      </c>
      <c r="AQ333" s="5" t="s">
        <v>475</v>
      </c>
      <c r="AR333" s="5" t="s">
        <v>472</v>
      </c>
      <c r="AS333" s="5" t="s">
        <v>482</v>
      </c>
      <c r="AT333" s="5">
        <v>0</v>
      </c>
      <c r="AU333" s="5">
        <v>0</v>
      </c>
      <c r="AV333" s="5">
        <v>0</v>
      </c>
      <c r="AW333" s="5">
        <v>5</v>
      </c>
      <c r="AX333" s="5">
        <v>0</v>
      </c>
      <c r="AZ333" s="5">
        <v>5</v>
      </c>
      <c r="BA333" s="5">
        <v>0</v>
      </c>
      <c r="BB333" s="5">
        <v>0</v>
      </c>
    </row>
    <row r="334" spans="1:54" hidden="1" x14ac:dyDescent="0.3">
      <c r="A334" s="14">
        <v>333</v>
      </c>
      <c r="B334" s="6">
        <v>41083</v>
      </c>
      <c r="C334" s="6">
        <v>44011</v>
      </c>
      <c r="D334" s="5">
        <f t="shared" si="25"/>
        <v>8</v>
      </c>
      <c r="E334" s="5" t="s">
        <v>22</v>
      </c>
      <c r="F334" s="5">
        <f t="shared" si="26"/>
        <v>6</v>
      </c>
      <c r="G334" s="5">
        <f t="shared" si="27"/>
        <v>2020</v>
      </c>
      <c r="H334" s="5">
        <v>2</v>
      </c>
      <c r="Q334" s="5">
        <v>36.4</v>
      </c>
      <c r="R334" s="5" t="str">
        <f t="shared" si="28"/>
        <v>0</v>
      </c>
      <c r="S334" s="5" t="str">
        <f t="shared" si="29"/>
        <v>0</v>
      </c>
      <c r="T334" s="5" t="s">
        <v>466</v>
      </c>
      <c r="U334" s="5">
        <v>2</v>
      </c>
      <c r="V334" s="5">
        <v>13.74</v>
      </c>
      <c r="AA334" s="5">
        <v>75.5</v>
      </c>
      <c r="AG334" s="5">
        <v>1</v>
      </c>
      <c r="AH334" s="5" t="s">
        <v>370</v>
      </c>
      <c r="AJ334" s="5">
        <v>0</v>
      </c>
      <c r="AL334" s="5">
        <v>0</v>
      </c>
      <c r="AN334" s="5">
        <v>0</v>
      </c>
      <c r="AO334" s="5" t="s">
        <v>469</v>
      </c>
      <c r="AP334" s="5" t="s">
        <v>474</v>
      </c>
      <c r="AQ334" s="5" t="s">
        <v>476</v>
      </c>
      <c r="AR334" s="5" t="s">
        <v>472</v>
      </c>
      <c r="AS334" s="5" t="s">
        <v>482</v>
      </c>
      <c r="AT334" s="5">
        <v>0</v>
      </c>
      <c r="AU334" s="5">
        <v>0</v>
      </c>
      <c r="AV334" s="5">
        <v>0</v>
      </c>
      <c r="AW334" s="5">
        <v>5</v>
      </c>
      <c r="AX334" s="5">
        <v>0</v>
      </c>
      <c r="AZ334" s="5">
        <v>5</v>
      </c>
      <c r="BA334" s="5">
        <v>0</v>
      </c>
      <c r="BB334" s="5">
        <v>0</v>
      </c>
    </row>
    <row r="335" spans="1:54" hidden="1" x14ac:dyDescent="0.3">
      <c r="A335" s="14">
        <v>334</v>
      </c>
      <c r="B335" s="6">
        <v>39933</v>
      </c>
      <c r="C335" s="6">
        <v>44011</v>
      </c>
      <c r="D335" s="5">
        <f t="shared" si="25"/>
        <v>11</v>
      </c>
      <c r="E335" s="5" t="s">
        <v>22</v>
      </c>
      <c r="F335" s="5">
        <f t="shared" si="26"/>
        <v>6</v>
      </c>
      <c r="G335" s="5">
        <f t="shared" si="27"/>
        <v>2020</v>
      </c>
      <c r="H335" s="5">
        <v>1</v>
      </c>
      <c r="Q335" s="5">
        <v>36.299999999999997</v>
      </c>
      <c r="R335" s="5" t="str">
        <f t="shared" si="28"/>
        <v>0</v>
      </c>
      <c r="S335" s="5" t="str">
        <f t="shared" si="29"/>
        <v>0</v>
      </c>
      <c r="T335" s="5" t="s">
        <v>465</v>
      </c>
      <c r="U335" s="5">
        <v>0</v>
      </c>
      <c r="V335" s="5">
        <v>20.67</v>
      </c>
      <c r="AA335" s="5">
        <v>75.8</v>
      </c>
      <c r="AG335" s="5">
        <v>2</v>
      </c>
      <c r="AH335" s="5" t="s">
        <v>371</v>
      </c>
      <c r="AJ335" s="5">
        <v>0</v>
      </c>
      <c r="AL335" s="5">
        <v>0</v>
      </c>
      <c r="AN335" s="5">
        <v>0</v>
      </c>
      <c r="AO335" s="5" t="s">
        <v>468</v>
      </c>
      <c r="AP335" s="5" t="s">
        <v>474</v>
      </c>
      <c r="AQ335" s="5" t="s">
        <v>475</v>
      </c>
      <c r="AR335" s="5" t="s">
        <v>472</v>
      </c>
      <c r="AS335" s="5" t="s">
        <v>482</v>
      </c>
      <c r="AT335" s="5">
        <v>0</v>
      </c>
      <c r="AU335" s="5">
        <v>0</v>
      </c>
      <c r="AV335" s="5">
        <v>0</v>
      </c>
      <c r="AW335" s="5">
        <v>6</v>
      </c>
      <c r="AX335" s="5">
        <v>0</v>
      </c>
      <c r="AZ335" s="5">
        <v>6</v>
      </c>
      <c r="BA335" s="5">
        <v>0</v>
      </c>
      <c r="BB335" s="5">
        <v>0</v>
      </c>
    </row>
    <row r="336" spans="1:54" hidden="1" x14ac:dyDescent="0.3">
      <c r="A336" s="14">
        <v>335</v>
      </c>
      <c r="B336" s="6">
        <v>40216</v>
      </c>
      <c r="C336" s="6">
        <v>44012</v>
      </c>
      <c r="D336" s="5">
        <f t="shared" si="25"/>
        <v>10</v>
      </c>
      <c r="E336" s="5" t="s">
        <v>23</v>
      </c>
      <c r="F336" s="5">
        <f t="shared" si="26"/>
        <v>6</v>
      </c>
      <c r="G336" s="5">
        <f t="shared" si="27"/>
        <v>2020</v>
      </c>
      <c r="H336" s="5">
        <v>0</v>
      </c>
      <c r="Q336" s="5">
        <v>38.4</v>
      </c>
      <c r="R336" s="5" t="str">
        <f t="shared" si="28"/>
        <v>1</v>
      </c>
      <c r="S336" s="5" t="str">
        <f t="shared" si="29"/>
        <v>1</v>
      </c>
      <c r="T336" s="5" t="s">
        <v>465</v>
      </c>
      <c r="U336" s="5">
        <v>0</v>
      </c>
      <c r="V336" s="5">
        <v>19.3</v>
      </c>
      <c r="AA336" s="5">
        <v>5.3</v>
      </c>
      <c r="AG336" s="5">
        <v>1</v>
      </c>
      <c r="AH336" s="5" t="s">
        <v>372</v>
      </c>
      <c r="AJ336" s="5">
        <v>0</v>
      </c>
      <c r="AL336" s="5">
        <v>0</v>
      </c>
      <c r="AN336" s="5">
        <v>0</v>
      </c>
      <c r="AO336" s="5" t="s">
        <v>468</v>
      </c>
      <c r="AP336" s="5" t="s">
        <v>474</v>
      </c>
      <c r="AQ336" s="5" t="s">
        <v>475</v>
      </c>
      <c r="AR336" s="5" t="s">
        <v>472</v>
      </c>
      <c r="AS336" s="5" t="s">
        <v>482</v>
      </c>
      <c r="AT336" s="5">
        <v>0</v>
      </c>
      <c r="AU336" s="5">
        <v>0</v>
      </c>
      <c r="AV336" s="5">
        <v>0</v>
      </c>
      <c r="AW336" s="5">
        <v>6</v>
      </c>
      <c r="AX336" s="5">
        <v>0</v>
      </c>
      <c r="AZ336" s="5">
        <v>6</v>
      </c>
      <c r="BA336" s="5">
        <v>0</v>
      </c>
      <c r="BB336" s="5">
        <v>0</v>
      </c>
    </row>
    <row r="337" spans="1:54" hidden="1" x14ac:dyDescent="0.3">
      <c r="A337" s="14">
        <v>336</v>
      </c>
      <c r="B337" s="6">
        <v>39500</v>
      </c>
      <c r="C337" s="6">
        <v>44013</v>
      </c>
      <c r="D337" s="5">
        <f t="shared" si="25"/>
        <v>12</v>
      </c>
      <c r="E337" s="5" t="s">
        <v>23</v>
      </c>
      <c r="F337" s="5">
        <f t="shared" si="26"/>
        <v>7</v>
      </c>
      <c r="G337" s="5">
        <f t="shared" si="27"/>
        <v>2020</v>
      </c>
      <c r="H337" s="5">
        <v>1</v>
      </c>
      <c r="Q337" s="5">
        <v>36.299999999999997</v>
      </c>
      <c r="R337" s="5" t="str">
        <f t="shared" si="28"/>
        <v>0</v>
      </c>
      <c r="S337" s="5" t="str">
        <f t="shared" si="29"/>
        <v>0</v>
      </c>
      <c r="T337" s="5" t="s">
        <v>466</v>
      </c>
      <c r="U337" s="5">
        <v>2</v>
      </c>
      <c r="V337" s="5">
        <v>27.99</v>
      </c>
      <c r="AA337" s="5">
        <v>279.5</v>
      </c>
      <c r="AG337" s="5">
        <v>1</v>
      </c>
      <c r="AH337" s="5" t="s">
        <v>373</v>
      </c>
      <c r="AJ337" s="5">
        <v>0</v>
      </c>
      <c r="AL337" s="5">
        <v>0</v>
      </c>
      <c r="AN337" s="5">
        <v>0</v>
      </c>
      <c r="AO337" s="5" t="s">
        <v>468</v>
      </c>
      <c r="AP337" s="5" t="s">
        <v>474</v>
      </c>
      <c r="AQ337" s="5" t="s">
        <v>476</v>
      </c>
      <c r="AR337" s="5" t="s">
        <v>473</v>
      </c>
      <c r="AS337" s="5" t="s">
        <v>482</v>
      </c>
      <c r="AT337" s="5">
        <v>0</v>
      </c>
      <c r="AU337" s="5">
        <v>0</v>
      </c>
      <c r="AV337" s="5">
        <v>0</v>
      </c>
      <c r="AW337" s="5">
        <v>6</v>
      </c>
      <c r="AX337" s="5">
        <v>0</v>
      </c>
      <c r="AZ337" s="5">
        <v>6</v>
      </c>
      <c r="BA337" s="5">
        <v>0</v>
      </c>
      <c r="BB337" s="5">
        <v>0</v>
      </c>
    </row>
    <row r="338" spans="1:54" hidden="1" x14ac:dyDescent="0.3">
      <c r="A338" s="14">
        <v>337</v>
      </c>
      <c r="B338" s="6">
        <v>38727</v>
      </c>
      <c r="C338" s="6">
        <v>44013</v>
      </c>
      <c r="D338" s="5">
        <f t="shared" si="25"/>
        <v>14</v>
      </c>
      <c r="E338" s="5" t="s">
        <v>22</v>
      </c>
      <c r="F338" s="5">
        <f t="shared" si="26"/>
        <v>7</v>
      </c>
      <c r="G338" s="5">
        <f t="shared" si="27"/>
        <v>2020</v>
      </c>
      <c r="H338" s="5">
        <v>0</v>
      </c>
      <c r="Q338" s="5">
        <v>36.6</v>
      </c>
      <c r="R338" s="5" t="str">
        <f t="shared" si="28"/>
        <v>0</v>
      </c>
      <c r="S338" s="5" t="str">
        <f t="shared" si="29"/>
        <v>0</v>
      </c>
      <c r="T338" s="5" t="s">
        <v>465</v>
      </c>
      <c r="U338" s="5">
        <v>0</v>
      </c>
      <c r="V338" s="5">
        <v>14.71</v>
      </c>
      <c r="AA338" s="5">
        <v>28.2</v>
      </c>
      <c r="AG338" s="5">
        <v>1</v>
      </c>
      <c r="AH338" s="5" t="s">
        <v>374</v>
      </c>
      <c r="AJ338" s="5">
        <v>0</v>
      </c>
      <c r="AL338" s="5">
        <v>0</v>
      </c>
      <c r="AN338" s="5">
        <v>0</v>
      </c>
      <c r="AO338" s="5" t="s">
        <v>468</v>
      </c>
      <c r="AP338" s="5" t="s">
        <v>474</v>
      </c>
      <c r="AQ338" s="5" t="s">
        <v>475</v>
      </c>
      <c r="AR338" s="5" t="s">
        <v>472</v>
      </c>
      <c r="AS338" s="5" t="s">
        <v>482</v>
      </c>
      <c r="AT338" s="5">
        <v>0</v>
      </c>
      <c r="AU338" s="5">
        <v>0</v>
      </c>
      <c r="AV338" s="5">
        <v>0</v>
      </c>
      <c r="AW338" s="5">
        <v>5</v>
      </c>
      <c r="AX338" s="5">
        <v>0</v>
      </c>
      <c r="AZ338" s="5">
        <v>5</v>
      </c>
      <c r="BA338" s="5">
        <v>0</v>
      </c>
      <c r="BB338" s="5">
        <v>0</v>
      </c>
    </row>
    <row r="339" spans="1:54" hidden="1" x14ac:dyDescent="0.3">
      <c r="A339" s="14">
        <v>338</v>
      </c>
      <c r="B339" s="6">
        <v>39219</v>
      </c>
      <c r="C339" s="6">
        <v>44013</v>
      </c>
      <c r="D339" s="5">
        <f t="shared" si="25"/>
        <v>13</v>
      </c>
      <c r="E339" s="5" t="s">
        <v>23</v>
      </c>
      <c r="F339" s="5">
        <f t="shared" si="26"/>
        <v>7</v>
      </c>
      <c r="G339" s="5">
        <f t="shared" si="27"/>
        <v>2020</v>
      </c>
      <c r="H339" s="5">
        <v>1</v>
      </c>
      <c r="Q339" s="5">
        <v>36.6</v>
      </c>
      <c r="R339" s="5" t="str">
        <f t="shared" si="28"/>
        <v>0</v>
      </c>
      <c r="S339" s="5" t="str">
        <f t="shared" si="29"/>
        <v>0</v>
      </c>
      <c r="T339" s="5" t="s">
        <v>465</v>
      </c>
      <c r="U339" s="5">
        <v>0</v>
      </c>
      <c r="V339" s="5">
        <v>11.25</v>
      </c>
      <c r="AA339" s="5">
        <v>30.7</v>
      </c>
      <c r="AG339" s="5">
        <v>1</v>
      </c>
      <c r="AH339" s="5" t="s">
        <v>375</v>
      </c>
      <c r="AJ339" s="5">
        <v>0</v>
      </c>
      <c r="AL339" s="5">
        <v>0</v>
      </c>
      <c r="AN339" s="5">
        <v>0</v>
      </c>
      <c r="AO339" s="5" t="s">
        <v>468</v>
      </c>
      <c r="AP339" s="5" t="s">
        <v>474</v>
      </c>
      <c r="AQ339" s="5" t="s">
        <v>476</v>
      </c>
      <c r="AR339" s="5" t="s">
        <v>472</v>
      </c>
      <c r="AS339" s="5" t="s">
        <v>482</v>
      </c>
      <c r="AT339" s="5">
        <v>0</v>
      </c>
      <c r="AU339" s="5">
        <v>0</v>
      </c>
      <c r="AV339" s="5">
        <v>0</v>
      </c>
      <c r="AW339" s="5">
        <v>5</v>
      </c>
      <c r="AX339" s="5">
        <v>0</v>
      </c>
      <c r="AZ339" s="5">
        <v>5</v>
      </c>
      <c r="BA339" s="5">
        <v>0</v>
      </c>
      <c r="BB339" s="5">
        <v>0</v>
      </c>
    </row>
    <row r="340" spans="1:54" hidden="1" x14ac:dyDescent="0.3">
      <c r="A340" s="14">
        <v>339</v>
      </c>
      <c r="B340" s="6">
        <v>40491</v>
      </c>
      <c r="C340" s="6">
        <v>44013</v>
      </c>
      <c r="D340" s="5">
        <f t="shared" si="25"/>
        <v>9</v>
      </c>
      <c r="E340" s="5" t="s">
        <v>23</v>
      </c>
      <c r="F340" s="5">
        <f t="shared" si="26"/>
        <v>7</v>
      </c>
      <c r="G340" s="5">
        <f t="shared" si="27"/>
        <v>2020</v>
      </c>
      <c r="H340" s="5">
        <v>0</v>
      </c>
      <c r="Q340" s="5">
        <v>36.6</v>
      </c>
      <c r="R340" s="5" t="str">
        <f t="shared" si="28"/>
        <v>0</v>
      </c>
      <c r="S340" s="5" t="str">
        <f t="shared" si="29"/>
        <v>0</v>
      </c>
      <c r="T340" s="5" t="s">
        <v>466</v>
      </c>
      <c r="U340" s="5">
        <v>2</v>
      </c>
      <c r="V340" s="5">
        <v>10.85</v>
      </c>
      <c r="AA340" s="5">
        <v>4.8</v>
      </c>
      <c r="AG340" s="5">
        <v>1</v>
      </c>
      <c r="AH340" s="5" t="s">
        <v>376</v>
      </c>
      <c r="AJ340" s="5">
        <v>0</v>
      </c>
      <c r="AL340" s="5">
        <v>0</v>
      </c>
      <c r="AN340" s="5">
        <v>0</v>
      </c>
      <c r="AO340" s="5" t="s">
        <v>468</v>
      </c>
      <c r="AP340" s="5" t="s">
        <v>474</v>
      </c>
      <c r="AQ340" s="5" t="s">
        <v>476</v>
      </c>
      <c r="AR340" s="5" t="s">
        <v>472</v>
      </c>
      <c r="AS340" s="5" t="s">
        <v>482</v>
      </c>
      <c r="AT340" s="5">
        <v>0</v>
      </c>
      <c r="AU340" s="5">
        <v>0</v>
      </c>
      <c r="AV340" s="5">
        <v>0</v>
      </c>
      <c r="AW340" s="5">
        <v>5</v>
      </c>
      <c r="AX340" s="5">
        <v>0</v>
      </c>
      <c r="AZ340" s="5">
        <v>5</v>
      </c>
      <c r="BA340" s="5">
        <v>0</v>
      </c>
      <c r="BB340" s="5">
        <v>0</v>
      </c>
    </row>
    <row r="341" spans="1:54" hidden="1" x14ac:dyDescent="0.3">
      <c r="A341" s="14">
        <v>340</v>
      </c>
      <c r="B341" s="6">
        <v>38926</v>
      </c>
      <c r="C341" s="6">
        <v>44015</v>
      </c>
      <c r="D341" s="5">
        <f t="shared" si="25"/>
        <v>13</v>
      </c>
      <c r="E341" s="5" t="s">
        <v>23</v>
      </c>
      <c r="F341" s="5">
        <f t="shared" si="26"/>
        <v>7</v>
      </c>
      <c r="G341" s="5">
        <f t="shared" si="27"/>
        <v>2020</v>
      </c>
      <c r="H341" s="5">
        <v>4</v>
      </c>
      <c r="Q341" s="5">
        <v>37.9</v>
      </c>
      <c r="R341" s="5" t="str">
        <f t="shared" si="28"/>
        <v>1</v>
      </c>
      <c r="S341" s="5" t="str">
        <f t="shared" si="29"/>
        <v>0</v>
      </c>
      <c r="T341" s="5" t="s">
        <v>467</v>
      </c>
      <c r="U341" s="5">
        <v>2</v>
      </c>
      <c r="V341" s="5">
        <v>8.4499999999999993</v>
      </c>
      <c r="AA341" s="5">
        <v>134.4</v>
      </c>
      <c r="AG341" s="5">
        <v>2</v>
      </c>
      <c r="AH341" s="5" t="s">
        <v>377</v>
      </c>
      <c r="AJ341" s="5">
        <v>0</v>
      </c>
      <c r="AL341" s="5">
        <v>0</v>
      </c>
      <c r="AN341" s="5">
        <v>1</v>
      </c>
      <c r="AO341" s="5" t="s">
        <v>469</v>
      </c>
      <c r="AP341" s="5" t="s">
        <v>474</v>
      </c>
      <c r="AQ341" s="5" t="s">
        <v>476</v>
      </c>
      <c r="AR341" s="5" t="s">
        <v>473</v>
      </c>
      <c r="AS341" s="5" t="s">
        <v>484</v>
      </c>
      <c r="AT341" s="5">
        <v>0</v>
      </c>
      <c r="AU341" s="5">
        <v>0</v>
      </c>
      <c r="AV341" s="5">
        <v>0</v>
      </c>
      <c r="AW341" s="5">
        <v>11</v>
      </c>
      <c r="AX341" s="5">
        <v>0</v>
      </c>
      <c r="AZ341" s="5">
        <v>11</v>
      </c>
      <c r="BA341" s="5">
        <v>0</v>
      </c>
      <c r="BB341" s="5">
        <v>0</v>
      </c>
    </row>
    <row r="342" spans="1:54" hidden="1" x14ac:dyDescent="0.3">
      <c r="A342" s="14">
        <v>341</v>
      </c>
      <c r="B342" s="6">
        <v>40177</v>
      </c>
      <c r="C342" s="6">
        <v>44016</v>
      </c>
      <c r="D342" s="5">
        <f t="shared" si="25"/>
        <v>10</v>
      </c>
      <c r="E342" s="5" t="s">
        <v>22</v>
      </c>
      <c r="F342" s="5">
        <f t="shared" si="26"/>
        <v>7</v>
      </c>
      <c r="G342" s="5">
        <f t="shared" si="27"/>
        <v>2020</v>
      </c>
      <c r="H342" s="5">
        <v>0</v>
      </c>
      <c r="Q342" s="5">
        <v>36.6</v>
      </c>
      <c r="R342" s="5" t="str">
        <f t="shared" si="28"/>
        <v>0</v>
      </c>
      <c r="S342" s="5" t="str">
        <f t="shared" si="29"/>
        <v>0</v>
      </c>
      <c r="T342" s="5" t="s">
        <v>466</v>
      </c>
      <c r="U342" s="5">
        <v>2</v>
      </c>
      <c r="V342" s="5">
        <v>16.579999999999998</v>
      </c>
      <c r="AA342" s="5">
        <v>2.2000000000000002</v>
      </c>
      <c r="AG342" s="5">
        <v>1</v>
      </c>
      <c r="AH342" s="5" t="s">
        <v>378</v>
      </c>
      <c r="AJ342" s="5">
        <v>0</v>
      </c>
      <c r="AL342" s="5">
        <v>0</v>
      </c>
      <c r="AN342" s="5">
        <v>0</v>
      </c>
      <c r="AO342" s="5" t="s">
        <v>468</v>
      </c>
      <c r="AP342" s="5" t="s">
        <v>474</v>
      </c>
      <c r="AQ342" s="5" t="s">
        <v>476</v>
      </c>
      <c r="AR342" s="5" t="s">
        <v>472</v>
      </c>
      <c r="AS342" s="5" t="s">
        <v>482</v>
      </c>
      <c r="AT342" s="5">
        <v>0</v>
      </c>
      <c r="AU342" s="5">
        <v>0</v>
      </c>
      <c r="AV342" s="5">
        <v>0</v>
      </c>
      <c r="AW342" s="5">
        <v>5</v>
      </c>
      <c r="AX342" s="5">
        <v>0</v>
      </c>
      <c r="AZ342" s="5">
        <v>5</v>
      </c>
      <c r="BA342" s="5">
        <v>0</v>
      </c>
      <c r="BB342" s="5">
        <v>0</v>
      </c>
    </row>
    <row r="343" spans="1:54" hidden="1" x14ac:dyDescent="0.3">
      <c r="A343" s="14">
        <v>342</v>
      </c>
      <c r="B343" s="6">
        <v>40075</v>
      </c>
      <c r="C343" s="6">
        <v>44018</v>
      </c>
      <c r="D343" s="5">
        <f t="shared" si="25"/>
        <v>10</v>
      </c>
      <c r="E343" s="5" t="s">
        <v>22</v>
      </c>
      <c r="F343" s="5">
        <f t="shared" si="26"/>
        <v>7</v>
      </c>
      <c r="G343" s="5">
        <f t="shared" si="27"/>
        <v>2020</v>
      </c>
      <c r="H343" s="5">
        <v>1</v>
      </c>
      <c r="Q343" s="5">
        <v>36.700000000000003</v>
      </c>
      <c r="R343" s="5" t="str">
        <f t="shared" si="28"/>
        <v>0</v>
      </c>
      <c r="S343" s="5" t="str">
        <f t="shared" si="29"/>
        <v>0</v>
      </c>
      <c r="T343" s="5" t="s">
        <v>466</v>
      </c>
      <c r="U343" s="5">
        <v>2</v>
      </c>
      <c r="V343" s="5">
        <v>11.06</v>
      </c>
      <c r="AA343" s="5">
        <v>18.8</v>
      </c>
      <c r="AG343" s="5">
        <v>1</v>
      </c>
      <c r="AH343" s="5" t="s">
        <v>379</v>
      </c>
      <c r="AJ343" s="5">
        <v>0</v>
      </c>
      <c r="AL343" s="5">
        <v>0</v>
      </c>
      <c r="AN343" s="5">
        <v>0</v>
      </c>
      <c r="AO343" s="5" t="s">
        <v>468</v>
      </c>
      <c r="AP343" s="5" t="s">
        <v>474</v>
      </c>
      <c r="AQ343" s="5" t="s">
        <v>476</v>
      </c>
      <c r="AR343" s="5" t="s">
        <v>472</v>
      </c>
      <c r="AS343" s="5" t="s">
        <v>482</v>
      </c>
      <c r="AT343" s="5">
        <v>0</v>
      </c>
      <c r="AU343" s="5">
        <v>0</v>
      </c>
      <c r="AV343" s="5">
        <v>0</v>
      </c>
      <c r="AW343" s="5">
        <v>4</v>
      </c>
      <c r="AX343" s="5">
        <v>0</v>
      </c>
      <c r="AZ343" s="5">
        <v>4</v>
      </c>
      <c r="BA343" s="5">
        <v>0</v>
      </c>
      <c r="BB343" s="5">
        <v>0</v>
      </c>
    </row>
    <row r="344" spans="1:54" hidden="1" x14ac:dyDescent="0.3">
      <c r="A344" s="14">
        <v>343</v>
      </c>
      <c r="B344" s="6">
        <v>38251</v>
      </c>
      <c r="C344" s="6">
        <v>44018</v>
      </c>
      <c r="D344" s="5">
        <f t="shared" si="25"/>
        <v>15</v>
      </c>
      <c r="E344" s="5" t="s">
        <v>22</v>
      </c>
      <c r="F344" s="5">
        <f t="shared" si="26"/>
        <v>7</v>
      </c>
      <c r="G344" s="5">
        <f t="shared" si="27"/>
        <v>2020</v>
      </c>
      <c r="H344" s="5">
        <v>1</v>
      </c>
      <c r="Q344" s="5">
        <v>36.1</v>
      </c>
      <c r="R344" s="5" t="str">
        <f t="shared" si="28"/>
        <v>0</v>
      </c>
      <c r="S344" s="5" t="str">
        <f t="shared" si="29"/>
        <v>0</v>
      </c>
      <c r="T344" s="5" t="s">
        <v>466</v>
      </c>
      <c r="U344" s="5">
        <v>2</v>
      </c>
      <c r="V344" s="5">
        <v>9.4600000000000009</v>
      </c>
      <c r="AA344" s="5">
        <v>31.2</v>
      </c>
      <c r="AG344" s="5">
        <v>3</v>
      </c>
      <c r="AH344" s="5" t="s">
        <v>380</v>
      </c>
      <c r="AJ344" s="5">
        <v>0</v>
      </c>
      <c r="AL344" s="5">
        <v>0</v>
      </c>
      <c r="AN344" s="5">
        <v>0</v>
      </c>
      <c r="AO344" s="5" t="s">
        <v>468</v>
      </c>
      <c r="AP344" s="5" t="s">
        <v>474</v>
      </c>
      <c r="AQ344" s="5" t="s">
        <v>476</v>
      </c>
      <c r="AR344" s="5" t="s">
        <v>472</v>
      </c>
      <c r="AS344" s="5" t="s">
        <v>482</v>
      </c>
      <c r="AT344" s="5">
        <v>0</v>
      </c>
      <c r="AU344" s="5">
        <v>0</v>
      </c>
      <c r="AV344" s="5">
        <v>0</v>
      </c>
      <c r="AW344" s="5">
        <v>4</v>
      </c>
      <c r="AX344" s="5">
        <v>0</v>
      </c>
      <c r="AZ344" s="5">
        <v>4</v>
      </c>
      <c r="BA344" s="5">
        <v>0</v>
      </c>
      <c r="BB344" s="5">
        <v>0</v>
      </c>
    </row>
    <row r="345" spans="1:54" hidden="1" x14ac:dyDescent="0.3">
      <c r="A345" s="14">
        <v>344</v>
      </c>
      <c r="B345" s="6">
        <v>41873</v>
      </c>
      <c r="C345" s="6">
        <v>44018</v>
      </c>
      <c r="D345" s="5">
        <f t="shared" si="25"/>
        <v>5</v>
      </c>
      <c r="E345" s="5" t="s">
        <v>22</v>
      </c>
      <c r="F345" s="5">
        <f t="shared" si="26"/>
        <v>7</v>
      </c>
      <c r="G345" s="5">
        <f t="shared" si="27"/>
        <v>2020</v>
      </c>
      <c r="H345" s="5">
        <v>1</v>
      </c>
      <c r="Q345" s="5">
        <v>36.5</v>
      </c>
      <c r="R345" s="5" t="str">
        <f t="shared" si="28"/>
        <v>0</v>
      </c>
      <c r="S345" s="5" t="str">
        <f t="shared" si="29"/>
        <v>0</v>
      </c>
      <c r="T345" s="5" t="s">
        <v>465</v>
      </c>
      <c r="U345" s="5">
        <v>0</v>
      </c>
      <c r="V345" s="5">
        <v>10.52</v>
      </c>
      <c r="AA345" s="5">
        <v>13</v>
      </c>
      <c r="AG345" s="5">
        <v>1</v>
      </c>
      <c r="AH345" s="5" t="s">
        <v>381</v>
      </c>
      <c r="AJ345" s="5">
        <v>0</v>
      </c>
      <c r="AL345" s="5">
        <v>0</v>
      </c>
      <c r="AN345" s="5">
        <v>0</v>
      </c>
      <c r="AO345" s="5" t="s">
        <v>468</v>
      </c>
      <c r="AP345" s="5" t="s">
        <v>474</v>
      </c>
      <c r="AQ345" s="5" t="s">
        <v>476</v>
      </c>
      <c r="AR345" s="5" t="s">
        <v>472</v>
      </c>
      <c r="AS345" s="5" t="s">
        <v>482</v>
      </c>
      <c r="AT345" s="5">
        <v>0</v>
      </c>
      <c r="AU345" s="5">
        <v>0</v>
      </c>
      <c r="AV345" s="5">
        <v>0</v>
      </c>
      <c r="AW345" s="5">
        <v>4</v>
      </c>
      <c r="AX345" s="5">
        <v>0</v>
      </c>
      <c r="AZ345" s="5">
        <v>4</v>
      </c>
      <c r="BA345" s="5">
        <v>0</v>
      </c>
      <c r="BB345" s="5">
        <v>0</v>
      </c>
    </row>
    <row r="346" spans="1:54" hidden="1" x14ac:dyDescent="0.3">
      <c r="A346" s="14">
        <v>345</v>
      </c>
      <c r="B346" s="6">
        <v>37644</v>
      </c>
      <c r="C346" s="6">
        <v>44020</v>
      </c>
      <c r="D346" s="5">
        <f t="shared" si="25"/>
        <v>17</v>
      </c>
      <c r="E346" s="5" t="s">
        <v>22</v>
      </c>
      <c r="F346" s="5">
        <f t="shared" si="26"/>
        <v>7</v>
      </c>
      <c r="G346" s="5">
        <f t="shared" si="27"/>
        <v>2020</v>
      </c>
      <c r="H346" s="5">
        <v>0</v>
      </c>
      <c r="Q346" s="5">
        <v>36.299999999999997</v>
      </c>
      <c r="R346" s="5" t="str">
        <f t="shared" si="28"/>
        <v>0</v>
      </c>
      <c r="S346" s="5" t="str">
        <f t="shared" si="29"/>
        <v>0</v>
      </c>
      <c r="T346" s="5" t="s">
        <v>466</v>
      </c>
      <c r="U346" s="5">
        <v>2</v>
      </c>
      <c r="V346" s="5">
        <v>13.92</v>
      </c>
      <c r="AA346" s="5">
        <v>10.9</v>
      </c>
      <c r="AG346" s="5">
        <v>1</v>
      </c>
      <c r="AH346" s="5" t="s">
        <v>382</v>
      </c>
      <c r="AJ346" s="5">
        <v>0</v>
      </c>
      <c r="AL346" s="5">
        <v>0</v>
      </c>
      <c r="AN346" s="5">
        <v>0</v>
      </c>
      <c r="AO346" s="5" t="s">
        <v>468</v>
      </c>
      <c r="AP346" s="5" t="s">
        <v>474</v>
      </c>
      <c r="AQ346" s="5" t="s">
        <v>476</v>
      </c>
      <c r="AR346" s="5" t="s">
        <v>473</v>
      </c>
      <c r="AS346" s="5" t="s">
        <v>482</v>
      </c>
      <c r="AT346" s="5">
        <v>0</v>
      </c>
      <c r="AU346" s="5">
        <v>0</v>
      </c>
      <c r="AV346" s="5">
        <v>0</v>
      </c>
      <c r="AW346" s="5">
        <v>17</v>
      </c>
      <c r="AX346" s="5">
        <v>0</v>
      </c>
      <c r="AZ346" s="5">
        <v>17</v>
      </c>
      <c r="BA346" s="5">
        <v>0</v>
      </c>
      <c r="BB346" s="5">
        <v>0</v>
      </c>
    </row>
    <row r="347" spans="1:54" hidden="1" x14ac:dyDescent="0.3">
      <c r="A347" s="14">
        <v>346</v>
      </c>
      <c r="B347" s="6">
        <v>38362</v>
      </c>
      <c r="C347" s="6">
        <v>44021</v>
      </c>
      <c r="D347" s="5">
        <f t="shared" si="25"/>
        <v>15</v>
      </c>
      <c r="E347" s="5" t="s">
        <v>23</v>
      </c>
      <c r="F347" s="5">
        <f t="shared" si="26"/>
        <v>7</v>
      </c>
      <c r="G347" s="5">
        <f t="shared" si="27"/>
        <v>2020</v>
      </c>
      <c r="H347" s="5">
        <v>0</v>
      </c>
      <c r="Q347" s="5">
        <v>36.9</v>
      </c>
      <c r="R347" s="5" t="str">
        <f t="shared" si="28"/>
        <v>0</v>
      </c>
      <c r="S347" s="5" t="str">
        <f t="shared" si="29"/>
        <v>0</v>
      </c>
      <c r="T347" s="5" t="s">
        <v>466</v>
      </c>
      <c r="U347" s="5">
        <v>2</v>
      </c>
      <c r="V347" s="5">
        <v>18.690000000000001</v>
      </c>
      <c r="AA347" s="5">
        <v>2.5</v>
      </c>
      <c r="AG347" s="5">
        <v>1</v>
      </c>
      <c r="AH347" s="5" t="s">
        <v>383</v>
      </c>
      <c r="AJ347" s="5">
        <v>0</v>
      </c>
      <c r="AL347" s="5">
        <v>0</v>
      </c>
      <c r="AN347" s="5">
        <v>0</v>
      </c>
      <c r="AO347" s="5" t="s">
        <v>468</v>
      </c>
      <c r="AP347" s="5" t="s">
        <v>474</v>
      </c>
      <c r="AQ347" s="5" t="s">
        <v>476</v>
      </c>
      <c r="AR347" s="5" t="s">
        <v>472</v>
      </c>
      <c r="AS347" s="5" t="s">
        <v>482</v>
      </c>
      <c r="AT347" s="5">
        <v>0</v>
      </c>
      <c r="AU347" s="5">
        <v>0</v>
      </c>
      <c r="AV347" s="5">
        <v>0</v>
      </c>
      <c r="AW347" s="5">
        <v>5</v>
      </c>
      <c r="AX347" s="5">
        <v>0</v>
      </c>
      <c r="AZ347" s="5">
        <v>5</v>
      </c>
      <c r="BA347" s="5">
        <v>0</v>
      </c>
      <c r="BB347" s="5">
        <v>0</v>
      </c>
    </row>
    <row r="348" spans="1:54" hidden="1" x14ac:dyDescent="0.3">
      <c r="A348" s="14">
        <v>347</v>
      </c>
      <c r="B348" s="6">
        <v>37992</v>
      </c>
      <c r="C348" s="6">
        <v>44025</v>
      </c>
      <c r="D348" s="5">
        <f t="shared" si="25"/>
        <v>16</v>
      </c>
      <c r="E348" s="5" t="s">
        <v>22</v>
      </c>
      <c r="F348" s="5">
        <f t="shared" si="26"/>
        <v>7</v>
      </c>
      <c r="G348" s="5">
        <f t="shared" si="27"/>
        <v>2020</v>
      </c>
      <c r="H348" s="5">
        <v>3</v>
      </c>
      <c r="Q348" s="5">
        <v>36.799999999999997</v>
      </c>
      <c r="R348" s="5" t="str">
        <f t="shared" si="28"/>
        <v>0</v>
      </c>
      <c r="S348" s="5" t="str">
        <f t="shared" si="29"/>
        <v>0</v>
      </c>
      <c r="T348" s="5" t="s">
        <v>466</v>
      </c>
      <c r="U348" s="5">
        <v>2</v>
      </c>
      <c r="V348" s="5">
        <v>15.44</v>
      </c>
      <c r="AA348" s="5">
        <v>123.5</v>
      </c>
      <c r="AG348" s="5">
        <v>1</v>
      </c>
      <c r="AH348" s="5" t="s">
        <v>384</v>
      </c>
      <c r="AJ348" s="5">
        <v>0</v>
      </c>
      <c r="AL348" s="5">
        <v>0</v>
      </c>
      <c r="AN348" s="5">
        <v>0</v>
      </c>
      <c r="AO348" s="5" t="s">
        <v>469</v>
      </c>
      <c r="AP348" s="5" t="s">
        <v>474</v>
      </c>
      <c r="AQ348" s="5" t="s">
        <v>476</v>
      </c>
      <c r="AR348" s="5" t="s">
        <v>473</v>
      </c>
      <c r="AS348" s="5" t="s">
        <v>484</v>
      </c>
      <c r="AT348" s="5">
        <v>0</v>
      </c>
      <c r="AU348" s="5">
        <v>0</v>
      </c>
      <c r="AV348" s="5">
        <v>0</v>
      </c>
      <c r="AW348" s="5">
        <v>12</v>
      </c>
      <c r="AX348" s="5">
        <v>0</v>
      </c>
      <c r="AZ348" s="5">
        <v>12</v>
      </c>
      <c r="BA348" s="5">
        <v>0</v>
      </c>
      <c r="BB348" s="5">
        <v>0</v>
      </c>
    </row>
    <row r="349" spans="1:54" hidden="1" x14ac:dyDescent="0.3">
      <c r="A349" s="14">
        <v>348</v>
      </c>
      <c r="B349" s="6">
        <v>41328</v>
      </c>
      <c r="C349" s="6">
        <v>44028</v>
      </c>
      <c r="D349" s="5">
        <f t="shared" si="25"/>
        <v>7</v>
      </c>
      <c r="E349" s="5" t="s">
        <v>23</v>
      </c>
      <c r="F349" s="5">
        <f t="shared" si="26"/>
        <v>7</v>
      </c>
      <c r="G349" s="5">
        <f t="shared" si="27"/>
        <v>2020</v>
      </c>
      <c r="H349" s="5">
        <v>1</v>
      </c>
      <c r="Q349" s="5">
        <v>37.1</v>
      </c>
      <c r="R349" s="5" t="str">
        <f t="shared" si="28"/>
        <v>0</v>
      </c>
      <c r="S349" s="5" t="str">
        <f t="shared" si="29"/>
        <v>0</v>
      </c>
      <c r="T349" s="5" t="s">
        <v>465</v>
      </c>
      <c r="U349" s="5">
        <v>0</v>
      </c>
      <c r="V349" s="5">
        <v>11.96</v>
      </c>
      <c r="AA349" s="5">
        <v>4.3</v>
      </c>
      <c r="AG349" s="5">
        <v>1</v>
      </c>
      <c r="AH349" s="5" t="s">
        <v>385</v>
      </c>
      <c r="AJ349" s="5">
        <v>0</v>
      </c>
      <c r="AL349" s="5">
        <v>0</v>
      </c>
      <c r="AN349" s="5">
        <v>0</v>
      </c>
      <c r="AO349" s="5" t="s">
        <v>468</v>
      </c>
      <c r="AP349" s="5" t="s">
        <v>474</v>
      </c>
      <c r="AQ349" s="5" t="s">
        <v>476</v>
      </c>
      <c r="AR349" s="5" t="s">
        <v>472</v>
      </c>
      <c r="AS349" s="5" t="s">
        <v>482</v>
      </c>
      <c r="AT349" s="5">
        <v>0</v>
      </c>
      <c r="AU349" s="5">
        <v>0</v>
      </c>
      <c r="AV349" s="5">
        <v>0</v>
      </c>
      <c r="AW349" s="5">
        <v>5</v>
      </c>
      <c r="AX349" s="5">
        <v>0</v>
      </c>
      <c r="AZ349" s="5">
        <v>5</v>
      </c>
      <c r="BA349" s="5">
        <v>0</v>
      </c>
      <c r="BB349" s="5">
        <v>0</v>
      </c>
    </row>
    <row r="350" spans="1:54" hidden="1" x14ac:dyDescent="0.3">
      <c r="A350" s="14">
        <v>349</v>
      </c>
      <c r="B350" s="6">
        <v>39137</v>
      </c>
      <c r="C350" s="6">
        <v>44029</v>
      </c>
      <c r="D350" s="5">
        <f t="shared" si="25"/>
        <v>13</v>
      </c>
      <c r="E350" s="5" t="s">
        <v>23</v>
      </c>
      <c r="F350" s="5">
        <f t="shared" si="26"/>
        <v>7</v>
      </c>
      <c r="G350" s="5">
        <f t="shared" si="27"/>
        <v>2020</v>
      </c>
      <c r="H350" s="5">
        <v>0</v>
      </c>
      <c r="Q350" s="5">
        <v>37.200000000000003</v>
      </c>
      <c r="R350" s="5" t="str">
        <f t="shared" si="28"/>
        <v>0</v>
      </c>
      <c r="S350" s="5" t="str">
        <f t="shared" si="29"/>
        <v>0</v>
      </c>
      <c r="T350" s="5" t="s">
        <v>465</v>
      </c>
      <c r="U350" s="5">
        <v>0</v>
      </c>
      <c r="V350" s="5">
        <v>6.51</v>
      </c>
      <c r="AA350" s="5">
        <v>3.8</v>
      </c>
      <c r="AG350" s="5">
        <v>2</v>
      </c>
      <c r="AH350" s="5" t="s">
        <v>386</v>
      </c>
      <c r="AJ350" s="5">
        <v>0</v>
      </c>
      <c r="AL350" s="5">
        <v>0</v>
      </c>
      <c r="AN350" s="5">
        <v>0</v>
      </c>
      <c r="AO350" s="5" t="s">
        <v>468</v>
      </c>
      <c r="AP350" s="5" t="s">
        <v>474</v>
      </c>
      <c r="AQ350" s="5" t="s">
        <v>476</v>
      </c>
      <c r="AR350" s="5" t="s">
        <v>472</v>
      </c>
      <c r="AS350" s="5" t="s">
        <v>481</v>
      </c>
      <c r="AT350" s="5">
        <v>0</v>
      </c>
      <c r="AU350" s="5">
        <v>0</v>
      </c>
      <c r="AV350" s="5">
        <v>0</v>
      </c>
      <c r="AW350" s="5">
        <v>5</v>
      </c>
      <c r="AX350" s="5">
        <v>0</v>
      </c>
      <c r="AZ350" s="5">
        <v>5</v>
      </c>
      <c r="BA350" s="5">
        <v>0</v>
      </c>
      <c r="BB350" s="5">
        <v>0</v>
      </c>
    </row>
    <row r="351" spans="1:54" hidden="1" x14ac:dyDescent="0.3">
      <c r="A351" s="14">
        <v>350</v>
      </c>
      <c r="B351" s="6">
        <v>40481</v>
      </c>
      <c r="C351" s="6">
        <v>44035</v>
      </c>
      <c r="D351" s="5">
        <f t="shared" si="25"/>
        <v>9</v>
      </c>
      <c r="E351" s="5" t="s">
        <v>23</v>
      </c>
      <c r="F351" s="5">
        <f t="shared" si="26"/>
        <v>7</v>
      </c>
      <c r="G351" s="5">
        <f t="shared" si="27"/>
        <v>2020</v>
      </c>
      <c r="H351" s="5">
        <v>2</v>
      </c>
      <c r="Q351" s="5">
        <v>36.5</v>
      </c>
      <c r="R351" s="5" t="str">
        <f t="shared" si="28"/>
        <v>0</v>
      </c>
      <c r="S351" s="5" t="str">
        <f t="shared" si="29"/>
        <v>0</v>
      </c>
      <c r="T351" s="5" t="s">
        <v>465</v>
      </c>
      <c r="U351" s="5">
        <v>0</v>
      </c>
      <c r="V351" s="5">
        <v>10.6</v>
      </c>
      <c r="AA351" s="5">
        <v>4.2</v>
      </c>
      <c r="AG351" s="5">
        <v>1</v>
      </c>
      <c r="AH351" s="5" t="s">
        <v>387</v>
      </c>
      <c r="AJ351" s="5">
        <v>0</v>
      </c>
      <c r="AL351" s="5">
        <v>0</v>
      </c>
      <c r="AN351" s="5">
        <v>0</v>
      </c>
      <c r="AO351" s="5" t="s">
        <v>468</v>
      </c>
      <c r="AP351" s="5" t="s">
        <v>474</v>
      </c>
      <c r="AQ351" s="5" t="s">
        <v>476</v>
      </c>
      <c r="AR351" s="5" t="s">
        <v>472</v>
      </c>
      <c r="AS351" s="5" t="s">
        <v>483</v>
      </c>
      <c r="AT351" s="5">
        <v>0</v>
      </c>
      <c r="AU351" s="5">
        <v>0</v>
      </c>
      <c r="AV351" s="5">
        <v>0</v>
      </c>
      <c r="AW351" s="5">
        <v>5</v>
      </c>
      <c r="AX351" s="5">
        <v>0</v>
      </c>
      <c r="AZ351" s="5">
        <v>5</v>
      </c>
      <c r="BA351" s="5">
        <v>0</v>
      </c>
      <c r="BB351" s="5">
        <v>0</v>
      </c>
    </row>
    <row r="352" spans="1:54" hidden="1" x14ac:dyDescent="0.3">
      <c r="A352" s="14">
        <v>351</v>
      </c>
      <c r="B352" s="6">
        <v>38134</v>
      </c>
      <c r="C352" s="6">
        <v>44035</v>
      </c>
      <c r="D352" s="5">
        <f t="shared" si="25"/>
        <v>16</v>
      </c>
      <c r="E352" s="5" t="s">
        <v>22</v>
      </c>
      <c r="F352" s="5">
        <f t="shared" si="26"/>
        <v>7</v>
      </c>
      <c r="G352" s="5">
        <f t="shared" si="27"/>
        <v>2020</v>
      </c>
      <c r="H352" s="5">
        <v>0</v>
      </c>
      <c r="Q352" s="5">
        <v>35.4</v>
      </c>
      <c r="R352" s="5" t="str">
        <f t="shared" si="28"/>
        <v>0</v>
      </c>
      <c r="S352" s="5" t="str">
        <f t="shared" si="29"/>
        <v>0</v>
      </c>
      <c r="T352" s="5" t="s">
        <v>466</v>
      </c>
      <c r="U352" s="5">
        <v>2</v>
      </c>
      <c r="V352" s="5">
        <v>20.81</v>
      </c>
      <c r="AA352" s="5">
        <v>0</v>
      </c>
      <c r="AG352" s="5">
        <v>1</v>
      </c>
      <c r="AH352" s="5" t="s">
        <v>388</v>
      </c>
      <c r="AJ352" s="5">
        <v>0</v>
      </c>
      <c r="AL352" s="5">
        <v>0</v>
      </c>
      <c r="AN352" s="5">
        <v>0</v>
      </c>
      <c r="AO352" s="5" t="s">
        <v>468</v>
      </c>
      <c r="AP352" s="5" t="s">
        <v>474</v>
      </c>
      <c r="AQ352" s="5" t="s">
        <v>475</v>
      </c>
      <c r="AR352" s="5" t="s">
        <v>472</v>
      </c>
      <c r="AS352" s="5" t="s">
        <v>482</v>
      </c>
      <c r="AT352" s="5">
        <v>0</v>
      </c>
      <c r="AU352" s="5">
        <v>0</v>
      </c>
      <c r="AV352" s="5">
        <v>0</v>
      </c>
      <c r="AW352" s="5">
        <v>5</v>
      </c>
      <c r="AX352" s="5">
        <v>0</v>
      </c>
      <c r="AZ352" s="5">
        <v>5</v>
      </c>
      <c r="BA352" s="5">
        <v>0</v>
      </c>
      <c r="BB352" s="5">
        <v>0</v>
      </c>
    </row>
    <row r="353" spans="1:54" hidden="1" x14ac:dyDescent="0.3">
      <c r="A353" s="14">
        <v>352</v>
      </c>
      <c r="B353" s="6">
        <v>40251</v>
      </c>
      <c r="C353" s="6">
        <v>44036</v>
      </c>
      <c r="D353" s="5">
        <f t="shared" si="25"/>
        <v>10</v>
      </c>
      <c r="E353" s="5" t="s">
        <v>23</v>
      </c>
      <c r="F353" s="5">
        <f t="shared" si="26"/>
        <v>7</v>
      </c>
      <c r="G353" s="5">
        <f t="shared" si="27"/>
        <v>2020</v>
      </c>
      <c r="H353" s="5">
        <v>2</v>
      </c>
      <c r="Q353" s="5">
        <v>37.799999999999997</v>
      </c>
      <c r="R353" s="5" t="str">
        <f t="shared" si="28"/>
        <v>1</v>
      </c>
      <c r="S353" s="5" t="str">
        <f t="shared" si="29"/>
        <v>0</v>
      </c>
      <c r="T353" s="5" t="s">
        <v>466</v>
      </c>
      <c r="U353" s="5">
        <v>2</v>
      </c>
      <c r="V353" s="5">
        <v>5.87</v>
      </c>
      <c r="AA353" s="5">
        <v>6.9</v>
      </c>
      <c r="AG353" s="5">
        <v>1</v>
      </c>
      <c r="AH353" s="5" t="s">
        <v>389</v>
      </c>
      <c r="AJ353" s="5">
        <v>0</v>
      </c>
      <c r="AL353" s="5">
        <v>0</v>
      </c>
      <c r="AN353" s="5">
        <v>0</v>
      </c>
      <c r="AO353" s="5" t="s">
        <v>469</v>
      </c>
      <c r="AP353" s="5" t="s">
        <v>474</v>
      </c>
      <c r="AQ353" s="5" t="s">
        <v>476</v>
      </c>
      <c r="AR353" s="5" t="s">
        <v>472</v>
      </c>
      <c r="AS353" s="5" t="s">
        <v>483</v>
      </c>
      <c r="AT353" s="5">
        <v>0</v>
      </c>
      <c r="AU353" s="5">
        <v>0</v>
      </c>
      <c r="AV353" s="5">
        <v>0</v>
      </c>
      <c r="AW353" s="5">
        <v>5</v>
      </c>
      <c r="AX353" s="5">
        <v>0</v>
      </c>
      <c r="AZ353" s="5">
        <v>5</v>
      </c>
      <c r="BA353" s="5">
        <v>0</v>
      </c>
      <c r="BB353" s="5">
        <v>0</v>
      </c>
    </row>
    <row r="354" spans="1:54" hidden="1" x14ac:dyDescent="0.3">
      <c r="A354" s="14">
        <v>353</v>
      </c>
      <c r="B354" s="6">
        <v>37891</v>
      </c>
      <c r="C354" s="6">
        <v>44039</v>
      </c>
      <c r="D354" s="5">
        <f t="shared" si="25"/>
        <v>16</v>
      </c>
      <c r="E354" s="5" t="s">
        <v>22</v>
      </c>
      <c r="F354" s="5">
        <f t="shared" si="26"/>
        <v>7</v>
      </c>
      <c r="G354" s="5">
        <f t="shared" si="27"/>
        <v>2020</v>
      </c>
      <c r="H354" s="5">
        <v>0</v>
      </c>
      <c r="Q354" s="5">
        <v>36.299999999999997</v>
      </c>
      <c r="R354" s="5" t="str">
        <f t="shared" si="28"/>
        <v>0</v>
      </c>
      <c r="S354" s="5" t="str">
        <f t="shared" si="29"/>
        <v>0</v>
      </c>
      <c r="T354" s="5" t="s">
        <v>465</v>
      </c>
      <c r="U354" s="5">
        <v>0</v>
      </c>
      <c r="V354" s="5">
        <v>10.72</v>
      </c>
      <c r="AA354" s="5">
        <v>2.6</v>
      </c>
      <c r="AG354" s="5">
        <v>2</v>
      </c>
      <c r="AH354" s="5" t="s">
        <v>390</v>
      </c>
      <c r="AJ354" s="5">
        <v>0</v>
      </c>
      <c r="AL354" s="5">
        <v>0</v>
      </c>
      <c r="AN354" s="5">
        <v>0</v>
      </c>
      <c r="AO354" s="5" t="s">
        <v>468</v>
      </c>
      <c r="AP354" s="5" t="s">
        <v>474</v>
      </c>
      <c r="AQ354" s="5" t="s">
        <v>475</v>
      </c>
      <c r="AR354" s="5" t="s">
        <v>472</v>
      </c>
      <c r="AS354" s="5" t="s">
        <v>482</v>
      </c>
      <c r="AT354" s="5">
        <v>0</v>
      </c>
      <c r="AU354" s="5">
        <v>0</v>
      </c>
      <c r="AV354" s="5">
        <v>0</v>
      </c>
      <c r="AW354" s="5">
        <v>6</v>
      </c>
      <c r="AX354" s="5">
        <v>0</v>
      </c>
      <c r="AZ354" s="5">
        <v>6</v>
      </c>
      <c r="BA354" s="5">
        <v>0</v>
      </c>
      <c r="BB354" s="7">
        <v>1</v>
      </c>
    </row>
    <row r="355" spans="1:54" hidden="1" x14ac:dyDescent="0.3">
      <c r="A355" s="14">
        <v>354</v>
      </c>
      <c r="B355" s="6">
        <v>42599</v>
      </c>
      <c r="C355" s="6">
        <v>44041</v>
      </c>
      <c r="D355" s="5">
        <f t="shared" si="25"/>
        <v>3</v>
      </c>
      <c r="E355" s="5" t="s">
        <v>23</v>
      </c>
      <c r="F355" s="5">
        <f t="shared" si="26"/>
        <v>7</v>
      </c>
      <c r="G355" s="5">
        <f t="shared" si="27"/>
        <v>2020</v>
      </c>
      <c r="H355" s="5">
        <v>1</v>
      </c>
      <c r="Q355" s="5">
        <v>39.1</v>
      </c>
      <c r="R355" s="5" t="str">
        <f t="shared" si="28"/>
        <v>1</v>
      </c>
      <c r="S355" s="5" t="str">
        <f t="shared" si="29"/>
        <v>1</v>
      </c>
      <c r="T355" s="5" t="s">
        <v>466</v>
      </c>
      <c r="U355" s="5">
        <v>2</v>
      </c>
      <c r="V355" s="5">
        <v>25.7</v>
      </c>
      <c r="AA355" s="5">
        <v>200</v>
      </c>
      <c r="AG355" s="5">
        <v>1</v>
      </c>
      <c r="AH355" s="5" t="s">
        <v>391</v>
      </c>
      <c r="AJ355" s="5">
        <v>0</v>
      </c>
      <c r="AL355" s="5">
        <v>0</v>
      </c>
      <c r="AN355" s="5">
        <v>0</v>
      </c>
      <c r="AO355" s="5" t="s">
        <v>469</v>
      </c>
      <c r="AP355" s="5" t="s">
        <v>474</v>
      </c>
      <c r="AQ355" s="5" t="s">
        <v>476</v>
      </c>
      <c r="AR355" s="5" t="s">
        <v>473</v>
      </c>
      <c r="AS355" s="5" t="s">
        <v>484</v>
      </c>
      <c r="AT355" s="5">
        <v>0</v>
      </c>
      <c r="AU355" s="5">
        <v>0</v>
      </c>
      <c r="AV355" s="5">
        <v>0</v>
      </c>
      <c r="AW355" s="5">
        <v>8</v>
      </c>
      <c r="AX355" s="5">
        <v>0</v>
      </c>
      <c r="AZ355" s="5">
        <v>8</v>
      </c>
      <c r="BA355" s="5">
        <v>0</v>
      </c>
      <c r="BB355" s="7">
        <v>1</v>
      </c>
    </row>
    <row r="356" spans="1:54" hidden="1" x14ac:dyDescent="0.3">
      <c r="A356" s="14">
        <v>355</v>
      </c>
      <c r="B356" s="6">
        <v>40326</v>
      </c>
      <c r="C356" s="6">
        <v>44046</v>
      </c>
      <c r="D356" s="5">
        <f t="shared" si="25"/>
        <v>10</v>
      </c>
      <c r="E356" s="5" t="s">
        <v>23</v>
      </c>
      <c r="F356" s="5">
        <f t="shared" si="26"/>
        <v>8</v>
      </c>
      <c r="G356" s="5">
        <f t="shared" si="27"/>
        <v>2020</v>
      </c>
      <c r="H356" s="5">
        <v>1</v>
      </c>
      <c r="Q356" s="5">
        <v>36.6</v>
      </c>
      <c r="R356" s="5" t="str">
        <f t="shared" si="28"/>
        <v>0</v>
      </c>
      <c r="S356" s="5" t="str">
        <f t="shared" si="29"/>
        <v>0</v>
      </c>
      <c r="T356" s="5" t="s">
        <v>465</v>
      </c>
      <c r="U356" s="5">
        <v>0</v>
      </c>
      <c r="V356" s="5">
        <v>14.5</v>
      </c>
      <c r="AA356" s="5">
        <v>127.7</v>
      </c>
      <c r="AG356" s="5">
        <v>1</v>
      </c>
      <c r="AH356" s="5" t="s">
        <v>407</v>
      </c>
      <c r="AJ356" s="5">
        <v>0</v>
      </c>
      <c r="AL356" s="5">
        <v>0</v>
      </c>
      <c r="AN356" s="5">
        <v>0</v>
      </c>
      <c r="AO356" s="5" t="s">
        <v>469</v>
      </c>
      <c r="AP356" s="5" t="s">
        <v>474</v>
      </c>
      <c r="AQ356" s="5" t="s">
        <v>476</v>
      </c>
      <c r="AR356" s="5" t="s">
        <v>472</v>
      </c>
      <c r="AS356" s="5" t="s">
        <v>483</v>
      </c>
      <c r="AT356" s="5">
        <v>0</v>
      </c>
      <c r="AU356" s="5">
        <v>0</v>
      </c>
      <c r="AV356" s="5">
        <v>0</v>
      </c>
      <c r="AW356" s="5">
        <v>6</v>
      </c>
      <c r="AX356" s="5">
        <v>0</v>
      </c>
      <c r="AZ356" s="5">
        <v>6</v>
      </c>
      <c r="BA356" s="5">
        <v>0</v>
      </c>
      <c r="BB356" s="5">
        <v>0</v>
      </c>
    </row>
    <row r="357" spans="1:54" hidden="1" x14ac:dyDescent="0.3">
      <c r="A357" s="14">
        <v>356</v>
      </c>
      <c r="B357" s="6">
        <v>38261</v>
      </c>
      <c r="C357" s="6">
        <v>44046</v>
      </c>
      <c r="D357" s="5">
        <f t="shared" si="25"/>
        <v>15</v>
      </c>
      <c r="E357" s="5" t="s">
        <v>23</v>
      </c>
      <c r="F357" s="5">
        <f t="shared" si="26"/>
        <v>8</v>
      </c>
      <c r="G357" s="5">
        <f t="shared" si="27"/>
        <v>2020</v>
      </c>
      <c r="H357" s="5">
        <v>0</v>
      </c>
      <c r="Q357" s="5">
        <v>36.200000000000003</v>
      </c>
      <c r="R357" s="5" t="str">
        <f t="shared" si="28"/>
        <v>0</v>
      </c>
      <c r="S357" s="5" t="str">
        <f t="shared" si="29"/>
        <v>0</v>
      </c>
      <c r="T357" s="5" t="s">
        <v>465</v>
      </c>
      <c r="U357" s="5">
        <v>0</v>
      </c>
      <c r="V357" s="5">
        <v>14.75</v>
      </c>
      <c r="AA357" s="5">
        <v>1.5</v>
      </c>
      <c r="AG357" s="5">
        <v>2</v>
      </c>
      <c r="AH357" s="5" t="s">
        <v>406</v>
      </c>
      <c r="AJ357" s="5">
        <v>0</v>
      </c>
      <c r="AL357" s="5">
        <v>0</v>
      </c>
      <c r="AN357" s="5">
        <v>0</v>
      </c>
      <c r="AO357" s="5" t="s">
        <v>468</v>
      </c>
      <c r="AP357" s="5" t="s">
        <v>474</v>
      </c>
      <c r="AQ357" s="5" t="s">
        <v>476</v>
      </c>
      <c r="AR357" s="5" t="s">
        <v>472</v>
      </c>
      <c r="AS357" s="5" t="s">
        <v>482</v>
      </c>
      <c r="AT357" s="5">
        <v>0</v>
      </c>
      <c r="AU357" s="5">
        <v>0</v>
      </c>
      <c r="AV357" s="5">
        <v>0</v>
      </c>
      <c r="AW357" s="5">
        <v>5</v>
      </c>
      <c r="AX357" s="5">
        <v>0</v>
      </c>
      <c r="AZ357" s="5">
        <v>5</v>
      </c>
      <c r="BA357" s="5">
        <v>0</v>
      </c>
      <c r="BB357" s="5">
        <v>0</v>
      </c>
    </row>
    <row r="358" spans="1:54" hidden="1" x14ac:dyDescent="0.3">
      <c r="A358" s="14">
        <v>357</v>
      </c>
      <c r="B358" s="6">
        <v>37804</v>
      </c>
      <c r="C358" s="6">
        <v>44047</v>
      </c>
      <c r="D358" s="5">
        <f t="shared" si="25"/>
        <v>17</v>
      </c>
      <c r="E358" s="5" t="s">
        <v>23</v>
      </c>
      <c r="F358" s="5">
        <f t="shared" si="26"/>
        <v>8</v>
      </c>
      <c r="G358" s="5">
        <f t="shared" si="27"/>
        <v>2020</v>
      </c>
      <c r="H358" s="5">
        <v>2</v>
      </c>
      <c r="Q358" s="5">
        <v>36.5</v>
      </c>
      <c r="R358" s="5" t="str">
        <f t="shared" si="28"/>
        <v>0</v>
      </c>
      <c r="S358" s="5" t="str">
        <f t="shared" si="29"/>
        <v>0</v>
      </c>
      <c r="T358" s="5" t="s">
        <v>465</v>
      </c>
      <c r="U358" s="5">
        <v>0</v>
      </c>
      <c r="V358" s="5">
        <v>14.84</v>
      </c>
      <c r="AA358" s="5">
        <v>29.8</v>
      </c>
      <c r="AG358" s="5">
        <v>2</v>
      </c>
      <c r="AH358" s="5" t="s">
        <v>405</v>
      </c>
      <c r="AJ358" s="5">
        <v>0</v>
      </c>
      <c r="AL358" s="5">
        <v>0</v>
      </c>
      <c r="AN358" s="5">
        <v>0</v>
      </c>
      <c r="AO358" s="5" t="s">
        <v>468</v>
      </c>
      <c r="AP358" s="5" t="s">
        <v>474</v>
      </c>
      <c r="AQ358" s="5" t="s">
        <v>476</v>
      </c>
      <c r="AR358" s="5" t="s">
        <v>472</v>
      </c>
      <c r="AS358" s="5" t="s">
        <v>481</v>
      </c>
      <c r="AT358" s="5">
        <v>0</v>
      </c>
      <c r="AU358" s="5">
        <v>0</v>
      </c>
      <c r="AV358" s="5">
        <v>0</v>
      </c>
      <c r="AW358" s="5">
        <v>5</v>
      </c>
      <c r="AX358" s="5">
        <v>0</v>
      </c>
      <c r="AZ358" s="5">
        <v>5</v>
      </c>
      <c r="BA358" s="5">
        <v>0</v>
      </c>
      <c r="BB358" s="5">
        <v>0</v>
      </c>
    </row>
    <row r="359" spans="1:54" hidden="1" x14ac:dyDescent="0.3">
      <c r="A359" s="14">
        <v>358</v>
      </c>
      <c r="B359" s="6">
        <v>38718</v>
      </c>
      <c r="C359" s="6">
        <v>44050</v>
      </c>
      <c r="D359" s="5">
        <f t="shared" si="25"/>
        <v>14</v>
      </c>
      <c r="E359" s="5" t="s">
        <v>22</v>
      </c>
      <c r="F359" s="5">
        <f t="shared" si="26"/>
        <v>8</v>
      </c>
      <c r="G359" s="5">
        <f t="shared" si="27"/>
        <v>2020</v>
      </c>
      <c r="H359" s="5">
        <v>1</v>
      </c>
      <c r="Q359" s="5">
        <v>36.700000000000003</v>
      </c>
      <c r="R359" s="5" t="str">
        <f t="shared" si="28"/>
        <v>0</v>
      </c>
      <c r="S359" s="5" t="str">
        <f t="shared" si="29"/>
        <v>0</v>
      </c>
      <c r="T359" s="5" t="s">
        <v>466</v>
      </c>
      <c r="U359" s="5">
        <v>2</v>
      </c>
      <c r="V359" s="5">
        <v>16.420000000000002</v>
      </c>
      <c r="AA359" s="5">
        <v>39.1</v>
      </c>
      <c r="AG359" s="5">
        <v>1</v>
      </c>
      <c r="AH359" s="5" t="s">
        <v>404</v>
      </c>
      <c r="AJ359" s="5">
        <v>0</v>
      </c>
      <c r="AL359" s="5">
        <v>0</v>
      </c>
      <c r="AN359" s="5">
        <v>0</v>
      </c>
      <c r="AO359" s="5" t="s">
        <v>468</v>
      </c>
      <c r="AP359" s="5" t="s">
        <v>474</v>
      </c>
      <c r="AQ359" s="5" t="s">
        <v>476</v>
      </c>
      <c r="AR359" s="5" t="s">
        <v>473</v>
      </c>
      <c r="AS359" s="5" t="s">
        <v>484</v>
      </c>
      <c r="AT359" s="5">
        <v>0</v>
      </c>
      <c r="AU359" s="5">
        <v>0</v>
      </c>
      <c r="AV359" s="5">
        <v>0</v>
      </c>
      <c r="AW359" s="5">
        <v>8</v>
      </c>
      <c r="AX359" s="5">
        <v>0</v>
      </c>
      <c r="AZ359" s="5">
        <v>8</v>
      </c>
      <c r="BA359" s="5">
        <v>0</v>
      </c>
      <c r="BB359" s="5">
        <v>0</v>
      </c>
    </row>
    <row r="360" spans="1:54" hidden="1" x14ac:dyDescent="0.3">
      <c r="A360" s="14">
        <v>359</v>
      </c>
      <c r="B360" s="6">
        <v>41785</v>
      </c>
      <c r="C360" s="6">
        <v>44052</v>
      </c>
      <c r="D360" s="5">
        <f t="shared" si="25"/>
        <v>6</v>
      </c>
      <c r="E360" s="5" t="s">
        <v>22</v>
      </c>
      <c r="F360" s="5">
        <f t="shared" si="26"/>
        <v>8</v>
      </c>
      <c r="G360" s="5">
        <f t="shared" si="27"/>
        <v>2020</v>
      </c>
      <c r="H360" s="5">
        <v>2</v>
      </c>
      <c r="Q360" s="5">
        <v>36.799999999999997</v>
      </c>
      <c r="R360" s="5" t="str">
        <f t="shared" si="28"/>
        <v>0</v>
      </c>
      <c r="S360" s="5" t="str">
        <f t="shared" si="29"/>
        <v>0</v>
      </c>
      <c r="T360" s="5" t="s">
        <v>466</v>
      </c>
      <c r="U360" s="5">
        <v>2</v>
      </c>
      <c r="V360" s="5">
        <v>14.83</v>
      </c>
      <c r="AA360" s="5">
        <v>4.9000000000000004</v>
      </c>
      <c r="AG360" s="5">
        <v>1</v>
      </c>
      <c r="AH360" s="5" t="s">
        <v>403</v>
      </c>
      <c r="AJ360" s="5">
        <v>0</v>
      </c>
      <c r="AL360" s="5">
        <v>0</v>
      </c>
      <c r="AN360" s="5">
        <v>0</v>
      </c>
      <c r="AO360" s="5" t="s">
        <v>468</v>
      </c>
      <c r="AP360" s="5" t="s">
        <v>474</v>
      </c>
      <c r="AQ360" s="5" t="s">
        <v>476</v>
      </c>
      <c r="AR360" s="5" t="s">
        <v>472</v>
      </c>
      <c r="AS360" s="5" t="s">
        <v>482</v>
      </c>
      <c r="AT360" s="5">
        <v>0</v>
      </c>
      <c r="AU360" s="5">
        <v>0</v>
      </c>
      <c r="AV360" s="5">
        <v>0</v>
      </c>
      <c r="AW360" s="5">
        <v>5</v>
      </c>
      <c r="AX360" s="5">
        <v>0</v>
      </c>
      <c r="AZ360" s="5">
        <v>5</v>
      </c>
      <c r="BA360" s="5">
        <v>0</v>
      </c>
      <c r="BB360" s="5">
        <v>0</v>
      </c>
    </row>
    <row r="361" spans="1:54" hidden="1" x14ac:dyDescent="0.3">
      <c r="A361" s="14">
        <v>360</v>
      </c>
      <c r="B361" s="6">
        <v>39072</v>
      </c>
      <c r="C361" s="6">
        <v>44052</v>
      </c>
      <c r="D361" s="5">
        <f t="shared" si="25"/>
        <v>13</v>
      </c>
      <c r="E361" s="5" t="s">
        <v>22</v>
      </c>
      <c r="F361" s="5">
        <f t="shared" si="26"/>
        <v>8</v>
      </c>
      <c r="G361" s="5">
        <f t="shared" si="27"/>
        <v>2020</v>
      </c>
      <c r="H361" s="5">
        <v>1</v>
      </c>
      <c r="Q361" s="5">
        <v>36.4</v>
      </c>
      <c r="R361" s="5" t="str">
        <f t="shared" si="28"/>
        <v>0</v>
      </c>
      <c r="S361" s="5" t="str">
        <f t="shared" si="29"/>
        <v>0</v>
      </c>
      <c r="T361" s="5" t="s">
        <v>465</v>
      </c>
      <c r="U361" s="5">
        <v>0</v>
      </c>
      <c r="V361" s="5">
        <v>10.02</v>
      </c>
      <c r="AA361" s="5">
        <v>0</v>
      </c>
      <c r="AG361" s="5">
        <v>1</v>
      </c>
      <c r="AH361" s="5" t="s">
        <v>402</v>
      </c>
      <c r="AJ361" s="5">
        <v>0</v>
      </c>
      <c r="AL361" s="5">
        <v>0</v>
      </c>
      <c r="AN361" s="5">
        <v>0</v>
      </c>
      <c r="AO361" s="5" t="s">
        <v>468</v>
      </c>
      <c r="AP361" s="5" t="s">
        <v>474</v>
      </c>
      <c r="AQ361" s="5" t="s">
        <v>476</v>
      </c>
      <c r="AR361" s="5" t="s">
        <v>472</v>
      </c>
      <c r="AS361" s="5" t="s">
        <v>482</v>
      </c>
      <c r="AT361" s="5">
        <v>0</v>
      </c>
      <c r="AU361" s="5">
        <v>0</v>
      </c>
      <c r="AV361" s="5">
        <v>0</v>
      </c>
      <c r="AW361" s="5">
        <v>5</v>
      </c>
      <c r="AX361" s="5">
        <v>0</v>
      </c>
      <c r="AZ361" s="5">
        <v>5</v>
      </c>
      <c r="BA361" s="5">
        <v>0</v>
      </c>
      <c r="BB361" s="5">
        <v>0</v>
      </c>
    </row>
    <row r="362" spans="1:54" hidden="1" x14ac:dyDescent="0.3">
      <c r="A362" s="14">
        <v>361</v>
      </c>
      <c r="B362" s="6">
        <v>43438</v>
      </c>
      <c r="C362" s="6">
        <v>44054</v>
      </c>
      <c r="D362" s="5">
        <f t="shared" si="25"/>
        <v>1</v>
      </c>
      <c r="E362" s="5" t="s">
        <v>22</v>
      </c>
      <c r="F362" s="5">
        <f t="shared" si="26"/>
        <v>8</v>
      </c>
      <c r="G362" s="5">
        <f t="shared" si="27"/>
        <v>2020</v>
      </c>
      <c r="H362" s="5">
        <v>4</v>
      </c>
      <c r="Q362" s="5">
        <v>36.799999999999997</v>
      </c>
      <c r="R362" s="5" t="str">
        <f t="shared" si="28"/>
        <v>0</v>
      </c>
      <c r="S362" s="5" t="str">
        <f t="shared" si="29"/>
        <v>0</v>
      </c>
      <c r="T362" s="5" t="s">
        <v>466</v>
      </c>
      <c r="U362" s="5">
        <v>2</v>
      </c>
      <c r="V362" s="5">
        <v>10.199999999999999</v>
      </c>
      <c r="AA362" s="5">
        <v>96.7</v>
      </c>
      <c r="AG362" s="5">
        <v>1</v>
      </c>
      <c r="AH362" s="5" t="s">
        <v>401</v>
      </c>
      <c r="AJ362" s="5">
        <v>0</v>
      </c>
      <c r="AL362" s="5">
        <v>0</v>
      </c>
      <c r="AN362" s="5">
        <v>1</v>
      </c>
      <c r="AO362" s="5" t="s">
        <v>469</v>
      </c>
      <c r="AP362" s="5" t="s">
        <v>474</v>
      </c>
      <c r="AQ362" s="5" t="s">
        <v>476</v>
      </c>
      <c r="AR362" s="5" t="s">
        <v>478</v>
      </c>
      <c r="AS362" s="5" t="s">
        <v>484</v>
      </c>
      <c r="AT362" s="7">
        <v>0</v>
      </c>
      <c r="AU362" s="7">
        <v>0</v>
      </c>
      <c r="AV362" s="7">
        <v>1</v>
      </c>
      <c r="AW362" s="5">
        <v>10</v>
      </c>
      <c r="AX362" s="5">
        <v>0</v>
      </c>
      <c r="AZ362" s="5">
        <v>10</v>
      </c>
      <c r="BA362" s="5">
        <v>0</v>
      </c>
      <c r="BB362" s="7">
        <v>2</v>
      </c>
    </row>
    <row r="363" spans="1:54" hidden="1" x14ac:dyDescent="0.3">
      <c r="A363" s="14">
        <v>362</v>
      </c>
      <c r="B363" s="6">
        <v>40491</v>
      </c>
      <c r="C363" s="6">
        <v>44055</v>
      </c>
      <c r="D363" s="5">
        <f t="shared" si="25"/>
        <v>9</v>
      </c>
      <c r="E363" s="5" t="s">
        <v>23</v>
      </c>
      <c r="F363" s="5">
        <f t="shared" si="26"/>
        <v>8</v>
      </c>
      <c r="G363" s="5">
        <f t="shared" si="27"/>
        <v>2020</v>
      </c>
      <c r="H363" s="5">
        <v>0</v>
      </c>
      <c r="Q363" s="5">
        <v>37.200000000000003</v>
      </c>
      <c r="R363" s="5" t="str">
        <f t="shared" si="28"/>
        <v>0</v>
      </c>
      <c r="S363" s="5" t="str">
        <f t="shared" si="29"/>
        <v>0</v>
      </c>
      <c r="T363" s="5" t="s">
        <v>466</v>
      </c>
      <c r="U363" s="5">
        <v>2</v>
      </c>
      <c r="V363" s="5">
        <v>13.07</v>
      </c>
      <c r="AA363" s="5">
        <v>1.2</v>
      </c>
      <c r="AG363" s="5">
        <v>1</v>
      </c>
      <c r="AH363" s="5" t="s">
        <v>400</v>
      </c>
      <c r="AJ363" s="5">
        <v>0</v>
      </c>
      <c r="AL363" s="5">
        <v>0</v>
      </c>
      <c r="AN363" s="5">
        <v>0</v>
      </c>
      <c r="AO363" s="5" t="s">
        <v>468</v>
      </c>
      <c r="AP363" s="5" t="s">
        <v>474</v>
      </c>
      <c r="AQ363" s="5" t="s">
        <v>476</v>
      </c>
      <c r="AR363" s="5" t="s">
        <v>472</v>
      </c>
      <c r="AS363" s="5" t="s">
        <v>481</v>
      </c>
      <c r="AT363" s="5">
        <v>0</v>
      </c>
      <c r="AU363" s="5">
        <v>0</v>
      </c>
      <c r="AV363" s="5">
        <v>0</v>
      </c>
      <c r="AW363" s="5">
        <v>5</v>
      </c>
      <c r="AX363" s="5">
        <v>0</v>
      </c>
      <c r="AZ363" s="5">
        <v>5</v>
      </c>
      <c r="BA363" s="5">
        <v>0</v>
      </c>
      <c r="BB363" s="5">
        <v>0</v>
      </c>
    </row>
    <row r="364" spans="1:54" hidden="1" x14ac:dyDescent="0.3">
      <c r="A364" s="14">
        <v>363</v>
      </c>
      <c r="B364" s="6">
        <v>41412</v>
      </c>
      <c r="C364" s="6">
        <v>44055</v>
      </c>
      <c r="D364" s="5">
        <f t="shared" si="25"/>
        <v>7</v>
      </c>
      <c r="E364" s="5" t="s">
        <v>23</v>
      </c>
      <c r="F364" s="5">
        <f t="shared" si="26"/>
        <v>8</v>
      </c>
      <c r="G364" s="5">
        <f t="shared" si="27"/>
        <v>2020</v>
      </c>
      <c r="H364" s="5">
        <v>2</v>
      </c>
      <c r="Q364" s="5">
        <v>36.700000000000003</v>
      </c>
      <c r="R364" s="5" t="str">
        <f t="shared" si="28"/>
        <v>0</v>
      </c>
      <c r="S364" s="5" t="str">
        <f t="shared" si="29"/>
        <v>0</v>
      </c>
      <c r="T364" s="5" t="s">
        <v>466</v>
      </c>
      <c r="U364" s="5">
        <v>2</v>
      </c>
      <c r="V364" s="5">
        <v>23.6</v>
      </c>
      <c r="AA364" s="5">
        <v>142.30000000000001</v>
      </c>
      <c r="AG364" s="5">
        <v>1</v>
      </c>
      <c r="AH364" s="5" t="s">
        <v>399</v>
      </c>
      <c r="AJ364" s="5">
        <v>0</v>
      </c>
      <c r="AL364" s="5">
        <v>0</v>
      </c>
      <c r="AN364" s="5">
        <v>0</v>
      </c>
      <c r="AO364" s="5" t="s">
        <v>469</v>
      </c>
      <c r="AP364" s="5" t="s">
        <v>474</v>
      </c>
      <c r="AQ364" s="5" t="s">
        <v>476</v>
      </c>
      <c r="AR364" s="5" t="s">
        <v>478</v>
      </c>
      <c r="AS364" s="5" t="s">
        <v>484</v>
      </c>
      <c r="AT364" s="5">
        <v>0</v>
      </c>
      <c r="AU364" s="5">
        <v>0</v>
      </c>
      <c r="AV364" s="5">
        <v>0</v>
      </c>
      <c r="AW364" s="5">
        <v>8</v>
      </c>
      <c r="AX364" s="5">
        <v>0</v>
      </c>
      <c r="AZ364" s="5">
        <v>8</v>
      </c>
      <c r="BA364" s="5">
        <v>0</v>
      </c>
      <c r="BB364" s="5">
        <v>0</v>
      </c>
    </row>
    <row r="365" spans="1:54" hidden="1" x14ac:dyDescent="0.3">
      <c r="A365" s="14">
        <v>364</v>
      </c>
      <c r="B365" s="6">
        <v>38398</v>
      </c>
      <c r="C365" s="6">
        <v>44057</v>
      </c>
      <c r="D365" s="5">
        <f t="shared" si="25"/>
        <v>15</v>
      </c>
      <c r="E365" s="5" t="s">
        <v>22</v>
      </c>
      <c r="F365" s="5">
        <f t="shared" si="26"/>
        <v>8</v>
      </c>
      <c r="G365" s="5">
        <f t="shared" si="27"/>
        <v>2020</v>
      </c>
      <c r="H365" s="5">
        <v>0</v>
      </c>
      <c r="Q365" s="5">
        <v>36.1</v>
      </c>
      <c r="R365" s="5" t="str">
        <f t="shared" si="28"/>
        <v>0</v>
      </c>
      <c r="S365" s="5" t="str">
        <f t="shared" si="29"/>
        <v>0</v>
      </c>
      <c r="T365" s="5" t="s">
        <v>466</v>
      </c>
      <c r="U365" s="5">
        <v>2</v>
      </c>
      <c r="V365" s="5">
        <v>9.3699999999999992</v>
      </c>
      <c r="AA365" s="5">
        <v>28.7</v>
      </c>
      <c r="AG365" s="5">
        <v>1</v>
      </c>
      <c r="AH365" s="5" t="s">
        <v>398</v>
      </c>
      <c r="AJ365" s="5">
        <v>0</v>
      </c>
      <c r="AL365" s="5">
        <v>0</v>
      </c>
      <c r="AN365" s="5">
        <v>0</v>
      </c>
      <c r="AO365" s="5" t="s">
        <v>468</v>
      </c>
      <c r="AP365" s="5" t="s">
        <v>474</v>
      </c>
      <c r="AQ365" s="5" t="s">
        <v>476</v>
      </c>
      <c r="AR365" s="5" t="s">
        <v>472</v>
      </c>
      <c r="AS365" s="5" t="s">
        <v>482</v>
      </c>
      <c r="AT365" s="5">
        <v>0</v>
      </c>
      <c r="AU365" s="5">
        <v>0</v>
      </c>
      <c r="AV365" s="5">
        <v>0</v>
      </c>
      <c r="AW365" s="5">
        <v>6</v>
      </c>
      <c r="AX365" s="5">
        <v>0</v>
      </c>
      <c r="AZ365" s="5">
        <v>6</v>
      </c>
      <c r="BA365" s="5">
        <v>0</v>
      </c>
      <c r="BB365" s="5">
        <v>0</v>
      </c>
    </row>
    <row r="366" spans="1:54" hidden="1" x14ac:dyDescent="0.3">
      <c r="A366" s="14">
        <v>365</v>
      </c>
      <c r="B366" s="6">
        <v>38364</v>
      </c>
      <c r="C366" s="6">
        <v>44060</v>
      </c>
      <c r="D366" s="5">
        <f t="shared" si="25"/>
        <v>15</v>
      </c>
      <c r="E366" s="5" t="s">
        <v>22</v>
      </c>
      <c r="F366" s="5">
        <f t="shared" si="26"/>
        <v>8</v>
      </c>
      <c r="G366" s="5">
        <f t="shared" si="27"/>
        <v>2020</v>
      </c>
      <c r="H366" s="5">
        <v>1</v>
      </c>
      <c r="Q366" s="5">
        <v>36.4</v>
      </c>
      <c r="R366" s="5" t="str">
        <f t="shared" si="28"/>
        <v>0</v>
      </c>
      <c r="S366" s="5" t="str">
        <f t="shared" si="29"/>
        <v>0</v>
      </c>
      <c r="T366" s="5" t="s">
        <v>465</v>
      </c>
      <c r="U366" s="5">
        <v>0</v>
      </c>
      <c r="V366" s="5">
        <v>7.56</v>
      </c>
      <c r="AA366" s="5">
        <v>36.799999999999997</v>
      </c>
      <c r="AG366" s="5">
        <v>1</v>
      </c>
      <c r="AH366" s="5" t="s">
        <v>397</v>
      </c>
      <c r="AJ366" s="5">
        <v>0</v>
      </c>
      <c r="AL366" s="5">
        <v>0</v>
      </c>
      <c r="AN366" s="5">
        <v>0</v>
      </c>
      <c r="AO366" s="5" t="s">
        <v>468</v>
      </c>
      <c r="AP366" s="5" t="s">
        <v>474</v>
      </c>
      <c r="AQ366" s="5" t="s">
        <v>476</v>
      </c>
      <c r="AR366" s="5" t="s">
        <v>472</v>
      </c>
      <c r="AS366" s="5" t="s">
        <v>484</v>
      </c>
      <c r="AT366" s="5">
        <v>0</v>
      </c>
      <c r="AU366" s="5">
        <v>0</v>
      </c>
      <c r="AV366" s="5">
        <v>0</v>
      </c>
      <c r="AW366" s="5">
        <v>6</v>
      </c>
      <c r="AX366" s="5">
        <v>0</v>
      </c>
      <c r="AZ366" s="5">
        <v>6</v>
      </c>
      <c r="BA366" s="5">
        <v>0</v>
      </c>
      <c r="BB366" s="5">
        <v>0</v>
      </c>
    </row>
    <row r="367" spans="1:54" hidden="1" x14ac:dyDescent="0.3">
      <c r="A367" s="14">
        <v>366</v>
      </c>
      <c r="B367" s="6">
        <v>42067</v>
      </c>
      <c r="C367" s="6">
        <v>44061</v>
      </c>
      <c r="D367" s="5">
        <f t="shared" si="25"/>
        <v>5</v>
      </c>
      <c r="E367" s="5" t="s">
        <v>22</v>
      </c>
      <c r="F367" s="5">
        <f t="shared" si="26"/>
        <v>8</v>
      </c>
      <c r="G367" s="5">
        <f t="shared" si="27"/>
        <v>2020</v>
      </c>
      <c r="H367" s="5">
        <v>6</v>
      </c>
      <c r="Q367" s="5">
        <v>37.5</v>
      </c>
      <c r="R367" s="5" t="str">
        <f t="shared" si="28"/>
        <v>1</v>
      </c>
      <c r="S367" s="5" t="str">
        <f t="shared" si="29"/>
        <v>0</v>
      </c>
      <c r="T367" s="5" t="s">
        <v>467</v>
      </c>
      <c r="U367" s="5">
        <v>2</v>
      </c>
      <c r="V367" s="5">
        <v>11.37</v>
      </c>
      <c r="AA367" s="5">
        <v>20.3</v>
      </c>
      <c r="AG367" s="5">
        <v>2</v>
      </c>
      <c r="AH367" s="5" t="s">
        <v>396</v>
      </c>
      <c r="AJ367" s="5">
        <v>0</v>
      </c>
      <c r="AL367" s="5">
        <v>0</v>
      </c>
      <c r="AN367" s="5">
        <v>1</v>
      </c>
      <c r="AO367" s="5" t="s">
        <v>468</v>
      </c>
      <c r="AP367" s="5" t="s">
        <v>474</v>
      </c>
      <c r="AQ367" s="5" t="s">
        <v>476</v>
      </c>
      <c r="AR367" s="5" t="s">
        <v>473</v>
      </c>
      <c r="AS367" s="5" t="s">
        <v>484</v>
      </c>
      <c r="AT367" s="5">
        <v>0</v>
      </c>
      <c r="AU367" s="5">
        <v>0</v>
      </c>
      <c r="AV367" s="5">
        <v>0</v>
      </c>
      <c r="AW367" s="5">
        <v>7</v>
      </c>
      <c r="AX367" s="5">
        <v>0</v>
      </c>
      <c r="AZ367" s="5">
        <v>7</v>
      </c>
      <c r="BA367" s="5">
        <v>0</v>
      </c>
      <c r="BB367" s="7">
        <v>1</v>
      </c>
    </row>
    <row r="368" spans="1:54" hidden="1" x14ac:dyDescent="0.3">
      <c r="A368" s="14">
        <v>367</v>
      </c>
      <c r="B368" s="6">
        <v>40502</v>
      </c>
      <c r="C368" s="6">
        <v>44062</v>
      </c>
      <c r="D368" s="5">
        <f t="shared" si="25"/>
        <v>9</v>
      </c>
      <c r="E368" s="5" t="s">
        <v>22</v>
      </c>
      <c r="F368" s="5">
        <f t="shared" si="26"/>
        <v>8</v>
      </c>
      <c r="G368" s="5">
        <f t="shared" si="27"/>
        <v>2020</v>
      </c>
      <c r="H368" s="5">
        <v>1</v>
      </c>
      <c r="Q368" s="5">
        <v>36.1</v>
      </c>
      <c r="R368" s="5" t="str">
        <f t="shared" si="28"/>
        <v>0</v>
      </c>
      <c r="S368" s="5" t="str">
        <f t="shared" si="29"/>
        <v>0</v>
      </c>
      <c r="T368" s="5" t="s">
        <v>466</v>
      </c>
      <c r="U368" s="5">
        <v>2</v>
      </c>
      <c r="V368" s="5">
        <v>12.3</v>
      </c>
      <c r="AA368" s="5">
        <v>30.6</v>
      </c>
      <c r="AG368" s="5">
        <v>1</v>
      </c>
      <c r="AH368" s="6" t="s">
        <v>395</v>
      </c>
      <c r="AI368" s="6"/>
      <c r="AJ368" s="5">
        <v>0</v>
      </c>
      <c r="AL368" s="5">
        <v>0</v>
      </c>
      <c r="AN368" s="5">
        <v>0</v>
      </c>
      <c r="AO368" s="5" t="s">
        <v>468</v>
      </c>
      <c r="AP368" s="5" t="s">
        <v>474</v>
      </c>
      <c r="AQ368" s="5" t="s">
        <v>476</v>
      </c>
      <c r="AR368" s="5" t="s">
        <v>472</v>
      </c>
      <c r="AS368" s="5" t="s">
        <v>482</v>
      </c>
      <c r="AT368" s="5">
        <v>0</v>
      </c>
      <c r="AU368" s="5">
        <v>0</v>
      </c>
      <c r="AV368" s="5">
        <v>0</v>
      </c>
      <c r="AW368" s="5">
        <v>5</v>
      </c>
      <c r="AX368" s="5">
        <v>0</v>
      </c>
      <c r="AZ368" s="5">
        <v>5</v>
      </c>
      <c r="BA368" s="5">
        <v>0</v>
      </c>
      <c r="BB368" s="5">
        <v>0</v>
      </c>
    </row>
    <row r="369" spans="1:54" hidden="1" x14ac:dyDescent="0.3">
      <c r="A369" s="14">
        <v>368</v>
      </c>
      <c r="B369" s="6">
        <v>42928</v>
      </c>
      <c r="C369" s="6">
        <v>44066</v>
      </c>
      <c r="D369" s="5">
        <f t="shared" si="25"/>
        <v>3</v>
      </c>
      <c r="E369" s="5" t="s">
        <v>23</v>
      </c>
      <c r="F369" s="5">
        <f t="shared" si="26"/>
        <v>8</v>
      </c>
      <c r="G369" s="5">
        <f t="shared" si="27"/>
        <v>2020</v>
      </c>
      <c r="H369" s="5">
        <v>1</v>
      </c>
      <c r="Q369" s="5">
        <v>37.299999999999997</v>
      </c>
      <c r="R369" s="5" t="str">
        <f t="shared" si="28"/>
        <v>1</v>
      </c>
      <c r="S369" s="5" t="str">
        <f t="shared" si="29"/>
        <v>0</v>
      </c>
      <c r="T369" s="5" t="s">
        <v>466</v>
      </c>
      <c r="U369" s="5">
        <v>2</v>
      </c>
      <c r="V369" s="5">
        <v>32.5</v>
      </c>
      <c r="AA369" s="5">
        <v>43.7</v>
      </c>
      <c r="AG369" s="5">
        <v>1</v>
      </c>
      <c r="AH369" s="5" t="s">
        <v>394</v>
      </c>
      <c r="AJ369" s="5">
        <v>0</v>
      </c>
      <c r="AL369" s="5">
        <v>0</v>
      </c>
      <c r="AN369" s="5">
        <v>1</v>
      </c>
      <c r="AO369" s="5" t="s">
        <v>469</v>
      </c>
      <c r="AP369" s="5" t="s">
        <v>474</v>
      </c>
      <c r="AQ369" s="5" t="s">
        <v>476</v>
      </c>
      <c r="AR369" s="5" t="s">
        <v>473</v>
      </c>
      <c r="AS369" s="5" t="s">
        <v>484</v>
      </c>
      <c r="AT369" s="5">
        <v>0</v>
      </c>
      <c r="AU369" s="5">
        <v>0</v>
      </c>
      <c r="AV369" s="5">
        <v>0</v>
      </c>
      <c r="AW369" s="5">
        <v>5</v>
      </c>
      <c r="AX369" s="5">
        <v>0</v>
      </c>
      <c r="AZ369" s="5">
        <v>5</v>
      </c>
      <c r="BA369" s="5">
        <v>0</v>
      </c>
      <c r="BB369" s="5">
        <v>0</v>
      </c>
    </row>
    <row r="370" spans="1:54" hidden="1" x14ac:dyDescent="0.3">
      <c r="A370" s="14">
        <v>369</v>
      </c>
      <c r="B370" s="6">
        <v>41676</v>
      </c>
      <c r="C370" s="6">
        <v>44073</v>
      </c>
      <c r="D370" s="5">
        <f t="shared" si="25"/>
        <v>6</v>
      </c>
      <c r="E370" s="5" t="s">
        <v>22</v>
      </c>
      <c r="F370" s="5">
        <f t="shared" si="26"/>
        <v>8</v>
      </c>
      <c r="G370" s="5">
        <f t="shared" si="27"/>
        <v>2020</v>
      </c>
      <c r="H370" s="5">
        <v>1</v>
      </c>
      <c r="Q370" s="5">
        <v>36.6</v>
      </c>
      <c r="R370" s="5" t="str">
        <f t="shared" si="28"/>
        <v>0</v>
      </c>
      <c r="S370" s="5" t="str">
        <f t="shared" si="29"/>
        <v>0</v>
      </c>
      <c r="T370" s="5" t="s">
        <v>465</v>
      </c>
      <c r="U370" s="5">
        <v>0</v>
      </c>
      <c r="V370" s="5">
        <v>16.82</v>
      </c>
      <c r="AA370" s="5">
        <v>157.5</v>
      </c>
      <c r="AG370" s="5">
        <v>1</v>
      </c>
      <c r="AH370" s="5" t="s">
        <v>393</v>
      </c>
      <c r="AJ370" s="5">
        <v>0</v>
      </c>
      <c r="AL370" s="5">
        <v>0</v>
      </c>
      <c r="AN370" s="5">
        <v>0</v>
      </c>
      <c r="AO370" s="5" t="s">
        <v>468</v>
      </c>
      <c r="AP370" s="5" t="s">
        <v>474</v>
      </c>
      <c r="AQ370" s="5" t="s">
        <v>476</v>
      </c>
      <c r="AR370" s="5" t="s">
        <v>473</v>
      </c>
      <c r="AS370" s="5" t="s">
        <v>483</v>
      </c>
      <c r="AT370" s="5">
        <v>0</v>
      </c>
      <c r="AU370" s="5">
        <v>0</v>
      </c>
      <c r="AV370" s="5">
        <v>0</v>
      </c>
      <c r="AW370" s="5">
        <v>8</v>
      </c>
      <c r="AX370" s="5">
        <v>0</v>
      </c>
      <c r="AZ370" s="5">
        <v>8</v>
      </c>
      <c r="BA370" s="5">
        <v>0</v>
      </c>
      <c r="BB370" s="7">
        <v>1</v>
      </c>
    </row>
    <row r="371" spans="1:54" hidden="1" x14ac:dyDescent="0.3">
      <c r="A371" s="14">
        <v>370</v>
      </c>
      <c r="B371" s="6">
        <v>40135</v>
      </c>
      <c r="C371" s="6">
        <v>44075</v>
      </c>
      <c r="D371" s="5">
        <f t="shared" si="25"/>
        <v>10</v>
      </c>
      <c r="E371" s="5" t="s">
        <v>23</v>
      </c>
      <c r="F371" s="5">
        <f t="shared" si="26"/>
        <v>9</v>
      </c>
      <c r="G371" s="5">
        <f t="shared" si="27"/>
        <v>2020</v>
      </c>
      <c r="H371" s="5">
        <v>2</v>
      </c>
      <c r="Q371" s="5">
        <v>36</v>
      </c>
      <c r="R371" s="5" t="str">
        <f t="shared" si="28"/>
        <v>0</v>
      </c>
      <c r="S371" s="5" t="str">
        <f t="shared" si="29"/>
        <v>0</v>
      </c>
      <c r="T371" s="5" t="s">
        <v>465</v>
      </c>
      <c r="U371" s="5">
        <v>0</v>
      </c>
      <c r="V371" s="5">
        <v>5.7</v>
      </c>
      <c r="AA371" s="5">
        <v>0</v>
      </c>
      <c r="AG371" s="5">
        <v>1</v>
      </c>
      <c r="AH371" s="5" t="s">
        <v>392</v>
      </c>
      <c r="AJ371" s="5">
        <v>0</v>
      </c>
      <c r="AL371" s="5">
        <v>0</v>
      </c>
      <c r="AN371" s="5">
        <v>0</v>
      </c>
      <c r="AO371" s="5" t="s">
        <v>468</v>
      </c>
      <c r="AP371" s="5" t="s">
        <v>474</v>
      </c>
      <c r="AQ371" s="5" t="s">
        <v>476</v>
      </c>
      <c r="AR371" s="5" t="s">
        <v>472</v>
      </c>
      <c r="AS371" s="5" t="s">
        <v>481</v>
      </c>
      <c r="AT371" s="5">
        <v>0</v>
      </c>
      <c r="AU371" s="5">
        <v>0</v>
      </c>
      <c r="AV371" s="5">
        <v>0</v>
      </c>
      <c r="AW371" s="5">
        <v>5</v>
      </c>
      <c r="AX371" s="5">
        <v>0</v>
      </c>
      <c r="AZ371" s="5">
        <v>5</v>
      </c>
      <c r="BA371" s="5">
        <v>0</v>
      </c>
      <c r="BB371" s="5">
        <v>0</v>
      </c>
    </row>
    <row r="372" spans="1:54" hidden="1" x14ac:dyDescent="0.3">
      <c r="A372" s="14">
        <v>371</v>
      </c>
      <c r="B372" s="6">
        <v>40789</v>
      </c>
      <c r="C372" s="6">
        <v>44079</v>
      </c>
      <c r="D372" s="5">
        <f t="shared" si="25"/>
        <v>9</v>
      </c>
      <c r="E372" s="5" t="s">
        <v>23</v>
      </c>
      <c r="F372" s="5">
        <f t="shared" si="26"/>
        <v>9</v>
      </c>
      <c r="G372" s="5">
        <f t="shared" si="27"/>
        <v>2020</v>
      </c>
      <c r="H372" s="5">
        <v>0</v>
      </c>
      <c r="Q372" s="5">
        <v>39.5</v>
      </c>
      <c r="R372" s="5" t="str">
        <f t="shared" si="28"/>
        <v>1</v>
      </c>
      <c r="S372" s="5" t="str">
        <f t="shared" si="29"/>
        <v>1</v>
      </c>
      <c r="T372" s="5" t="s">
        <v>466</v>
      </c>
      <c r="U372" s="5">
        <v>2</v>
      </c>
      <c r="V372" s="5">
        <v>9.1</v>
      </c>
      <c r="AA372" s="5">
        <v>42.8</v>
      </c>
      <c r="AG372" s="5">
        <v>1</v>
      </c>
      <c r="AH372" s="5" t="s">
        <v>408</v>
      </c>
      <c r="AJ372" s="5">
        <v>0</v>
      </c>
      <c r="AL372" s="5">
        <v>0</v>
      </c>
      <c r="AN372" s="5">
        <v>0</v>
      </c>
      <c r="AO372" s="5" t="s">
        <v>469</v>
      </c>
      <c r="AP372" s="5" t="s">
        <v>474</v>
      </c>
      <c r="AQ372" s="5" t="s">
        <v>476</v>
      </c>
      <c r="AR372" s="5" t="s">
        <v>472</v>
      </c>
      <c r="AS372" s="5" t="s">
        <v>482</v>
      </c>
      <c r="AT372" s="5">
        <v>0</v>
      </c>
      <c r="AU372" s="5">
        <v>0</v>
      </c>
      <c r="AV372" s="5">
        <v>0</v>
      </c>
      <c r="AW372" s="5">
        <v>5</v>
      </c>
      <c r="AX372" s="5">
        <v>0</v>
      </c>
      <c r="AZ372" s="5">
        <v>5</v>
      </c>
      <c r="BA372" s="5">
        <v>0</v>
      </c>
      <c r="BB372" s="5">
        <v>0</v>
      </c>
    </row>
    <row r="373" spans="1:54" hidden="1" x14ac:dyDescent="0.3">
      <c r="A373" s="14">
        <v>372</v>
      </c>
      <c r="B373" s="6">
        <v>39240</v>
      </c>
      <c r="C373" s="6">
        <v>44080</v>
      </c>
      <c r="D373" s="5">
        <f t="shared" si="25"/>
        <v>13</v>
      </c>
      <c r="E373" s="5" t="s">
        <v>22</v>
      </c>
      <c r="F373" s="5">
        <f t="shared" si="26"/>
        <v>9</v>
      </c>
      <c r="G373" s="5">
        <f t="shared" si="27"/>
        <v>2020</v>
      </c>
      <c r="H373" s="5">
        <v>0</v>
      </c>
      <c r="Q373" s="5">
        <v>37.700000000000003</v>
      </c>
      <c r="R373" s="5" t="str">
        <f t="shared" si="28"/>
        <v>1</v>
      </c>
      <c r="S373" s="5" t="str">
        <f t="shared" si="29"/>
        <v>0</v>
      </c>
      <c r="T373" s="5" t="s">
        <v>465</v>
      </c>
      <c r="U373" s="5">
        <v>0</v>
      </c>
      <c r="V373" s="5">
        <v>6.47</v>
      </c>
      <c r="AA373" s="5">
        <v>14.5</v>
      </c>
      <c r="AG373" s="5">
        <v>1</v>
      </c>
      <c r="AH373" s="5" t="s">
        <v>409</v>
      </c>
      <c r="AJ373" s="5">
        <v>0</v>
      </c>
      <c r="AL373" s="5">
        <v>0</v>
      </c>
      <c r="AN373" s="5">
        <v>0</v>
      </c>
      <c r="AO373" s="5" t="s">
        <v>469</v>
      </c>
      <c r="AP373" s="5" t="s">
        <v>474</v>
      </c>
      <c r="AQ373" s="5" t="s">
        <v>476</v>
      </c>
      <c r="AR373" s="5" t="s">
        <v>472</v>
      </c>
      <c r="AS373" s="5" t="s">
        <v>482</v>
      </c>
      <c r="AT373" s="5">
        <v>0</v>
      </c>
      <c r="AU373" s="5">
        <v>0</v>
      </c>
      <c r="AV373" s="5">
        <v>0</v>
      </c>
      <c r="AW373" s="5">
        <v>5</v>
      </c>
      <c r="AX373" s="5">
        <v>0</v>
      </c>
      <c r="AZ373" s="5">
        <v>5</v>
      </c>
      <c r="BA373" s="5">
        <v>0</v>
      </c>
      <c r="BB373" s="5">
        <v>0</v>
      </c>
    </row>
    <row r="374" spans="1:54" hidden="1" x14ac:dyDescent="0.3">
      <c r="A374" s="14">
        <v>373</v>
      </c>
      <c r="B374" s="6">
        <v>42823</v>
      </c>
      <c r="C374" s="6">
        <v>44081</v>
      </c>
      <c r="D374" s="5">
        <f t="shared" si="25"/>
        <v>3</v>
      </c>
      <c r="E374" s="5" t="s">
        <v>22</v>
      </c>
      <c r="F374" s="5">
        <f t="shared" si="26"/>
        <v>9</v>
      </c>
      <c r="G374" s="5">
        <f t="shared" si="27"/>
        <v>2020</v>
      </c>
      <c r="H374" s="5">
        <v>3</v>
      </c>
      <c r="Q374" s="5">
        <v>37.6</v>
      </c>
      <c r="R374" s="5" t="str">
        <f t="shared" si="28"/>
        <v>1</v>
      </c>
      <c r="S374" s="5" t="str">
        <f t="shared" si="29"/>
        <v>0</v>
      </c>
      <c r="T374" s="5" t="s">
        <v>466</v>
      </c>
      <c r="U374" s="5">
        <v>2</v>
      </c>
      <c r="V374" s="5">
        <v>22.2</v>
      </c>
      <c r="AA374" s="5">
        <v>75.599999999999994</v>
      </c>
      <c r="AG374" s="5">
        <v>1</v>
      </c>
      <c r="AH374" s="5" t="s">
        <v>410</v>
      </c>
      <c r="AJ374" s="5">
        <v>0</v>
      </c>
      <c r="AL374" s="5">
        <v>0</v>
      </c>
      <c r="AN374" s="5">
        <v>0</v>
      </c>
      <c r="AO374" s="5" t="s">
        <v>469</v>
      </c>
      <c r="AP374" s="5" t="s">
        <v>474</v>
      </c>
      <c r="AQ374" s="5" t="s">
        <v>476</v>
      </c>
      <c r="AR374" s="5" t="s">
        <v>473</v>
      </c>
      <c r="AS374" s="5" t="s">
        <v>484</v>
      </c>
      <c r="AT374" s="5">
        <v>0</v>
      </c>
      <c r="AU374" s="5">
        <v>0</v>
      </c>
      <c r="AV374" s="5">
        <v>0</v>
      </c>
      <c r="AW374" s="5">
        <v>5</v>
      </c>
      <c r="AX374" s="5">
        <v>0</v>
      </c>
      <c r="AZ374" s="5">
        <v>5</v>
      </c>
      <c r="BA374" s="5">
        <v>0</v>
      </c>
      <c r="BB374" s="5">
        <v>0</v>
      </c>
    </row>
    <row r="375" spans="1:54" hidden="1" x14ac:dyDescent="0.3">
      <c r="A375" s="14">
        <v>374</v>
      </c>
      <c r="B375" s="6">
        <v>42088</v>
      </c>
      <c r="C375" s="6">
        <v>44081</v>
      </c>
      <c r="D375" s="5">
        <f t="shared" si="25"/>
        <v>5</v>
      </c>
      <c r="E375" s="5" t="s">
        <v>22</v>
      </c>
      <c r="F375" s="5">
        <f t="shared" si="26"/>
        <v>9</v>
      </c>
      <c r="G375" s="5">
        <f t="shared" si="27"/>
        <v>2020</v>
      </c>
      <c r="H375" s="5">
        <v>1</v>
      </c>
      <c r="Q375" s="5">
        <v>37.4</v>
      </c>
      <c r="R375" s="5" t="str">
        <f t="shared" si="28"/>
        <v>1</v>
      </c>
      <c r="S375" s="5" t="str">
        <f t="shared" si="29"/>
        <v>0</v>
      </c>
      <c r="T375" s="5" t="s">
        <v>465</v>
      </c>
      <c r="U375" s="5">
        <v>0</v>
      </c>
      <c r="V375" s="5">
        <v>15.2</v>
      </c>
      <c r="AA375" s="5">
        <v>24</v>
      </c>
      <c r="AG375" s="5">
        <v>1</v>
      </c>
      <c r="AH375" s="5" t="s">
        <v>411</v>
      </c>
      <c r="AJ375" s="5">
        <v>0</v>
      </c>
      <c r="AL375" s="5">
        <v>0</v>
      </c>
      <c r="AN375" s="5">
        <v>0</v>
      </c>
      <c r="AO375" s="5" t="s">
        <v>468</v>
      </c>
      <c r="AP375" s="5" t="s">
        <v>474</v>
      </c>
      <c r="AQ375" s="5" t="s">
        <v>476</v>
      </c>
      <c r="AR375" s="5" t="s">
        <v>473</v>
      </c>
      <c r="AS375" s="5" t="s">
        <v>483</v>
      </c>
      <c r="AT375" s="5">
        <v>0</v>
      </c>
      <c r="AU375" s="5">
        <v>0</v>
      </c>
      <c r="AV375" s="5">
        <v>0</v>
      </c>
      <c r="AW375" s="5">
        <v>6</v>
      </c>
      <c r="AX375" s="5">
        <v>0</v>
      </c>
      <c r="AZ375" s="5">
        <v>6</v>
      </c>
      <c r="BA375" s="5">
        <v>0</v>
      </c>
      <c r="BB375" s="5">
        <v>0</v>
      </c>
    </row>
    <row r="376" spans="1:54" hidden="1" x14ac:dyDescent="0.3">
      <c r="A376" s="14">
        <v>375</v>
      </c>
      <c r="B376" s="6">
        <v>38916</v>
      </c>
      <c r="C376" s="6">
        <v>44084</v>
      </c>
      <c r="D376" s="5">
        <f t="shared" si="25"/>
        <v>14</v>
      </c>
      <c r="E376" s="5" t="s">
        <v>23</v>
      </c>
      <c r="F376" s="5">
        <f t="shared" si="26"/>
        <v>9</v>
      </c>
      <c r="G376" s="5">
        <f t="shared" si="27"/>
        <v>2020</v>
      </c>
      <c r="H376" s="5">
        <v>1</v>
      </c>
      <c r="Q376" s="5">
        <v>36.700000000000003</v>
      </c>
      <c r="R376" s="5" t="str">
        <f t="shared" si="28"/>
        <v>0</v>
      </c>
      <c r="S376" s="5" t="str">
        <f t="shared" si="29"/>
        <v>0</v>
      </c>
      <c r="T376" s="5" t="s">
        <v>465</v>
      </c>
      <c r="U376" s="5">
        <v>0</v>
      </c>
      <c r="V376" s="5">
        <v>16.16</v>
      </c>
      <c r="AA376" s="5">
        <v>68.7</v>
      </c>
      <c r="AG376" s="5">
        <v>1</v>
      </c>
      <c r="AH376" s="5" t="s">
        <v>412</v>
      </c>
      <c r="AJ376" s="5">
        <v>0</v>
      </c>
      <c r="AL376" s="5">
        <v>0</v>
      </c>
      <c r="AN376" s="5">
        <v>0</v>
      </c>
      <c r="AO376" s="5" t="s">
        <v>468</v>
      </c>
      <c r="AP376" s="5" t="s">
        <v>474</v>
      </c>
      <c r="AQ376" s="5" t="s">
        <v>476</v>
      </c>
      <c r="AR376" s="5" t="s">
        <v>473</v>
      </c>
      <c r="AS376" s="5" t="s">
        <v>484</v>
      </c>
      <c r="AT376" s="7">
        <v>1</v>
      </c>
      <c r="AU376" s="7">
        <v>1</v>
      </c>
      <c r="AV376" s="7">
        <v>6</v>
      </c>
      <c r="AW376" s="5">
        <v>17</v>
      </c>
      <c r="AX376" s="7">
        <v>1</v>
      </c>
      <c r="AZ376" s="5">
        <v>31</v>
      </c>
      <c r="BA376" s="5">
        <v>0</v>
      </c>
      <c r="BB376" s="7">
        <v>2</v>
      </c>
    </row>
    <row r="377" spans="1:54" hidden="1" x14ac:dyDescent="0.3">
      <c r="A377" s="14">
        <v>376</v>
      </c>
      <c r="B377" s="6">
        <v>39337</v>
      </c>
      <c r="C377" s="6">
        <v>44086</v>
      </c>
      <c r="D377" s="5">
        <f t="shared" si="25"/>
        <v>13</v>
      </c>
      <c r="E377" s="5" t="s">
        <v>22</v>
      </c>
      <c r="F377" s="5">
        <f t="shared" si="26"/>
        <v>9</v>
      </c>
      <c r="G377" s="5">
        <f t="shared" si="27"/>
        <v>2020</v>
      </c>
      <c r="H377" s="5">
        <v>1</v>
      </c>
      <c r="Q377" s="5">
        <v>36.5</v>
      </c>
      <c r="R377" s="5" t="str">
        <f t="shared" si="28"/>
        <v>0</v>
      </c>
      <c r="S377" s="5" t="str">
        <f t="shared" si="29"/>
        <v>0</v>
      </c>
      <c r="T377" s="5" t="s">
        <v>466</v>
      </c>
      <c r="U377" s="5">
        <v>2</v>
      </c>
      <c r="V377" s="5">
        <v>22.11</v>
      </c>
      <c r="AA377" s="5">
        <v>76.8</v>
      </c>
      <c r="AG377" s="5">
        <v>1</v>
      </c>
      <c r="AH377" s="6" t="s">
        <v>413</v>
      </c>
      <c r="AI377" s="6"/>
      <c r="AJ377" s="5">
        <v>0</v>
      </c>
      <c r="AL377" s="5">
        <v>0</v>
      </c>
      <c r="AN377" s="5">
        <v>0</v>
      </c>
      <c r="AO377" s="5" t="s">
        <v>469</v>
      </c>
      <c r="AP377" s="5" t="s">
        <v>474</v>
      </c>
      <c r="AQ377" s="5" t="s">
        <v>476</v>
      </c>
      <c r="AR377" s="5" t="s">
        <v>472</v>
      </c>
      <c r="AS377" s="5" t="s">
        <v>483</v>
      </c>
      <c r="AT377" s="5">
        <v>0</v>
      </c>
      <c r="AU377" s="5">
        <v>0</v>
      </c>
      <c r="AV377" s="5">
        <v>0</v>
      </c>
      <c r="AW377" s="5">
        <v>5</v>
      </c>
      <c r="AX377" s="5">
        <v>0</v>
      </c>
      <c r="AZ377" s="5">
        <v>5</v>
      </c>
      <c r="BA377" s="5">
        <v>0</v>
      </c>
      <c r="BB377" s="5">
        <v>0</v>
      </c>
    </row>
    <row r="378" spans="1:54" hidden="1" x14ac:dyDescent="0.3">
      <c r="A378" s="14">
        <v>377</v>
      </c>
      <c r="B378" s="6">
        <v>38751</v>
      </c>
      <c r="C378" s="6">
        <v>44089</v>
      </c>
      <c r="D378" s="5">
        <f t="shared" si="25"/>
        <v>14</v>
      </c>
      <c r="E378" s="5" t="s">
        <v>22</v>
      </c>
      <c r="F378" s="5">
        <f t="shared" si="26"/>
        <v>9</v>
      </c>
      <c r="G378" s="5">
        <f t="shared" si="27"/>
        <v>2020</v>
      </c>
      <c r="H378" s="5">
        <v>0</v>
      </c>
      <c r="Q378" s="5">
        <v>36.700000000000003</v>
      </c>
      <c r="R378" s="5" t="str">
        <f t="shared" si="28"/>
        <v>0</v>
      </c>
      <c r="S378" s="5" t="str">
        <f t="shared" si="29"/>
        <v>0</v>
      </c>
      <c r="T378" s="5" t="s">
        <v>466</v>
      </c>
      <c r="U378" s="5">
        <v>2</v>
      </c>
      <c r="V378" s="5">
        <v>11.84</v>
      </c>
      <c r="AA378" s="5">
        <v>0.8</v>
      </c>
      <c r="AG378" s="5">
        <v>1</v>
      </c>
      <c r="AH378" s="5" t="s">
        <v>414</v>
      </c>
      <c r="AJ378" s="5">
        <v>0</v>
      </c>
      <c r="AL378" s="5">
        <v>0</v>
      </c>
      <c r="AN378" s="5">
        <v>0</v>
      </c>
      <c r="AO378" s="5" t="s">
        <v>469</v>
      </c>
      <c r="AP378" s="5" t="s">
        <v>474</v>
      </c>
      <c r="AQ378" s="5" t="s">
        <v>476</v>
      </c>
      <c r="AR378" s="5" t="s">
        <v>472</v>
      </c>
      <c r="AS378" s="5" t="s">
        <v>482</v>
      </c>
      <c r="AT378" s="5">
        <v>0</v>
      </c>
      <c r="AU378" s="5">
        <v>0</v>
      </c>
      <c r="AV378" s="5">
        <v>0</v>
      </c>
      <c r="AW378" s="5">
        <v>4</v>
      </c>
      <c r="AX378" s="5">
        <v>0</v>
      </c>
      <c r="AZ378" s="5">
        <v>4</v>
      </c>
      <c r="BA378" s="5">
        <v>0</v>
      </c>
      <c r="BB378" s="5">
        <v>0</v>
      </c>
    </row>
    <row r="379" spans="1:54" hidden="1" x14ac:dyDescent="0.3">
      <c r="A379" s="14">
        <v>378</v>
      </c>
      <c r="B379" s="6">
        <v>41164</v>
      </c>
      <c r="C379" s="6">
        <v>44090</v>
      </c>
      <c r="D379" s="5">
        <f t="shared" si="25"/>
        <v>8</v>
      </c>
      <c r="E379" s="5" t="s">
        <v>22</v>
      </c>
      <c r="F379" s="5">
        <f t="shared" si="26"/>
        <v>9</v>
      </c>
      <c r="G379" s="5">
        <f t="shared" si="27"/>
        <v>2020</v>
      </c>
      <c r="H379" s="5">
        <v>1</v>
      </c>
      <c r="Q379" s="5">
        <v>36.6</v>
      </c>
      <c r="R379" s="5" t="str">
        <f t="shared" si="28"/>
        <v>0</v>
      </c>
      <c r="S379" s="5" t="str">
        <f t="shared" si="29"/>
        <v>0</v>
      </c>
      <c r="T379" s="5" t="s">
        <v>465</v>
      </c>
      <c r="U379" s="5">
        <v>0</v>
      </c>
      <c r="V379" s="5">
        <v>23.24</v>
      </c>
      <c r="AA379" s="5">
        <v>52.5</v>
      </c>
      <c r="AG379" s="5">
        <v>2</v>
      </c>
      <c r="AH379" s="5" t="s">
        <v>415</v>
      </c>
      <c r="AJ379" s="5">
        <v>0</v>
      </c>
      <c r="AL379" s="5">
        <v>0</v>
      </c>
      <c r="AN379" s="5">
        <v>0</v>
      </c>
      <c r="AO379" s="5" t="s">
        <v>469</v>
      </c>
      <c r="AP379" s="5" t="s">
        <v>474</v>
      </c>
      <c r="AQ379" s="5" t="s">
        <v>476</v>
      </c>
      <c r="AR379" s="5" t="s">
        <v>472</v>
      </c>
      <c r="AS379" s="5" t="s">
        <v>482</v>
      </c>
      <c r="AT379" s="5">
        <v>0</v>
      </c>
      <c r="AU379" s="5">
        <v>0</v>
      </c>
      <c r="AV379" s="5">
        <v>0</v>
      </c>
      <c r="AW379" s="5">
        <v>4</v>
      </c>
      <c r="AX379" s="5">
        <v>0</v>
      </c>
      <c r="AZ379" s="5">
        <v>4</v>
      </c>
      <c r="BA379" s="5">
        <v>0</v>
      </c>
      <c r="BB379" s="5">
        <v>0</v>
      </c>
    </row>
    <row r="380" spans="1:54" hidden="1" x14ac:dyDescent="0.3">
      <c r="A380" s="14">
        <v>379</v>
      </c>
      <c r="B380" s="6">
        <v>38202</v>
      </c>
      <c r="C380" s="6">
        <v>44090</v>
      </c>
      <c r="D380" s="5">
        <f t="shared" si="25"/>
        <v>16</v>
      </c>
      <c r="E380" s="5" t="s">
        <v>23</v>
      </c>
      <c r="F380" s="5">
        <f t="shared" si="26"/>
        <v>9</v>
      </c>
      <c r="G380" s="5">
        <f t="shared" si="27"/>
        <v>2020</v>
      </c>
      <c r="H380" s="5">
        <v>1</v>
      </c>
      <c r="Q380" s="5">
        <v>36.299999999999997</v>
      </c>
      <c r="R380" s="5" t="str">
        <f t="shared" si="28"/>
        <v>0</v>
      </c>
      <c r="S380" s="5" t="str">
        <f t="shared" si="29"/>
        <v>0</v>
      </c>
      <c r="T380" s="5" t="s">
        <v>465</v>
      </c>
      <c r="U380" s="5">
        <v>0</v>
      </c>
      <c r="V380" s="5">
        <v>14.96</v>
      </c>
      <c r="AA380" s="5">
        <v>29</v>
      </c>
      <c r="AG380" s="5">
        <v>1</v>
      </c>
      <c r="AH380" s="5" t="s">
        <v>416</v>
      </c>
      <c r="AJ380" s="5">
        <v>0</v>
      </c>
      <c r="AL380" s="5">
        <v>0</v>
      </c>
      <c r="AN380" s="5">
        <v>0</v>
      </c>
      <c r="AO380" s="5" t="s">
        <v>468</v>
      </c>
      <c r="AP380" s="5" t="s">
        <v>474</v>
      </c>
      <c r="AQ380" s="5" t="s">
        <v>475</v>
      </c>
      <c r="AR380" s="5" t="s">
        <v>472</v>
      </c>
      <c r="AS380" s="5" t="s">
        <v>481</v>
      </c>
      <c r="AT380" s="5">
        <v>0</v>
      </c>
      <c r="AU380" s="5">
        <v>0</v>
      </c>
      <c r="AV380" s="5">
        <v>0</v>
      </c>
      <c r="AW380" s="5">
        <v>4</v>
      </c>
      <c r="AX380" s="5">
        <v>0</v>
      </c>
      <c r="AZ380" s="5">
        <v>4</v>
      </c>
      <c r="BA380" s="5">
        <v>0</v>
      </c>
      <c r="BB380" s="5">
        <v>0</v>
      </c>
    </row>
    <row r="381" spans="1:54" hidden="1" x14ac:dyDescent="0.3">
      <c r="A381" s="14">
        <v>380</v>
      </c>
      <c r="B381" s="8">
        <v>38600</v>
      </c>
      <c r="C381" s="6">
        <v>44091</v>
      </c>
      <c r="D381" s="5">
        <f t="shared" si="25"/>
        <v>15</v>
      </c>
      <c r="E381" s="5" t="s">
        <v>22</v>
      </c>
      <c r="F381" s="5">
        <f t="shared" si="26"/>
        <v>9</v>
      </c>
      <c r="G381" s="5">
        <f t="shared" si="27"/>
        <v>2020</v>
      </c>
      <c r="H381" s="5">
        <v>5</v>
      </c>
      <c r="Q381" s="5">
        <v>36.9</v>
      </c>
      <c r="R381" s="5" t="str">
        <f t="shared" si="28"/>
        <v>0</v>
      </c>
      <c r="S381" s="5" t="str">
        <f t="shared" si="29"/>
        <v>0</v>
      </c>
      <c r="T381" s="5" t="s">
        <v>467</v>
      </c>
      <c r="U381" s="5">
        <v>2</v>
      </c>
      <c r="V381" s="5">
        <v>13.66</v>
      </c>
      <c r="AA381" s="5">
        <v>66.2</v>
      </c>
      <c r="AG381" s="5">
        <v>2</v>
      </c>
      <c r="AH381" s="5" t="s">
        <v>417</v>
      </c>
      <c r="AJ381" s="5">
        <v>0</v>
      </c>
      <c r="AL381" s="5">
        <v>0</v>
      </c>
      <c r="AN381" s="5">
        <v>0</v>
      </c>
      <c r="AO381" s="5" t="s">
        <v>469</v>
      </c>
      <c r="AP381" s="5" t="s">
        <v>474</v>
      </c>
      <c r="AQ381" s="5" t="s">
        <v>475</v>
      </c>
      <c r="AR381" s="5" t="s">
        <v>478</v>
      </c>
      <c r="AS381" s="5" t="s">
        <v>484</v>
      </c>
      <c r="AT381" s="5">
        <v>0</v>
      </c>
      <c r="AU381" s="5">
        <v>0</v>
      </c>
      <c r="AV381" s="5">
        <v>0</v>
      </c>
      <c r="AW381" s="5">
        <v>9</v>
      </c>
      <c r="AX381" s="5">
        <v>0</v>
      </c>
      <c r="AZ381" s="5">
        <v>9</v>
      </c>
      <c r="BA381" s="5">
        <v>0</v>
      </c>
      <c r="BB381" s="5">
        <v>0</v>
      </c>
    </row>
    <row r="382" spans="1:54" hidden="1" x14ac:dyDescent="0.3">
      <c r="A382" s="14">
        <v>381</v>
      </c>
      <c r="B382" s="8">
        <v>40932</v>
      </c>
      <c r="C382" s="6">
        <v>44097</v>
      </c>
      <c r="D382" s="5">
        <f t="shared" si="25"/>
        <v>8</v>
      </c>
      <c r="E382" s="5" t="s">
        <v>23</v>
      </c>
      <c r="F382" s="5">
        <f t="shared" si="26"/>
        <v>9</v>
      </c>
      <c r="G382" s="5">
        <f t="shared" si="27"/>
        <v>2020</v>
      </c>
      <c r="H382" s="5">
        <v>4</v>
      </c>
      <c r="Q382" s="5">
        <v>37.5</v>
      </c>
      <c r="R382" s="5" t="str">
        <f t="shared" si="28"/>
        <v>1</v>
      </c>
      <c r="S382" s="5" t="str">
        <f t="shared" si="29"/>
        <v>0</v>
      </c>
      <c r="T382" s="5" t="s">
        <v>465</v>
      </c>
      <c r="U382" s="5">
        <v>0</v>
      </c>
      <c r="V382" s="5">
        <v>10.83</v>
      </c>
      <c r="AA382" s="5">
        <v>36.200000000000003</v>
      </c>
      <c r="AG382" s="5">
        <v>1</v>
      </c>
      <c r="AH382" s="5" t="s">
        <v>418</v>
      </c>
      <c r="AJ382" s="5">
        <v>0</v>
      </c>
      <c r="AL382" s="5">
        <v>0</v>
      </c>
      <c r="AN382" s="5">
        <v>0</v>
      </c>
      <c r="AO382" s="5" t="s">
        <v>469</v>
      </c>
      <c r="AP382" s="5" t="s">
        <v>474</v>
      </c>
      <c r="AQ382" s="5" t="s">
        <v>476</v>
      </c>
      <c r="AR382" s="5" t="s">
        <v>472</v>
      </c>
      <c r="AS382" s="5" t="s">
        <v>482</v>
      </c>
      <c r="AT382" s="5">
        <v>0</v>
      </c>
      <c r="AU382" s="5">
        <v>0</v>
      </c>
      <c r="AV382" s="5">
        <v>0</v>
      </c>
      <c r="AW382" s="5">
        <v>6</v>
      </c>
      <c r="AX382" s="5">
        <v>0</v>
      </c>
      <c r="AZ382" s="5">
        <v>6</v>
      </c>
      <c r="BA382" s="5">
        <v>0</v>
      </c>
      <c r="BB382" s="5">
        <v>0</v>
      </c>
    </row>
    <row r="383" spans="1:54" hidden="1" x14ac:dyDescent="0.3">
      <c r="A383" s="14">
        <v>382</v>
      </c>
      <c r="B383" s="8">
        <v>37651</v>
      </c>
      <c r="C383" s="6">
        <v>44097</v>
      </c>
      <c r="D383" s="5">
        <f t="shared" si="25"/>
        <v>17</v>
      </c>
      <c r="E383" s="5" t="s">
        <v>22</v>
      </c>
      <c r="F383" s="5">
        <f t="shared" si="26"/>
        <v>9</v>
      </c>
      <c r="G383" s="5">
        <f t="shared" si="27"/>
        <v>2020</v>
      </c>
      <c r="H383" s="5">
        <v>2</v>
      </c>
      <c r="Q383" s="5">
        <v>37.1</v>
      </c>
      <c r="R383" s="5" t="str">
        <f t="shared" si="28"/>
        <v>0</v>
      </c>
      <c r="S383" s="5" t="str">
        <f t="shared" si="29"/>
        <v>0</v>
      </c>
      <c r="T383" s="5" t="s">
        <v>466</v>
      </c>
      <c r="U383" s="5">
        <v>2</v>
      </c>
      <c r="V383" s="5">
        <v>15.35</v>
      </c>
      <c r="AA383" s="5">
        <v>137</v>
      </c>
      <c r="AG383" s="5">
        <v>1</v>
      </c>
      <c r="AH383" s="5" t="s">
        <v>419</v>
      </c>
      <c r="AJ383" s="5">
        <v>0</v>
      </c>
      <c r="AL383" s="5">
        <v>0</v>
      </c>
      <c r="AN383" s="5">
        <v>0</v>
      </c>
      <c r="AO383" s="5" t="s">
        <v>468</v>
      </c>
      <c r="AP383" s="5" t="s">
        <v>474</v>
      </c>
      <c r="AQ383" s="5" t="s">
        <v>476</v>
      </c>
      <c r="AR383" s="5" t="s">
        <v>473</v>
      </c>
      <c r="AS383" s="5" t="s">
        <v>482</v>
      </c>
      <c r="AT383" s="5">
        <v>0</v>
      </c>
      <c r="AU383" s="5">
        <v>0</v>
      </c>
      <c r="AV383" s="5">
        <v>0</v>
      </c>
      <c r="AW383" s="5">
        <v>8</v>
      </c>
      <c r="AX383" s="5">
        <v>0</v>
      </c>
      <c r="AZ383" s="5">
        <v>8</v>
      </c>
      <c r="BA383" s="5">
        <v>0</v>
      </c>
      <c r="BB383" s="5">
        <v>0</v>
      </c>
    </row>
    <row r="384" spans="1:54" hidden="1" x14ac:dyDescent="0.3">
      <c r="A384" s="14">
        <v>383</v>
      </c>
      <c r="B384" s="8">
        <v>39737</v>
      </c>
      <c r="C384" s="6">
        <v>44098</v>
      </c>
      <c r="D384" s="5">
        <f t="shared" si="25"/>
        <v>11</v>
      </c>
      <c r="E384" s="5" t="s">
        <v>22</v>
      </c>
      <c r="F384" s="5">
        <f t="shared" si="26"/>
        <v>9</v>
      </c>
      <c r="G384" s="5">
        <f t="shared" si="27"/>
        <v>2020</v>
      </c>
      <c r="H384" s="5">
        <v>1</v>
      </c>
      <c r="Q384" s="5">
        <v>36.1</v>
      </c>
      <c r="R384" s="5" t="str">
        <f t="shared" si="28"/>
        <v>0</v>
      </c>
      <c r="S384" s="5" t="str">
        <f t="shared" si="29"/>
        <v>0</v>
      </c>
      <c r="T384" s="5" t="s">
        <v>465</v>
      </c>
      <c r="U384" s="5">
        <v>0</v>
      </c>
      <c r="V384" s="5">
        <v>13.96</v>
      </c>
      <c r="AA384" s="5">
        <v>101</v>
      </c>
      <c r="AG384" s="5">
        <v>1</v>
      </c>
      <c r="AH384" s="5" t="s">
        <v>420</v>
      </c>
      <c r="AJ384" s="5">
        <v>0</v>
      </c>
      <c r="AL384" s="5">
        <v>0</v>
      </c>
      <c r="AN384" s="5">
        <v>0</v>
      </c>
      <c r="AO384" s="5" t="s">
        <v>468</v>
      </c>
      <c r="AP384" s="5" t="s">
        <v>474</v>
      </c>
      <c r="AQ384" s="5" t="s">
        <v>476</v>
      </c>
      <c r="AR384" s="5" t="s">
        <v>473</v>
      </c>
      <c r="AS384" s="5" t="s">
        <v>482</v>
      </c>
      <c r="AT384" s="5">
        <v>0</v>
      </c>
      <c r="AU384" s="5">
        <v>0</v>
      </c>
      <c r="AV384" s="5">
        <v>0</v>
      </c>
      <c r="AW384" s="5">
        <v>7</v>
      </c>
      <c r="AX384" s="5">
        <v>0</v>
      </c>
      <c r="AZ384" s="5">
        <v>7</v>
      </c>
      <c r="BA384" s="5">
        <v>0</v>
      </c>
      <c r="BB384" s="5">
        <v>0</v>
      </c>
    </row>
    <row r="385" spans="1:54" hidden="1" x14ac:dyDescent="0.3">
      <c r="A385" s="14">
        <v>384</v>
      </c>
      <c r="B385" s="8">
        <v>37718</v>
      </c>
      <c r="C385" s="6">
        <v>44103</v>
      </c>
      <c r="D385" s="5">
        <f t="shared" si="25"/>
        <v>17</v>
      </c>
      <c r="E385" s="5" t="s">
        <v>22</v>
      </c>
      <c r="F385" s="5">
        <f t="shared" si="26"/>
        <v>9</v>
      </c>
      <c r="G385" s="5">
        <f t="shared" si="27"/>
        <v>2020</v>
      </c>
      <c r="H385" s="5">
        <v>2</v>
      </c>
      <c r="Q385" s="5">
        <v>36.299999999999997</v>
      </c>
      <c r="R385" s="5" t="str">
        <f t="shared" si="28"/>
        <v>0</v>
      </c>
      <c r="S385" s="5" t="str">
        <f t="shared" si="29"/>
        <v>0</v>
      </c>
      <c r="T385" s="5" t="s">
        <v>466</v>
      </c>
      <c r="U385" s="5">
        <v>2</v>
      </c>
      <c r="V385" s="5">
        <v>10.25</v>
      </c>
      <c r="AA385" s="5">
        <v>91.3</v>
      </c>
      <c r="AG385" s="5">
        <v>1</v>
      </c>
      <c r="AH385" s="5" t="s">
        <v>421</v>
      </c>
      <c r="AJ385" s="5">
        <v>0</v>
      </c>
      <c r="AL385" s="5">
        <v>0</v>
      </c>
      <c r="AN385" s="5">
        <v>0</v>
      </c>
      <c r="AO385" s="5" t="s">
        <v>468</v>
      </c>
      <c r="AP385" s="5" t="s">
        <v>474</v>
      </c>
      <c r="AQ385" s="5" t="s">
        <v>476</v>
      </c>
      <c r="AR385" s="5" t="s">
        <v>472</v>
      </c>
      <c r="AS385" s="5" t="s">
        <v>482</v>
      </c>
      <c r="AT385" s="5">
        <v>0</v>
      </c>
      <c r="AU385" s="5">
        <v>0</v>
      </c>
      <c r="AV385" s="5">
        <v>0</v>
      </c>
      <c r="AW385" s="5">
        <v>5</v>
      </c>
      <c r="AX385" s="5">
        <v>0</v>
      </c>
      <c r="AZ385" s="5">
        <v>5</v>
      </c>
      <c r="BA385" s="5">
        <v>0</v>
      </c>
      <c r="BB385" s="5">
        <v>0</v>
      </c>
    </row>
    <row r="386" spans="1:54" hidden="1" x14ac:dyDescent="0.3">
      <c r="A386" s="14">
        <v>385</v>
      </c>
      <c r="B386" s="8">
        <v>40344</v>
      </c>
      <c r="C386" s="6">
        <v>44104</v>
      </c>
      <c r="D386" s="5">
        <f t="shared" ref="D386:D598" si="30">DATEDIF(B386,C386,"Y")</f>
        <v>10</v>
      </c>
      <c r="E386" s="5" t="s">
        <v>23</v>
      </c>
      <c r="F386" s="5">
        <f t="shared" si="26"/>
        <v>9</v>
      </c>
      <c r="G386" s="5">
        <f t="shared" si="27"/>
        <v>2020</v>
      </c>
      <c r="H386" s="5">
        <v>3</v>
      </c>
      <c r="Q386" s="5">
        <v>36.9</v>
      </c>
      <c r="R386" s="5" t="str">
        <f t="shared" si="28"/>
        <v>0</v>
      </c>
      <c r="S386" s="5" t="str">
        <f t="shared" si="29"/>
        <v>0</v>
      </c>
      <c r="T386" s="5" t="s">
        <v>466</v>
      </c>
      <c r="U386" s="5">
        <v>2</v>
      </c>
      <c r="V386" s="5">
        <v>26.59</v>
      </c>
      <c r="AA386" s="5">
        <v>43.3</v>
      </c>
      <c r="AG386" s="5">
        <v>1</v>
      </c>
      <c r="AH386" s="5" t="s">
        <v>422</v>
      </c>
      <c r="AJ386" s="5">
        <v>0</v>
      </c>
      <c r="AL386" s="5">
        <v>0</v>
      </c>
      <c r="AN386" s="5">
        <v>0</v>
      </c>
      <c r="AO386" s="5" t="s">
        <v>468</v>
      </c>
      <c r="AP386" s="5" t="s">
        <v>474</v>
      </c>
      <c r="AQ386" s="5" t="s">
        <v>476</v>
      </c>
      <c r="AR386" s="5" t="s">
        <v>472</v>
      </c>
      <c r="AS386" s="5" t="s">
        <v>483</v>
      </c>
      <c r="AT386" s="5">
        <v>0</v>
      </c>
      <c r="AU386" s="5">
        <v>0</v>
      </c>
      <c r="AV386" s="5">
        <v>0</v>
      </c>
      <c r="AW386" s="5">
        <v>6</v>
      </c>
      <c r="AX386" s="5">
        <v>0</v>
      </c>
      <c r="AZ386" s="5">
        <v>6</v>
      </c>
      <c r="BA386" s="5">
        <v>0</v>
      </c>
      <c r="BB386" s="5">
        <v>0</v>
      </c>
    </row>
    <row r="387" spans="1:54" hidden="1" x14ac:dyDescent="0.3">
      <c r="A387" s="14">
        <v>386</v>
      </c>
      <c r="B387" s="8">
        <v>39590</v>
      </c>
      <c r="C387" s="6">
        <v>44105</v>
      </c>
      <c r="D387" s="5">
        <f t="shared" si="30"/>
        <v>12</v>
      </c>
      <c r="E387" s="5" t="s">
        <v>23</v>
      </c>
      <c r="F387" s="5">
        <f t="shared" ref="F387:F598" si="31">MONTH(C387)</f>
        <v>10</v>
      </c>
      <c r="G387" s="5">
        <f t="shared" ref="G387:G598" si="32">YEAR(C387)</f>
        <v>2020</v>
      </c>
      <c r="H387" s="5">
        <v>1</v>
      </c>
      <c r="Q387" s="5">
        <v>36.5</v>
      </c>
      <c r="R387" s="5" t="str">
        <f t="shared" ref="R387:R428" si="33">IF(Q387&gt;37.2,"1","0")</f>
        <v>0</v>
      </c>
      <c r="S387" s="5" t="str">
        <f t="shared" ref="S387:S450" si="34">IF(Q387&gt;38,"1","0")</f>
        <v>0</v>
      </c>
      <c r="T387" s="5" t="s">
        <v>465</v>
      </c>
      <c r="U387" s="5">
        <v>0</v>
      </c>
      <c r="V387" s="5">
        <v>15.92</v>
      </c>
      <c r="AA387" s="5">
        <v>14.1</v>
      </c>
      <c r="AG387" s="5">
        <v>1</v>
      </c>
      <c r="AH387" s="5" t="s">
        <v>423</v>
      </c>
      <c r="AJ387" s="5">
        <v>0</v>
      </c>
      <c r="AL387" s="5">
        <v>0</v>
      </c>
      <c r="AN387" s="5">
        <v>0</v>
      </c>
      <c r="AO387" s="5" t="s">
        <v>468</v>
      </c>
      <c r="AP387" s="5" t="s">
        <v>474</v>
      </c>
      <c r="AQ387" s="5" t="s">
        <v>476</v>
      </c>
      <c r="AR387" s="5" t="s">
        <v>472</v>
      </c>
      <c r="AS387" s="5" t="s">
        <v>483</v>
      </c>
      <c r="AT387" s="5">
        <v>0</v>
      </c>
      <c r="AU387" s="5">
        <v>0</v>
      </c>
      <c r="AV387" s="5">
        <v>0</v>
      </c>
      <c r="AW387" s="5">
        <v>5</v>
      </c>
      <c r="AX387" s="5">
        <v>0</v>
      </c>
      <c r="AZ387" s="5">
        <v>5</v>
      </c>
      <c r="BA387" s="5">
        <v>0</v>
      </c>
      <c r="BB387" s="5">
        <v>0</v>
      </c>
    </row>
    <row r="388" spans="1:54" hidden="1" x14ac:dyDescent="0.3">
      <c r="A388" s="14">
        <v>387</v>
      </c>
      <c r="B388" s="6">
        <v>41170</v>
      </c>
      <c r="C388" s="6">
        <v>44108</v>
      </c>
      <c r="D388" s="5">
        <f t="shared" si="30"/>
        <v>8</v>
      </c>
      <c r="E388" s="5" t="s">
        <v>22</v>
      </c>
      <c r="F388" s="5">
        <f t="shared" si="31"/>
        <v>10</v>
      </c>
      <c r="G388" s="5">
        <f t="shared" si="32"/>
        <v>2020</v>
      </c>
      <c r="H388" s="5">
        <v>1</v>
      </c>
      <c r="Q388" s="5">
        <v>37.200000000000003</v>
      </c>
      <c r="R388" s="5" t="str">
        <f t="shared" si="33"/>
        <v>0</v>
      </c>
      <c r="S388" s="5" t="str">
        <f t="shared" si="34"/>
        <v>0</v>
      </c>
      <c r="T388" s="5" t="s">
        <v>465</v>
      </c>
      <c r="U388" s="5">
        <v>0</v>
      </c>
      <c r="V388" s="5">
        <v>15.42</v>
      </c>
      <c r="AA388" s="5">
        <v>63.2</v>
      </c>
      <c r="AG388" s="5">
        <v>1</v>
      </c>
      <c r="AH388" s="5" t="s">
        <v>424</v>
      </c>
      <c r="AJ388" s="5">
        <v>0</v>
      </c>
      <c r="AL388" s="5">
        <v>0</v>
      </c>
      <c r="AN388" s="5">
        <v>0</v>
      </c>
      <c r="AO388" s="5" t="s">
        <v>469</v>
      </c>
      <c r="AP388" s="5" t="s">
        <v>474</v>
      </c>
      <c r="AQ388" s="5" t="s">
        <v>476</v>
      </c>
      <c r="AR388" s="5" t="s">
        <v>472</v>
      </c>
      <c r="AS388" s="5" t="s">
        <v>482</v>
      </c>
      <c r="AT388" s="7">
        <v>1</v>
      </c>
      <c r="AU388" s="7">
        <v>1</v>
      </c>
      <c r="AV388" s="7">
        <v>4</v>
      </c>
      <c r="AW388" s="7">
        <v>4</v>
      </c>
      <c r="AX388" s="7">
        <v>1</v>
      </c>
      <c r="AY388" s="7"/>
      <c r="AZ388" s="7">
        <v>13</v>
      </c>
      <c r="BA388" s="7">
        <v>0</v>
      </c>
      <c r="BB388" s="7">
        <v>2</v>
      </c>
    </row>
    <row r="389" spans="1:54" hidden="1" x14ac:dyDescent="0.3">
      <c r="A389" s="14">
        <v>388</v>
      </c>
      <c r="B389" s="6">
        <v>38244</v>
      </c>
      <c r="C389" s="6">
        <v>44111</v>
      </c>
      <c r="D389" s="5">
        <f t="shared" si="30"/>
        <v>16</v>
      </c>
      <c r="E389" s="5" t="s">
        <v>22</v>
      </c>
      <c r="F389" s="5">
        <f t="shared" si="31"/>
        <v>10</v>
      </c>
      <c r="G389" s="5">
        <f t="shared" si="32"/>
        <v>2020</v>
      </c>
      <c r="H389" s="5">
        <v>1</v>
      </c>
      <c r="Q389" s="5">
        <v>37.1</v>
      </c>
      <c r="R389" s="5" t="str">
        <f t="shared" si="33"/>
        <v>0</v>
      </c>
      <c r="S389" s="5" t="str">
        <f t="shared" si="34"/>
        <v>0</v>
      </c>
      <c r="T389" s="5" t="s">
        <v>466</v>
      </c>
      <c r="U389" s="5">
        <v>2</v>
      </c>
      <c r="V389" s="5">
        <v>17.7</v>
      </c>
      <c r="AA389" s="5">
        <v>6.4</v>
      </c>
      <c r="AG389" s="5">
        <v>1</v>
      </c>
      <c r="AH389" s="5" t="s">
        <v>425</v>
      </c>
      <c r="AJ389" s="5">
        <v>0</v>
      </c>
      <c r="AL389" s="5">
        <v>0</v>
      </c>
      <c r="AN389" s="5">
        <v>0</v>
      </c>
      <c r="AO389" s="5" t="s">
        <v>469</v>
      </c>
      <c r="AP389" s="5" t="s">
        <v>474</v>
      </c>
      <c r="AQ389" s="5" t="s">
        <v>476</v>
      </c>
      <c r="AR389" s="5" t="s">
        <v>472</v>
      </c>
      <c r="AS389" s="5" t="s">
        <v>482</v>
      </c>
      <c r="AT389" s="5">
        <v>0</v>
      </c>
      <c r="AU389" s="5">
        <v>0</v>
      </c>
      <c r="AV389" s="5">
        <v>0</v>
      </c>
      <c r="AW389" s="5">
        <v>5</v>
      </c>
      <c r="AX389" s="5">
        <v>0</v>
      </c>
      <c r="AZ389" s="5">
        <v>5</v>
      </c>
      <c r="BA389" s="5">
        <v>0</v>
      </c>
      <c r="BB389" s="5">
        <v>0</v>
      </c>
    </row>
    <row r="390" spans="1:54" hidden="1" x14ac:dyDescent="0.3">
      <c r="A390" s="14">
        <v>389</v>
      </c>
      <c r="B390" s="6">
        <v>38467</v>
      </c>
      <c r="C390" s="6">
        <v>44111</v>
      </c>
      <c r="D390" s="5">
        <f t="shared" si="30"/>
        <v>15</v>
      </c>
      <c r="E390" s="5" t="s">
        <v>23</v>
      </c>
      <c r="F390" s="5">
        <f t="shared" si="31"/>
        <v>10</v>
      </c>
      <c r="G390" s="5">
        <f t="shared" si="32"/>
        <v>2020</v>
      </c>
      <c r="H390" s="5">
        <v>3</v>
      </c>
      <c r="Q390" s="5">
        <v>37</v>
      </c>
      <c r="R390" s="5" t="str">
        <f t="shared" si="33"/>
        <v>0</v>
      </c>
      <c r="S390" s="5" t="str">
        <f t="shared" si="34"/>
        <v>0</v>
      </c>
      <c r="T390" s="5" t="s">
        <v>465</v>
      </c>
      <c r="U390" s="5">
        <v>0</v>
      </c>
      <c r="V390" s="5">
        <v>8.5299999999999994</v>
      </c>
      <c r="AA390" s="5">
        <v>0.6</v>
      </c>
      <c r="AG390" s="5">
        <v>2</v>
      </c>
      <c r="AH390" s="5" t="s">
        <v>426</v>
      </c>
      <c r="AJ390" s="5">
        <v>0</v>
      </c>
      <c r="AL390" s="5">
        <v>0</v>
      </c>
      <c r="AN390" s="5">
        <v>0</v>
      </c>
      <c r="AO390" s="5" t="s">
        <v>468</v>
      </c>
      <c r="AP390" s="5" t="s">
        <v>474</v>
      </c>
      <c r="AQ390" s="5" t="s">
        <v>475</v>
      </c>
      <c r="AR390" s="5" t="s">
        <v>472</v>
      </c>
      <c r="AS390" s="5" t="s">
        <v>482</v>
      </c>
      <c r="AT390" s="5">
        <v>0</v>
      </c>
      <c r="AU390" s="5">
        <v>0</v>
      </c>
      <c r="AV390" s="5">
        <v>0</v>
      </c>
      <c r="AW390" s="5">
        <v>6</v>
      </c>
      <c r="AX390" s="5">
        <v>0</v>
      </c>
      <c r="AZ390" s="5">
        <v>6</v>
      </c>
      <c r="BA390" s="5">
        <v>0</v>
      </c>
      <c r="BB390" s="5">
        <v>0</v>
      </c>
    </row>
    <row r="391" spans="1:54" hidden="1" x14ac:dyDescent="0.3">
      <c r="A391" s="14">
        <v>390</v>
      </c>
      <c r="B391" s="6">
        <v>39663</v>
      </c>
      <c r="C391" s="6">
        <v>44116</v>
      </c>
      <c r="D391" s="5">
        <f t="shared" si="30"/>
        <v>12</v>
      </c>
      <c r="E391" s="5" t="s">
        <v>23</v>
      </c>
      <c r="F391" s="5">
        <f t="shared" si="31"/>
        <v>10</v>
      </c>
      <c r="G391" s="5">
        <f t="shared" si="32"/>
        <v>2020</v>
      </c>
      <c r="H391" s="5">
        <v>0</v>
      </c>
      <c r="Q391" s="5">
        <v>36.6</v>
      </c>
      <c r="R391" s="5" t="str">
        <f t="shared" si="33"/>
        <v>0</v>
      </c>
      <c r="S391" s="5" t="str">
        <f t="shared" si="34"/>
        <v>0</v>
      </c>
      <c r="T391" s="5" t="s">
        <v>465</v>
      </c>
      <c r="U391" s="5">
        <v>0</v>
      </c>
      <c r="V391" s="5">
        <v>15.07</v>
      </c>
      <c r="AA391" s="5">
        <v>4.4000000000000004</v>
      </c>
      <c r="AG391" s="5">
        <v>2</v>
      </c>
      <c r="AH391" s="5" t="s">
        <v>427</v>
      </c>
      <c r="AJ391" s="5">
        <v>0</v>
      </c>
      <c r="AL391" s="5">
        <v>0</v>
      </c>
      <c r="AN391" s="5">
        <v>0</v>
      </c>
      <c r="AO391" s="5" t="s">
        <v>468</v>
      </c>
      <c r="AP391" s="5" t="s">
        <v>474</v>
      </c>
      <c r="AQ391" s="5" t="s">
        <v>476</v>
      </c>
      <c r="AR391" s="5" t="s">
        <v>472</v>
      </c>
      <c r="AS391" s="5" t="s">
        <v>482</v>
      </c>
      <c r="AT391" s="5">
        <v>0</v>
      </c>
      <c r="AU391" s="5">
        <v>0</v>
      </c>
      <c r="AV391" s="5">
        <v>0</v>
      </c>
      <c r="AW391" s="5">
        <v>6</v>
      </c>
      <c r="AX391" s="5">
        <v>0</v>
      </c>
      <c r="AZ391" s="5">
        <v>6</v>
      </c>
      <c r="BA391" s="5">
        <v>0</v>
      </c>
      <c r="BB391" s="5">
        <v>0</v>
      </c>
    </row>
    <row r="392" spans="1:54" hidden="1" x14ac:dyDescent="0.3">
      <c r="A392" s="14">
        <v>391</v>
      </c>
      <c r="B392" s="8">
        <v>39774</v>
      </c>
      <c r="C392" s="6">
        <v>44123</v>
      </c>
      <c r="D392" s="5">
        <f t="shared" si="30"/>
        <v>11</v>
      </c>
      <c r="E392" s="7" t="s">
        <v>23</v>
      </c>
      <c r="F392" s="5">
        <f t="shared" si="31"/>
        <v>10</v>
      </c>
      <c r="G392" s="5">
        <f t="shared" si="32"/>
        <v>2020</v>
      </c>
      <c r="H392" s="5">
        <v>1</v>
      </c>
      <c r="Q392" s="5">
        <v>37</v>
      </c>
      <c r="R392" s="5" t="str">
        <f t="shared" si="33"/>
        <v>0</v>
      </c>
      <c r="S392" s="5" t="str">
        <f t="shared" si="34"/>
        <v>0</v>
      </c>
      <c r="T392" s="5" t="s">
        <v>466</v>
      </c>
      <c r="U392" s="5">
        <v>2</v>
      </c>
      <c r="V392" s="5">
        <v>28.5</v>
      </c>
      <c r="AA392" s="5">
        <v>15.3</v>
      </c>
      <c r="AG392" s="5">
        <v>1</v>
      </c>
      <c r="AH392" s="5" t="s">
        <v>428</v>
      </c>
      <c r="AJ392" s="5">
        <v>0</v>
      </c>
      <c r="AL392" s="5">
        <v>0</v>
      </c>
      <c r="AN392" s="5">
        <v>0</v>
      </c>
      <c r="AO392" s="5" t="s">
        <v>468</v>
      </c>
      <c r="AP392" s="5" t="s">
        <v>474</v>
      </c>
      <c r="AQ392" s="5" t="s">
        <v>476</v>
      </c>
      <c r="AR392" s="5" t="s">
        <v>472</v>
      </c>
      <c r="AS392" s="5" t="s">
        <v>482</v>
      </c>
      <c r="AT392" s="5">
        <v>0</v>
      </c>
      <c r="AU392" s="5">
        <v>0</v>
      </c>
      <c r="AV392" s="5">
        <v>0</v>
      </c>
      <c r="AW392" s="5">
        <v>5</v>
      </c>
      <c r="AX392" s="5">
        <v>0</v>
      </c>
      <c r="AZ392" s="5">
        <v>5</v>
      </c>
      <c r="BA392" s="5">
        <v>0</v>
      </c>
      <c r="BB392" s="5">
        <v>0</v>
      </c>
    </row>
    <row r="393" spans="1:54" hidden="1" x14ac:dyDescent="0.3">
      <c r="A393" s="14">
        <v>392</v>
      </c>
      <c r="B393" s="6">
        <v>40081</v>
      </c>
      <c r="C393" s="6">
        <v>44124</v>
      </c>
      <c r="D393" s="5">
        <f t="shared" si="30"/>
        <v>11</v>
      </c>
      <c r="E393" s="5" t="s">
        <v>22</v>
      </c>
      <c r="F393" s="5">
        <f t="shared" si="31"/>
        <v>10</v>
      </c>
      <c r="G393" s="5">
        <f t="shared" si="32"/>
        <v>2020</v>
      </c>
      <c r="H393" s="5">
        <v>1</v>
      </c>
      <c r="Q393" s="5">
        <v>37.200000000000003</v>
      </c>
      <c r="R393" s="5" t="str">
        <f t="shared" si="33"/>
        <v>0</v>
      </c>
      <c r="S393" s="5" t="str">
        <f t="shared" si="34"/>
        <v>0</v>
      </c>
      <c r="T393" s="5" t="s">
        <v>466</v>
      </c>
      <c r="U393" s="5">
        <v>2</v>
      </c>
      <c r="V393" s="5">
        <v>12.8</v>
      </c>
      <c r="AA393" s="5">
        <v>49.2</v>
      </c>
      <c r="AG393" s="5">
        <v>1</v>
      </c>
      <c r="AH393" s="5" t="s">
        <v>429</v>
      </c>
      <c r="AJ393" s="5">
        <v>0</v>
      </c>
      <c r="AL393" s="5">
        <v>0</v>
      </c>
      <c r="AN393" s="5">
        <v>0</v>
      </c>
      <c r="AO393" s="5" t="s">
        <v>469</v>
      </c>
      <c r="AP393" s="5" t="s">
        <v>474</v>
      </c>
      <c r="AQ393" s="5" t="s">
        <v>476</v>
      </c>
      <c r="AR393" s="5" t="s">
        <v>472</v>
      </c>
      <c r="AS393" s="5" t="s">
        <v>482</v>
      </c>
      <c r="AT393" s="5">
        <v>0</v>
      </c>
      <c r="AU393" s="5">
        <v>0</v>
      </c>
      <c r="AV393" s="5">
        <v>0</v>
      </c>
      <c r="AW393" s="5">
        <v>6</v>
      </c>
      <c r="AX393" s="5">
        <v>0</v>
      </c>
      <c r="AZ393" s="5">
        <v>6</v>
      </c>
      <c r="BA393" s="5">
        <v>0</v>
      </c>
      <c r="BB393" s="5">
        <v>0</v>
      </c>
    </row>
    <row r="394" spans="1:54" hidden="1" x14ac:dyDescent="0.3">
      <c r="A394" s="14">
        <v>393</v>
      </c>
      <c r="B394" s="6">
        <v>41619</v>
      </c>
      <c r="C394" s="6">
        <v>44129</v>
      </c>
      <c r="D394" s="5">
        <f t="shared" si="30"/>
        <v>6</v>
      </c>
      <c r="E394" s="5" t="s">
        <v>23</v>
      </c>
      <c r="F394" s="5">
        <f t="shared" si="31"/>
        <v>10</v>
      </c>
      <c r="G394" s="5">
        <f t="shared" si="32"/>
        <v>2020</v>
      </c>
      <c r="H394" s="5">
        <v>1</v>
      </c>
      <c r="Q394" s="5">
        <v>37.799999999999997</v>
      </c>
      <c r="R394" s="5" t="str">
        <f t="shared" si="33"/>
        <v>1</v>
      </c>
      <c r="S394" s="5" t="str">
        <f t="shared" si="34"/>
        <v>0</v>
      </c>
      <c r="T394" s="5" t="s">
        <v>465</v>
      </c>
      <c r="U394" s="5">
        <v>0</v>
      </c>
      <c r="V394" s="5">
        <v>17.899999999999999</v>
      </c>
      <c r="AA394" s="5">
        <v>29.6</v>
      </c>
      <c r="AG394" s="5">
        <v>1</v>
      </c>
      <c r="AH394" s="5" t="s">
        <v>430</v>
      </c>
      <c r="AJ394" s="5">
        <v>0</v>
      </c>
      <c r="AL394" s="5">
        <v>0</v>
      </c>
      <c r="AN394" s="5">
        <v>0</v>
      </c>
      <c r="AO394" s="5" t="s">
        <v>468</v>
      </c>
      <c r="AP394" s="5" t="s">
        <v>474</v>
      </c>
      <c r="AQ394" s="5" t="s">
        <v>476</v>
      </c>
      <c r="AR394" s="5" t="s">
        <v>472</v>
      </c>
      <c r="AS394" s="5" t="s">
        <v>483</v>
      </c>
      <c r="AT394" s="5">
        <v>0</v>
      </c>
      <c r="AU394" s="5">
        <v>0</v>
      </c>
      <c r="AV394" s="5">
        <v>0</v>
      </c>
      <c r="AW394" s="5">
        <v>5</v>
      </c>
      <c r="AX394" s="5">
        <v>0</v>
      </c>
      <c r="AZ394" s="5">
        <v>5</v>
      </c>
      <c r="BA394" s="5">
        <v>0</v>
      </c>
      <c r="BB394" s="5">
        <v>0</v>
      </c>
    </row>
    <row r="395" spans="1:54" hidden="1" x14ac:dyDescent="0.3">
      <c r="A395" s="14">
        <v>394</v>
      </c>
      <c r="B395" s="6">
        <v>38327</v>
      </c>
      <c r="C395" s="6">
        <v>44133</v>
      </c>
      <c r="D395" s="5">
        <f t="shared" si="30"/>
        <v>15</v>
      </c>
      <c r="E395" s="5" t="s">
        <v>22</v>
      </c>
      <c r="F395" s="5">
        <f t="shared" si="31"/>
        <v>10</v>
      </c>
      <c r="G395" s="5">
        <f t="shared" si="32"/>
        <v>2020</v>
      </c>
      <c r="H395" s="5">
        <v>1</v>
      </c>
      <c r="Q395" s="5">
        <v>36.299999999999997</v>
      </c>
      <c r="R395" s="5" t="str">
        <f t="shared" si="33"/>
        <v>0</v>
      </c>
      <c r="S395" s="5" t="str">
        <f t="shared" si="34"/>
        <v>0</v>
      </c>
      <c r="T395" s="5" t="s">
        <v>465</v>
      </c>
      <c r="U395" s="5">
        <v>0</v>
      </c>
      <c r="V395" s="5">
        <v>9.1999999999999993</v>
      </c>
      <c r="AA395" s="5">
        <v>51.1</v>
      </c>
      <c r="AG395" s="5">
        <v>1</v>
      </c>
      <c r="AH395" s="5" t="s">
        <v>431</v>
      </c>
      <c r="AJ395" s="5">
        <v>0</v>
      </c>
      <c r="AL395" s="5">
        <v>0</v>
      </c>
      <c r="AN395" s="5">
        <v>0</v>
      </c>
      <c r="AO395" s="5" t="s">
        <v>468</v>
      </c>
      <c r="AP395" s="5" t="s">
        <v>474</v>
      </c>
      <c r="AQ395" s="5" t="s">
        <v>476</v>
      </c>
      <c r="AR395" s="5" t="s">
        <v>472</v>
      </c>
      <c r="AS395" s="5" t="s">
        <v>482</v>
      </c>
      <c r="AT395" s="5">
        <v>0</v>
      </c>
      <c r="AU395" s="5">
        <v>0</v>
      </c>
      <c r="AV395" s="5">
        <v>0</v>
      </c>
      <c r="AW395" s="5">
        <v>5</v>
      </c>
      <c r="AX395" s="5">
        <v>0</v>
      </c>
      <c r="AZ395" s="5">
        <v>5</v>
      </c>
      <c r="BA395" s="5">
        <v>0</v>
      </c>
      <c r="BB395" s="5">
        <v>0</v>
      </c>
    </row>
    <row r="396" spans="1:54" hidden="1" x14ac:dyDescent="0.3">
      <c r="A396" s="14">
        <v>395</v>
      </c>
      <c r="B396" s="6">
        <v>40442</v>
      </c>
      <c r="C396" s="6">
        <v>44133</v>
      </c>
      <c r="D396" s="5">
        <f t="shared" si="30"/>
        <v>10</v>
      </c>
      <c r="E396" s="5" t="s">
        <v>23</v>
      </c>
      <c r="F396" s="5">
        <f t="shared" si="31"/>
        <v>10</v>
      </c>
      <c r="G396" s="5">
        <f t="shared" si="32"/>
        <v>2020</v>
      </c>
      <c r="H396" s="5">
        <v>1</v>
      </c>
      <c r="Q396" s="5">
        <v>36.799999999999997</v>
      </c>
      <c r="R396" s="5" t="str">
        <f t="shared" si="33"/>
        <v>0</v>
      </c>
      <c r="S396" s="5" t="str">
        <f t="shared" si="34"/>
        <v>0</v>
      </c>
      <c r="T396" s="5" t="s">
        <v>465</v>
      </c>
      <c r="U396" s="5">
        <v>0</v>
      </c>
      <c r="V396" s="5">
        <v>13.4</v>
      </c>
      <c r="AA396" s="5">
        <v>74.900000000000006</v>
      </c>
      <c r="AG396" s="5">
        <v>1</v>
      </c>
      <c r="AH396" s="5" t="s">
        <v>432</v>
      </c>
      <c r="AJ396" s="5">
        <v>0</v>
      </c>
      <c r="AL396" s="5">
        <v>0</v>
      </c>
      <c r="AN396" s="5">
        <v>0</v>
      </c>
      <c r="AO396" s="5" t="s">
        <v>471</v>
      </c>
      <c r="AP396" s="5" t="s">
        <v>474</v>
      </c>
      <c r="AQ396" s="5" t="s">
        <v>476</v>
      </c>
      <c r="AR396" s="5" t="s">
        <v>472</v>
      </c>
      <c r="AS396" s="5" t="s">
        <v>482</v>
      </c>
      <c r="AT396" s="5">
        <v>0</v>
      </c>
      <c r="AU396" s="5">
        <v>0</v>
      </c>
      <c r="AV396" s="5">
        <v>0</v>
      </c>
      <c r="AW396" s="5">
        <v>5</v>
      </c>
      <c r="AX396" s="5">
        <v>0</v>
      </c>
      <c r="AZ396" s="5">
        <v>5</v>
      </c>
      <c r="BA396" s="5">
        <v>0</v>
      </c>
      <c r="BB396" s="5">
        <v>0</v>
      </c>
    </row>
    <row r="397" spans="1:54" hidden="1" x14ac:dyDescent="0.3">
      <c r="A397" s="14">
        <v>396</v>
      </c>
      <c r="B397" s="6">
        <v>40809</v>
      </c>
      <c r="C397" s="6">
        <v>44137</v>
      </c>
      <c r="D397" s="5">
        <f t="shared" si="30"/>
        <v>9</v>
      </c>
      <c r="E397" s="5" t="s">
        <v>22</v>
      </c>
      <c r="F397" s="5">
        <f t="shared" si="31"/>
        <v>11</v>
      </c>
      <c r="G397" s="5">
        <f t="shared" si="32"/>
        <v>2020</v>
      </c>
      <c r="H397" s="5">
        <v>1</v>
      </c>
      <c r="Q397" s="5">
        <v>35.6</v>
      </c>
      <c r="R397" s="5" t="str">
        <f t="shared" si="33"/>
        <v>0</v>
      </c>
      <c r="S397" s="5" t="str">
        <f t="shared" si="34"/>
        <v>0</v>
      </c>
      <c r="T397" s="5" t="s">
        <v>465</v>
      </c>
      <c r="U397" s="5">
        <v>0</v>
      </c>
      <c r="V397" s="5">
        <v>11.8</v>
      </c>
      <c r="AA397" s="5">
        <v>1</v>
      </c>
      <c r="AG397" s="5">
        <v>1</v>
      </c>
      <c r="AH397" s="5" t="s">
        <v>433</v>
      </c>
      <c r="AJ397" s="5">
        <v>0</v>
      </c>
      <c r="AL397" s="5">
        <v>0</v>
      </c>
      <c r="AN397" s="5">
        <v>0</v>
      </c>
      <c r="AO397" s="5" t="s">
        <v>468</v>
      </c>
      <c r="AP397" s="5" t="s">
        <v>474</v>
      </c>
      <c r="AQ397" s="5" t="s">
        <v>476</v>
      </c>
      <c r="AR397" s="5" t="s">
        <v>472</v>
      </c>
      <c r="AS397" s="5" t="s">
        <v>482</v>
      </c>
      <c r="AT397" s="5">
        <v>0</v>
      </c>
      <c r="AU397" s="5">
        <v>0</v>
      </c>
      <c r="AV397" s="5">
        <v>0</v>
      </c>
      <c r="AW397" s="5">
        <v>5</v>
      </c>
      <c r="AX397" s="5">
        <v>0</v>
      </c>
      <c r="AZ397" s="5">
        <v>5</v>
      </c>
      <c r="BA397" s="5">
        <v>0</v>
      </c>
      <c r="BB397" s="5">
        <v>0</v>
      </c>
    </row>
    <row r="398" spans="1:54" hidden="1" x14ac:dyDescent="0.3">
      <c r="A398" s="14">
        <v>397</v>
      </c>
      <c r="B398" s="6">
        <v>39843</v>
      </c>
      <c r="C398" s="6">
        <v>44139</v>
      </c>
      <c r="D398" s="5">
        <f t="shared" si="30"/>
        <v>11</v>
      </c>
      <c r="E398" s="5" t="s">
        <v>22</v>
      </c>
      <c r="F398" s="5">
        <f t="shared" si="31"/>
        <v>11</v>
      </c>
      <c r="G398" s="5">
        <f t="shared" si="32"/>
        <v>2020</v>
      </c>
      <c r="H398" s="5">
        <v>1</v>
      </c>
      <c r="Q398" s="5">
        <v>36.799999999999997</v>
      </c>
      <c r="R398" s="5" t="str">
        <f t="shared" si="33"/>
        <v>0</v>
      </c>
      <c r="S398" s="5" t="str">
        <f t="shared" si="34"/>
        <v>0</v>
      </c>
      <c r="T398" s="5" t="s">
        <v>465</v>
      </c>
      <c r="U398" s="5">
        <v>0</v>
      </c>
      <c r="V398" s="5">
        <v>7.59</v>
      </c>
      <c r="AA398" s="5">
        <v>47.5</v>
      </c>
      <c r="AG398" s="5">
        <v>1</v>
      </c>
      <c r="AH398" s="5" t="s">
        <v>434</v>
      </c>
      <c r="AJ398" s="5">
        <v>0</v>
      </c>
      <c r="AL398" s="5">
        <v>0</v>
      </c>
      <c r="AN398" s="5">
        <v>0</v>
      </c>
      <c r="AO398" s="5" t="s">
        <v>468</v>
      </c>
      <c r="AP398" s="5" t="s">
        <v>474</v>
      </c>
      <c r="AQ398" s="5" t="s">
        <v>476</v>
      </c>
      <c r="AR398" s="5" t="s">
        <v>472</v>
      </c>
      <c r="AS398" s="5" t="s">
        <v>482</v>
      </c>
      <c r="AT398" s="5">
        <v>0</v>
      </c>
      <c r="AU398" s="5">
        <v>0</v>
      </c>
      <c r="AV398" s="5">
        <v>0</v>
      </c>
      <c r="AW398" s="5">
        <v>5</v>
      </c>
      <c r="AX398" s="5">
        <v>0</v>
      </c>
      <c r="AZ398" s="5">
        <v>5</v>
      </c>
      <c r="BA398" s="5">
        <v>0</v>
      </c>
      <c r="BB398" s="5">
        <v>0</v>
      </c>
    </row>
    <row r="399" spans="1:54" hidden="1" x14ac:dyDescent="0.3">
      <c r="A399" s="14">
        <v>398</v>
      </c>
      <c r="B399" s="6">
        <v>39963</v>
      </c>
      <c r="C399" s="6">
        <v>44141</v>
      </c>
      <c r="D399" s="5">
        <f t="shared" si="30"/>
        <v>11</v>
      </c>
      <c r="E399" s="5" t="s">
        <v>22</v>
      </c>
      <c r="F399" s="5">
        <f t="shared" si="31"/>
        <v>11</v>
      </c>
      <c r="G399" s="5">
        <f t="shared" si="32"/>
        <v>2020</v>
      </c>
      <c r="H399" s="5">
        <v>1</v>
      </c>
      <c r="Q399" s="5">
        <v>38.700000000000003</v>
      </c>
      <c r="R399" s="5" t="str">
        <f t="shared" si="33"/>
        <v>1</v>
      </c>
      <c r="S399" s="5" t="str">
        <f t="shared" si="34"/>
        <v>1</v>
      </c>
      <c r="T399" s="5" t="s">
        <v>465</v>
      </c>
      <c r="U399" s="5">
        <v>0</v>
      </c>
      <c r="V399" s="5">
        <v>14.33</v>
      </c>
      <c r="AA399" s="5">
        <v>45.2</v>
      </c>
      <c r="AG399" s="5">
        <v>1</v>
      </c>
      <c r="AH399" s="5" t="s">
        <v>435</v>
      </c>
      <c r="AJ399" s="5">
        <v>0</v>
      </c>
      <c r="AL399" s="5">
        <v>0</v>
      </c>
      <c r="AN399" s="5">
        <v>0</v>
      </c>
      <c r="AO399" s="5" t="s">
        <v>469</v>
      </c>
      <c r="AP399" s="5" t="s">
        <v>474</v>
      </c>
      <c r="AQ399" s="5" t="s">
        <v>476</v>
      </c>
      <c r="AR399" s="5" t="s">
        <v>472</v>
      </c>
      <c r="AS399" s="5" t="s">
        <v>481</v>
      </c>
      <c r="AT399" s="5">
        <v>0</v>
      </c>
      <c r="AU399" s="5">
        <v>0</v>
      </c>
      <c r="AV399" s="5">
        <v>0</v>
      </c>
      <c r="AW399" s="5">
        <v>6</v>
      </c>
      <c r="AX399" s="5">
        <v>0</v>
      </c>
      <c r="AZ399" s="5">
        <v>6</v>
      </c>
      <c r="BA399" s="5">
        <v>0</v>
      </c>
      <c r="BB399" s="7">
        <v>1</v>
      </c>
    </row>
    <row r="400" spans="1:54" hidden="1" x14ac:dyDescent="0.3">
      <c r="A400" s="14">
        <v>399</v>
      </c>
      <c r="B400" s="6">
        <v>41400</v>
      </c>
      <c r="C400" s="6">
        <v>44141</v>
      </c>
      <c r="D400" s="5">
        <f t="shared" si="30"/>
        <v>7</v>
      </c>
      <c r="E400" s="5" t="s">
        <v>22</v>
      </c>
      <c r="F400" s="5">
        <f t="shared" si="31"/>
        <v>11</v>
      </c>
      <c r="G400" s="5">
        <f t="shared" si="32"/>
        <v>2020</v>
      </c>
      <c r="H400" s="5">
        <v>0</v>
      </c>
      <c r="Q400" s="5">
        <v>36</v>
      </c>
      <c r="R400" s="5" t="str">
        <f t="shared" si="33"/>
        <v>0</v>
      </c>
      <c r="S400" s="5" t="str">
        <f t="shared" si="34"/>
        <v>0</v>
      </c>
      <c r="T400" s="5" t="s">
        <v>466</v>
      </c>
      <c r="U400" s="5">
        <v>2</v>
      </c>
      <c r="V400" s="5">
        <v>22.23</v>
      </c>
      <c r="AA400" s="5">
        <v>1.1000000000000001</v>
      </c>
      <c r="AG400" s="5">
        <v>1</v>
      </c>
      <c r="AH400" s="5" t="s">
        <v>436</v>
      </c>
      <c r="AJ400" s="5">
        <v>0</v>
      </c>
      <c r="AL400" s="5">
        <v>0</v>
      </c>
      <c r="AN400" s="5">
        <v>0</v>
      </c>
      <c r="AO400" s="5" t="s">
        <v>468</v>
      </c>
      <c r="AP400" s="5" t="s">
        <v>474</v>
      </c>
      <c r="AQ400" s="5" t="s">
        <v>476</v>
      </c>
      <c r="AR400" s="5" t="s">
        <v>472</v>
      </c>
      <c r="AS400" s="5" t="s">
        <v>482</v>
      </c>
      <c r="AT400" s="5">
        <v>0</v>
      </c>
      <c r="AU400" s="5">
        <v>0</v>
      </c>
      <c r="AV400" s="5">
        <v>0</v>
      </c>
      <c r="AW400" s="5">
        <v>4</v>
      </c>
      <c r="AX400" s="5">
        <v>0</v>
      </c>
      <c r="AZ400" s="5">
        <v>4</v>
      </c>
      <c r="BA400" s="5">
        <v>0</v>
      </c>
      <c r="BB400" s="5">
        <v>0</v>
      </c>
    </row>
    <row r="401" spans="1:54" hidden="1" x14ac:dyDescent="0.3">
      <c r="A401" s="14">
        <v>400</v>
      </c>
      <c r="B401" s="6">
        <v>38471</v>
      </c>
      <c r="C401" s="6">
        <v>44142</v>
      </c>
      <c r="D401" s="5">
        <f t="shared" si="30"/>
        <v>15</v>
      </c>
      <c r="E401" s="5" t="s">
        <v>22</v>
      </c>
      <c r="F401" s="5">
        <f t="shared" si="31"/>
        <v>11</v>
      </c>
      <c r="G401" s="5">
        <f t="shared" si="32"/>
        <v>2020</v>
      </c>
      <c r="H401" s="5">
        <v>0</v>
      </c>
      <c r="Q401" s="5">
        <v>36.9</v>
      </c>
      <c r="R401" s="5" t="str">
        <f t="shared" si="33"/>
        <v>0</v>
      </c>
      <c r="S401" s="5" t="str">
        <f t="shared" si="34"/>
        <v>0</v>
      </c>
      <c r="T401" s="5" t="s">
        <v>466</v>
      </c>
      <c r="U401" s="5">
        <v>2</v>
      </c>
      <c r="V401" s="5">
        <v>13.07</v>
      </c>
      <c r="AA401" s="5">
        <v>6.7</v>
      </c>
      <c r="AG401" s="5">
        <v>1</v>
      </c>
      <c r="AH401" s="5" t="s">
        <v>437</v>
      </c>
      <c r="AJ401" s="5">
        <v>0</v>
      </c>
      <c r="AL401" s="5">
        <v>0</v>
      </c>
      <c r="AN401" s="5">
        <v>0</v>
      </c>
      <c r="AO401" s="5" t="s">
        <v>468</v>
      </c>
      <c r="AP401" s="5" t="s">
        <v>474</v>
      </c>
      <c r="AQ401" s="5" t="s">
        <v>476</v>
      </c>
      <c r="AR401" s="5" t="s">
        <v>472</v>
      </c>
      <c r="AS401" s="5" t="s">
        <v>482</v>
      </c>
      <c r="AT401" s="5">
        <v>0</v>
      </c>
      <c r="AU401" s="5">
        <v>0</v>
      </c>
      <c r="AV401" s="5">
        <v>0</v>
      </c>
      <c r="AW401" s="5">
        <v>5</v>
      </c>
      <c r="AX401" s="5">
        <v>0</v>
      </c>
      <c r="AZ401" s="5">
        <v>5</v>
      </c>
      <c r="BA401" s="5">
        <v>0</v>
      </c>
      <c r="BB401" s="5">
        <v>0</v>
      </c>
    </row>
    <row r="402" spans="1:54" hidden="1" x14ac:dyDescent="0.3">
      <c r="A402" s="14">
        <v>401</v>
      </c>
      <c r="B402" s="6">
        <v>37795</v>
      </c>
      <c r="C402" s="6">
        <v>44144</v>
      </c>
      <c r="D402" s="5">
        <f t="shared" si="30"/>
        <v>17</v>
      </c>
      <c r="E402" s="5" t="s">
        <v>23</v>
      </c>
      <c r="F402" s="5">
        <f t="shared" si="31"/>
        <v>11</v>
      </c>
      <c r="G402" s="5">
        <f t="shared" si="32"/>
        <v>2020</v>
      </c>
      <c r="H402" s="5">
        <v>1</v>
      </c>
      <c r="Q402" s="5">
        <v>37.5</v>
      </c>
      <c r="R402" s="5" t="str">
        <f t="shared" si="33"/>
        <v>1</v>
      </c>
      <c r="S402" s="5" t="str">
        <f t="shared" si="34"/>
        <v>0</v>
      </c>
      <c r="T402" s="5" t="s">
        <v>465</v>
      </c>
      <c r="U402" s="5">
        <v>0</v>
      </c>
      <c r="V402" s="11">
        <v>6.91</v>
      </c>
      <c r="W402" s="11"/>
      <c r="X402" s="11"/>
      <c r="Y402" s="11"/>
      <c r="Z402" s="11"/>
      <c r="AA402" s="5">
        <v>3.2</v>
      </c>
      <c r="AG402" s="5">
        <v>1</v>
      </c>
      <c r="AH402" s="5" t="s">
        <v>438</v>
      </c>
      <c r="AJ402" s="5">
        <v>0</v>
      </c>
      <c r="AL402" s="5">
        <v>0</v>
      </c>
      <c r="AN402" s="5">
        <v>0</v>
      </c>
      <c r="AO402" s="5" t="s">
        <v>468</v>
      </c>
      <c r="AP402" s="5" t="s">
        <v>474</v>
      </c>
      <c r="AQ402" s="5" t="s">
        <v>476</v>
      </c>
      <c r="AR402" s="5" t="s">
        <v>472</v>
      </c>
      <c r="AS402" s="5" t="s">
        <v>482</v>
      </c>
      <c r="AT402" s="5">
        <v>0</v>
      </c>
      <c r="AU402" s="5">
        <v>0</v>
      </c>
      <c r="AV402" s="5">
        <v>0</v>
      </c>
      <c r="AW402" s="5">
        <v>5</v>
      </c>
      <c r="AX402" s="5">
        <v>0</v>
      </c>
      <c r="AZ402" s="5">
        <v>5</v>
      </c>
      <c r="BA402" s="5">
        <v>0</v>
      </c>
      <c r="BB402" s="5">
        <v>0</v>
      </c>
    </row>
    <row r="403" spans="1:54" hidden="1" x14ac:dyDescent="0.3">
      <c r="A403" s="14">
        <v>402</v>
      </c>
      <c r="B403" s="6">
        <v>38670</v>
      </c>
      <c r="C403" s="6">
        <v>44144</v>
      </c>
      <c r="D403" s="5">
        <f t="shared" si="30"/>
        <v>14</v>
      </c>
      <c r="E403" s="5" t="s">
        <v>23</v>
      </c>
      <c r="F403" s="5">
        <f t="shared" si="31"/>
        <v>11</v>
      </c>
      <c r="G403" s="5">
        <f t="shared" si="32"/>
        <v>2020</v>
      </c>
      <c r="H403" s="5">
        <v>3</v>
      </c>
      <c r="Q403" s="5">
        <v>36.200000000000003</v>
      </c>
      <c r="R403" s="5" t="str">
        <f t="shared" si="33"/>
        <v>0</v>
      </c>
      <c r="S403" s="5" t="str">
        <f t="shared" si="34"/>
        <v>0</v>
      </c>
      <c r="T403" s="5" t="s">
        <v>466</v>
      </c>
      <c r="U403" s="5">
        <v>2</v>
      </c>
      <c r="V403" s="11">
        <v>8.3699999999999992</v>
      </c>
      <c r="W403" s="11"/>
      <c r="X403" s="11"/>
      <c r="Y403" s="11"/>
      <c r="Z403" s="11"/>
      <c r="AA403" s="5">
        <v>36.4</v>
      </c>
      <c r="AG403" s="5">
        <v>3</v>
      </c>
      <c r="AH403" s="5" t="s">
        <v>439</v>
      </c>
      <c r="AJ403" s="5">
        <v>0</v>
      </c>
      <c r="AL403" s="5">
        <v>0</v>
      </c>
      <c r="AN403" s="5">
        <v>0</v>
      </c>
      <c r="AO403" s="5" t="s">
        <v>468</v>
      </c>
      <c r="AP403" s="5" t="s">
        <v>474</v>
      </c>
      <c r="AQ403" s="5" t="s">
        <v>475</v>
      </c>
      <c r="AR403" s="5" t="s">
        <v>472</v>
      </c>
      <c r="AS403" s="5" t="s">
        <v>481</v>
      </c>
      <c r="AT403" s="7">
        <v>1</v>
      </c>
      <c r="AU403" s="7">
        <v>1</v>
      </c>
      <c r="AV403" s="7">
        <v>1</v>
      </c>
      <c r="AW403" s="5">
        <v>7</v>
      </c>
      <c r="AX403" s="7">
        <v>1</v>
      </c>
      <c r="AY403" s="7"/>
      <c r="AZ403" s="7">
        <v>12</v>
      </c>
      <c r="BA403" s="7">
        <v>0</v>
      </c>
      <c r="BB403" s="7">
        <v>1</v>
      </c>
    </row>
    <row r="404" spans="1:54" hidden="1" x14ac:dyDescent="0.3">
      <c r="A404" s="14">
        <v>403</v>
      </c>
      <c r="B404" s="6">
        <v>39178</v>
      </c>
      <c r="C404" s="6">
        <v>44146</v>
      </c>
      <c r="D404" s="5">
        <f t="shared" si="30"/>
        <v>13</v>
      </c>
      <c r="E404" s="5" t="s">
        <v>23</v>
      </c>
      <c r="F404" s="5">
        <f t="shared" si="31"/>
        <v>11</v>
      </c>
      <c r="G404" s="5">
        <f t="shared" si="32"/>
        <v>2020</v>
      </c>
      <c r="H404" s="5">
        <v>0</v>
      </c>
      <c r="Q404" s="5">
        <v>36.6</v>
      </c>
      <c r="R404" s="5" t="str">
        <f t="shared" si="33"/>
        <v>0</v>
      </c>
      <c r="S404" s="5" t="str">
        <f t="shared" si="34"/>
        <v>0</v>
      </c>
      <c r="T404" s="5" t="s">
        <v>465</v>
      </c>
      <c r="U404" s="5">
        <v>0</v>
      </c>
      <c r="V404" s="11">
        <v>5.77</v>
      </c>
      <c r="W404" s="11"/>
      <c r="X404" s="11"/>
      <c r="Y404" s="11"/>
      <c r="Z404" s="11"/>
      <c r="AA404" s="5">
        <v>1</v>
      </c>
      <c r="AG404" s="5">
        <v>1</v>
      </c>
      <c r="AH404" s="5" t="s">
        <v>440</v>
      </c>
      <c r="AJ404" s="5">
        <v>0</v>
      </c>
      <c r="AL404" s="5">
        <v>0</v>
      </c>
      <c r="AN404" s="5">
        <v>0</v>
      </c>
      <c r="AO404" s="5" t="s">
        <v>468</v>
      </c>
      <c r="AP404" s="5" t="s">
        <v>474</v>
      </c>
      <c r="AQ404" s="5" t="s">
        <v>475</v>
      </c>
      <c r="AR404" s="5" t="s">
        <v>472</v>
      </c>
      <c r="AS404" s="5" t="s">
        <v>481</v>
      </c>
      <c r="AT404" s="7">
        <v>1</v>
      </c>
      <c r="AU404" s="7">
        <v>1</v>
      </c>
      <c r="AV404" s="7">
        <v>2</v>
      </c>
      <c r="AW404" s="5">
        <v>6</v>
      </c>
      <c r="AX404" s="5">
        <v>0</v>
      </c>
      <c r="AZ404" s="5">
        <v>6</v>
      </c>
      <c r="BA404" s="5">
        <v>0</v>
      </c>
      <c r="BB404" s="7">
        <v>3</v>
      </c>
    </row>
    <row r="405" spans="1:54" hidden="1" x14ac:dyDescent="0.3">
      <c r="A405" s="14">
        <v>404</v>
      </c>
      <c r="B405" s="6">
        <v>38934</v>
      </c>
      <c r="C405" s="6">
        <v>44149</v>
      </c>
      <c r="D405" s="5">
        <f t="shared" si="30"/>
        <v>14</v>
      </c>
      <c r="E405" s="5" t="s">
        <v>22</v>
      </c>
      <c r="F405" s="5">
        <f t="shared" si="31"/>
        <v>11</v>
      </c>
      <c r="G405" s="5">
        <f t="shared" si="32"/>
        <v>2020</v>
      </c>
      <c r="H405" s="5">
        <v>0</v>
      </c>
      <c r="Q405" s="5">
        <v>35</v>
      </c>
      <c r="R405" s="5" t="str">
        <f t="shared" si="33"/>
        <v>0</v>
      </c>
      <c r="S405" s="5" t="str">
        <f t="shared" si="34"/>
        <v>0</v>
      </c>
      <c r="T405" s="5" t="s">
        <v>465</v>
      </c>
      <c r="U405" s="5">
        <v>0</v>
      </c>
      <c r="V405" s="11">
        <v>8.23</v>
      </c>
      <c r="W405" s="11"/>
      <c r="X405" s="11"/>
      <c r="Y405" s="11"/>
      <c r="Z405" s="11"/>
      <c r="AA405" s="5">
        <v>0.7</v>
      </c>
      <c r="AG405" s="5">
        <v>1</v>
      </c>
      <c r="AH405" s="5" t="s">
        <v>441</v>
      </c>
      <c r="AJ405" s="5">
        <v>0</v>
      </c>
      <c r="AL405" s="5">
        <v>0</v>
      </c>
      <c r="AN405" s="5">
        <v>0</v>
      </c>
      <c r="AO405" s="5" t="s">
        <v>468</v>
      </c>
      <c r="AP405" s="5" t="s">
        <v>474</v>
      </c>
      <c r="AQ405" s="5" t="s">
        <v>476</v>
      </c>
      <c r="AR405" s="5" t="s">
        <v>472</v>
      </c>
      <c r="AS405" s="5" t="s">
        <v>481</v>
      </c>
      <c r="AT405" s="5">
        <v>0</v>
      </c>
      <c r="AU405" s="5">
        <v>0</v>
      </c>
      <c r="AV405" s="5">
        <v>0</v>
      </c>
      <c r="AW405" s="5">
        <v>6</v>
      </c>
      <c r="AX405" s="5">
        <v>0</v>
      </c>
      <c r="AZ405" s="5">
        <v>6</v>
      </c>
      <c r="BA405" s="5">
        <v>0</v>
      </c>
      <c r="BB405" s="5">
        <v>0</v>
      </c>
    </row>
    <row r="406" spans="1:54" hidden="1" x14ac:dyDescent="0.3">
      <c r="A406" s="14">
        <v>405</v>
      </c>
      <c r="B406" s="6">
        <v>40150</v>
      </c>
      <c r="C406" s="6">
        <v>44159</v>
      </c>
      <c r="D406" s="5">
        <f t="shared" si="30"/>
        <v>10</v>
      </c>
      <c r="E406" s="5" t="s">
        <v>22</v>
      </c>
      <c r="F406" s="5">
        <f t="shared" si="31"/>
        <v>11</v>
      </c>
      <c r="G406" s="5">
        <f t="shared" si="32"/>
        <v>2020</v>
      </c>
      <c r="H406" s="5">
        <v>3</v>
      </c>
      <c r="Q406" s="5">
        <v>36.9</v>
      </c>
      <c r="R406" s="5" t="str">
        <f t="shared" si="33"/>
        <v>0</v>
      </c>
      <c r="S406" s="5" t="str">
        <f t="shared" si="34"/>
        <v>0</v>
      </c>
      <c r="T406" s="5" t="s">
        <v>466</v>
      </c>
      <c r="U406" s="5">
        <v>2</v>
      </c>
      <c r="V406" s="11">
        <v>16.239999999999998</v>
      </c>
      <c r="W406" s="11"/>
      <c r="X406" s="11"/>
      <c r="Y406" s="11"/>
      <c r="Z406" s="11"/>
      <c r="AA406" s="5">
        <v>4.4000000000000004</v>
      </c>
      <c r="AG406" s="5">
        <v>1</v>
      </c>
      <c r="AH406" s="5" t="s">
        <v>442</v>
      </c>
      <c r="AJ406" s="5">
        <v>0</v>
      </c>
      <c r="AL406" s="5">
        <v>0</v>
      </c>
      <c r="AN406" s="5">
        <v>0</v>
      </c>
      <c r="AO406" s="5" t="s">
        <v>468</v>
      </c>
      <c r="AP406" s="5" t="s">
        <v>474</v>
      </c>
      <c r="AQ406" s="5" t="s">
        <v>475</v>
      </c>
      <c r="AR406" s="5" t="s">
        <v>472</v>
      </c>
      <c r="AS406" s="5" t="s">
        <v>482</v>
      </c>
      <c r="AT406" s="5">
        <v>0</v>
      </c>
      <c r="AU406" s="5">
        <v>0</v>
      </c>
      <c r="AV406" s="5">
        <v>0</v>
      </c>
      <c r="AW406" s="5">
        <v>5</v>
      </c>
      <c r="AX406" s="5">
        <v>0</v>
      </c>
      <c r="AZ406" s="5">
        <v>5</v>
      </c>
      <c r="BA406" s="5">
        <v>0</v>
      </c>
      <c r="BB406" s="5">
        <v>0</v>
      </c>
    </row>
    <row r="407" spans="1:54" hidden="1" x14ac:dyDescent="0.3">
      <c r="A407" s="14">
        <v>406</v>
      </c>
      <c r="B407" s="6">
        <v>37766</v>
      </c>
      <c r="C407" s="6">
        <v>44159</v>
      </c>
      <c r="D407" s="5">
        <f t="shared" si="30"/>
        <v>17</v>
      </c>
      <c r="E407" s="5" t="s">
        <v>22</v>
      </c>
      <c r="F407" s="5">
        <f t="shared" si="31"/>
        <v>11</v>
      </c>
      <c r="G407" s="5">
        <f t="shared" si="32"/>
        <v>2020</v>
      </c>
      <c r="H407" s="5">
        <v>3</v>
      </c>
      <c r="Q407" s="5">
        <v>36.9</v>
      </c>
      <c r="R407" s="5" t="str">
        <f t="shared" si="33"/>
        <v>0</v>
      </c>
      <c r="S407" s="5" t="str">
        <f t="shared" si="34"/>
        <v>0</v>
      </c>
      <c r="T407" s="5" t="s">
        <v>466</v>
      </c>
      <c r="U407" s="5">
        <v>2</v>
      </c>
      <c r="V407" s="11">
        <v>16.899999999999999</v>
      </c>
      <c r="W407" s="11"/>
      <c r="X407" s="11"/>
      <c r="Y407" s="11"/>
      <c r="Z407" s="11"/>
      <c r="AA407" s="5">
        <v>7.7</v>
      </c>
      <c r="AG407" s="5">
        <v>1</v>
      </c>
      <c r="AH407" s="5" t="s">
        <v>443</v>
      </c>
      <c r="AJ407" s="5">
        <v>0</v>
      </c>
      <c r="AL407" s="5">
        <v>0</v>
      </c>
      <c r="AN407" s="5">
        <v>0</v>
      </c>
      <c r="AO407" s="5" t="s">
        <v>469</v>
      </c>
      <c r="AP407" s="5" t="s">
        <v>474</v>
      </c>
      <c r="AQ407" s="5" t="s">
        <v>476</v>
      </c>
      <c r="AR407" s="5" t="s">
        <v>472</v>
      </c>
      <c r="AS407" s="5" t="s">
        <v>482</v>
      </c>
      <c r="AT407" s="5">
        <v>0</v>
      </c>
      <c r="AU407" s="5">
        <v>0</v>
      </c>
      <c r="AV407" s="5">
        <v>0</v>
      </c>
      <c r="AW407" s="5">
        <v>5</v>
      </c>
      <c r="AX407" s="5">
        <v>0</v>
      </c>
      <c r="AZ407" s="5">
        <v>5</v>
      </c>
      <c r="BA407" s="5">
        <v>0</v>
      </c>
      <c r="BB407" s="5">
        <v>0</v>
      </c>
    </row>
    <row r="408" spans="1:54" hidden="1" x14ac:dyDescent="0.3">
      <c r="A408" s="14">
        <v>407</v>
      </c>
      <c r="B408" s="6">
        <v>37767</v>
      </c>
      <c r="C408" s="6">
        <v>44160</v>
      </c>
      <c r="D408" s="5">
        <f t="shared" si="30"/>
        <v>17</v>
      </c>
      <c r="E408" s="5" t="s">
        <v>22</v>
      </c>
      <c r="F408" s="5">
        <f t="shared" si="31"/>
        <v>11</v>
      </c>
      <c r="G408" s="5">
        <f t="shared" si="32"/>
        <v>2020</v>
      </c>
      <c r="H408" s="5">
        <v>0</v>
      </c>
      <c r="Q408" s="5">
        <v>36.799999999999997</v>
      </c>
      <c r="R408" s="5" t="str">
        <f t="shared" si="33"/>
        <v>0</v>
      </c>
      <c r="S408" s="5" t="str">
        <f t="shared" si="34"/>
        <v>0</v>
      </c>
      <c r="T408" s="5" t="s">
        <v>465</v>
      </c>
      <c r="U408" s="5">
        <v>0</v>
      </c>
      <c r="V408" s="11">
        <v>19.399999999999999</v>
      </c>
      <c r="W408" s="11"/>
      <c r="X408" s="11"/>
      <c r="Y408" s="11"/>
      <c r="Z408" s="11"/>
      <c r="AA408" s="5">
        <v>5.6</v>
      </c>
      <c r="AG408" s="5">
        <v>2</v>
      </c>
      <c r="AH408" s="5" t="s">
        <v>444</v>
      </c>
      <c r="AJ408" s="5">
        <v>0</v>
      </c>
      <c r="AL408" s="5">
        <v>0</v>
      </c>
      <c r="AN408" s="5">
        <v>0</v>
      </c>
      <c r="AO408" s="5" t="s">
        <v>468</v>
      </c>
      <c r="AP408" s="5" t="s">
        <v>474</v>
      </c>
      <c r="AQ408" s="5" t="s">
        <v>476</v>
      </c>
      <c r="AR408" s="5" t="s">
        <v>472</v>
      </c>
      <c r="AS408" s="5" t="s">
        <v>482</v>
      </c>
      <c r="AT408" s="5">
        <v>0</v>
      </c>
      <c r="AU408" s="5">
        <v>0</v>
      </c>
      <c r="AV408" s="5">
        <v>0</v>
      </c>
      <c r="AW408" s="5">
        <v>6</v>
      </c>
      <c r="AX408" s="5">
        <v>0</v>
      </c>
      <c r="AZ408" s="5">
        <v>6</v>
      </c>
      <c r="BA408" s="5">
        <v>0</v>
      </c>
      <c r="BB408" s="5">
        <v>0</v>
      </c>
    </row>
    <row r="409" spans="1:54" hidden="1" x14ac:dyDescent="0.3">
      <c r="A409" s="14">
        <v>408</v>
      </c>
      <c r="B409" s="6">
        <v>39411</v>
      </c>
      <c r="C409" s="6">
        <v>44162</v>
      </c>
      <c r="D409" s="5">
        <f t="shared" si="30"/>
        <v>13</v>
      </c>
      <c r="E409" s="5" t="s">
        <v>22</v>
      </c>
      <c r="F409" s="5">
        <f t="shared" si="31"/>
        <v>11</v>
      </c>
      <c r="G409" s="5">
        <f t="shared" si="32"/>
        <v>2020</v>
      </c>
      <c r="H409" s="5">
        <v>1</v>
      </c>
      <c r="Q409" s="5">
        <v>37.5</v>
      </c>
      <c r="R409" s="5" t="str">
        <f t="shared" si="33"/>
        <v>1</v>
      </c>
      <c r="S409" s="5" t="str">
        <f t="shared" si="34"/>
        <v>0</v>
      </c>
      <c r="T409" s="5" t="s">
        <v>466</v>
      </c>
      <c r="U409" s="5">
        <v>2</v>
      </c>
      <c r="V409" s="11">
        <v>15.06</v>
      </c>
      <c r="W409" s="11"/>
      <c r="X409" s="11"/>
      <c r="Y409" s="11"/>
      <c r="Z409" s="11"/>
      <c r="AA409" s="5">
        <v>31.9</v>
      </c>
      <c r="AG409" s="5">
        <v>1</v>
      </c>
      <c r="AH409" s="5" t="s">
        <v>445</v>
      </c>
      <c r="AJ409" s="5">
        <v>0</v>
      </c>
      <c r="AL409" s="5">
        <v>0</v>
      </c>
      <c r="AN409" s="5">
        <v>0</v>
      </c>
      <c r="AO409" s="5" t="s">
        <v>468</v>
      </c>
      <c r="AP409" s="5" t="s">
        <v>474</v>
      </c>
      <c r="AQ409" s="5" t="s">
        <v>476</v>
      </c>
      <c r="AR409" s="5" t="s">
        <v>472</v>
      </c>
      <c r="AS409" s="5" t="s">
        <v>482</v>
      </c>
      <c r="AT409" s="5">
        <v>0</v>
      </c>
      <c r="AU409" s="5">
        <v>0</v>
      </c>
      <c r="AV409" s="5">
        <v>0</v>
      </c>
      <c r="AW409" s="5">
        <v>6</v>
      </c>
      <c r="AX409" s="5">
        <v>0</v>
      </c>
      <c r="AZ409" s="5">
        <v>6</v>
      </c>
      <c r="BA409" s="5">
        <v>0</v>
      </c>
      <c r="BB409" s="5">
        <v>0</v>
      </c>
    </row>
    <row r="410" spans="1:54" hidden="1" x14ac:dyDescent="0.3">
      <c r="A410" s="14">
        <v>409</v>
      </c>
      <c r="B410" s="6">
        <v>40927</v>
      </c>
      <c r="C410" s="6">
        <v>44164</v>
      </c>
      <c r="D410" s="5">
        <f t="shared" si="30"/>
        <v>8</v>
      </c>
      <c r="E410" s="5" t="s">
        <v>22</v>
      </c>
      <c r="F410" s="5">
        <f t="shared" si="31"/>
        <v>11</v>
      </c>
      <c r="G410" s="5">
        <f t="shared" si="32"/>
        <v>2020</v>
      </c>
      <c r="H410" s="5">
        <v>0</v>
      </c>
      <c r="Q410" s="5">
        <v>38.1</v>
      </c>
      <c r="R410" s="5" t="str">
        <f t="shared" si="33"/>
        <v>1</v>
      </c>
      <c r="S410" s="5" t="str">
        <f t="shared" si="34"/>
        <v>1</v>
      </c>
      <c r="T410" s="5" t="s">
        <v>465</v>
      </c>
      <c r="U410" s="5">
        <v>0</v>
      </c>
      <c r="V410" s="11">
        <v>16.37</v>
      </c>
      <c r="W410" s="11"/>
      <c r="X410" s="11"/>
      <c r="Y410" s="11"/>
      <c r="Z410" s="11"/>
      <c r="AA410" s="5">
        <v>12</v>
      </c>
      <c r="AG410" s="5">
        <v>1</v>
      </c>
      <c r="AH410" s="5" t="s">
        <v>446</v>
      </c>
      <c r="AJ410" s="5">
        <v>0</v>
      </c>
      <c r="AL410" s="5">
        <v>0</v>
      </c>
      <c r="AN410" s="5">
        <v>0</v>
      </c>
      <c r="AO410" s="5" t="s">
        <v>469</v>
      </c>
      <c r="AP410" s="5" t="s">
        <v>474</v>
      </c>
      <c r="AQ410" s="5" t="s">
        <v>476</v>
      </c>
      <c r="AR410" s="5" t="s">
        <v>472</v>
      </c>
      <c r="AS410" s="5" t="s">
        <v>482</v>
      </c>
      <c r="AT410" s="5">
        <v>0</v>
      </c>
      <c r="AU410" s="5">
        <v>0</v>
      </c>
      <c r="AV410" s="5">
        <v>0</v>
      </c>
      <c r="AW410" s="5">
        <v>5</v>
      </c>
      <c r="AX410" s="5">
        <v>0</v>
      </c>
      <c r="AZ410" s="5">
        <v>5</v>
      </c>
      <c r="BA410" s="5">
        <v>0</v>
      </c>
      <c r="BB410" s="5">
        <v>0</v>
      </c>
    </row>
    <row r="411" spans="1:54" hidden="1" x14ac:dyDescent="0.3">
      <c r="A411" s="14">
        <v>410</v>
      </c>
      <c r="B411" s="6">
        <v>41394</v>
      </c>
      <c r="C411" s="6">
        <v>44165</v>
      </c>
      <c r="D411" s="5">
        <f t="shared" si="30"/>
        <v>7</v>
      </c>
      <c r="E411" s="5" t="s">
        <v>22</v>
      </c>
      <c r="F411" s="5">
        <f t="shared" si="31"/>
        <v>11</v>
      </c>
      <c r="G411" s="5">
        <f t="shared" si="32"/>
        <v>2020</v>
      </c>
      <c r="H411" s="5">
        <v>1</v>
      </c>
      <c r="Q411" s="5">
        <v>36.799999999999997</v>
      </c>
      <c r="R411" s="5" t="str">
        <f t="shared" si="33"/>
        <v>0</v>
      </c>
      <c r="S411" s="5" t="str">
        <f t="shared" si="34"/>
        <v>0</v>
      </c>
      <c r="T411" s="5" t="s">
        <v>466</v>
      </c>
      <c r="U411" s="5">
        <v>2</v>
      </c>
      <c r="V411" s="11">
        <v>20.3</v>
      </c>
      <c r="W411" s="11"/>
      <c r="X411" s="11"/>
      <c r="Y411" s="11"/>
      <c r="Z411" s="11"/>
      <c r="AA411" s="5">
        <v>39.1</v>
      </c>
      <c r="AG411" s="5">
        <v>1</v>
      </c>
      <c r="AH411" s="5" t="s">
        <v>447</v>
      </c>
      <c r="AJ411" s="5">
        <v>0</v>
      </c>
      <c r="AL411" s="5">
        <v>0</v>
      </c>
      <c r="AN411" s="5">
        <v>0</v>
      </c>
      <c r="AO411" s="5" t="s">
        <v>469</v>
      </c>
      <c r="AP411" s="5" t="s">
        <v>474</v>
      </c>
      <c r="AQ411" s="5" t="s">
        <v>476</v>
      </c>
      <c r="AR411" s="5" t="s">
        <v>472</v>
      </c>
      <c r="AS411" s="5" t="s">
        <v>482</v>
      </c>
      <c r="AT411" s="5">
        <v>0</v>
      </c>
      <c r="AU411" s="5">
        <v>0</v>
      </c>
      <c r="AV411" s="5">
        <v>0</v>
      </c>
      <c r="AW411" s="5">
        <v>5</v>
      </c>
      <c r="AX411" s="5">
        <v>0</v>
      </c>
      <c r="AZ411" s="5">
        <v>5</v>
      </c>
      <c r="BA411" s="5">
        <v>0</v>
      </c>
      <c r="BB411" s="5">
        <v>0</v>
      </c>
    </row>
    <row r="412" spans="1:54" hidden="1" x14ac:dyDescent="0.3">
      <c r="A412" s="14">
        <v>411</v>
      </c>
      <c r="B412" s="6">
        <v>39729</v>
      </c>
      <c r="C412" s="6">
        <v>44169</v>
      </c>
      <c r="D412" s="5">
        <f t="shared" si="30"/>
        <v>12</v>
      </c>
      <c r="E412" s="5" t="s">
        <v>22</v>
      </c>
      <c r="F412" s="5">
        <f t="shared" si="31"/>
        <v>12</v>
      </c>
      <c r="G412" s="5">
        <f t="shared" si="32"/>
        <v>2020</v>
      </c>
      <c r="H412" s="5">
        <v>0</v>
      </c>
      <c r="Q412" s="5">
        <v>36.700000000000003</v>
      </c>
      <c r="R412" s="5" t="str">
        <f t="shared" si="33"/>
        <v>0</v>
      </c>
      <c r="S412" s="5" t="str">
        <f t="shared" si="34"/>
        <v>0</v>
      </c>
      <c r="T412" s="5" t="s">
        <v>465</v>
      </c>
      <c r="U412" s="5">
        <v>0</v>
      </c>
      <c r="V412" s="11">
        <v>18.02</v>
      </c>
      <c r="W412" s="11"/>
      <c r="X412" s="11"/>
      <c r="Y412" s="11"/>
      <c r="Z412" s="11"/>
      <c r="AA412" s="5">
        <v>0.6</v>
      </c>
      <c r="AG412" s="5">
        <v>1</v>
      </c>
      <c r="AH412" s="5" t="s">
        <v>448</v>
      </c>
      <c r="AJ412" s="5">
        <v>0</v>
      </c>
      <c r="AL412" s="5">
        <v>0</v>
      </c>
      <c r="AN412" s="5">
        <v>0</v>
      </c>
      <c r="AO412" s="5" t="s">
        <v>469</v>
      </c>
      <c r="AP412" s="5" t="s">
        <v>474</v>
      </c>
      <c r="AQ412" s="5" t="s">
        <v>476</v>
      </c>
      <c r="AR412" s="5" t="s">
        <v>472</v>
      </c>
      <c r="AS412" s="5" t="s">
        <v>482</v>
      </c>
      <c r="AT412" s="5">
        <v>0</v>
      </c>
      <c r="AU412" s="5">
        <v>0</v>
      </c>
      <c r="AV412" s="5">
        <v>0</v>
      </c>
      <c r="AW412" s="5">
        <v>4</v>
      </c>
      <c r="AX412" s="5">
        <v>0</v>
      </c>
      <c r="AZ412" s="5">
        <v>4</v>
      </c>
      <c r="BA412" s="5">
        <v>0</v>
      </c>
      <c r="BB412" s="5">
        <v>0</v>
      </c>
    </row>
    <row r="413" spans="1:54" hidden="1" x14ac:dyDescent="0.3">
      <c r="A413" s="14">
        <v>412</v>
      </c>
      <c r="B413" s="6">
        <v>41860</v>
      </c>
      <c r="C413" s="6">
        <v>44169</v>
      </c>
      <c r="D413" s="5">
        <f t="shared" si="30"/>
        <v>6</v>
      </c>
      <c r="E413" s="5" t="s">
        <v>23</v>
      </c>
      <c r="F413" s="5">
        <f t="shared" si="31"/>
        <v>12</v>
      </c>
      <c r="G413" s="5">
        <f t="shared" si="32"/>
        <v>2020</v>
      </c>
      <c r="H413" s="5">
        <v>1</v>
      </c>
      <c r="Q413" s="5">
        <v>36.700000000000003</v>
      </c>
      <c r="R413" s="5" t="str">
        <f t="shared" si="33"/>
        <v>0</v>
      </c>
      <c r="S413" s="5" t="str">
        <f t="shared" si="34"/>
        <v>0</v>
      </c>
      <c r="T413" s="5" t="s">
        <v>465</v>
      </c>
      <c r="U413" s="5">
        <v>0</v>
      </c>
      <c r="V413" s="11">
        <v>13.82</v>
      </c>
      <c r="W413" s="11"/>
      <c r="X413" s="11"/>
      <c r="Y413" s="11"/>
      <c r="Z413" s="11"/>
      <c r="AA413" s="5">
        <v>14.4</v>
      </c>
      <c r="AG413" s="5">
        <v>1</v>
      </c>
      <c r="AH413" s="5" t="s">
        <v>449</v>
      </c>
      <c r="AJ413" s="5">
        <v>0</v>
      </c>
      <c r="AL413" s="5">
        <v>0</v>
      </c>
      <c r="AN413" s="5">
        <v>0</v>
      </c>
      <c r="AO413" s="5" t="s">
        <v>469</v>
      </c>
      <c r="AP413" s="5" t="s">
        <v>474</v>
      </c>
      <c r="AQ413" s="5" t="s">
        <v>476</v>
      </c>
      <c r="AR413" s="5" t="s">
        <v>472</v>
      </c>
      <c r="AS413" s="5" t="s">
        <v>482</v>
      </c>
      <c r="AT413" s="5">
        <v>0</v>
      </c>
      <c r="AU413" s="5">
        <v>0</v>
      </c>
      <c r="AV413" s="5">
        <v>0</v>
      </c>
      <c r="AW413" s="5">
        <v>5</v>
      </c>
      <c r="AX413" s="5">
        <v>0</v>
      </c>
      <c r="AZ413" s="5">
        <v>5</v>
      </c>
      <c r="BA413" s="5">
        <v>0</v>
      </c>
      <c r="BB413" s="5">
        <v>0</v>
      </c>
    </row>
    <row r="414" spans="1:54" hidden="1" x14ac:dyDescent="0.3">
      <c r="A414" s="14">
        <v>413</v>
      </c>
      <c r="B414" s="6">
        <v>40158</v>
      </c>
      <c r="C414" s="6">
        <v>44171</v>
      </c>
      <c r="D414" s="5">
        <f t="shared" si="30"/>
        <v>10</v>
      </c>
      <c r="E414" s="5" t="s">
        <v>23</v>
      </c>
      <c r="F414" s="5">
        <f t="shared" si="31"/>
        <v>12</v>
      </c>
      <c r="G414" s="5">
        <f t="shared" si="32"/>
        <v>2020</v>
      </c>
      <c r="H414" s="5">
        <v>1</v>
      </c>
      <c r="Q414" s="5">
        <v>37.4</v>
      </c>
      <c r="R414" s="5" t="str">
        <f t="shared" si="33"/>
        <v>1</v>
      </c>
      <c r="S414" s="5" t="str">
        <f t="shared" si="34"/>
        <v>0</v>
      </c>
      <c r="T414" s="5" t="s">
        <v>466</v>
      </c>
      <c r="U414" s="5">
        <v>2</v>
      </c>
      <c r="V414" s="11">
        <v>17.809999999999999</v>
      </c>
      <c r="W414" s="11"/>
      <c r="X414" s="11"/>
      <c r="Y414" s="11"/>
      <c r="Z414" s="11"/>
      <c r="AA414" s="5">
        <v>10.6</v>
      </c>
      <c r="AG414" s="5">
        <v>1</v>
      </c>
      <c r="AH414" s="5" t="s">
        <v>450</v>
      </c>
      <c r="AJ414" s="5">
        <v>0</v>
      </c>
      <c r="AL414" s="5">
        <v>0</v>
      </c>
      <c r="AN414" s="5">
        <v>0</v>
      </c>
      <c r="AO414" s="5" t="s">
        <v>469</v>
      </c>
      <c r="AP414" s="5" t="s">
        <v>474</v>
      </c>
      <c r="AQ414" s="5" t="s">
        <v>476</v>
      </c>
      <c r="AR414" s="5" t="s">
        <v>472</v>
      </c>
      <c r="AS414" s="5" t="s">
        <v>482</v>
      </c>
      <c r="AT414" s="5">
        <v>0</v>
      </c>
      <c r="AU414" s="5">
        <v>0</v>
      </c>
      <c r="AV414" s="5">
        <v>0</v>
      </c>
      <c r="AW414" s="5">
        <v>5</v>
      </c>
      <c r="AX414" s="5">
        <v>0</v>
      </c>
      <c r="AZ414" s="5">
        <v>5</v>
      </c>
      <c r="BA414" s="5">
        <v>0</v>
      </c>
      <c r="BB414" s="5">
        <v>0</v>
      </c>
    </row>
    <row r="415" spans="1:54" hidden="1" x14ac:dyDescent="0.3">
      <c r="A415" s="14">
        <v>414</v>
      </c>
      <c r="B415" s="6">
        <v>40366</v>
      </c>
      <c r="C415" s="6">
        <v>44173</v>
      </c>
      <c r="D415" s="5">
        <f t="shared" si="30"/>
        <v>10</v>
      </c>
      <c r="E415" s="5" t="s">
        <v>23</v>
      </c>
      <c r="F415" s="5">
        <f t="shared" si="31"/>
        <v>12</v>
      </c>
      <c r="G415" s="5">
        <f t="shared" si="32"/>
        <v>2020</v>
      </c>
      <c r="H415" s="5">
        <v>1</v>
      </c>
      <c r="Q415" s="5">
        <v>36.200000000000003</v>
      </c>
      <c r="R415" s="5" t="str">
        <f t="shared" si="33"/>
        <v>0</v>
      </c>
      <c r="S415" s="5" t="str">
        <f t="shared" si="34"/>
        <v>0</v>
      </c>
      <c r="T415" s="5" t="s">
        <v>465</v>
      </c>
      <c r="U415" s="5">
        <v>0</v>
      </c>
      <c r="V415" s="11">
        <v>8.52</v>
      </c>
      <c r="W415" s="11"/>
      <c r="X415" s="11"/>
      <c r="Y415" s="11"/>
      <c r="Z415" s="11"/>
      <c r="AA415" s="5">
        <v>0</v>
      </c>
      <c r="AG415" s="5">
        <v>1</v>
      </c>
      <c r="AH415" s="5" t="s">
        <v>451</v>
      </c>
      <c r="AJ415" s="5">
        <v>0</v>
      </c>
      <c r="AL415" s="5">
        <v>0</v>
      </c>
      <c r="AN415" s="5">
        <v>0</v>
      </c>
      <c r="AO415" s="5" t="s">
        <v>469</v>
      </c>
      <c r="AP415" s="5" t="s">
        <v>474</v>
      </c>
      <c r="AQ415" s="5" t="s">
        <v>476</v>
      </c>
      <c r="AR415" s="5" t="s">
        <v>472</v>
      </c>
      <c r="AS415" s="5" t="s">
        <v>482</v>
      </c>
      <c r="AT415" s="5">
        <v>0</v>
      </c>
      <c r="AU415" s="5">
        <v>0</v>
      </c>
      <c r="AV415" s="5">
        <v>0</v>
      </c>
      <c r="AW415" s="5">
        <v>5</v>
      </c>
      <c r="AX415" s="5">
        <v>0</v>
      </c>
      <c r="AZ415" s="5">
        <v>5</v>
      </c>
      <c r="BA415" s="5">
        <v>0</v>
      </c>
      <c r="BB415" s="5">
        <v>0</v>
      </c>
    </row>
    <row r="416" spans="1:54" hidden="1" x14ac:dyDescent="0.3">
      <c r="A416" s="14">
        <v>415</v>
      </c>
      <c r="B416" s="6">
        <v>42302</v>
      </c>
      <c r="C416" s="6">
        <v>44173</v>
      </c>
      <c r="D416" s="5">
        <f t="shared" si="30"/>
        <v>5</v>
      </c>
      <c r="E416" s="5" t="s">
        <v>23</v>
      </c>
      <c r="F416" s="5">
        <f t="shared" si="31"/>
        <v>12</v>
      </c>
      <c r="G416" s="5">
        <f t="shared" si="32"/>
        <v>2020</v>
      </c>
      <c r="H416" s="5">
        <v>2</v>
      </c>
      <c r="Q416" s="5">
        <v>37</v>
      </c>
      <c r="R416" s="5" t="str">
        <f t="shared" si="33"/>
        <v>0</v>
      </c>
      <c r="S416" s="5" t="str">
        <f t="shared" si="34"/>
        <v>0</v>
      </c>
      <c r="T416" s="5" t="s">
        <v>467</v>
      </c>
      <c r="U416" s="5">
        <v>2</v>
      </c>
      <c r="V416" s="11">
        <v>6.03</v>
      </c>
      <c r="W416" s="11"/>
      <c r="X416" s="11"/>
      <c r="Y416" s="11"/>
      <c r="Z416" s="11"/>
      <c r="AA416" s="5">
        <v>209.9</v>
      </c>
      <c r="AG416" s="5">
        <v>1</v>
      </c>
      <c r="AH416" s="5" t="s">
        <v>452</v>
      </c>
      <c r="AJ416" s="5">
        <v>0</v>
      </c>
      <c r="AL416" s="5">
        <v>0</v>
      </c>
      <c r="AN416" s="5">
        <v>2</v>
      </c>
      <c r="AO416" s="5" t="s">
        <v>469</v>
      </c>
      <c r="AP416" s="5" t="s">
        <v>474</v>
      </c>
      <c r="AQ416" s="5" t="s">
        <v>476</v>
      </c>
      <c r="AR416" s="5" t="s">
        <v>473</v>
      </c>
      <c r="AS416" s="5" t="s">
        <v>484</v>
      </c>
      <c r="AT416" s="5">
        <v>0</v>
      </c>
      <c r="AU416" s="5">
        <v>0</v>
      </c>
      <c r="AV416" s="5">
        <v>0</v>
      </c>
      <c r="AW416" s="5">
        <v>14</v>
      </c>
      <c r="AX416" s="5">
        <v>0</v>
      </c>
      <c r="AZ416" s="5">
        <v>14</v>
      </c>
      <c r="BA416" s="5">
        <v>0</v>
      </c>
      <c r="BB416" s="7">
        <v>1</v>
      </c>
    </row>
    <row r="417" spans="1:54" hidden="1" x14ac:dyDescent="0.3">
      <c r="A417" s="14">
        <v>416</v>
      </c>
      <c r="B417" s="6">
        <v>41370</v>
      </c>
      <c r="C417" s="6">
        <v>44174</v>
      </c>
      <c r="D417" s="5">
        <f t="shared" si="30"/>
        <v>7</v>
      </c>
      <c r="E417" s="5" t="s">
        <v>22</v>
      </c>
      <c r="F417" s="5">
        <f t="shared" si="31"/>
        <v>12</v>
      </c>
      <c r="G417" s="5">
        <f t="shared" si="32"/>
        <v>2020</v>
      </c>
      <c r="H417" s="5">
        <v>1</v>
      </c>
      <c r="Q417" s="5">
        <v>36.9</v>
      </c>
      <c r="R417" s="5" t="str">
        <f t="shared" si="33"/>
        <v>0</v>
      </c>
      <c r="S417" s="5" t="str">
        <f t="shared" si="34"/>
        <v>0</v>
      </c>
      <c r="T417" s="5" t="s">
        <v>465</v>
      </c>
      <c r="U417" s="5">
        <v>0</v>
      </c>
      <c r="V417" s="11">
        <v>17.510000000000002</v>
      </c>
      <c r="W417" s="11"/>
      <c r="X417" s="11"/>
      <c r="Y417" s="11"/>
      <c r="Z417" s="11"/>
      <c r="AA417" s="5">
        <v>65.3</v>
      </c>
      <c r="AG417" s="5">
        <v>3</v>
      </c>
      <c r="AH417" s="5" t="s">
        <v>453</v>
      </c>
      <c r="AJ417" s="5">
        <v>0</v>
      </c>
      <c r="AL417" s="5">
        <v>0</v>
      </c>
      <c r="AN417" s="5">
        <v>0</v>
      </c>
      <c r="AO417" s="5" t="s">
        <v>469</v>
      </c>
      <c r="AP417" s="5" t="s">
        <v>474</v>
      </c>
      <c r="AQ417" s="5" t="s">
        <v>476</v>
      </c>
      <c r="AR417" s="5" t="s">
        <v>478</v>
      </c>
      <c r="AS417" s="5" t="s">
        <v>484</v>
      </c>
      <c r="AT417" s="5">
        <v>1</v>
      </c>
      <c r="AU417" s="5">
        <v>1</v>
      </c>
      <c r="AV417" s="5">
        <v>5</v>
      </c>
      <c r="AW417" s="5">
        <v>10</v>
      </c>
      <c r="AX417" s="5">
        <v>1</v>
      </c>
      <c r="AZ417" s="5">
        <v>12</v>
      </c>
      <c r="BA417" s="5">
        <v>0</v>
      </c>
      <c r="BB417" s="5">
        <v>2</v>
      </c>
    </row>
    <row r="418" spans="1:54" hidden="1" x14ac:dyDescent="0.3">
      <c r="A418" s="14">
        <v>417</v>
      </c>
      <c r="B418" s="6">
        <v>38919</v>
      </c>
      <c r="C418" s="6">
        <v>44179</v>
      </c>
      <c r="D418" s="5">
        <f t="shared" si="30"/>
        <v>14</v>
      </c>
      <c r="E418" s="5" t="s">
        <v>22</v>
      </c>
      <c r="F418" s="5">
        <f t="shared" si="31"/>
        <v>12</v>
      </c>
      <c r="G418" s="5">
        <f t="shared" si="32"/>
        <v>2020</v>
      </c>
      <c r="H418" s="5">
        <v>3</v>
      </c>
      <c r="Q418" s="5">
        <v>37.200000000000003</v>
      </c>
      <c r="R418" s="5" t="str">
        <f t="shared" si="33"/>
        <v>0</v>
      </c>
      <c r="S418" s="5" t="str">
        <f t="shared" si="34"/>
        <v>0</v>
      </c>
      <c r="T418" s="5" t="s">
        <v>466</v>
      </c>
      <c r="U418" s="5">
        <v>2</v>
      </c>
      <c r="V418" s="11">
        <v>13.68</v>
      </c>
      <c r="W418" s="11"/>
      <c r="X418" s="11"/>
      <c r="Y418" s="11"/>
      <c r="Z418" s="11"/>
      <c r="AA418" s="5">
        <v>114</v>
      </c>
      <c r="AG418" s="5">
        <v>1</v>
      </c>
      <c r="AH418" s="5" t="s">
        <v>454</v>
      </c>
      <c r="AJ418" s="5">
        <v>0</v>
      </c>
      <c r="AL418" s="5">
        <v>0</v>
      </c>
      <c r="AN418" s="5">
        <v>0</v>
      </c>
      <c r="AO418" s="5" t="s">
        <v>469</v>
      </c>
      <c r="AP418" s="5" t="s">
        <v>474</v>
      </c>
      <c r="AQ418" s="5" t="s">
        <v>477</v>
      </c>
      <c r="AR418" s="5" t="s">
        <v>473</v>
      </c>
      <c r="AS418" s="5" t="s">
        <v>484</v>
      </c>
      <c r="AT418" s="7">
        <v>0</v>
      </c>
      <c r="AU418" s="7">
        <v>0</v>
      </c>
      <c r="AV418" s="7">
        <v>3</v>
      </c>
      <c r="AW418" s="5">
        <v>12</v>
      </c>
      <c r="AX418" s="5">
        <v>0</v>
      </c>
      <c r="AZ418" s="5">
        <v>12</v>
      </c>
      <c r="BA418" s="5">
        <v>0</v>
      </c>
      <c r="BB418" s="7">
        <v>1</v>
      </c>
    </row>
    <row r="419" spans="1:54" hidden="1" x14ac:dyDescent="0.3">
      <c r="A419" s="14">
        <v>418</v>
      </c>
      <c r="B419" s="6">
        <v>39051</v>
      </c>
      <c r="C419" s="6">
        <v>44183</v>
      </c>
      <c r="D419" s="5">
        <f t="shared" si="30"/>
        <v>14</v>
      </c>
      <c r="E419" s="5" t="s">
        <v>23</v>
      </c>
      <c r="F419" s="5">
        <f t="shared" si="31"/>
        <v>12</v>
      </c>
      <c r="G419" s="5">
        <f t="shared" si="32"/>
        <v>2020</v>
      </c>
      <c r="H419" s="5">
        <v>1</v>
      </c>
      <c r="Q419" s="5">
        <v>37</v>
      </c>
      <c r="R419" s="5" t="str">
        <f t="shared" si="33"/>
        <v>0</v>
      </c>
      <c r="S419" s="5" t="str">
        <f t="shared" si="34"/>
        <v>0</v>
      </c>
      <c r="T419" s="5" t="s">
        <v>465</v>
      </c>
      <c r="U419" s="5">
        <v>0</v>
      </c>
      <c r="V419" s="11">
        <v>8.26</v>
      </c>
      <c r="W419" s="11"/>
      <c r="X419" s="11"/>
      <c r="Y419" s="11"/>
      <c r="Z419" s="11"/>
      <c r="AA419" s="5">
        <v>18.7</v>
      </c>
      <c r="AG419" s="5">
        <v>2</v>
      </c>
      <c r="AH419" s="5" t="s">
        <v>455</v>
      </c>
      <c r="AJ419" s="5">
        <v>0</v>
      </c>
      <c r="AL419" s="5">
        <v>0</v>
      </c>
      <c r="AN419" s="5">
        <v>0</v>
      </c>
      <c r="AO419" s="5" t="s">
        <v>469</v>
      </c>
      <c r="AP419" s="5" t="s">
        <v>474</v>
      </c>
      <c r="AQ419" s="5" t="s">
        <v>476</v>
      </c>
      <c r="AR419" s="5" t="s">
        <v>472</v>
      </c>
      <c r="AS419" s="5" t="s">
        <v>480</v>
      </c>
      <c r="AT419" s="5">
        <v>0</v>
      </c>
      <c r="AU419" s="5">
        <v>0</v>
      </c>
      <c r="AV419" s="5">
        <v>0</v>
      </c>
      <c r="AW419" s="5">
        <v>5</v>
      </c>
      <c r="AX419" s="5">
        <v>0</v>
      </c>
      <c r="AZ419" s="5">
        <v>5</v>
      </c>
      <c r="BA419" s="5">
        <v>0</v>
      </c>
      <c r="BB419" s="5">
        <v>0</v>
      </c>
    </row>
    <row r="420" spans="1:54" hidden="1" x14ac:dyDescent="0.3">
      <c r="A420" s="14">
        <v>419</v>
      </c>
      <c r="B420" s="6">
        <v>38984</v>
      </c>
      <c r="C420" s="6">
        <v>44183</v>
      </c>
      <c r="D420" s="5">
        <f t="shared" si="30"/>
        <v>14</v>
      </c>
      <c r="E420" s="5" t="s">
        <v>23</v>
      </c>
      <c r="F420" s="5">
        <f t="shared" si="31"/>
        <v>12</v>
      </c>
      <c r="G420" s="5">
        <f t="shared" si="32"/>
        <v>2020</v>
      </c>
      <c r="H420" s="5">
        <v>1</v>
      </c>
      <c r="Q420" s="7">
        <v>36.700000000000003</v>
      </c>
      <c r="R420" s="5" t="str">
        <f t="shared" si="33"/>
        <v>0</v>
      </c>
      <c r="S420" s="5" t="str">
        <f t="shared" si="34"/>
        <v>0</v>
      </c>
      <c r="T420" s="5" t="s">
        <v>465</v>
      </c>
      <c r="U420" s="5">
        <v>0</v>
      </c>
      <c r="V420" s="11">
        <v>7.8</v>
      </c>
      <c r="W420" s="11"/>
      <c r="X420" s="11"/>
      <c r="Y420" s="11"/>
      <c r="Z420" s="11"/>
      <c r="AA420" s="5">
        <v>0</v>
      </c>
      <c r="AG420" s="5">
        <v>1</v>
      </c>
      <c r="AH420" s="5" t="s">
        <v>457</v>
      </c>
      <c r="AJ420" s="5">
        <v>0</v>
      </c>
      <c r="AL420" s="5">
        <v>0</v>
      </c>
      <c r="AN420" s="5">
        <v>0</v>
      </c>
      <c r="AO420" s="5" t="s">
        <v>469</v>
      </c>
      <c r="AP420" s="5" t="s">
        <v>474</v>
      </c>
      <c r="AQ420" s="5" t="s">
        <v>475</v>
      </c>
      <c r="AR420" s="5" t="s">
        <v>480</v>
      </c>
      <c r="AS420" s="5" t="s">
        <v>481</v>
      </c>
      <c r="AT420" s="5">
        <v>0</v>
      </c>
      <c r="AU420" s="5">
        <v>0</v>
      </c>
      <c r="AV420" s="5">
        <v>0</v>
      </c>
      <c r="AW420" s="5">
        <v>4</v>
      </c>
      <c r="AX420" s="5">
        <v>0</v>
      </c>
      <c r="AZ420" s="5">
        <v>4</v>
      </c>
      <c r="BA420" s="5">
        <v>0</v>
      </c>
      <c r="BB420" s="5">
        <v>0</v>
      </c>
    </row>
    <row r="421" spans="1:54" hidden="1" x14ac:dyDescent="0.3">
      <c r="A421" s="14">
        <v>420</v>
      </c>
      <c r="B421" s="6">
        <v>38525</v>
      </c>
      <c r="C421" s="6">
        <v>44186</v>
      </c>
      <c r="D421" s="5">
        <f t="shared" si="30"/>
        <v>15</v>
      </c>
      <c r="E421" s="5" t="s">
        <v>23</v>
      </c>
      <c r="F421" s="5">
        <f t="shared" si="31"/>
        <v>12</v>
      </c>
      <c r="G421" s="5">
        <f t="shared" si="32"/>
        <v>2020</v>
      </c>
      <c r="H421" s="5">
        <v>3</v>
      </c>
      <c r="Q421" s="5">
        <v>36.4</v>
      </c>
      <c r="R421" s="5" t="str">
        <f t="shared" si="33"/>
        <v>0</v>
      </c>
      <c r="S421" s="5" t="str">
        <f t="shared" si="34"/>
        <v>0</v>
      </c>
      <c r="T421" s="5" t="s">
        <v>465</v>
      </c>
      <c r="U421" s="5">
        <v>0</v>
      </c>
      <c r="V421" s="11">
        <v>5.68</v>
      </c>
      <c r="W421" s="11"/>
      <c r="X421" s="11"/>
      <c r="Y421" s="11"/>
      <c r="Z421" s="11"/>
      <c r="AA421" s="5">
        <v>0</v>
      </c>
      <c r="AG421" s="5">
        <v>5</v>
      </c>
      <c r="AH421" s="10" t="s">
        <v>456</v>
      </c>
      <c r="AJ421" s="5">
        <v>0</v>
      </c>
      <c r="AL421" s="5">
        <v>0</v>
      </c>
      <c r="AN421" s="5">
        <v>0</v>
      </c>
      <c r="AO421" s="5" t="s">
        <v>469</v>
      </c>
      <c r="AP421" s="5" t="s">
        <v>474</v>
      </c>
      <c r="AQ421" s="5" t="s">
        <v>475</v>
      </c>
      <c r="AR421" s="5" t="s">
        <v>472</v>
      </c>
      <c r="AS421" s="5" t="s">
        <v>481</v>
      </c>
      <c r="AT421" s="5">
        <v>0</v>
      </c>
      <c r="AU421" s="5">
        <v>0</v>
      </c>
      <c r="AV421" s="5">
        <v>0</v>
      </c>
      <c r="AW421" s="5">
        <v>5</v>
      </c>
      <c r="AX421" s="5">
        <v>0</v>
      </c>
      <c r="AZ421" s="5">
        <v>5</v>
      </c>
      <c r="BA421" s="5">
        <v>0</v>
      </c>
      <c r="BB421" s="5">
        <v>0</v>
      </c>
    </row>
    <row r="422" spans="1:54" hidden="1" x14ac:dyDescent="0.3">
      <c r="A422" s="14">
        <v>421</v>
      </c>
      <c r="B422" s="6">
        <v>42666</v>
      </c>
      <c r="C422" s="6">
        <v>44188</v>
      </c>
      <c r="D422" s="5">
        <f t="shared" si="30"/>
        <v>4</v>
      </c>
      <c r="E422" s="5" t="s">
        <v>23</v>
      </c>
      <c r="F422" s="5">
        <f t="shared" si="31"/>
        <v>12</v>
      </c>
      <c r="G422" s="5">
        <f t="shared" si="32"/>
        <v>2020</v>
      </c>
      <c r="H422" s="5">
        <v>2</v>
      </c>
      <c r="Q422" s="5">
        <v>37.1</v>
      </c>
      <c r="R422" s="5" t="str">
        <f t="shared" si="33"/>
        <v>0</v>
      </c>
      <c r="S422" s="5" t="str">
        <f t="shared" si="34"/>
        <v>0</v>
      </c>
      <c r="T422" s="5" t="s">
        <v>466</v>
      </c>
      <c r="U422" s="5">
        <v>2</v>
      </c>
      <c r="V422" s="11">
        <v>24.1</v>
      </c>
      <c r="W422" s="11"/>
      <c r="X422" s="11"/>
      <c r="Y422" s="11"/>
      <c r="Z422" s="11"/>
      <c r="AA422" s="5">
        <v>66.2</v>
      </c>
      <c r="AG422" s="5">
        <v>1</v>
      </c>
      <c r="AH422" s="5" t="s">
        <v>458</v>
      </c>
      <c r="AJ422" s="5">
        <v>0</v>
      </c>
      <c r="AL422" s="5">
        <v>0</v>
      </c>
      <c r="AN422" s="5">
        <v>0</v>
      </c>
      <c r="AO422" s="5" t="s">
        <v>469</v>
      </c>
      <c r="AP422" s="5" t="s">
        <v>474</v>
      </c>
      <c r="AQ422" s="5" t="s">
        <v>476</v>
      </c>
      <c r="AR422" s="5" t="s">
        <v>478</v>
      </c>
      <c r="AS422" s="5" t="s">
        <v>484</v>
      </c>
      <c r="AT422" s="5">
        <v>0</v>
      </c>
      <c r="AU422" s="5">
        <v>0</v>
      </c>
      <c r="AV422" s="5">
        <v>0</v>
      </c>
      <c r="AW422" s="5">
        <v>5</v>
      </c>
      <c r="AX422" s="5">
        <v>0</v>
      </c>
      <c r="AZ422" s="5">
        <v>5</v>
      </c>
      <c r="BA422" s="5">
        <v>0</v>
      </c>
      <c r="BB422" s="5">
        <v>0</v>
      </c>
    </row>
    <row r="423" spans="1:54" hidden="1" x14ac:dyDescent="0.3">
      <c r="A423" s="14">
        <v>422</v>
      </c>
      <c r="B423" s="6">
        <v>42260</v>
      </c>
      <c r="C423" s="6">
        <v>44188</v>
      </c>
      <c r="D423" s="5">
        <f t="shared" si="30"/>
        <v>5</v>
      </c>
      <c r="E423" s="5" t="s">
        <v>22</v>
      </c>
      <c r="F423" s="5">
        <f t="shared" si="31"/>
        <v>12</v>
      </c>
      <c r="G423" s="5">
        <f t="shared" si="32"/>
        <v>2020</v>
      </c>
      <c r="H423" s="5">
        <v>0</v>
      </c>
      <c r="Q423" s="5">
        <v>36.700000000000003</v>
      </c>
      <c r="R423" s="5" t="str">
        <f t="shared" si="33"/>
        <v>0</v>
      </c>
      <c r="S423" s="5" t="str">
        <f t="shared" si="34"/>
        <v>0</v>
      </c>
      <c r="T423" s="5" t="s">
        <v>465</v>
      </c>
      <c r="U423" s="5">
        <v>0</v>
      </c>
      <c r="V423" s="11">
        <v>16.899999999999999</v>
      </c>
      <c r="W423" s="11"/>
      <c r="X423" s="11"/>
      <c r="Y423" s="11"/>
      <c r="Z423" s="11"/>
      <c r="AA423" s="5">
        <v>12</v>
      </c>
      <c r="AG423" s="5">
        <v>1</v>
      </c>
      <c r="AH423" s="5" t="s">
        <v>459</v>
      </c>
      <c r="AJ423" s="5">
        <v>0</v>
      </c>
      <c r="AL423" s="5">
        <v>0</v>
      </c>
      <c r="AN423" s="5">
        <v>0</v>
      </c>
      <c r="AO423" s="5" t="s">
        <v>469</v>
      </c>
      <c r="AP423" s="5" t="s">
        <v>474</v>
      </c>
      <c r="AQ423" s="5" t="s">
        <v>476</v>
      </c>
      <c r="AR423" s="5" t="s">
        <v>472</v>
      </c>
      <c r="AS423" s="5" t="s">
        <v>482</v>
      </c>
      <c r="AT423" s="5">
        <v>0</v>
      </c>
      <c r="AU423" s="5">
        <v>0</v>
      </c>
      <c r="AV423" s="5">
        <v>0</v>
      </c>
      <c r="AW423" s="5">
        <v>6</v>
      </c>
      <c r="AX423" s="5">
        <v>0</v>
      </c>
      <c r="AZ423" s="5">
        <v>6</v>
      </c>
      <c r="BA423" s="5">
        <v>0</v>
      </c>
      <c r="BB423" s="5">
        <v>1</v>
      </c>
    </row>
    <row r="424" spans="1:54" hidden="1" x14ac:dyDescent="0.3">
      <c r="A424" s="14">
        <v>423</v>
      </c>
      <c r="B424" s="6">
        <v>40905</v>
      </c>
      <c r="C424" s="6">
        <v>44193</v>
      </c>
      <c r="D424" s="5">
        <f t="shared" si="30"/>
        <v>9</v>
      </c>
      <c r="E424" s="5" t="s">
        <v>22</v>
      </c>
      <c r="F424" s="5">
        <f t="shared" si="31"/>
        <v>12</v>
      </c>
      <c r="G424" s="5">
        <f t="shared" si="32"/>
        <v>2020</v>
      </c>
      <c r="H424" s="5">
        <v>1</v>
      </c>
      <c r="Q424" s="7">
        <v>36.799999999999997</v>
      </c>
      <c r="R424" s="5" t="str">
        <f t="shared" si="33"/>
        <v>0</v>
      </c>
      <c r="S424" s="5" t="str">
        <f t="shared" si="34"/>
        <v>0</v>
      </c>
      <c r="T424" s="5" t="s">
        <v>466</v>
      </c>
      <c r="U424" s="5">
        <v>2</v>
      </c>
      <c r="V424" s="11">
        <v>19.25</v>
      </c>
      <c r="W424" s="11"/>
      <c r="X424" s="11"/>
      <c r="Y424" s="11"/>
      <c r="Z424" s="11"/>
      <c r="AA424" s="5">
        <v>18</v>
      </c>
      <c r="AG424" s="5">
        <v>1</v>
      </c>
      <c r="AH424" s="5" t="s">
        <v>460</v>
      </c>
      <c r="AJ424" s="5">
        <v>0</v>
      </c>
      <c r="AL424" s="5">
        <v>0</v>
      </c>
      <c r="AN424" s="5">
        <v>0</v>
      </c>
      <c r="AO424" s="5" t="s">
        <v>469</v>
      </c>
      <c r="AP424" s="5" t="s">
        <v>474</v>
      </c>
      <c r="AQ424" s="5" t="s">
        <v>476</v>
      </c>
      <c r="AR424" s="5" t="s">
        <v>472</v>
      </c>
      <c r="AS424" s="5" t="s">
        <v>482</v>
      </c>
      <c r="AT424" s="5">
        <v>0</v>
      </c>
      <c r="AU424" s="5">
        <v>0</v>
      </c>
      <c r="AV424" s="5">
        <v>0</v>
      </c>
      <c r="AW424" s="5">
        <v>5</v>
      </c>
      <c r="AX424" s="5">
        <v>0</v>
      </c>
      <c r="AZ424" s="5">
        <v>5</v>
      </c>
      <c r="BA424" s="5">
        <v>0</v>
      </c>
      <c r="BB424" s="5">
        <v>0</v>
      </c>
    </row>
    <row r="425" spans="1:54" hidden="1" x14ac:dyDescent="0.3">
      <c r="A425" s="14">
        <v>424</v>
      </c>
      <c r="B425" s="6">
        <v>41022</v>
      </c>
      <c r="C425" s="6">
        <v>44193</v>
      </c>
      <c r="D425" s="5">
        <f t="shared" si="30"/>
        <v>8</v>
      </c>
      <c r="E425" s="5" t="s">
        <v>22</v>
      </c>
      <c r="F425" s="5">
        <f t="shared" si="31"/>
        <v>12</v>
      </c>
      <c r="G425" s="5">
        <f t="shared" si="32"/>
        <v>2020</v>
      </c>
      <c r="H425" s="5">
        <v>3</v>
      </c>
      <c r="Q425" s="7">
        <v>37.5</v>
      </c>
      <c r="R425" s="5" t="str">
        <f t="shared" si="33"/>
        <v>1</v>
      </c>
      <c r="S425" s="5" t="str">
        <f t="shared" si="34"/>
        <v>0</v>
      </c>
      <c r="T425" s="5" t="s">
        <v>466</v>
      </c>
      <c r="U425" s="5">
        <v>2</v>
      </c>
      <c r="V425" s="11">
        <v>9.8000000000000007</v>
      </c>
      <c r="W425" s="11"/>
      <c r="X425" s="11"/>
      <c r="Y425" s="11"/>
      <c r="Z425" s="11"/>
      <c r="AA425" s="5">
        <v>56.8</v>
      </c>
      <c r="AG425" s="5">
        <v>1</v>
      </c>
      <c r="AH425" s="5" t="s">
        <v>461</v>
      </c>
      <c r="AJ425" s="5">
        <v>0</v>
      </c>
      <c r="AL425" s="5">
        <v>0</v>
      </c>
      <c r="AN425" s="5">
        <v>0</v>
      </c>
      <c r="AO425" s="5" t="s">
        <v>469</v>
      </c>
      <c r="AP425" s="5" t="s">
        <v>474</v>
      </c>
      <c r="AQ425" s="5" t="s">
        <v>476</v>
      </c>
      <c r="AR425" s="5" t="s">
        <v>472</v>
      </c>
      <c r="AS425" s="5" t="s">
        <v>484</v>
      </c>
      <c r="AT425" s="5">
        <v>0</v>
      </c>
      <c r="AU425" s="5">
        <v>0</v>
      </c>
      <c r="AV425" s="5">
        <v>0</v>
      </c>
      <c r="AW425" s="5">
        <v>5</v>
      </c>
      <c r="AX425" s="5">
        <v>0</v>
      </c>
      <c r="AZ425" s="5">
        <v>5</v>
      </c>
      <c r="BA425" s="5">
        <v>0</v>
      </c>
      <c r="BB425" s="5">
        <v>0</v>
      </c>
    </row>
    <row r="426" spans="1:54" hidden="1" x14ac:dyDescent="0.3">
      <c r="A426" s="14">
        <v>425</v>
      </c>
      <c r="B426" s="6">
        <v>38643</v>
      </c>
      <c r="C426" s="6">
        <v>44196</v>
      </c>
      <c r="D426" s="5">
        <f t="shared" si="30"/>
        <v>15</v>
      </c>
      <c r="E426" s="5" t="s">
        <v>22</v>
      </c>
      <c r="F426" s="5">
        <f t="shared" si="31"/>
        <v>12</v>
      </c>
      <c r="G426" s="5">
        <f t="shared" si="32"/>
        <v>2020</v>
      </c>
      <c r="H426" s="5">
        <v>2</v>
      </c>
      <c r="Q426" s="5">
        <v>36.799999999999997</v>
      </c>
      <c r="R426" s="5" t="str">
        <f t="shared" si="33"/>
        <v>0</v>
      </c>
      <c r="S426" s="5" t="str">
        <f t="shared" si="34"/>
        <v>0</v>
      </c>
      <c r="T426" s="5" t="s">
        <v>465</v>
      </c>
      <c r="U426" s="5">
        <v>0</v>
      </c>
      <c r="V426" s="11">
        <v>13.63</v>
      </c>
      <c r="W426" s="11"/>
      <c r="X426" s="11"/>
      <c r="Y426" s="11"/>
      <c r="Z426" s="11"/>
      <c r="AA426" s="5">
        <v>55.5</v>
      </c>
      <c r="AG426" s="5">
        <v>1</v>
      </c>
      <c r="AH426" s="5" t="s">
        <v>462</v>
      </c>
      <c r="AJ426" s="5">
        <v>0</v>
      </c>
      <c r="AL426" s="5">
        <v>0</v>
      </c>
      <c r="AN426" s="5">
        <v>0</v>
      </c>
      <c r="AO426" s="5" t="s">
        <v>469</v>
      </c>
      <c r="AP426" s="5" t="s">
        <v>474</v>
      </c>
      <c r="AQ426" s="5" t="s">
        <v>476</v>
      </c>
      <c r="AR426" s="5" t="s">
        <v>472</v>
      </c>
      <c r="AS426" s="5" t="s">
        <v>482</v>
      </c>
      <c r="AT426" s="5">
        <v>0</v>
      </c>
      <c r="AU426" s="5">
        <v>0</v>
      </c>
      <c r="AV426" s="5">
        <v>0</v>
      </c>
      <c r="AW426" s="5">
        <v>5</v>
      </c>
      <c r="AX426" s="5">
        <v>0</v>
      </c>
      <c r="AZ426" s="5">
        <v>5</v>
      </c>
      <c r="BA426" s="5">
        <v>0</v>
      </c>
      <c r="BB426" s="5">
        <v>0</v>
      </c>
    </row>
    <row r="427" spans="1:54" hidden="1" x14ac:dyDescent="0.3">
      <c r="A427" s="21">
        <v>426</v>
      </c>
      <c r="B427" s="6">
        <v>40279</v>
      </c>
      <c r="C427" s="6">
        <v>44228</v>
      </c>
      <c r="D427" s="5">
        <f t="shared" si="30"/>
        <v>10</v>
      </c>
      <c r="E427" s="5" t="s">
        <v>22</v>
      </c>
      <c r="F427" s="5">
        <f t="shared" si="31"/>
        <v>2</v>
      </c>
      <c r="G427" s="5">
        <f t="shared" si="32"/>
        <v>2021</v>
      </c>
      <c r="H427" s="5">
        <v>14</v>
      </c>
      <c r="I427" s="5">
        <v>0</v>
      </c>
      <c r="J427" s="5">
        <v>0</v>
      </c>
      <c r="K427" s="5">
        <v>1</v>
      </c>
      <c r="L427" s="5">
        <v>1</v>
      </c>
      <c r="M427" s="5">
        <v>1</v>
      </c>
      <c r="N427" s="5">
        <v>1</v>
      </c>
      <c r="O427" s="5">
        <v>1</v>
      </c>
      <c r="P427" s="5">
        <v>2</v>
      </c>
      <c r="Q427" s="5">
        <v>36.299999999999997</v>
      </c>
      <c r="R427" s="5" t="str">
        <f t="shared" si="33"/>
        <v>0</v>
      </c>
      <c r="S427" s="5" t="str">
        <f t="shared" si="34"/>
        <v>0</v>
      </c>
      <c r="T427" s="5" t="s">
        <v>465</v>
      </c>
      <c r="U427" s="5">
        <v>0</v>
      </c>
      <c r="V427" s="11">
        <v>8.49</v>
      </c>
      <c r="W427" s="13">
        <v>0</v>
      </c>
      <c r="X427" s="13">
        <v>0</v>
      </c>
      <c r="Y427" s="11">
        <v>59</v>
      </c>
      <c r="Z427" s="13">
        <v>0</v>
      </c>
      <c r="AA427" s="5">
        <v>16.600000000000001</v>
      </c>
      <c r="AB427" s="13">
        <f>SUM(I427+J427+M427+U427+N427+R427+W427+X427)</f>
        <v>2</v>
      </c>
      <c r="AC427" s="13">
        <f>SUM(M427+J427+I427+S427+U427+P427+X427+Z427)</f>
        <v>3</v>
      </c>
      <c r="AD427" s="5">
        <v>1</v>
      </c>
      <c r="AE427" s="5" t="s">
        <v>718</v>
      </c>
      <c r="AF427" s="5">
        <v>0</v>
      </c>
      <c r="AG427" s="5">
        <v>2</v>
      </c>
      <c r="AH427" s="5" t="s">
        <v>719</v>
      </c>
      <c r="AI427" s="5">
        <v>6</v>
      </c>
      <c r="AJ427" s="5">
        <v>0</v>
      </c>
      <c r="AL427" s="5">
        <v>0</v>
      </c>
      <c r="AN427" s="5">
        <v>0</v>
      </c>
      <c r="AO427" s="5" t="s">
        <v>469</v>
      </c>
      <c r="AP427" s="5" t="s">
        <v>474</v>
      </c>
      <c r="AQ427" s="5" t="s">
        <v>476</v>
      </c>
      <c r="AR427" s="5" t="s">
        <v>720</v>
      </c>
      <c r="AS427" s="5" t="s">
        <v>720</v>
      </c>
      <c r="AT427" s="5">
        <v>0</v>
      </c>
      <c r="AU427" s="5">
        <v>0</v>
      </c>
      <c r="AV427" s="5">
        <v>0</v>
      </c>
      <c r="AW427" s="5">
        <v>5</v>
      </c>
      <c r="AX427" s="5">
        <v>0</v>
      </c>
      <c r="AZ427" s="5">
        <v>5</v>
      </c>
      <c r="BA427" s="5">
        <v>0</v>
      </c>
      <c r="BB427" s="5">
        <v>0</v>
      </c>
    </row>
    <row r="428" spans="1:54" hidden="1" x14ac:dyDescent="0.3">
      <c r="A428" s="21">
        <v>427</v>
      </c>
      <c r="B428" s="6">
        <v>39534</v>
      </c>
      <c r="C428" s="6">
        <v>44202</v>
      </c>
      <c r="D428" s="5">
        <f t="shared" si="30"/>
        <v>12</v>
      </c>
      <c r="E428" s="5" t="s">
        <v>22</v>
      </c>
      <c r="F428" s="5">
        <f t="shared" si="31"/>
        <v>1</v>
      </c>
      <c r="G428" s="5">
        <f t="shared" si="32"/>
        <v>2021</v>
      </c>
      <c r="H428" s="5">
        <v>3</v>
      </c>
      <c r="I428" s="5">
        <v>0</v>
      </c>
      <c r="J428" s="5">
        <v>0</v>
      </c>
      <c r="K428" s="5">
        <v>1</v>
      </c>
      <c r="L428" s="5">
        <v>1</v>
      </c>
      <c r="M428" s="5">
        <v>1</v>
      </c>
      <c r="N428" s="5">
        <v>1</v>
      </c>
      <c r="O428" s="5">
        <v>1</v>
      </c>
      <c r="P428" s="5">
        <v>2</v>
      </c>
      <c r="Q428" s="5">
        <v>36.9</v>
      </c>
      <c r="R428" s="5" t="str">
        <f t="shared" si="33"/>
        <v>0</v>
      </c>
      <c r="S428" s="5" t="str">
        <f t="shared" si="34"/>
        <v>0</v>
      </c>
      <c r="T428" s="5" t="s">
        <v>466</v>
      </c>
      <c r="U428" s="5">
        <v>2</v>
      </c>
      <c r="V428" s="5">
        <v>12.31</v>
      </c>
      <c r="W428" s="5">
        <v>1</v>
      </c>
      <c r="X428" s="5">
        <v>2</v>
      </c>
      <c r="Y428" s="5">
        <v>78</v>
      </c>
      <c r="Z428" s="5">
        <v>1</v>
      </c>
      <c r="AA428" s="5">
        <v>10.8</v>
      </c>
      <c r="AB428" s="13">
        <f t="shared" ref="AB428:AB491" si="35">SUM(I428+J428+M428+U428+N428+R428+W428+X428)</f>
        <v>7</v>
      </c>
      <c r="AC428" s="13">
        <f t="shared" ref="AC428:AC491" si="36">SUM(M428+J428+I428+S428+U428+P428+X428+Z428)</f>
        <v>8</v>
      </c>
      <c r="AD428" s="5">
        <v>0</v>
      </c>
      <c r="AG428" s="5">
        <v>1</v>
      </c>
      <c r="AH428" s="5" t="s">
        <v>721</v>
      </c>
      <c r="AI428" s="5">
        <v>10</v>
      </c>
      <c r="AJ428" s="5">
        <v>0</v>
      </c>
      <c r="AL428" s="5">
        <v>0</v>
      </c>
      <c r="AN428" s="5">
        <v>0</v>
      </c>
      <c r="AO428" s="5" t="s">
        <v>469</v>
      </c>
      <c r="AP428" s="5" t="s">
        <v>474</v>
      </c>
      <c r="AQ428" s="5" t="s">
        <v>476</v>
      </c>
      <c r="AR428" s="5" t="s">
        <v>472</v>
      </c>
      <c r="AS428" s="5" t="s">
        <v>482</v>
      </c>
      <c r="AT428" s="5">
        <v>0</v>
      </c>
      <c r="AU428" s="5">
        <v>0</v>
      </c>
      <c r="AV428" s="5">
        <v>0</v>
      </c>
      <c r="AW428" s="5">
        <v>5</v>
      </c>
      <c r="AX428" s="5">
        <v>0</v>
      </c>
      <c r="AZ428" s="5">
        <v>5</v>
      </c>
      <c r="BA428" s="5">
        <v>0</v>
      </c>
      <c r="BB428" s="5">
        <v>0</v>
      </c>
    </row>
    <row r="429" spans="1:54" hidden="1" x14ac:dyDescent="0.3">
      <c r="A429" s="21">
        <v>428</v>
      </c>
      <c r="B429" s="6">
        <v>39121</v>
      </c>
      <c r="C429" s="6">
        <v>44203</v>
      </c>
      <c r="D429" s="5">
        <f t="shared" si="30"/>
        <v>13</v>
      </c>
      <c r="E429" s="5" t="s">
        <v>22</v>
      </c>
      <c r="F429" s="5">
        <f t="shared" si="31"/>
        <v>1</v>
      </c>
      <c r="G429" s="5">
        <f t="shared" si="32"/>
        <v>2021</v>
      </c>
      <c r="H429" s="5">
        <v>3</v>
      </c>
      <c r="I429" s="5">
        <v>0</v>
      </c>
      <c r="J429" s="5">
        <v>1</v>
      </c>
      <c r="K429" s="5">
        <v>1</v>
      </c>
      <c r="L429" s="5">
        <v>1</v>
      </c>
      <c r="M429" s="5">
        <v>1</v>
      </c>
      <c r="N429" s="5">
        <v>0</v>
      </c>
      <c r="O429" s="5">
        <v>1</v>
      </c>
      <c r="P429" s="5">
        <v>2</v>
      </c>
      <c r="Q429" s="5">
        <v>38.6</v>
      </c>
      <c r="R429" s="5">
        <v>1</v>
      </c>
      <c r="S429" s="5" t="str">
        <f t="shared" si="34"/>
        <v>1</v>
      </c>
      <c r="T429" s="5" t="s">
        <v>466</v>
      </c>
      <c r="U429" s="5">
        <v>2</v>
      </c>
      <c r="V429" s="5">
        <v>13.37</v>
      </c>
      <c r="W429" s="5">
        <v>1</v>
      </c>
      <c r="X429" s="5">
        <v>2</v>
      </c>
      <c r="Y429" s="5">
        <v>88</v>
      </c>
      <c r="Z429" s="5">
        <v>1</v>
      </c>
      <c r="AA429" s="5">
        <v>249.4</v>
      </c>
      <c r="AB429" s="13">
        <f t="shared" si="35"/>
        <v>8</v>
      </c>
      <c r="AC429" s="13">
        <f t="shared" si="36"/>
        <v>10</v>
      </c>
      <c r="AD429" s="5">
        <v>0</v>
      </c>
      <c r="AG429" s="5">
        <v>2</v>
      </c>
      <c r="AH429" s="5" t="s">
        <v>722</v>
      </c>
      <c r="AJ429" s="5">
        <v>0</v>
      </c>
      <c r="AL429" s="5">
        <v>1</v>
      </c>
      <c r="AM429" s="5" t="s">
        <v>723</v>
      </c>
      <c r="AN429" s="5">
        <v>0</v>
      </c>
      <c r="AO429" s="5" t="s">
        <v>469</v>
      </c>
      <c r="AP429" s="5" t="s">
        <v>474</v>
      </c>
      <c r="AQ429" s="5" t="s">
        <v>476</v>
      </c>
      <c r="AR429" s="5" t="s">
        <v>472</v>
      </c>
      <c r="AS429" s="5" t="s">
        <v>484</v>
      </c>
      <c r="AT429" s="5">
        <v>0</v>
      </c>
      <c r="AU429" s="5">
        <v>0</v>
      </c>
      <c r="AV429" s="5">
        <v>1</v>
      </c>
      <c r="AW429" s="5">
        <v>7</v>
      </c>
      <c r="AX429" s="5">
        <v>0</v>
      </c>
      <c r="AZ429" s="5">
        <v>7</v>
      </c>
      <c r="BA429" s="5">
        <v>0</v>
      </c>
      <c r="BB429" s="5">
        <v>0</v>
      </c>
    </row>
    <row r="430" spans="1:54" hidden="1" x14ac:dyDescent="0.3">
      <c r="A430" s="21">
        <v>429</v>
      </c>
      <c r="B430" s="6">
        <v>39241</v>
      </c>
      <c r="C430" s="6">
        <v>44204</v>
      </c>
      <c r="D430" s="5">
        <f t="shared" si="30"/>
        <v>13</v>
      </c>
      <c r="E430" s="5" t="s">
        <v>23</v>
      </c>
      <c r="F430" s="5">
        <f t="shared" si="31"/>
        <v>1</v>
      </c>
      <c r="G430" s="5">
        <f t="shared" si="32"/>
        <v>2021</v>
      </c>
      <c r="H430" s="5">
        <v>4</v>
      </c>
      <c r="I430" s="5">
        <v>0</v>
      </c>
      <c r="J430" s="5">
        <v>0</v>
      </c>
      <c r="K430" s="5">
        <v>0</v>
      </c>
      <c r="L430" s="5">
        <v>0</v>
      </c>
      <c r="M430" s="5">
        <v>0</v>
      </c>
      <c r="N430" s="5">
        <v>0</v>
      </c>
      <c r="O430" s="5">
        <v>1</v>
      </c>
      <c r="P430" s="5">
        <v>2</v>
      </c>
      <c r="Q430" s="5">
        <v>37.799999999999997</v>
      </c>
      <c r="R430" s="5">
        <v>1</v>
      </c>
      <c r="S430" s="5" t="str">
        <f t="shared" si="34"/>
        <v>0</v>
      </c>
      <c r="T430" s="5" t="s">
        <v>465</v>
      </c>
      <c r="U430" s="5">
        <v>0</v>
      </c>
      <c r="V430" s="5">
        <v>11.5</v>
      </c>
      <c r="W430" s="5">
        <v>1</v>
      </c>
      <c r="X430" s="5">
        <v>2</v>
      </c>
      <c r="Y430" s="5">
        <v>63</v>
      </c>
      <c r="Z430" s="5">
        <v>0</v>
      </c>
      <c r="AA430" s="5">
        <v>5.3</v>
      </c>
      <c r="AB430" s="13">
        <f t="shared" si="35"/>
        <v>4</v>
      </c>
      <c r="AC430" s="13">
        <f t="shared" si="36"/>
        <v>4</v>
      </c>
      <c r="AD430" s="5">
        <v>1</v>
      </c>
      <c r="AE430" s="5" t="s">
        <v>718</v>
      </c>
      <c r="AF430" s="5">
        <v>0</v>
      </c>
      <c r="AG430" s="5">
        <v>2</v>
      </c>
      <c r="AH430" s="5" t="s">
        <v>725</v>
      </c>
      <c r="AI430" s="5">
        <v>5</v>
      </c>
      <c r="AJ430" s="5">
        <v>0</v>
      </c>
      <c r="AL430" s="5">
        <v>0</v>
      </c>
      <c r="AN430" s="5">
        <v>0</v>
      </c>
      <c r="AO430" s="5" t="s">
        <v>469</v>
      </c>
      <c r="AP430" s="5" t="s">
        <v>474</v>
      </c>
      <c r="AQ430" s="5" t="s">
        <v>475</v>
      </c>
      <c r="AR430" s="5" t="s">
        <v>472</v>
      </c>
      <c r="AS430" s="5" t="s">
        <v>482</v>
      </c>
      <c r="AT430" s="5">
        <v>0</v>
      </c>
      <c r="AU430" s="5">
        <v>0</v>
      </c>
      <c r="AV430" s="5">
        <v>0</v>
      </c>
      <c r="AW430" s="5">
        <v>5</v>
      </c>
      <c r="AX430" s="5">
        <v>0</v>
      </c>
      <c r="AZ430" s="5">
        <v>5</v>
      </c>
      <c r="BA430" s="5">
        <v>0</v>
      </c>
      <c r="BB430" s="5">
        <v>0</v>
      </c>
    </row>
    <row r="431" spans="1:54" hidden="1" x14ac:dyDescent="0.3">
      <c r="A431" s="21">
        <v>430</v>
      </c>
      <c r="B431" s="6">
        <v>41754</v>
      </c>
      <c r="C431" s="6">
        <v>44205</v>
      </c>
      <c r="D431" s="5">
        <f t="shared" si="30"/>
        <v>6</v>
      </c>
      <c r="E431" s="5" t="s">
        <v>22</v>
      </c>
      <c r="F431" s="5">
        <f t="shared" si="31"/>
        <v>1</v>
      </c>
      <c r="G431" s="5">
        <f t="shared" si="32"/>
        <v>2021</v>
      </c>
      <c r="H431" s="5">
        <v>1</v>
      </c>
      <c r="I431" s="5">
        <v>0</v>
      </c>
      <c r="J431" s="5">
        <v>0</v>
      </c>
      <c r="K431" s="5">
        <v>1</v>
      </c>
      <c r="L431" s="5">
        <v>1</v>
      </c>
      <c r="M431" s="5">
        <v>1</v>
      </c>
      <c r="N431" s="5">
        <v>0</v>
      </c>
      <c r="O431" s="5">
        <v>0</v>
      </c>
      <c r="P431" s="5">
        <v>0</v>
      </c>
      <c r="Q431" s="5">
        <v>37</v>
      </c>
      <c r="R431" s="5">
        <v>0</v>
      </c>
      <c r="S431" s="5" t="str">
        <f t="shared" si="34"/>
        <v>0</v>
      </c>
      <c r="T431" s="5" t="s">
        <v>465</v>
      </c>
      <c r="U431" s="5">
        <v>0</v>
      </c>
      <c r="V431" s="5">
        <v>14.2</v>
      </c>
      <c r="W431" s="5">
        <v>1</v>
      </c>
      <c r="X431" s="5">
        <v>2</v>
      </c>
      <c r="Y431" s="5">
        <v>80</v>
      </c>
      <c r="Z431" s="5">
        <v>1</v>
      </c>
      <c r="AA431" s="5">
        <v>2</v>
      </c>
      <c r="AB431" s="13">
        <f t="shared" si="35"/>
        <v>4</v>
      </c>
      <c r="AC431" s="13">
        <f t="shared" si="36"/>
        <v>4</v>
      </c>
      <c r="AD431" s="5">
        <v>1</v>
      </c>
      <c r="AE431" s="5" t="s">
        <v>718</v>
      </c>
      <c r="AF431" s="5">
        <v>0</v>
      </c>
      <c r="AG431" s="5">
        <v>1</v>
      </c>
      <c r="AH431" s="5" t="s">
        <v>726</v>
      </c>
      <c r="AI431" s="5">
        <v>8</v>
      </c>
      <c r="AJ431" s="5">
        <v>0</v>
      </c>
      <c r="AL431" s="5">
        <v>0</v>
      </c>
      <c r="AN431" s="5">
        <v>0</v>
      </c>
      <c r="AO431" s="5" t="s">
        <v>469</v>
      </c>
      <c r="AP431" s="5" t="s">
        <v>474</v>
      </c>
      <c r="AQ431" s="5" t="s">
        <v>476</v>
      </c>
      <c r="AR431" s="5" t="s">
        <v>472</v>
      </c>
      <c r="AS431" s="5" t="s">
        <v>482</v>
      </c>
      <c r="AT431" s="5">
        <v>0</v>
      </c>
      <c r="AU431" s="5">
        <v>0</v>
      </c>
      <c r="AV431" s="5">
        <v>0</v>
      </c>
      <c r="AW431" s="5">
        <v>5</v>
      </c>
      <c r="AX431" s="5">
        <v>0</v>
      </c>
      <c r="AZ431" s="5">
        <v>5</v>
      </c>
      <c r="BA431" s="5">
        <v>0</v>
      </c>
      <c r="BB431" s="5">
        <v>0</v>
      </c>
    </row>
    <row r="432" spans="1:54" hidden="1" x14ac:dyDescent="0.3">
      <c r="A432" s="21">
        <v>431</v>
      </c>
      <c r="B432" s="6">
        <v>39945</v>
      </c>
      <c r="C432" s="6">
        <v>44207</v>
      </c>
      <c r="D432" s="5">
        <f t="shared" si="30"/>
        <v>11</v>
      </c>
      <c r="E432" s="5" t="s">
        <v>22</v>
      </c>
      <c r="F432" s="5">
        <f t="shared" si="31"/>
        <v>1</v>
      </c>
      <c r="G432" s="5">
        <f t="shared" si="32"/>
        <v>2021</v>
      </c>
      <c r="H432" s="5">
        <v>3</v>
      </c>
      <c r="I432" s="5">
        <v>0</v>
      </c>
      <c r="J432" s="5">
        <v>1</v>
      </c>
      <c r="K432" s="5">
        <v>0</v>
      </c>
      <c r="L432" s="5">
        <v>0</v>
      </c>
      <c r="M432" s="5">
        <v>0</v>
      </c>
      <c r="N432" s="5">
        <v>1</v>
      </c>
      <c r="O432" s="5">
        <v>1</v>
      </c>
      <c r="P432" s="5">
        <v>2</v>
      </c>
      <c r="Q432" s="5">
        <v>36.799999999999997</v>
      </c>
      <c r="R432" s="5">
        <v>0</v>
      </c>
      <c r="S432" s="5" t="str">
        <f t="shared" si="34"/>
        <v>0</v>
      </c>
      <c r="T432" s="5" t="s">
        <v>466</v>
      </c>
      <c r="U432" s="5">
        <v>2</v>
      </c>
      <c r="V432" s="5">
        <v>8.4</v>
      </c>
      <c r="W432" s="5">
        <v>0</v>
      </c>
      <c r="X432" s="13">
        <v>0</v>
      </c>
      <c r="Y432" s="5">
        <v>72</v>
      </c>
      <c r="Z432" s="5">
        <v>0</v>
      </c>
      <c r="AA432" s="5">
        <v>55</v>
      </c>
      <c r="AB432" s="13">
        <f t="shared" si="35"/>
        <v>4</v>
      </c>
      <c r="AC432" s="13">
        <f t="shared" si="36"/>
        <v>5</v>
      </c>
      <c r="AD432" s="5">
        <v>1</v>
      </c>
      <c r="AE432" s="5" t="s">
        <v>718</v>
      </c>
      <c r="AF432" s="5">
        <v>0</v>
      </c>
      <c r="AG432" s="5">
        <v>3</v>
      </c>
      <c r="AH432" s="5" t="s">
        <v>727</v>
      </c>
      <c r="AI432" s="5" t="s">
        <v>724</v>
      </c>
      <c r="AJ432" s="5">
        <v>0</v>
      </c>
      <c r="AL432" s="5">
        <v>0</v>
      </c>
      <c r="AN432" s="5">
        <v>0</v>
      </c>
      <c r="AO432" s="5" t="s">
        <v>469</v>
      </c>
      <c r="AP432" s="5" t="s">
        <v>474</v>
      </c>
      <c r="AQ432" s="5" t="s">
        <v>476</v>
      </c>
      <c r="AR432" s="5" t="s">
        <v>472</v>
      </c>
      <c r="AS432" s="5" t="s">
        <v>728</v>
      </c>
      <c r="AT432" s="5">
        <v>0</v>
      </c>
      <c r="AU432" s="5">
        <v>0</v>
      </c>
      <c r="AV432" s="5">
        <v>0</v>
      </c>
      <c r="AW432" s="5">
        <v>5</v>
      </c>
      <c r="AX432" s="5">
        <v>0</v>
      </c>
      <c r="AZ432" s="5">
        <v>5</v>
      </c>
      <c r="BA432" s="5">
        <v>0</v>
      </c>
      <c r="BB432" s="5">
        <v>0</v>
      </c>
    </row>
    <row r="433" spans="1:55" hidden="1" x14ac:dyDescent="0.3">
      <c r="A433" s="21">
        <v>432</v>
      </c>
      <c r="B433" s="6">
        <v>39845</v>
      </c>
      <c r="C433" s="6">
        <v>44210</v>
      </c>
      <c r="D433" s="5">
        <f t="shared" si="30"/>
        <v>11</v>
      </c>
      <c r="E433" s="5" t="s">
        <v>23</v>
      </c>
      <c r="F433" s="5">
        <f t="shared" si="31"/>
        <v>1</v>
      </c>
      <c r="G433" s="5">
        <f t="shared" si="32"/>
        <v>2021</v>
      </c>
      <c r="H433" s="5">
        <v>1</v>
      </c>
      <c r="I433" s="5">
        <v>0</v>
      </c>
      <c r="J433" s="5">
        <v>0</v>
      </c>
      <c r="K433" s="5">
        <v>0</v>
      </c>
      <c r="L433" s="5">
        <v>0</v>
      </c>
      <c r="M433" s="5">
        <v>0</v>
      </c>
      <c r="N433" s="5">
        <v>1</v>
      </c>
      <c r="O433" s="5">
        <v>1</v>
      </c>
      <c r="P433" s="5">
        <v>2</v>
      </c>
      <c r="Q433" s="5">
        <v>37</v>
      </c>
      <c r="R433" s="5">
        <v>0</v>
      </c>
      <c r="S433" s="5" t="str">
        <f t="shared" si="34"/>
        <v>0</v>
      </c>
      <c r="T433" s="5" t="s">
        <v>466</v>
      </c>
      <c r="U433" s="5">
        <v>2</v>
      </c>
      <c r="V433" s="5">
        <v>14.2</v>
      </c>
      <c r="W433" s="5">
        <v>1</v>
      </c>
      <c r="X433" s="5">
        <v>2</v>
      </c>
      <c r="Y433" s="5">
        <v>83</v>
      </c>
      <c r="Z433" s="5">
        <v>1</v>
      </c>
      <c r="AA433" s="5">
        <v>2.4</v>
      </c>
      <c r="AB433" s="13">
        <f t="shared" si="35"/>
        <v>6</v>
      </c>
      <c r="AC433" s="13">
        <f t="shared" si="36"/>
        <v>7</v>
      </c>
      <c r="AD433" s="5">
        <v>0</v>
      </c>
      <c r="AG433" s="5">
        <v>1</v>
      </c>
      <c r="AH433" s="5" t="s">
        <v>729</v>
      </c>
      <c r="AI433" s="5">
        <v>7</v>
      </c>
      <c r="AJ433" s="5">
        <v>0</v>
      </c>
      <c r="AL433" s="5">
        <v>0</v>
      </c>
      <c r="AN433" s="5">
        <v>0</v>
      </c>
      <c r="AO433" s="5" t="s">
        <v>469</v>
      </c>
      <c r="AP433" s="5" t="s">
        <v>474</v>
      </c>
      <c r="AQ433" s="5" t="s">
        <v>475</v>
      </c>
      <c r="AR433" s="5" t="s">
        <v>472</v>
      </c>
      <c r="AS433" s="5" t="s">
        <v>482</v>
      </c>
      <c r="AT433" s="5">
        <v>0</v>
      </c>
      <c r="AU433" s="5">
        <v>0</v>
      </c>
      <c r="AV433" s="5">
        <v>0</v>
      </c>
      <c r="AW433" s="5">
        <v>5</v>
      </c>
      <c r="AX433" s="5">
        <v>0</v>
      </c>
      <c r="AZ433" s="5">
        <v>5</v>
      </c>
      <c r="BA433" s="5">
        <v>0</v>
      </c>
      <c r="BB433" s="5">
        <v>0</v>
      </c>
    </row>
    <row r="434" spans="1:55" hidden="1" x14ac:dyDescent="0.3">
      <c r="A434" s="21">
        <v>433</v>
      </c>
      <c r="B434" s="6">
        <v>39189</v>
      </c>
      <c r="C434" s="6">
        <v>44211</v>
      </c>
      <c r="D434" s="5">
        <f t="shared" si="30"/>
        <v>13</v>
      </c>
      <c r="E434" s="5" t="s">
        <v>22</v>
      </c>
      <c r="F434" s="5">
        <f t="shared" si="31"/>
        <v>1</v>
      </c>
      <c r="G434" s="5">
        <f t="shared" si="32"/>
        <v>2021</v>
      </c>
      <c r="H434" s="5">
        <v>1</v>
      </c>
      <c r="I434" s="5">
        <v>0</v>
      </c>
      <c r="J434" s="5">
        <v>0</v>
      </c>
      <c r="K434" s="5">
        <v>0</v>
      </c>
      <c r="L434" s="5">
        <v>0</v>
      </c>
      <c r="M434" s="5">
        <v>0</v>
      </c>
      <c r="N434" s="5">
        <v>0</v>
      </c>
      <c r="O434" s="5">
        <v>1</v>
      </c>
      <c r="P434" s="5">
        <v>2</v>
      </c>
      <c r="Q434" s="5">
        <v>36.6</v>
      </c>
      <c r="R434" s="5">
        <v>0</v>
      </c>
      <c r="S434" s="5" t="str">
        <f t="shared" si="34"/>
        <v>0</v>
      </c>
      <c r="T434" s="5" t="s">
        <v>466</v>
      </c>
      <c r="U434" s="5">
        <v>2</v>
      </c>
      <c r="V434" s="5">
        <v>13</v>
      </c>
      <c r="W434" s="5">
        <v>1</v>
      </c>
      <c r="X434" s="5">
        <v>2</v>
      </c>
      <c r="Y434" s="5">
        <v>76</v>
      </c>
      <c r="Z434" s="5">
        <v>1</v>
      </c>
      <c r="AA434" s="5">
        <v>1.2</v>
      </c>
      <c r="AB434" s="13">
        <f t="shared" si="35"/>
        <v>5</v>
      </c>
      <c r="AC434" s="13">
        <f t="shared" si="36"/>
        <v>7</v>
      </c>
      <c r="AD434" s="5">
        <v>0</v>
      </c>
      <c r="AG434" s="5">
        <v>1</v>
      </c>
      <c r="AH434" s="5" t="s">
        <v>730</v>
      </c>
      <c r="AI434" s="5">
        <v>9</v>
      </c>
      <c r="AJ434" s="5">
        <v>0</v>
      </c>
      <c r="AL434" s="5">
        <v>0</v>
      </c>
      <c r="AN434" s="5">
        <v>0</v>
      </c>
      <c r="AO434" s="5" t="s">
        <v>469</v>
      </c>
      <c r="AP434" s="5" t="s">
        <v>474</v>
      </c>
      <c r="AQ434" s="5" t="s">
        <v>476</v>
      </c>
      <c r="AR434" s="5" t="s">
        <v>472</v>
      </c>
      <c r="AS434" s="5" t="s">
        <v>482</v>
      </c>
      <c r="AT434" s="5">
        <v>0</v>
      </c>
      <c r="AU434" s="5">
        <v>0</v>
      </c>
      <c r="AV434" s="5">
        <v>0</v>
      </c>
      <c r="AW434" s="5">
        <v>5</v>
      </c>
      <c r="AX434" s="5">
        <v>0</v>
      </c>
      <c r="AZ434" s="5">
        <v>5</v>
      </c>
      <c r="BA434" s="5">
        <v>0</v>
      </c>
      <c r="BB434" s="5">
        <v>0</v>
      </c>
    </row>
    <row r="435" spans="1:55" hidden="1" x14ac:dyDescent="0.3">
      <c r="A435" s="21">
        <v>434</v>
      </c>
      <c r="B435" s="6">
        <v>39429</v>
      </c>
      <c r="C435" s="6">
        <v>44214</v>
      </c>
      <c r="D435" s="5">
        <f t="shared" si="30"/>
        <v>13</v>
      </c>
      <c r="E435" s="5" t="s">
        <v>22</v>
      </c>
      <c r="F435" s="5">
        <f t="shared" si="31"/>
        <v>1</v>
      </c>
      <c r="G435" s="5">
        <f t="shared" si="32"/>
        <v>2021</v>
      </c>
      <c r="H435" s="5">
        <v>7</v>
      </c>
      <c r="I435" s="5">
        <v>0</v>
      </c>
      <c r="J435" s="5">
        <v>0</v>
      </c>
      <c r="K435" s="5">
        <v>0</v>
      </c>
      <c r="L435" s="5">
        <v>0</v>
      </c>
      <c r="M435" s="5">
        <v>0</v>
      </c>
      <c r="N435" s="5">
        <v>0</v>
      </c>
      <c r="O435" s="5">
        <v>0</v>
      </c>
      <c r="P435" s="5">
        <v>0</v>
      </c>
      <c r="Q435" s="5">
        <v>36.799999999999997</v>
      </c>
      <c r="R435" s="5" t="str">
        <f>IF(Q435&gt;37.2,"1","0")</f>
        <v>0</v>
      </c>
      <c r="S435" s="5" t="str">
        <f t="shared" si="34"/>
        <v>0</v>
      </c>
      <c r="T435" s="5" t="s">
        <v>465</v>
      </c>
      <c r="U435" s="5">
        <v>0</v>
      </c>
      <c r="V435" s="5">
        <v>10.49</v>
      </c>
      <c r="W435" s="5">
        <v>0</v>
      </c>
      <c r="X435" s="13">
        <v>0</v>
      </c>
      <c r="Y435" s="5">
        <v>78</v>
      </c>
      <c r="Z435" s="5">
        <v>1</v>
      </c>
      <c r="AA435" s="5">
        <v>116.8</v>
      </c>
      <c r="AB435" s="13">
        <f t="shared" si="35"/>
        <v>0</v>
      </c>
      <c r="AC435" s="13">
        <f t="shared" si="36"/>
        <v>1</v>
      </c>
      <c r="AD435" s="5">
        <v>0</v>
      </c>
      <c r="AG435" s="5">
        <v>2</v>
      </c>
      <c r="AH435" s="5" t="s">
        <v>928</v>
      </c>
      <c r="AI435" s="5">
        <v>10</v>
      </c>
      <c r="AJ435" s="5">
        <v>0</v>
      </c>
      <c r="AL435" s="5">
        <v>0</v>
      </c>
      <c r="AN435" s="5">
        <v>0</v>
      </c>
      <c r="AO435" s="5" t="s">
        <v>469</v>
      </c>
      <c r="AP435" s="5" t="s">
        <v>474</v>
      </c>
      <c r="AQ435" s="5" t="s">
        <v>475</v>
      </c>
      <c r="AR435" s="5" t="s">
        <v>472</v>
      </c>
      <c r="AS435" s="5" t="s">
        <v>482</v>
      </c>
      <c r="AT435" s="5">
        <v>0</v>
      </c>
      <c r="AU435" s="5">
        <v>0</v>
      </c>
      <c r="AV435" s="5">
        <v>0</v>
      </c>
      <c r="AW435" s="5">
        <v>14</v>
      </c>
      <c r="AX435" s="5">
        <v>0</v>
      </c>
      <c r="AZ435" s="5">
        <v>14</v>
      </c>
      <c r="BA435" s="5">
        <v>0</v>
      </c>
      <c r="BB435" s="5">
        <v>0</v>
      </c>
      <c r="BC435" s="5" t="s">
        <v>929</v>
      </c>
    </row>
    <row r="436" spans="1:55" hidden="1" x14ac:dyDescent="0.3">
      <c r="A436" s="21">
        <v>435</v>
      </c>
      <c r="B436" s="6">
        <v>37926</v>
      </c>
      <c r="C436" s="6">
        <v>44216</v>
      </c>
      <c r="D436" s="5">
        <f t="shared" si="30"/>
        <v>17</v>
      </c>
      <c r="E436" s="5" t="s">
        <v>22</v>
      </c>
      <c r="F436" s="5">
        <f t="shared" si="31"/>
        <v>1</v>
      </c>
      <c r="G436" s="5">
        <f t="shared" si="32"/>
        <v>2021</v>
      </c>
      <c r="H436" s="5">
        <v>1</v>
      </c>
      <c r="I436" s="5">
        <v>1</v>
      </c>
      <c r="J436" s="5">
        <v>0</v>
      </c>
      <c r="K436" s="5">
        <v>1</v>
      </c>
      <c r="L436" s="5">
        <v>0</v>
      </c>
      <c r="M436" s="5">
        <v>1</v>
      </c>
      <c r="N436" s="5">
        <v>0</v>
      </c>
      <c r="O436" s="5">
        <v>0</v>
      </c>
      <c r="P436" s="5">
        <v>0</v>
      </c>
      <c r="Q436" s="5">
        <v>36</v>
      </c>
      <c r="R436" s="5">
        <v>0</v>
      </c>
      <c r="S436" s="5" t="str">
        <f t="shared" si="34"/>
        <v>0</v>
      </c>
      <c r="T436" s="5" t="s">
        <v>466</v>
      </c>
      <c r="U436" s="5">
        <v>2</v>
      </c>
      <c r="V436" s="5">
        <v>7.61</v>
      </c>
      <c r="W436" s="5">
        <v>0</v>
      </c>
      <c r="X436" s="13">
        <v>0</v>
      </c>
      <c r="Y436" s="5">
        <v>69</v>
      </c>
      <c r="Z436" s="5">
        <v>0</v>
      </c>
      <c r="AA436" s="5">
        <v>26.4</v>
      </c>
      <c r="AB436" s="13">
        <f t="shared" si="35"/>
        <v>4</v>
      </c>
      <c r="AC436" s="13">
        <f t="shared" si="36"/>
        <v>4</v>
      </c>
      <c r="AD436" s="5">
        <v>0</v>
      </c>
      <c r="AG436" s="5">
        <v>1</v>
      </c>
      <c r="AH436" s="5" t="s">
        <v>731</v>
      </c>
      <c r="AI436" s="5">
        <v>9</v>
      </c>
      <c r="AJ436" s="5">
        <v>0</v>
      </c>
      <c r="AL436" s="5">
        <v>0</v>
      </c>
      <c r="AN436" s="5">
        <v>0</v>
      </c>
      <c r="AO436" s="5" t="s">
        <v>469</v>
      </c>
      <c r="AP436" s="5" t="s">
        <v>474</v>
      </c>
      <c r="AQ436" s="5" t="s">
        <v>476</v>
      </c>
      <c r="AR436" s="5" t="s">
        <v>472</v>
      </c>
      <c r="AS436" s="5" t="s">
        <v>482</v>
      </c>
      <c r="AT436" s="5">
        <v>0</v>
      </c>
      <c r="AU436" s="5">
        <v>0</v>
      </c>
      <c r="AV436" s="5">
        <v>0</v>
      </c>
      <c r="AW436" s="5">
        <v>4</v>
      </c>
      <c r="AX436" s="5">
        <v>0</v>
      </c>
      <c r="AZ436" s="5">
        <v>4</v>
      </c>
      <c r="BA436" s="5">
        <v>0</v>
      </c>
      <c r="BB436" s="5">
        <v>0</v>
      </c>
    </row>
    <row r="437" spans="1:55" hidden="1" x14ac:dyDescent="0.3">
      <c r="A437" s="21">
        <v>436</v>
      </c>
      <c r="B437" s="6">
        <v>40167</v>
      </c>
      <c r="C437" s="6">
        <v>44223</v>
      </c>
      <c r="D437" s="5">
        <f t="shared" si="30"/>
        <v>11</v>
      </c>
      <c r="E437" s="5" t="s">
        <v>22</v>
      </c>
      <c r="F437" s="5">
        <f t="shared" si="31"/>
        <v>1</v>
      </c>
      <c r="G437" s="5">
        <f t="shared" si="32"/>
        <v>2021</v>
      </c>
      <c r="H437" s="5">
        <v>8</v>
      </c>
      <c r="I437" s="5">
        <v>0</v>
      </c>
      <c r="J437" s="5">
        <v>0</v>
      </c>
      <c r="K437" s="5">
        <v>0</v>
      </c>
      <c r="L437" s="5">
        <v>0</v>
      </c>
      <c r="M437" s="5">
        <v>0</v>
      </c>
      <c r="N437" s="5">
        <v>0</v>
      </c>
      <c r="O437" s="5">
        <v>0</v>
      </c>
      <c r="P437" s="5">
        <v>0</v>
      </c>
      <c r="Q437" s="5">
        <v>36</v>
      </c>
      <c r="R437" s="5">
        <v>0</v>
      </c>
      <c r="S437" s="5" t="str">
        <f t="shared" si="34"/>
        <v>0</v>
      </c>
      <c r="T437" s="5" t="s">
        <v>465</v>
      </c>
      <c r="U437" s="5">
        <v>0</v>
      </c>
      <c r="V437" s="5">
        <v>7.45</v>
      </c>
      <c r="W437" s="5">
        <v>0</v>
      </c>
      <c r="X437" s="13">
        <v>0</v>
      </c>
      <c r="Y437" s="5">
        <v>49</v>
      </c>
      <c r="Z437" s="5">
        <v>0</v>
      </c>
      <c r="AA437" s="5">
        <v>0.8</v>
      </c>
      <c r="AB437" s="13">
        <f t="shared" si="35"/>
        <v>0</v>
      </c>
      <c r="AC437" s="13">
        <f t="shared" si="36"/>
        <v>0</v>
      </c>
      <c r="AD437" s="5">
        <v>0</v>
      </c>
      <c r="AG437" s="5">
        <v>5</v>
      </c>
      <c r="AH437" s="5" t="s">
        <v>732</v>
      </c>
      <c r="AI437" s="5">
        <v>4.5</v>
      </c>
      <c r="AJ437" s="5">
        <v>0</v>
      </c>
      <c r="AL437" s="5">
        <v>0</v>
      </c>
      <c r="AN437" s="5">
        <v>0</v>
      </c>
      <c r="AO437" s="5" t="s">
        <v>469</v>
      </c>
      <c r="AP437" s="5" t="s">
        <v>474</v>
      </c>
      <c r="AQ437" s="5" t="s">
        <v>476</v>
      </c>
      <c r="AR437" s="5" t="s">
        <v>472</v>
      </c>
      <c r="AS437" s="5" t="s">
        <v>482</v>
      </c>
      <c r="AT437" s="5">
        <v>0</v>
      </c>
      <c r="AU437" s="5">
        <v>0</v>
      </c>
      <c r="AV437" s="5">
        <v>0</v>
      </c>
      <c r="AW437" s="5">
        <v>6</v>
      </c>
      <c r="AX437" s="5">
        <v>0</v>
      </c>
      <c r="AZ437" s="5">
        <v>6</v>
      </c>
      <c r="BA437" s="5">
        <v>0</v>
      </c>
      <c r="BB437" s="5">
        <v>0</v>
      </c>
    </row>
    <row r="438" spans="1:55" hidden="1" x14ac:dyDescent="0.3">
      <c r="A438" s="21">
        <v>437</v>
      </c>
      <c r="B438" s="6">
        <v>42838</v>
      </c>
      <c r="C438" s="6">
        <v>44227</v>
      </c>
      <c r="D438" s="5">
        <f t="shared" si="30"/>
        <v>3</v>
      </c>
      <c r="E438" s="5" t="s">
        <v>23</v>
      </c>
      <c r="F438" s="5">
        <f t="shared" si="31"/>
        <v>1</v>
      </c>
      <c r="G438" s="5">
        <f t="shared" si="32"/>
        <v>2021</v>
      </c>
      <c r="H438" s="5">
        <v>3</v>
      </c>
      <c r="I438" s="5">
        <v>0</v>
      </c>
      <c r="J438" s="5">
        <v>0</v>
      </c>
      <c r="K438" s="5">
        <v>1</v>
      </c>
      <c r="L438" s="5">
        <v>1</v>
      </c>
      <c r="M438" s="5">
        <v>1</v>
      </c>
      <c r="N438" s="5">
        <v>0</v>
      </c>
      <c r="O438" s="5">
        <v>0</v>
      </c>
      <c r="P438" s="5">
        <v>0</v>
      </c>
      <c r="Q438" s="5">
        <v>39</v>
      </c>
      <c r="R438" s="5">
        <v>1</v>
      </c>
      <c r="S438" s="5" t="str">
        <f t="shared" si="34"/>
        <v>1</v>
      </c>
      <c r="T438" s="5" t="s">
        <v>466</v>
      </c>
      <c r="U438" s="5">
        <v>2</v>
      </c>
      <c r="V438" s="5">
        <v>21.7</v>
      </c>
      <c r="W438" s="5">
        <v>1</v>
      </c>
      <c r="X438" s="5">
        <v>2</v>
      </c>
      <c r="Y438" s="5">
        <v>82</v>
      </c>
      <c r="Z438" s="5">
        <v>1</v>
      </c>
      <c r="AA438" s="5">
        <v>146.5</v>
      </c>
      <c r="AB438" s="13">
        <f t="shared" si="35"/>
        <v>7</v>
      </c>
      <c r="AC438" s="13">
        <f t="shared" si="36"/>
        <v>7</v>
      </c>
      <c r="AD438" s="5">
        <v>1</v>
      </c>
      <c r="AE438" s="5" t="s">
        <v>718</v>
      </c>
      <c r="AF438" s="5">
        <v>0</v>
      </c>
      <c r="AG438" s="5">
        <v>1</v>
      </c>
      <c r="AH438" s="5" t="s">
        <v>733</v>
      </c>
      <c r="AI438" s="5">
        <v>8</v>
      </c>
      <c r="AJ438" s="5">
        <v>0</v>
      </c>
      <c r="AL438" s="5">
        <v>0</v>
      </c>
      <c r="AN438" s="5">
        <v>0</v>
      </c>
      <c r="AO438" s="5" t="s">
        <v>469</v>
      </c>
      <c r="AP438" s="5" t="s">
        <v>474</v>
      </c>
      <c r="AQ438" s="5" t="s">
        <v>476</v>
      </c>
      <c r="AR438" s="5" t="s">
        <v>478</v>
      </c>
      <c r="AS438" s="5" t="s">
        <v>482</v>
      </c>
      <c r="AT438" s="5" t="s">
        <v>734</v>
      </c>
      <c r="AU438" s="5" t="s">
        <v>735</v>
      </c>
      <c r="AV438" s="5" t="s">
        <v>736</v>
      </c>
      <c r="AW438" s="5" t="s">
        <v>737</v>
      </c>
      <c r="AX438" s="5">
        <v>3</v>
      </c>
      <c r="AY438" s="5" t="s">
        <v>734</v>
      </c>
      <c r="AZ438" s="5">
        <v>32</v>
      </c>
      <c r="BA438" s="5">
        <v>0</v>
      </c>
      <c r="BB438" s="5">
        <v>0</v>
      </c>
    </row>
    <row r="439" spans="1:55" hidden="1" x14ac:dyDescent="0.3">
      <c r="A439" s="21">
        <v>438</v>
      </c>
      <c r="B439" s="6">
        <v>39285</v>
      </c>
      <c r="C439" s="6">
        <v>44229</v>
      </c>
      <c r="D439" s="5">
        <f t="shared" si="30"/>
        <v>13</v>
      </c>
      <c r="E439" s="5" t="s">
        <v>22</v>
      </c>
      <c r="F439" s="5">
        <f t="shared" si="31"/>
        <v>2</v>
      </c>
      <c r="G439" s="5">
        <f t="shared" si="32"/>
        <v>2021</v>
      </c>
      <c r="H439" s="5">
        <v>1</v>
      </c>
      <c r="I439" s="5">
        <v>0</v>
      </c>
      <c r="J439" s="5">
        <v>0</v>
      </c>
      <c r="K439" s="5">
        <v>1</v>
      </c>
      <c r="L439" s="5">
        <v>1</v>
      </c>
      <c r="M439" s="5">
        <v>1</v>
      </c>
      <c r="N439" s="5">
        <v>1</v>
      </c>
      <c r="O439" s="5">
        <v>1</v>
      </c>
      <c r="P439" s="5">
        <v>2</v>
      </c>
      <c r="Q439" s="5">
        <v>38</v>
      </c>
      <c r="R439" s="5">
        <v>1</v>
      </c>
      <c r="S439" s="5" t="str">
        <f t="shared" si="34"/>
        <v>0</v>
      </c>
      <c r="T439" s="5" t="s">
        <v>466</v>
      </c>
      <c r="U439" s="5">
        <v>2</v>
      </c>
      <c r="V439" s="5">
        <v>14.13</v>
      </c>
      <c r="W439" s="5">
        <v>1</v>
      </c>
      <c r="X439" s="5">
        <v>2</v>
      </c>
      <c r="Y439" s="5">
        <v>77</v>
      </c>
      <c r="Z439" s="5">
        <v>1</v>
      </c>
      <c r="AA439" s="5">
        <v>100.8</v>
      </c>
      <c r="AB439" s="13">
        <f t="shared" si="35"/>
        <v>8</v>
      </c>
      <c r="AC439" s="13">
        <f t="shared" si="36"/>
        <v>8</v>
      </c>
      <c r="AD439" s="5">
        <v>0</v>
      </c>
      <c r="AG439" s="5">
        <v>1</v>
      </c>
      <c r="AH439" s="5" t="s">
        <v>738</v>
      </c>
      <c r="AI439" s="5">
        <v>10</v>
      </c>
      <c r="AJ439" s="5">
        <v>0</v>
      </c>
      <c r="AL439" s="5">
        <v>0</v>
      </c>
      <c r="AN439" s="5">
        <v>0</v>
      </c>
      <c r="AO439" s="5" t="s">
        <v>469</v>
      </c>
      <c r="AP439" s="5" t="s">
        <v>474</v>
      </c>
      <c r="AQ439" s="5" t="s">
        <v>476</v>
      </c>
      <c r="AR439" s="5" t="s">
        <v>472</v>
      </c>
      <c r="AS439" s="5" t="s">
        <v>482</v>
      </c>
      <c r="AT439" s="5">
        <v>0</v>
      </c>
      <c r="AU439" s="5">
        <v>0</v>
      </c>
      <c r="AV439" s="5">
        <v>0</v>
      </c>
      <c r="AW439" s="5">
        <v>5</v>
      </c>
      <c r="AX439" s="5">
        <v>0</v>
      </c>
      <c r="AZ439" s="5">
        <v>5</v>
      </c>
      <c r="BA439" s="5">
        <v>0</v>
      </c>
      <c r="BB439" s="5">
        <v>0</v>
      </c>
    </row>
    <row r="440" spans="1:55" hidden="1" x14ac:dyDescent="0.3">
      <c r="A440" s="21">
        <v>439</v>
      </c>
      <c r="B440" s="6">
        <v>41157</v>
      </c>
      <c r="C440" s="6">
        <v>44230</v>
      </c>
      <c r="D440" s="5">
        <f t="shared" si="30"/>
        <v>8</v>
      </c>
      <c r="E440" s="5" t="s">
        <v>23</v>
      </c>
      <c r="F440" s="5">
        <f t="shared" si="31"/>
        <v>2</v>
      </c>
      <c r="G440" s="5">
        <f t="shared" si="32"/>
        <v>2021</v>
      </c>
      <c r="H440" s="5">
        <v>1</v>
      </c>
      <c r="I440" s="5">
        <v>1</v>
      </c>
      <c r="J440" s="5">
        <v>0</v>
      </c>
      <c r="K440" s="5">
        <v>1</v>
      </c>
      <c r="L440" s="5">
        <v>1</v>
      </c>
      <c r="M440" s="5">
        <v>1</v>
      </c>
      <c r="N440" s="5">
        <v>0</v>
      </c>
      <c r="O440" s="5">
        <v>1</v>
      </c>
      <c r="P440" s="5">
        <v>2</v>
      </c>
      <c r="Q440" s="5">
        <v>36.5</v>
      </c>
      <c r="R440" s="5">
        <v>0</v>
      </c>
      <c r="S440" s="5" t="str">
        <f t="shared" si="34"/>
        <v>0</v>
      </c>
      <c r="T440" s="5" t="s">
        <v>466</v>
      </c>
      <c r="U440" s="5">
        <v>2</v>
      </c>
      <c r="V440" s="5">
        <v>15.59</v>
      </c>
      <c r="W440" s="5">
        <v>1</v>
      </c>
      <c r="X440" s="5">
        <v>2</v>
      </c>
      <c r="Y440" s="5">
        <v>83</v>
      </c>
      <c r="Z440" s="5">
        <v>1</v>
      </c>
      <c r="AA440" s="5">
        <v>10.9</v>
      </c>
      <c r="AB440" s="13">
        <f t="shared" si="35"/>
        <v>7</v>
      </c>
      <c r="AC440" s="13">
        <f t="shared" si="36"/>
        <v>9</v>
      </c>
      <c r="AD440" s="5">
        <v>0</v>
      </c>
      <c r="AG440" s="5">
        <v>1</v>
      </c>
      <c r="AH440" s="5" t="s">
        <v>739</v>
      </c>
      <c r="AI440" s="5">
        <v>9</v>
      </c>
      <c r="AJ440" s="5">
        <v>0</v>
      </c>
      <c r="AL440" s="5">
        <v>0</v>
      </c>
      <c r="AN440" s="5">
        <v>0</v>
      </c>
      <c r="AO440" s="5" t="s">
        <v>469</v>
      </c>
      <c r="AP440" s="5" t="s">
        <v>474</v>
      </c>
      <c r="AQ440" s="5" t="s">
        <v>476</v>
      </c>
      <c r="AR440" s="5" t="s">
        <v>472</v>
      </c>
      <c r="AS440" s="5" t="s">
        <v>740</v>
      </c>
      <c r="AT440" s="5">
        <v>0</v>
      </c>
      <c r="AU440" s="5">
        <v>0</v>
      </c>
      <c r="AV440" s="5">
        <v>0</v>
      </c>
      <c r="AW440" s="5">
        <v>5</v>
      </c>
      <c r="AX440" s="5">
        <v>0</v>
      </c>
      <c r="AZ440" s="5">
        <v>5</v>
      </c>
      <c r="BA440" s="5">
        <v>1</v>
      </c>
      <c r="BB440" s="5">
        <v>0</v>
      </c>
      <c r="BC440" s="5" t="s">
        <v>741</v>
      </c>
    </row>
    <row r="441" spans="1:55" hidden="1" x14ac:dyDescent="0.3">
      <c r="A441" s="21">
        <v>440</v>
      </c>
      <c r="B441" s="6">
        <v>38042</v>
      </c>
      <c r="C441" s="6">
        <v>44232</v>
      </c>
      <c r="D441" s="5">
        <f t="shared" si="30"/>
        <v>16</v>
      </c>
      <c r="E441" s="5" t="s">
        <v>22</v>
      </c>
      <c r="F441" s="5">
        <f t="shared" si="31"/>
        <v>2</v>
      </c>
      <c r="G441" s="5">
        <f t="shared" si="32"/>
        <v>2021</v>
      </c>
      <c r="H441" s="5">
        <v>1</v>
      </c>
      <c r="I441" s="5">
        <v>0</v>
      </c>
      <c r="J441" s="5">
        <v>0</v>
      </c>
      <c r="K441" s="5">
        <v>0</v>
      </c>
      <c r="L441" s="5">
        <v>0</v>
      </c>
      <c r="M441" s="5">
        <v>0</v>
      </c>
      <c r="N441" s="5">
        <v>0</v>
      </c>
      <c r="O441" s="5">
        <v>1</v>
      </c>
      <c r="P441" s="5">
        <v>2</v>
      </c>
      <c r="Q441" s="5">
        <v>37</v>
      </c>
      <c r="R441" s="5">
        <v>0</v>
      </c>
      <c r="S441" s="5" t="str">
        <f t="shared" si="34"/>
        <v>0</v>
      </c>
      <c r="T441" s="5" t="s">
        <v>466</v>
      </c>
      <c r="U441" s="5">
        <v>2</v>
      </c>
      <c r="V441" s="5">
        <v>12.1</v>
      </c>
      <c r="W441" s="5">
        <v>1</v>
      </c>
      <c r="X441" s="5">
        <v>2</v>
      </c>
      <c r="Y441" s="5">
        <v>66</v>
      </c>
      <c r="Z441" s="5">
        <v>0</v>
      </c>
      <c r="AA441" s="5">
        <v>32.1</v>
      </c>
      <c r="AB441" s="13">
        <f t="shared" si="35"/>
        <v>5</v>
      </c>
      <c r="AC441" s="13">
        <f t="shared" si="36"/>
        <v>6</v>
      </c>
      <c r="AD441" s="5">
        <v>0</v>
      </c>
      <c r="AG441" s="5">
        <v>1</v>
      </c>
      <c r="AH441" s="5" t="s">
        <v>742</v>
      </c>
      <c r="AI441" s="5">
        <v>8</v>
      </c>
      <c r="AJ441" s="5">
        <v>0</v>
      </c>
      <c r="AL441" s="5">
        <v>0</v>
      </c>
      <c r="AN441" s="5">
        <v>0</v>
      </c>
      <c r="AO441" s="5" t="s">
        <v>469</v>
      </c>
      <c r="AP441" s="5" t="s">
        <v>474</v>
      </c>
      <c r="AQ441" s="5" t="s">
        <v>475</v>
      </c>
      <c r="AR441" s="5" t="s">
        <v>472</v>
      </c>
      <c r="AS441" s="5" t="s">
        <v>482</v>
      </c>
      <c r="AT441" s="5">
        <v>0</v>
      </c>
      <c r="AU441" s="5">
        <v>0</v>
      </c>
      <c r="AV441" s="5">
        <v>0</v>
      </c>
      <c r="AW441" s="5">
        <v>5</v>
      </c>
      <c r="AX441" s="5">
        <v>0</v>
      </c>
      <c r="AZ441" s="5">
        <v>5</v>
      </c>
      <c r="BA441" s="5">
        <v>0</v>
      </c>
      <c r="BB441" s="5">
        <v>0</v>
      </c>
    </row>
    <row r="442" spans="1:55" hidden="1" x14ac:dyDescent="0.3">
      <c r="A442" s="21">
        <v>441</v>
      </c>
      <c r="B442" s="6">
        <v>41512</v>
      </c>
      <c r="C442" s="6">
        <v>44233</v>
      </c>
      <c r="D442" s="5">
        <f t="shared" si="30"/>
        <v>7</v>
      </c>
      <c r="E442" s="5" t="s">
        <v>22</v>
      </c>
      <c r="F442" s="5">
        <f t="shared" si="31"/>
        <v>2</v>
      </c>
      <c r="G442" s="5">
        <f t="shared" si="32"/>
        <v>2021</v>
      </c>
      <c r="H442" s="5">
        <v>1</v>
      </c>
      <c r="I442" s="5">
        <v>0</v>
      </c>
      <c r="J442" s="5">
        <v>1</v>
      </c>
      <c r="K442" s="5">
        <v>1</v>
      </c>
      <c r="L442" s="5">
        <v>1</v>
      </c>
      <c r="M442" s="5">
        <v>1</v>
      </c>
      <c r="N442" s="5">
        <v>0</v>
      </c>
      <c r="O442" s="5">
        <v>1</v>
      </c>
      <c r="P442" s="5">
        <v>2</v>
      </c>
      <c r="Q442" s="5">
        <v>37.799999999999997</v>
      </c>
      <c r="R442" s="5">
        <v>1</v>
      </c>
      <c r="S442" s="5" t="str">
        <f t="shared" si="34"/>
        <v>0</v>
      </c>
      <c r="T442" s="5" t="s">
        <v>466</v>
      </c>
      <c r="U442" s="5">
        <v>2</v>
      </c>
      <c r="V442" s="5">
        <v>16.399999999999999</v>
      </c>
      <c r="W442" s="5">
        <v>1</v>
      </c>
      <c r="X442" s="5">
        <v>2</v>
      </c>
      <c r="Y442" s="5">
        <v>88</v>
      </c>
      <c r="Z442" s="5">
        <v>1</v>
      </c>
      <c r="AA442" s="5">
        <v>18.100000000000001</v>
      </c>
      <c r="AB442" s="13">
        <f t="shared" si="35"/>
        <v>8</v>
      </c>
      <c r="AC442" s="13">
        <f t="shared" si="36"/>
        <v>9</v>
      </c>
      <c r="AD442" s="5">
        <v>0</v>
      </c>
      <c r="AG442" s="5">
        <v>1</v>
      </c>
      <c r="AH442" s="5" t="s">
        <v>743</v>
      </c>
      <c r="AI442" s="5">
        <v>9</v>
      </c>
      <c r="AJ442" s="5">
        <v>0</v>
      </c>
      <c r="AL442" s="5">
        <v>0</v>
      </c>
      <c r="AN442" s="5">
        <v>0</v>
      </c>
      <c r="AO442" s="5" t="s">
        <v>469</v>
      </c>
      <c r="AP442" s="5" t="s">
        <v>474</v>
      </c>
      <c r="AQ442" s="5" t="s">
        <v>476</v>
      </c>
      <c r="AR442" s="5" t="s">
        <v>472</v>
      </c>
      <c r="AS442" s="5" t="s">
        <v>482</v>
      </c>
      <c r="AT442" s="5">
        <v>0</v>
      </c>
      <c r="AU442" s="5">
        <v>0</v>
      </c>
      <c r="AV442" s="5">
        <v>0</v>
      </c>
      <c r="AW442" s="5">
        <v>5</v>
      </c>
      <c r="AX442" s="5">
        <v>0</v>
      </c>
      <c r="AZ442" s="5">
        <v>5</v>
      </c>
      <c r="BA442" s="5">
        <v>0</v>
      </c>
      <c r="BB442" s="5">
        <v>0</v>
      </c>
    </row>
    <row r="443" spans="1:55" hidden="1" x14ac:dyDescent="0.3">
      <c r="A443" s="21">
        <v>442</v>
      </c>
      <c r="B443" s="6">
        <v>38036</v>
      </c>
      <c r="C443" s="6">
        <v>44236</v>
      </c>
      <c r="D443" s="5">
        <f t="shared" si="30"/>
        <v>16</v>
      </c>
      <c r="E443" s="5" t="s">
        <v>23</v>
      </c>
      <c r="F443" s="5">
        <f t="shared" si="31"/>
        <v>2</v>
      </c>
      <c r="G443" s="5">
        <f t="shared" si="32"/>
        <v>2021</v>
      </c>
      <c r="H443" s="5">
        <v>2</v>
      </c>
      <c r="I443" s="5">
        <v>0</v>
      </c>
      <c r="J443" s="5">
        <v>1</v>
      </c>
      <c r="K443" s="5">
        <v>0</v>
      </c>
      <c r="L443" s="5">
        <v>0</v>
      </c>
      <c r="M443" s="5">
        <v>0</v>
      </c>
      <c r="N443" s="5">
        <v>0</v>
      </c>
      <c r="O443" s="5">
        <v>0</v>
      </c>
      <c r="P443" s="5">
        <v>0</v>
      </c>
      <c r="Q443" s="5">
        <v>37.799999999999997</v>
      </c>
      <c r="R443" s="5">
        <v>1</v>
      </c>
      <c r="S443" s="5" t="str">
        <f t="shared" si="34"/>
        <v>0</v>
      </c>
      <c r="T443" s="5" t="s">
        <v>466</v>
      </c>
      <c r="U443" s="5">
        <v>2</v>
      </c>
      <c r="V443" s="5">
        <v>17.37</v>
      </c>
      <c r="W443" s="5">
        <v>1</v>
      </c>
      <c r="X443" s="5">
        <v>2</v>
      </c>
      <c r="Y443" s="5">
        <v>77</v>
      </c>
      <c r="Z443" s="5">
        <v>1</v>
      </c>
      <c r="AA443" s="5">
        <v>124.7</v>
      </c>
      <c r="AB443" s="13">
        <f t="shared" si="35"/>
        <v>7</v>
      </c>
      <c r="AC443" s="13">
        <f t="shared" si="36"/>
        <v>6</v>
      </c>
      <c r="AD443" s="5">
        <v>0</v>
      </c>
      <c r="AG443" s="5">
        <v>2</v>
      </c>
      <c r="AH443" s="5" t="s">
        <v>744</v>
      </c>
      <c r="AI443" s="5" t="s">
        <v>724</v>
      </c>
      <c r="AJ443" s="5">
        <v>0</v>
      </c>
      <c r="AL443" s="5">
        <v>0</v>
      </c>
      <c r="AN443" s="5">
        <v>0</v>
      </c>
      <c r="AO443" s="5" t="s">
        <v>469</v>
      </c>
      <c r="AP443" s="5" t="s">
        <v>474</v>
      </c>
      <c r="AQ443" s="5" t="s">
        <v>476</v>
      </c>
      <c r="AR443" s="5" t="s">
        <v>745</v>
      </c>
      <c r="AS443" s="5" t="s">
        <v>484</v>
      </c>
      <c r="AT443" s="5">
        <v>0</v>
      </c>
      <c r="AU443" s="5">
        <v>0</v>
      </c>
      <c r="AV443" s="5">
        <v>0</v>
      </c>
      <c r="AW443" s="5">
        <v>9</v>
      </c>
      <c r="AX443" s="5">
        <v>0</v>
      </c>
      <c r="AZ443" s="5">
        <v>9</v>
      </c>
      <c r="BA443" s="5">
        <v>0</v>
      </c>
      <c r="BB443" s="5">
        <v>0</v>
      </c>
      <c r="BC443" s="5" t="s">
        <v>746</v>
      </c>
    </row>
    <row r="444" spans="1:55" hidden="1" x14ac:dyDescent="0.3">
      <c r="A444" s="21">
        <v>443</v>
      </c>
      <c r="B444" s="6">
        <v>40253</v>
      </c>
      <c r="C444" s="6">
        <v>44236</v>
      </c>
      <c r="D444" s="5">
        <f t="shared" si="30"/>
        <v>10</v>
      </c>
      <c r="E444" s="5" t="s">
        <v>22</v>
      </c>
      <c r="F444" s="5">
        <f t="shared" si="31"/>
        <v>2</v>
      </c>
      <c r="G444" s="5">
        <f t="shared" si="32"/>
        <v>2021</v>
      </c>
      <c r="H444" s="5">
        <v>1</v>
      </c>
      <c r="I444" s="5">
        <v>0</v>
      </c>
      <c r="J444" s="5">
        <v>1</v>
      </c>
      <c r="K444" s="5">
        <v>1</v>
      </c>
      <c r="L444" s="5">
        <v>1</v>
      </c>
      <c r="M444" s="5">
        <v>1</v>
      </c>
      <c r="N444" s="5">
        <v>1</v>
      </c>
      <c r="O444" s="5">
        <v>1</v>
      </c>
      <c r="P444" s="5">
        <v>2</v>
      </c>
      <c r="Q444" s="5">
        <v>37.799999999999997</v>
      </c>
      <c r="R444" s="5">
        <v>1</v>
      </c>
      <c r="S444" s="5" t="str">
        <f t="shared" si="34"/>
        <v>0</v>
      </c>
      <c r="T444" s="5" t="s">
        <v>466</v>
      </c>
      <c r="U444" s="5">
        <v>2</v>
      </c>
      <c r="V444" s="5">
        <v>13.3</v>
      </c>
      <c r="W444" s="5">
        <v>1</v>
      </c>
      <c r="X444" s="5">
        <v>2</v>
      </c>
      <c r="Y444" s="5">
        <v>87</v>
      </c>
      <c r="Z444" s="5">
        <v>1</v>
      </c>
      <c r="AA444" s="5">
        <v>22.1</v>
      </c>
      <c r="AB444" s="13">
        <f t="shared" si="35"/>
        <v>9</v>
      </c>
      <c r="AC444" s="13">
        <f t="shared" si="36"/>
        <v>9</v>
      </c>
      <c r="AD444" s="5">
        <v>1</v>
      </c>
      <c r="AE444" s="5" t="s">
        <v>718</v>
      </c>
      <c r="AF444" s="5">
        <v>0</v>
      </c>
      <c r="AG444" s="5">
        <v>1</v>
      </c>
      <c r="AH444" s="5" t="s">
        <v>747</v>
      </c>
      <c r="AI444" s="5" t="s">
        <v>724</v>
      </c>
      <c r="AJ444" s="5">
        <v>0</v>
      </c>
      <c r="AL444" s="5">
        <v>0</v>
      </c>
      <c r="AN444" s="5">
        <v>0</v>
      </c>
      <c r="AO444" s="5" t="s">
        <v>469</v>
      </c>
      <c r="AP444" s="5" t="s">
        <v>474</v>
      </c>
      <c r="AQ444" s="5" t="s">
        <v>476</v>
      </c>
      <c r="AR444" s="5" t="s">
        <v>720</v>
      </c>
      <c r="AS444" s="5" t="s">
        <v>720</v>
      </c>
      <c r="AT444" s="5">
        <v>0</v>
      </c>
      <c r="AU444" s="5">
        <v>0</v>
      </c>
      <c r="AV444" s="5">
        <v>0</v>
      </c>
      <c r="AW444" s="5">
        <v>5</v>
      </c>
      <c r="AX444" s="5">
        <v>0</v>
      </c>
      <c r="AZ444" s="5">
        <v>5</v>
      </c>
      <c r="BA444" s="5">
        <v>0</v>
      </c>
      <c r="BB444" s="5">
        <v>0</v>
      </c>
    </row>
    <row r="445" spans="1:55" hidden="1" x14ac:dyDescent="0.3">
      <c r="A445" s="21">
        <v>444</v>
      </c>
      <c r="B445" s="6">
        <v>39542</v>
      </c>
      <c r="C445" s="6">
        <v>44236</v>
      </c>
      <c r="D445" s="5">
        <f t="shared" si="30"/>
        <v>12</v>
      </c>
      <c r="E445" s="5" t="s">
        <v>22</v>
      </c>
      <c r="F445" s="5">
        <f t="shared" si="31"/>
        <v>2</v>
      </c>
      <c r="G445" s="5">
        <f t="shared" si="32"/>
        <v>2021</v>
      </c>
      <c r="H445" s="5">
        <v>1</v>
      </c>
      <c r="I445" s="5">
        <v>0</v>
      </c>
      <c r="J445" s="5">
        <v>0</v>
      </c>
      <c r="K445" s="5">
        <v>0</v>
      </c>
      <c r="L445" s="5">
        <v>0</v>
      </c>
      <c r="M445" s="5">
        <v>0</v>
      </c>
      <c r="N445" s="5">
        <v>0</v>
      </c>
      <c r="O445" s="5">
        <v>0</v>
      </c>
      <c r="P445" s="5">
        <v>0</v>
      </c>
      <c r="Q445" s="5">
        <v>37.200000000000003</v>
      </c>
      <c r="R445" s="5">
        <v>0</v>
      </c>
      <c r="S445" s="5" t="str">
        <f t="shared" si="34"/>
        <v>0</v>
      </c>
      <c r="T445" s="5" t="s">
        <v>465</v>
      </c>
      <c r="U445" s="5">
        <v>0</v>
      </c>
      <c r="V445" s="5">
        <v>9.9</v>
      </c>
      <c r="W445" s="5">
        <v>1</v>
      </c>
      <c r="X445" s="5">
        <v>2</v>
      </c>
      <c r="Y445" s="5">
        <v>83</v>
      </c>
      <c r="Z445" s="5">
        <v>1</v>
      </c>
      <c r="AA445" s="5">
        <v>31</v>
      </c>
      <c r="AB445" s="13">
        <f t="shared" si="35"/>
        <v>3</v>
      </c>
      <c r="AC445" s="13">
        <f t="shared" si="36"/>
        <v>3</v>
      </c>
      <c r="AD445" s="5">
        <v>1</v>
      </c>
      <c r="AE445" s="5" t="s">
        <v>718</v>
      </c>
      <c r="AF445" s="5">
        <v>0</v>
      </c>
      <c r="AG445" s="5">
        <v>2</v>
      </c>
      <c r="AH445" s="5" t="s">
        <v>748</v>
      </c>
      <c r="AI445" s="5">
        <v>9</v>
      </c>
      <c r="AJ445" s="5">
        <v>0</v>
      </c>
      <c r="AL445" s="5">
        <v>0</v>
      </c>
      <c r="AN445" s="5">
        <v>0</v>
      </c>
      <c r="AO445" s="5" t="s">
        <v>469</v>
      </c>
      <c r="AP445" s="5" t="s">
        <v>474</v>
      </c>
      <c r="AQ445" s="5" t="s">
        <v>476</v>
      </c>
      <c r="AR445" s="5" t="s">
        <v>472</v>
      </c>
      <c r="AS445" s="5" t="s">
        <v>482</v>
      </c>
      <c r="AT445" s="5">
        <v>0</v>
      </c>
      <c r="AU445" s="5">
        <v>0</v>
      </c>
      <c r="AV445" s="5">
        <v>0</v>
      </c>
      <c r="AW445" s="5">
        <v>5</v>
      </c>
      <c r="AX445" s="5">
        <v>0</v>
      </c>
      <c r="AZ445" s="5">
        <v>5</v>
      </c>
      <c r="BA445" s="5">
        <v>0</v>
      </c>
      <c r="BB445" s="5">
        <v>0</v>
      </c>
    </row>
    <row r="446" spans="1:55" hidden="1" x14ac:dyDescent="0.3">
      <c r="A446" s="21">
        <v>445</v>
      </c>
      <c r="B446" s="6">
        <v>42265</v>
      </c>
      <c r="C446" s="6">
        <v>44237</v>
      </c>
      <c r="D446" s="5">
        <f t="shared" si="30"/>
        <v>5</v>
      </c>
      <c r="E446" s="5" t="s">
        <v>23</v>
      </c>
      <c r="F446" s="5">
        <f t="shared" si="31"/>
        <v>2</v>
      </c>
      <c r="G446" s="5">
        <f t="shared" si="32"/>
        <v>2021</v>
      </c>
      <c r="H446" s="5">
        <v>7</v>
      </c>
      <c r="I446" s="5">
        <v>0</v>
      </c>
      <c r="J446" s="5">
        <v>0</v>
      </c>
      <c r="K446" s="5">
        <v>0</v>
      </c>
      <c r="L446" s="5">
        <v>0</v>
      </c>
      <c r="M446" s="5">
        <v>0</v>
      </c>
      <c r="N446" s="5">
        <v>0</v>
      </c>
      <c r="O446" s="5">
        <v>1</v>
      </c>
      <c r="P446" s="5">
        <v>2</v>
      </c>
      <c r="Q446" s="5">
        <v>40</v>
      </c>
      <c r="R446" s="5" t="str">
        <f>IF(Q446&gt;37.2,"1","0")</f>
        <v>1</v>
      </c>
      <c r="S446" s="5" t="str">
        <f t="shared" si="34"/>
        <v>1</v>
      </c>
      <c r="T446" s="5" t="s">
        <v>466</v>
      </c>
      <c r="U446" s="5">
        <v>2</v>
      </c>
      <c r="V446" s="5">
        <v>21.03</v>
      </c>
      <c r="W446" s="5">
        <v>1</v>
      </c>
      <c r="X446" s="5">
        <v>2</v>
      </c>
      <c r="Y446" s="5">
        <v>81</v>
      </c>
      <c r="Z446" s="5">
        <v>1</v>
      </c>
      <c r="AA446" s="5">
        <v>47.1</v>
      </c>
      <c r="AB446" s="13">
        <f t="shared" si="35"/>
        <v>6</v>
      </c>
      <c r="AC446" s="13">
        <f t="shared" si="36"/>
        <v>8</v>
      </c>
      <c r="AD446" s="5">
        <v>1</v>
      </c>
      <c r="AE446" s="5" t="s">
        <v>718</v>
      </c>
      <c r="AF446" s="5">
        <v>0</v>
      </c>
      <c r="AG446" s="5">
        <v>1</v>
      </c>
      <c r="AH446" s="5" t="s">
        <v>749</v>
      </c>
      <c r="AI446" s="5" t="s">
        <v>724</v>
      </c>
      <c r="AJ446" s="5">
        <v>0</v>
      </c>
      <c r="AL446" s="5">
        <v>0</v>
      </c>
      <c r="AN446" s="5">
        <v>0</v>
      </c>
      <c r="AO446" s="5" t="s">
        <v>469</v>
      </c>
      <c r="AP446" s="5" t="s">
        <v>474</v>
      </c>
      <c r="AQ446" s="5" t="s">
        <v>476</v>
      </c>
      <c r="AR446" s="5" t="s">
        <v>478</v>
      </c>
      <c r="AS446" s="5" t="s">
        <v>482</v>
      </c>
      <c r="AT446" s="5">
        <v>0</v>
      </c>
      <c r="AU446" s="5">
        <v>0</v>
      </c>
      <c r="AV446" s="5">
        <v>0</v>
      </c>
      <c r="AW446" s="5">
        <v>10</v>
      </c>
      <c r="AX446" s="5">
        <v>0</v>
      </c>
      <c r="AZ446" s="5">
        <v>10</v>
      </c>
      <c r="BA446" s="5">
        <v>0</v>
      </c>
      <c r="BB446" s="5">
        <v>0</v>
      </c>
    </row>
    <row r="447" spans="1:55" hidden="1" x14ac:dyDescent="0.3">
      <c r="A447" s="21">
        <v>446</v>
      </c>
      <c r="B447" s="6">
        <v>41247</v>
      </c>
      <c r="C447" s="6">
        <v>44240</v>
      </c>
      <c r="D447" s="5">
        <f t="shared" si="30"/>
        <v>8</v>
      </c>
      <c r="E447" s="5" t="s">
        <v>23</v>
      </c>
      <c r="F447" s="5">
        <f t="shared" si="31"/>
        <v>2</v>
      </c>
      <c r="G447" s="5">
        <f t="shared" si="32"/>
        <v>2021</v>
      </c>
      <c r="H447" s="5">
        <v>1</v>
      </c>
      <c r="I447" s="5">
        <v>1</v>
      </c>
      <c r="J447" s="5">
        <v>1</v>
      </c>
      <c r="K447" s="5">
        <v>0</v>
      </c>
      <c r="L447" s="5">
        <v>0</v>
      </c>
      <c r="M447" s="5">
        <v>0</v>
      </c>
      <c r="N447" s="5">
        <v>1</v>
      </c>
      <c r="O447" s="5">
        <v>1</v>
      </c>
      <c r="P447" s="5">
        <v>2</v>
      </c>
      <c r="Q447" s="5">
        <v>37.5</v>
      </c>
      <c r="R447" s="5">
        <v>1</v>
      </c>
      <c r="S447" s="5" t="str">
        <f t="shared" si="34"/>
        <v>0</v>
      </c>
      <c r="T447" s="5" t="s">
        <v>466</v>
      </c>
      <c r="U447" s="5">
        <v>2</v>
      </c>
      <c r="V447" s="5">
        <v>17.04</v>
      </c>
      <c r="W447" s="5">
        <v>1</v>
      </c>
      <c r="X447" s="5">
        <v>2</v>
      </c>
      <c r="Y447" s="5">
        <v>81</v>
      </c>
      <c r="Z447" s="5">
        <v>1</v>
      </c>
      <c r="AA447" s="5">
        <v>13.3</v>
      </c>
      <c r="AB447" s="13">
        <f t="shared" si="35"/>
        <v>9</v>
      </c>
      <c r="AC447" s="13">
        <f t="shared" si="36"/>
        <v>9</v>
      </c>
      <c r="AD447" s="5">
        <v>0</v>
      </c>
      <c r="AG447" s="5">
        <v>1</v>
      </c>
      <c r="AH447" s="10" t="s">
        <v>750</v>
      </c>
      <c r="AI447" s="5">
        <v>9</v>
      </c>
      <c r="AJ447" s="5">
        <v>0</v>
      </c>
      <c r="AL447" s="5">
        <v>0</v>
      </c>
      <c r="AN447" s="5">
        <v>0</v>
      </c>
      <c r="AO447" s="5" t="s">
        <v>469</v>
      </c>
      <c r="AP447" s="5" t="s">
        <v>474</v>
      </c>
      <c r="AQ447" s="5" t="s">
        <v>476</v>
      </c>
      <c r="AR447" s="5" t="s">
        <v>472</v>
      </c>
      <c r="AS447" s="5" t="s">
        <v>482</v>
      </c>
      <c r="AT447" s="5">
        <v>0</v>
      </c>
      <c r="AU447" s="5">
        <v>0</v>
      </c>
      <c r="AV447" s="5">
        <v>0</v>
      </c>
      <c r="AW447" s="5">
        <v>5</v>
      </c>
      <c r="AX447" s="5">
        <v>0</v>
      </c>
      <c r="AZ447" s="5">
        <v>5</v>
      </c>
      <c r="BA447" s="5">
        <v>0</v>
      </c>
      <c r="BB447" s="5">
        <v>0</v>
      </c>
    </row>
    <row r="448" spans="1:55" hidden="1" x14ac:dyDescent="0.3">
      <c r="A448" s="21">
        <v>447</v>
      </c>
      <c r="B448" s="6">
        <v>39699</v>
      </c>
      <c r="C448" s="6">
        <v>44240</v>
      </c>
      <c r="D448" s="5">
        <f t="shared" si="30"/>
        <v>12</v>
      </c>
      <c r="E448" s="5" t="s">
        <v>23</v>
      </c>
      <c r="F448" s="5">
        <f t="shared" si="31"/>
        <v>2</v>
      </c>
      <c r="G448" s="5">
        <f t="shared" si="32"/>
        <v>2021</v>
      </c>
      <c r="H448" s="5">
        <v>1</v>
      </c>
      <c r="I448" s="5">
        <v>0</v>
      </c>
      <c r="J448" s="5">
        <v>0</v>
      </c>
      <c r="K448" s="5">
        <v>0</v>
      </c>
      <c r="L448" s="5">
        <v>0</v>
      </c>
      <c r="M448" s="5">
        <v>0</v>
      </c>
      <c r="N448" s="5">
        <v>0</v>
      </c>
      <c r="O448" s="5">
        <v>0</v>
      </c>
      <c r="P448" s="5">
        <v>0</v>
      </c>
      <c r="Q448" s="5">
        <v>36.799999999999997</v>
      </c>
      <c r="R448" s="5">
        <v>0</v>
      </c>
      <c r="S448" s="5" t="str">
        <f t="shared" si="34"/>
        <v>0</v>
      </c>
      <c r="T448" s="5" t="s">
        <v>465</v>
      </c>
      <c r="U448" s="5">
        <v>0</v>
      </c>
      <c r="V448" s="5">
        <v>23.77</v>
      </c>
      <c r="W448" s="5">
        <v>1</v>
      </c>
      <c r="X448" s="5">
        <v>2</v>
      </c>
      <c r="Y448" s="5">
        <v>80</v>
      </c>
      <c r="Z448" s="5">
        <v>1</v>
      </c>
      <c r="AA448" s="5">
        <v>18.8</v>
      </c>
      <c r="AB448" s="13">
        <f t="shared" si="35"/>
        <v>3</v>
      </c>
      <c r="AC448" s="13">
        <f t="shared" si="36"/>
        <v>3</v>
      </c>
      <c r="AD448" s="5">
        <v>1</v>
      </c>
      <c r="AE448" s="5" t="s">
        <v>718</v>
      </c>
      <c r="AF448" s="5">
        <v>50</v>
      </c>
      <c r="AG448" s="5">
        <v>2</v>
      </c>
      <c r="AH448" s="5" t="s">
        <v>751</v>
      </c>
      <c r="AI448" s="5">
        <v>12</v>
      </c>
      <c r="AJ448" s="5">
        <v>0</v>
      </c>
      <c r="AL448" s="5">
        <v>0</v>
      </c>
      <c r="AN448" s="5">
        <v>0</v>
      </c>
      <c r="AO448" s="5" t="s">
        <v>469</v>
      </c>
      <c r="AP448" s="5" t="s">
        <v>474</v>
      </c>
      <c r="AQ448" s="5" t="s">
        <v>476</v>
      </c>
      <c r="AR448" s="5" t="s">
        <v>472</v>
      </c>
      <c r="AS448" s="5" t="s">
        <v>482</v>
      </c>
      <c r="AT448" s="5">
        <v>0</v>
      </c>
      <c r="AU448" s="5">
        <v>0</v>
      </c>
      <c r="AV448" s="5">
        <v>0</v>
      </c>
      <c r="AW448" s="5">
        <v>5</v>
      </c>
      <c r="AX448" s="5">
        <v>0</v>
      </c>
      <c r="AZ448" s="5">
        <v>5</v>
      </c>
      <c r="BA448" s="5">
        <v>0</v>
      </c>
      <c r="BB448" s="5">
        <v>0</v>
      </c>
    </row>
    <row r="449" spans="1:55" hidden="1" x14ac:dyDescent="0.3">
      <c r="A449" s="21">
        <v>448</v>
      </c>
      <c r="B449" s="6">
        <v>39034</v>
      </c>
      <c r="C449" s="6">
        <v>44240</v>
      </c>
      <c r="D449" s="5">
        <f t="shared" si="30"/>
        <v>14</v>
      </c>
      <c r="E449" s="5" t="s">
        <v>23</v>
      </c>
      <c r="F449" s="5">
        <f t="shared" si="31"/>
        <v>2</v>
      </c>
      <c r="G449" s="5">
        <f t="shared" si="32"/>
        <v>2021</v>
      </c>
      <c r="H449" s="5">
        <v>1</v>
      </c>
      <c r="I449" s="5">
        <v>0</v>
      </c>
      <c r="J449" s="5">
        <v>0</v>
      </c>
      <c r="K449" s="5">
        <v>1</v>
      </c>
      <c r="L449" s="5">
        <v>1</v>
      </c>
      <c r="M449" s="5">
        <v>1</v>
      </c>
      <c r="N449" s="5">
        <v>0</v>
      </c>
      <c r="O449" s="5">
        <v>0</v>
      </c>
      <c r="P449" s="5">
        <v>0</v>
      </c>
      <c r="Q449" s="5">
        <v>36.5</v>
      </c>
      <c r="R449" s="5">
        <v>0</v>
      </c>
      <c r="S449" s="5" t="str">
        <f t="shared" si="34"/>
        <v>0</v>
      </c>
      <c r="T449" s="5" t="s">
        <v>465</v>
      </c>
      <c r="U449" s="5">
        <v>0</v>
      </c>
      <c r="V449" s="5">
        <v>16.98</v>
      </c>
      <c r="W449" s="5">
        <v>1</v>
      </c>
      <c r="X449" s="5">
        <v>2</v>
      </c>
      <c r="Y449" s="5">
        <v>84</v>
      </c>
      <c r="Z449" s="5">
        <v>1</v>
      </c>
      <c r="AA449" s="5">
        <v>4.5</v>
      </c>
      <c r="AB449" s="13">
        <f t="shared" si="35"/>
        <v>4</v>
      </c>
      <c r="AC449" s="13">
        <f t="shared" si="36"/>
        <v>4</v>
      </c>
      <c r="AD449" s="5">
        <v>1</v>
      </c>
      <c r="AE449" s="5" t="s">
        <v>718</v>
      </c>
      <c r="AF449" s="5">
        <v>0</v>
      </c>
      <c r="AG449" s="5">
        <v>1</v>
      </c>
      <c r="AH449" s="5" t="s">
        <v>752</v>
      </c>
      <c r="AI449" s="5">
        <v>8</v>
      </c>
      <c r="AJ449" s="5">
        <v>0</v>
      </c>
      <c r="AL449" s="5">
        <v>0</v>
      </c>
      <c r="AN449" s="5">
        <v>0</v>
      </c>
      <c r="AO449" s="5" t="s">
        <v>469</v>
      </c>
      <c r="AP449" s="5" t="s">
        <v>474</v>
      </c>
      <c r="AQ449" s="5" t="s">
        <v>476</v>
      </c>
      <c r="AR449" s="5" t="s">
        <v>472</v>
      </c>
      <c r="AS449" s="5" t="s">
        <v>482</v>
      </c>
      <c r="AT449" s="5">
        <v>0</v>
      </c>
      <c r="AU449" s="5">
        <v>0</v>
      </c>
      <c r="AV449" s="5">
        <v>0</v>
      </c>
      <c r="AW449" s="5">
        <v>5</v>
      </c>
      <c r="AX449" s="5">
        <v>0</v>
      </c>
      <c r="AZ449" s="5">
        <v>5</v>
      </c>
      <c r="BA449" s="5">
        <v>0</v>
      </c>
      <c r="BB449" s="5">
        <v>0</v>
      </c>
    </row>
    <row r="450" spans="1:55" hidden="1" x14ac:dyDescent="0.3">
      <c r="A450" s="21">
        <v>449</v>
      </c>
      <c r="B450" s="6">
        <v>38362</v>
      </c>
      <c r="C450" s="6">
        <v>44242</v>
      </c>
      <c r="D450" s="5">
        <f t="shared" si="30"/>
        <v>16</v>
      </c>
      <c r="E450" s="5" t="s">
        <v>22</v>
      </c>
      <c r="F450" s="5">
        <f t="shared" si="31"/>
        <v>2</v>
      </c>
      <c r="G450" s="5">
        <f t="shared" si="32"/>
        <v>2021</v>
      </c>
      <c r="H450" s="5">
        <v>1</v>
      </c>
      <c r="I450" s="5">
        <v>0</v>
      </c>
      <c r="J450" s="5">
        <v>0</v>
      </c>
      <c r="K450" s="5">
        <v>0</v>
      </c>
      <c r="L450" s="5">
        <v>0</v>
      </c>
      <c r="M450" s="5">
        <v>0</v>
      </c>
      <c r="N450" s="5">
        <v>1</v>
      </c>
      <c r="O450" s="5">
        <v>1</v>
      </c>
      <c r="P450" s="5">
        <v>2</v>
      </c>
      <c r="Q450" s="5">
        <v>36.5</v>
      </c>
      <c r="R450" s="5">
        <v>0</v>
      </c>
      <c r="S450" s="5" t="str">
        <f t="shared" si="34"/>
        <v>0</v>
      </c>
      <c r="T450" s="5" t="s">
        <v>466</v>
      </c>
      <c r="U450" s="5">
        <v>2</v>
      </c>
      <c r="V450" s="5">
        <v>13.71</v>
      </c>
      <c r="W450" s="5">
        <v>1</v>
      </c>
      <c r="X450" s="5">
        <v>2</v>
      </c>
      <c r="Y450" s="5">
        <v>74</v>
      </c>
      <c r="Z450" s="5">
        <v>0</v>
      </c>
      <c r="AA450" s="5">
        <v>32.5</v>
      </c>
      <c r="AB450" s="13">
        <f t="shared" si="35"/>
        <v>6</v>
      </c>
      <c r="AC450" s="13">
        <f t="shared" si="36"/>
        <v>6</v>
      </c>
      <c r="AD450" s="5">
        <v>1</v>
      </c>
      <c r="AE450" s="5" t="s">
        <v>718</v>
      </c>
      <c r="AF450" s="5">
        <v>0</v>
      </c>
      <c r="AG450" s="5">
        <v>2</v>
      </c>
      <c r="AH450" s="5" t="s">
        <v>753</v>
      </c>
      <c r="AI450" s="5">
        <v>8</v>
      </c>
      <c r="AJ450" s="5">
        <v>0</v>
      </c>
      <c r="AL450" s="5">
        <v>0</v>
      </c>
      <c r="AN450" s="5">
        <v>0</v>
      </c>
      <c r="AO450" s="5" t="s">
        <v>469</v>
      </c>
      <c r="AP450" s="5" t="s">
        <v>474</v>
      </c>
      <c r="AQ450" s="5" t="s">
        <v>475</v>
      </c>
      <c r="AR450" s="5" t="s">
        <v>472</v>
      </c>
      <c r="AS450" s="5" t="s">
        <v>482</v>
      </c>
      <c r="AT450" s="5">
        <v>0</v>
      </c>
      <c r="AU450" s="5">
        <v>0</v>
      </c>
      <c r="AV450" s="5">
        <v>0</v>
      </c>
      <c r="AW450" s="5">
        <v>5</v>
      </c>
      <c r="AX450" s="5">
        <v>0</v>
      </c>
      <c r="AZ450" s="5">
        <v>5</v>
      </c>
      <c r="BA450" s="5">
        <v>0</v>
      </c>
      <c r="BB450" s="5">
        <v>0</v>
      </c>
    </row>
    <row r="451" spans="1:55" hidden="1" x14ac:dyDescent="0.3">
      <c r="A451" s="21">
        <v>450</v>
      </c>
      <c r="B451" s="6">
        <v>39907</v>
      </c>
      <c r="C451" s="6">
        <v>44242</v>
      </c>
      <c r="D451" s="5">
        <f t="shared" si="30"/>
        <v>11</v>
      </c>
      <c r="E451" s="5" t="s">
        <v>23</v>
      </c>
      <c r="F451" s="5">
        <f t="shared" si="31"/>
        <v>2</v>
      </c>
      <c r="G451" s="5">
        <f t="shared" si="32"/>
        <v>2021</v>
      </c>
      <c r="H451" s="5">
        <v>1</v>
      </c>
      <c r="I451" s="5">
        <v>0</v>
      </c>
      <c r="J451" s="5">
        <v>0</v>
      </c>
      <c r="K451" s="5">
        <v>1</v>
      </c>
      <c r="L451" s="5">
        <v>1</v>
      </c>
      <c r="M451" s="5">
        <v>1</v>
      </c>
      <c r="N451" s="5">
        <v>0</v>
      </c>
      <c r="O451" s="5">
        <v>1</v>
      </c>
      <c r="P451" s="5">
        <v>2</v>
      </c>
      <c r="Q451" s="5">
        <v>36.5</v>
      </c>
      <c r="R451" s="5">
        <v>0</v>
      </c>
      <c r="S451" s="5" t="str">
        <f t="shared" ref="S451:S514" si="37">IF(Q451&gt;38,"1","0")</f>
        <v>0</v>
      </c>
      <c r="T451" s="5" t="s">
        <v>466</v>
      </c>
      <c r="U451" s="5">
        <v>2</v>
      </c>
      <c r="V451" s="5">
        <v>7.4</v>
      </c>
      <c r="W451" s="5">
        <v>0</v>
      </c>
      <c r="X451" s="13">
        <v>0</v>
      </c>
      <c r="Y451" s="5">
        <v>83</v>
      </c>
      <c r="Z451" s="5">
        <v>1</v>
      </c>
      <c r="AA451" s="5">
        <v>2.4</v>
      </c>
      <c r="AB451" s="13">
        <f t="shared" si="35"/>
        <v>3</v>
      </c>
      <c r="AC451" s="13">
        <f t="shared" si="36"/>
        <v>6</v>
      </c>
      <c r="AD451" s="5">
        <v>1</v>
      </c>
      <c r="AE451" s="5" t="s">
        <v>718</v>
      </c>
      <c r="AF451" s="5">
        <v>0</v>
      </c>
      <c r="AG451" s="5">
        <v>1</v>
      </c>
      <c r="AH451" s="5" t="s">
        <v>754</v>
      </c>
      <c r="AI451" s="5">
        <v>8</v>
      </c>
      <c r="AJ451" s="5">
        <v>0</v>
      </c>
      <c r="AL451" s="5">
        <v>0</v>
      </c>
      <c r="AN451" s="5">
        <v>0</v>
      </c>
      <c r="AO451" s="5" t="s">
        <v>469</v>
      </c>
      <c r="AP451" s="5" t="s">
        <v>474</v>
      </c>
      <c r="AQ451" s="5" t="s">
        <v>476</v>
      </c>
      <c r="AR451" s="5" t="s">
        <v>472</v>
      </c>
      <c r="AS451" s="5" t="s">
        <v>482</v>
      </c>
      <c r="AT451" s="5">
        <v>0</v>
      </c>
      <c r="AU451" s="5">
        <v>0</v>
      </c>
      <c r="AV451" s="5">
        <v>0</v>
      </c>
      <c r="AW451" s="5">
        <v>5</v>
      </c>
      <c r="AX451" s="5">
        <v>0</v>
      </c>
      <c r="AZ451" s="5">
        <v>5</v>
      </c>
      <c r="BA451" s="5">
        <v>0</v>
      </c>
      <c r="BB451" s="5">
        <v>0</v>
      </c>
    </row>
    <row r="452" spans="1:55" hidden="1" x14ac:dyDescent="0.3">
      <c r="A452" s="21">
        <v>451</v>
      </c>
      <c r="B452" s="6">
        <v>41188</v>
      </c>
      <c r="C452" s="6">
        <v>44243</v>
      </c>
      <c r="D452" s="5">
        <f t="shared" si="30"/>
        <v>8</v>
      </c>
      <c r="E452" s="5" t="s">
        <v>22</v>
      </c>
      <c r="F452" s="5">
        <f t="shared" si="31"/>
        <v>2</v>
      </c>
      <c r="G452" s="5">
        <f t="shared" si="32"/>
        <v>2021</v>
      </c>
      <c r="H452" s="5">
        <v>2</v>
      </c>
      <c r="I452" s="5">
        <v>0</v>
      </c>
      <c r="J452" s="5">
        <v>0</v>
      </c>
      <c r="K452" s="5">
        <v>1</v>
      </c>
      <c r="L452" s="5">
        <v>1</v>
      </c>
      <c r="M452" s="5">
        <v>1</v>
      </c>
      <c r="N452" s="5">
        <v>0</v>
      </c>
      <c r="O452" s="5">
        <v>0</v>
      </c>
      <c r="P452" s="5">
        <v>0</v>
      </c>
      <c r="Q452" s="5">
        <v>37.799999999999997</v>
      </c>
      <c r="R452" s="5">
        <v>1</v>
      </c>
      <c r="S452" s="5" t="str">
        <f t="shared" si="37"/>
        <v>0</v>
      </c>
      <c r="T452" s="5" t="s">
        <v>466</v>
      </c>
      <c r="U452" s="5">
        <v>2</v>
      </c>
      <c r="V452" s="5">
        <v>19.28</v>
      </c>
      <c r="W452" s="5">
        <v>1</v>
      </c>
      <c r="X452" s="5">
        <v>2</v>
      </c>
      <c r="Y452" s="5">
        <v>89</v>
      </c>
      <c r="Z452" s="5">
        <v>1</v>
      </c>
      <c r="AA452" s="5">
        <v>63</v>
      </c>
      <c r="AB452" s="13">
        <f t="shared" si="35"/>
        <v>7</v>
      </c>
      <c r="AC452" s="13">
        <f t="shared" si="36"/>
        <v>6</v>
      </c>
      <c r="AD452" s="5">
        <v>1</v>
      </c>
      <c r="AE452" s="5" t="s">
        <v>718</v>
      </c>
      <c r="AF452" s="5">
        <v>0</v>
      </c>
      <c r="AG452" s="5">
        <v>2</v>
      </c>
      <c r="AH452" s="5" t="s">
        <v>755</v>
      </c>
      <c r="AI452" s="5">
        <v>7</v>
      </c>
      <c r="AJ452" s="5">
        <v>0</v>
      </c>
      <c r="AL452" s="5">
        <v>0</v>
      </c>
      <c r="AN452" s="5">
        <v>0</v>
      </c>
      <c r="AO452" s="5" t="s">
        <v>469</v>
      </c>
      <c r="AP452" s="5" t="s">
        <v>474</v>
      </c>
      <c r="AQ452" s="5" t="s">
        <v>476</v>
      </c>
      <c r="AR452" s="5" t="s">
        <v>472</v>
      </c>
      <c r="AS452" s="5" t="s">
        <v>484</v>
      </c>
      <c r="AT452" s="5">
        <v>0</v>
      </c>
      <c r="AU452" s="5">
        <v>0</v>
      </c>
      <c r="AV452" s="5">
        <v>0</v>
      </c>
      <c r="AW452" s="5">
        <v>6</v>
      </c>
      <c r="AX452" s="5">
        <v>0</v>
      </c>
      <c r="AZ452" s="5">
        <v>6</v>
      </c>
      <c r="BA452" s="5">
        <v>0</v>
      </c>
      <c r="BB452" s="5">
        <v>0</v>
      </c>
    </row>
    <row r="453" spans="1:55" hidden="1" x14ac:dyDescent="0.3">
      <c r="A453" s="21">
        <v>452</v>
      </c>
      <c r="B453" s="6">
        <v>40281</v>
      </c>
      <c r="C453" s="6">
        <v>44244</v>
      </c>
      <c r="D453" s="5">
        <f t="shared" si="30"/>
        <v>10</v>
      </c>
      <c r="E453" s="5" t="s">
        <v>22</v>
      </c>
      <c r="F453" s="5">
        <f t="shared" si="31"/>
        <v>2</v>
      </c>
      <c r="G453" s="5">
        <f t="shared" si="32"/>
        <v>2021</v>
      </c>
      <c r="H453" s="5">
        <v>1</v>
      </c>
      <c r="I453" s="5">
        <v>0</v>
      </c>
      <c r="J453" s="5">
        <v>0</v>
      </c>
      <c r="K453" s="5">
        <v>1</v>
      </c>
      <c r="L453" s="5">
        <v>1</v>
      </c>
      <c r="M453" s="5">
        <v>1</v>
      </c>
      <c r="N453" s="5">
        <v>0</v>
      </c>
      <c r="O453" s="5">
        <v>0</v>
      </c>
      <c r="P453" s="5">
        <v>0</v>
      </c>
      <c r="Q453" s="5">
        <v>36.5</v>
      </c>
      <c r="R453" s="5">
        <v>0</v>
      </c>
      <c r="S453" s="5" t="str">
        <f t="shared" si="37"/>
        <v>0</v>
      </c>
      <c r="T453" s="5" t="s">
        <v>466</v>
      </c>
      <c r="U453" s="5">
        <v>2</v>
      </c>
      <c r="V453" s="5">
        <v>13.87</v>
      </c>
      <c r="W453" s="5">
        <v>1</v>
      </c>
      <c r="X453" s="5">
        <v>2</v>
      </c>
      <c r="Y453" s="5">
        <v>90</v>
      </c>
      <c r="Z453" s="5">
        <v>1</v>
      </c>
      <c r="AA453" s="5">
        <v>14.5</v>
      </c>
      <c r="AB453" s="13">
        <f t="shared" si="35"/>
        <v>6</v>
      </c>
      <c r="AC453" s="13">
        <f t="shared" si="36"/>
        <v>6</v>
      </c>
      <c r="AD453" s="5">
        <v>1</v>
      </c>
      <c r="AE453" s="5" t="s">
        <v>718</v>
      </c>
      <c r="AF453" s="5">
        <v>0</v>
      </c>
      <c r="AG453" s="5">
        <v>2</v>
      </c>
      <c r="AH453" s="5" t="s">
        <v>756</v>
      </c>
      <c r="AI453" s="5">
        <v>20</v>
      </c>
      <c r="AJ453" s="5">
        <v>0</v>
      </c>
      <c r="AL453" s="5">
        <v>0</v>
      </c>
      <c r="AN453" s="5">
        <v>0</v>
      </c>
      <c r="AO453" s="5" t="s">
        <v>469</v>
      </c>
      <c r="AP453" s="5" t="s">
        <v>474</v>
      </c>
      <c r="AQ453" s="5" t="s">
        <v>476</v>
      </c>
      <c r="AR453" s="5" t="s">
        <v>472</v>
      </c>
      <c r="AS453" s="5" t="s">
        <v>482</v>
      </c>
      <c r="AT453" s="5">
        <v>0</v>
      </c>
      <c r="AU453" s="5">
        <v>0</v>
      </c>
      <c r="AV453" s="5">
        <v>0</v>
      </c>
      <c r="AW453" s="5">
        <v>5</v>
      </c>
      <c r="AX453" s="5">
        <v>0</v>
      </c>
      <c r="AZ453" s="5">
        <v>5</v>
      </c>
      <c r="BA453" s="5">
        <v>0</v>
      </c>
      <c r="BB453" s="5">
        <v>0</v>
      </c>
    </row>
    <row r="454" spans="1:55" hidden="1" x14ac:dyDescent="0.3">
      <c r="A454" s="21">
        <v>453</v>
      </c>
      <c r="B454" s="6">
        <v>38522</v>
      </c>
      <c r="C454" s="6">
        <v>44244</v>
      </c>
      <c r="D454" s="5">
        <f t="shared" si="30"/>
        <v>15</v>
      </c>
      <c r="E454" s="5" t="s">
        <v>22</v>
      </c>
      <c r="F454" s="5">
        <f t="shared" si="31"/>
        <v>2</v>
      </c>
      <c r="G454" s="5">
        <f t="shared" si="32"/>
        <v>2021</v>
      </c>
      <c r="H454" s="5">
        <v>1</v>
      </c>
      <c r="I454" s="5">
        <v>0</v>
      </c>
      <c r="J454" s="5">
        <v>0</v>
      </c>
      <c r="K454" s="5">
        <v>1</v>
      </c>
      <c r="L454" s="5">
        <v>1</v>
      </c>
      <c r="M454" s="5">
        <v>1</v>
      </c>
      <c r="N454" s="5">
        <v>0</v>
      </c>
      <c r="O454" s="5">
        <v>1</v>
      </c>
      <c r="P454" s="5">
        <v>2</v>
      </c>
      <c r="Q454" s="5">
        <v>36.799999999999997</v>
      </c>
      <c r="R454" s="5">
        <v>0</v>
      </c>
      <c r="S454" s="5" t="str">
        <f t="shared" si="37"/>
        <v>0</v>
      </c>
      <c r="T454" s="5" t="s">
        <v>466</v>
      </c>
      <c r="U454" s="5">
        <v>2</v>
      </c>
      <c r="V454" s="5">
        <v>13.52</v>
      </c>
      <c r="W454" s="5">
        <v>0</v>
      </c>
      <c r="X454" s="13">
        <v>0</v>
      </c>
      <c r="Y454" s="5">
        <v>72</v>
      </c>
      <c r="Z454" s="5">
        <v>0</v>
      </c>
      <c r="AA454" s="5">
        <v>0.6</v>
      </c>
      <c r="AB454" s="13">
        <f t="shared" si="35"/>
        <v>3</v>
      </c>
      <c r="AC454" s="13">
        <f t="shared" si="36"/>
        <v>5</v>
      </c>
      <c r="AD454" s="5">
        <v>0</v>
      </c>
      <c r="AG454" s="5">
        <v>1</v>
      </c>
      <c r="AH454" s="5" t="s">
        <v>757</v>
      </c>
      <c r="AI454" s="5">
        <v>9</v>
      </c>
      <c r="AJ454" s="5">
        <v>0</v>
      </c>
      <c r="AL454" s="5">
        <v>0</v>
      </c>
      <c r="AN454" s="5">
        <v>0</v>
      </c>
      <c r="AO454" s="5" t="s">
        <v>469</v>
      </c>
      <c r="AP454" s="5" t="s">
        <v>474</v>
      </c>
      <c r="AQ454" s="5" t="s">
        <v>475</v>
      </c>
      <c r="AR454" s="5" t="s">
        <v>472</v>
      </c>
      <c r="AS454" s="5" t="s">
        <v>482</v>
      </c>
      <c r="AT454" s="5">
        <v>0</v>
      </c>
      <c r="AU454" s="5">
        <v>0</v>
      </c>
      <c r="AV454" s="5">
        <v>0</v>
      </c>
      <c r="AW454" s="5">
        <v>5</v>
      </c>
      <c r="AX454" s="5">
        <v>0</v>
      </c>
      <c r="AZ454" s="5">
        <v>5</v>
      </c>
      <c r="BA454" s="5">
        <v>0</v>
      </c>
      <c r="BB454" s="5">
        <v>0</v>
      </c>
    </row>
    <row r="455" spans="1:55" hidden="1" x14ac:dyDescent="0.3">
      <c r="A455" s="21">
        <v>454</v>
      </c>
      <c r="B455" s="6">
        <v>38445</v>
      </c>
      <c r="C455" s="6">
        <v>44249</v>
      </c>
      <c r="D455" s="5">
        <f t="shared" si="30"/>
        <v>15</v>
      </c>
      <c r="E455" s="5" t="s">
        <v>23</v>
      </c>
      <c r="F455" s="5">
        <f t="shared" si="31"/>
        <v>2</v>
      </c>
      <c r="G455" s="5">
        <f t="shared" si="32"/>
        <v>2021</v>
      </c>
      <c r="H455" s="5">
        <v>2</v>
      </c>
      <c r="I455" s="5">
        <v>0</v>
      </c>
      <c r="J455" s="5">
        <v>1</v>
      </c>
      <c r="K455" s="5">
        <v>1</v>
      </c>
      <c r="L455" s="5">
        <v>1</v>
      </c>
      <c r="M455" s="5">
        <v>1</v>
      </c>
      <c r="N455" s="5">
        <v>0</v>
      </c>
      <c r="O455" s="5">
        <v>1</v>
      </c>
      <c r="P455" s="5">
        <v>2</v>
      </c>
      <c r="Q455" s="5">
        <v>38</v>
      </c>
      <c r="R455" s="5">
        <v>1</v>
      </c>
      <c r="S455" s="5" t="str">
        <f t="shared" si="37"/>
        <v>0</v>
      </c>
      <c r="T455" s="5" t="s">
        <v>466</v>
      </c>
      <c r="U455" s="5">
        <v>2</v>
      </c>
      <c r="V455" s="5">
        <v>13.63</v>
      </c>
      <c r="W455" s="5">
        <v>1</v>
      </c>
      <c r="X455" s="5">
        <v>2</v>
      </c>
      <c r="Y455" s="5">
        <v>81</v>
      </c>
      <c r="Z455" s="5">
        <v>1</v>
      </c>
      <c r="AA455" s="5">
        <v>36</v>
      </c>
      <c r="AB455" s="13">
        <f t="shared" si="35"/>
        <v>8</v>
      </c>
      <c r="AC455" s="13">
        <f t="shared" si="36"/>
        <v>9</v>
      </c>
      <c r="AD455" s="5">
        <v>1</v>
      </c>
      <c r="AE455" s="5" t="s">
        <v>718</v>
      </c>
      <c r="AF455" s="5">
        <v>0</v>
      </c>
      <c r="AG455" s="5">
        <v>1</v>
      </c>
      <c r="AH455" s="5" t="s">
        <v>758</v>
      </c>
      <c r="AI455" s="5">
        <v>9</v>
      </c>
      <c r="AJ455" s="5">
        <v>0</v>
      </c>
      <c r="AL455" s="5">
        <v>0</v>
      </c>
      <c r="AN455" s="5">
        <v>0</v>
      </c>
      <c r="AO455" s="5" t="s">
        <v>469</v>
      </c>
      <c r="AP455" s="5" t="s">
        <v>474</v>
      </c>
      <c r="AQ455" s="5" t="s">
        <v>476</v>
      </c>
      <c r="AR455" s="5" t="s">
        <v>720</v>
      </c>
      <c r="AS455" s="5" t="s">
        <v>484</v>
      </c>
      <c r="AT455" s="5">
        <v>0</v>
      </c>
      <c r="AU455" s="5">
        <v>0</v>
      </c>
      <c r="AV455" s="5">
        <v>0</v>
      </c>
      <c r="AW455" s="5">
        <v>5</v>
      </c>
      <c r="AX455" s="5">
        <v>0</v>
      </c>
      <c r="AZ455" s="5">
        <v>5</v>
      </c>
      <c r="BA455" s="5">
        <v>0</v>
      </c>
      <c r="BB455" s="5">
        <v>0</v>
      </c>
    </row>
    <row r="456" spans="1:55" hidden="1" x14ac:dyDescent="0.3">
      <c r="A456" s="21">
        <v>455</v>
      </c>
      <c r="B456" s="6">
        <v>40140</v>
      </c>
      <c r="C456" s="6">
        <v>44252</v>
      </c>
      <c r="D456" s="5">
        <f t="shared" si="30"/>
        <v>11</v>
      </c>
      <c r="E456" s="5" t="s">
        <v>22</v>
      </c>
      <c r="F456" s="5">
        <f t="shared" si="31"/>
        <v>2</v>
      </c>
      <c r="G456" s="5">
        <f t="shared" si="32"/>
        <v>2021</v>
      </c>
      <c r="H456" s="5">
        <v>1</v>
      </c>
      <c r="I456" s="5">
        <v>0</v>
      </c>
      <c r="J456" s="5">
        <v>1</v>
      </c>
      <c r="K456" s="5">
        <v>1</v>
      </c>
      <c r="L456" s="5">
        <v>1</v>
      </c>
      <c r="M456" s="5">
        <v>1</v>
      </c>
      <c r="N456" s="5">
        <v>0</v>
      </c>
      <c r="O456" s="5">
        <v>1</v>
      </c>
      <c r="P456" s="5">
        <v>2</v>
      </c>
      <c r="Q456" s="5">
        <v>37.799999999999997</v>
      </c>
      <c r="R456" s="5">
        <v>1</v>
      </c>
      <c r="S456" s="5" t="str">
        <f t="shared" si="37"/>
        <v>0</v>
      </c>
      <c r="T456" s="5" t="s">
        <v>466</v>
      </c>
      <c r="U456" s="5">
        <v>2</v>
      </c>
      <c r="V456" s="5">
        <v>16.329999999999998</v>
      </c>
      <c r="W456" s="5">
        <v>1</v>
      </c>
      <c r="X456" s="5">
        <v>2</v>
      </c>
      <c r="Y456" s="5">
        <v>81</v>
      </c>
      <c r="Z456" s="5">
        <v>1</v>
      </c>
      <c r="AA456" s="5">
        <v>0.6</v>
      </c>
      <c r="AB456" s="13">
        <f t="shared" si="35"/>
        <v>8</v>
      </c>
      <c r="AC456" s="13">
        <f t="shared" si="36"/>
        <v>9</v>
      </c>
      <c r="AD456" s="5">
        <v>1</v>
      </c>
      <c r="AE456" s="5" t="s">
        <v>718</v>
      </c>
      <c r="AF456" s="5">
        <v>0</v>
      </c>
      <c r="AG456" s="5">
        <v>1</v>
      </c>
      <c r="AH456" s="5" t="s">
        <v>759</v>
      </c>
      <c r="AI456" s="5">
        <v>10</v>
      </c>
      <c r="AJ456" s="5">
        <v>0</v>
      </c>
      <c r="AL456" s="5">
        <v>0</v>
      </c>
      <c r="AN456" s="5">
        <v>0</v>
      </c>
      <c r="AO456" s="5" t="s">
        <v>469</v>
      </c>
      <c r="AP456" s="5" t="s">
        <v>474</v>
      </c>
      <c r="AQ456" s="5" t="s">
        <v>476</v>
      </c>
      <c r="AR456" s="5" t="s">
        <v>472</v>
      </c>
      <c r="AS456" s="5" t="s">
        <v>482</v>
      </c>
      <c r="AT456" s="5">
        <v>0</v>
      </c>
      <c r="AU456" s="5">
        <v>0</v>
      </c>
      <c r="AV456" s="5">
        <v>0</v>
      </c>
      <c r="AW456" s="5">
        <v>5</v>
      </c>
      <c r="AX456" s="5">
        <v>0</v>
      </c>
      <c r="AZ456" s="5">
        <v>5</v>
      </c>
      <c r="BA456" s="5">
        <v>0</v>
      </c>
      <c r="BB456" s="5">
        <v>0</v>
      </c>
    </row>
    <row r="457" spans="1:55" hidden="1" x14ac:dyDescent="0.3">
      <c r="A457" s="21">
        <v>456</v>
      </c>
      <c r="B457" s="6">
        <v>40439</v>
      </c>
      <c r="C457" s="6">
        <v>44252</v>
      </c>
      <c r="D457" s="5">
        <f t="shared" si="30"/>
        <v>10</v>
      </c>
      <c r="E457" s="5" t="s">
        <v>23</v>
      </c>
      <c r="F457" s="5">
        <f t="shared" si="31"/>
        <v>2</v>
      </c>
      <c r="G457" s="5">
        <f t="shared" si="32"/>
        <v>2021</v>
      </c>
      <c r="H457" s="5">
        <v>1</v>
      </c>
      <c r="I457" s="5">
        <v>0</v>
      </c>
      <c r="J457" s="5">
        <v>0</v>
      </c>
      <c r="K457" s="5">
        <v>0</v>
      </c>
      <c r="L457" s="5">
        <v>0</v>
      </c>
      <c r="M457" s="5">
        <v>0</v>
      </c>
      <c r="N457" s="5">
        <v>0</v>
      </c>
      <c r="O457" s="5">
        <v>1</v>
      </c>
      <c r="P457" s="5">
        <v>2</v>
      </c>
      <c r="Q457" s="5">
        <v>36.799999999999997</v>
      </c>
      <c r="R457" s="5">
        <v>0</v>
      </c>
      <c r="S457" s="5" t="str">
        <f t="shared" si="37"/>
        <v>0</v>
      </c>
      <c r="T457" s="5" t="s">
        <v>465</v>
      </c>
      <c r="U457" s="5">
        <v>0</v>
      </c>
      <c r="V457" s="5">
        <v>24.9</v>
      </c>
      <c r="W457" s="5">
        <v>1</v>
      </c>
      <c r="X457" s="5">
        <v>2</v>
      </c>
      <c r="Y457" s="5">
        <v>91</v>
      </c>
      <c r="Z457" s="5">
        <v>1</v>
      </c>
      <c r="AA457" s="5">
        <v>17.5</v>
      </c>
      <c r="AB457" s="13">
        <f t="shared" si="35"/>
        <v>3</v>
      </c>
      <c r="AC457" s="13">
        <f t="shared" si="36"/>
        <v>5</v>
      </c>
      <c r="AD457" s="5">
        <v>1</v>
      </c>
      <c r="AE457" s="5" t="s">
        <v>718</v>
      </c>
      <c r="AF457" s="5">
        <v>0</v>
      </c>
      <c r="AG457" s="5">
        <v>1</v>
      </c>
      <c r="AH457" s="5" t="s">
        <v>760</v>
      </c>
      <c r="AI457" s="5" t="s">
        <v>724</v>
      </c>
      <c r="AJ457" s="5">
        <v>0</v>
      </c>
      <c r="AL457" s="5">
        <v>0</v>
      </c>
      <c r="AN457" s="5">
        <v>0</v>
      </c>
      <c r="AO457" s="5" t="s">
        <v>469</v>
      </c>
      <c r="AP457" s="5" t="s">
        <v>474</v>
      </c>
      <c r="AQ457" s="5" t="s">
        <v>476</v>
      </c>
      <c r="AR457" s="5" t="s">
        <v>472</v>
      </c>
      <c r="AS457" s="5" t="s">
        <v>482</v>
      </c>
      <c r="AT457" s="5">
        <v>0</v>
      </c>
      <c r="AU457" s="5">
        <v>0</v>
      </c>
      <c r="AV457" s="5">
        <v>0</v>
      </c>
      <c r="AW457" s="5">
        <v>6</v>
      </c>
      <c r="AX457" s="5">
        <v>0</v>
      </c>
      <c r="AZ457" s="5">
        <v>6</v>
      </c>
      <c r="BA457" s="5">
        <v>0</v>
      </c>
      <c r="BB457" s="5">
        <v>0</v>
      </c>
    </row>
    <row r="458" spans="1:55" hidden="1" x14ac:dyDescent="0.3">
      <c r="A458" s="21">
        <v>457</v>
      </c>
      <c r="B458" s="6">
        <v>39906</v>
      </c>
      <c r="C458" s="6">
        <v>44256</v>
      </c>
      <c r="D458" s="5">
        <f t="shared" si="30"/>
        <v>11</v>
      </c>
      <c r="E458" s="5" t="s">
        <v>22</v>
      </c>
      <c r="F458" s="5">
        <f t="shared" si="31"/>
        <v>3</v>
      </c>
      <c r="G458" s="5">
        <f t="shared" si="32"/>
        <v>2021</v>
      </c>
      <c r="H458" s="5">
        <v>3</v>
      </c>
      <c r="I458" s="5">
        <v>0</v>
      </c>
      <c r="J458" s="5">
        <v>1</v>
      </c>
      <c r="K458" s="5">
        <v>1</v>
      </c>
      <c r="L458" s="5">
        <v>1</v>
      </c>
      <c r="M458" s="5">
        <v>1</v>
      </c>
      <c r="N458" s="5">
        <v>0</v>
      </c>
      <c r="O458" s="5">
        <v>1</v>
      </c>
      <c r="P458" s="5">
        <v>2</v>
      </c>
      <c r="Q458" s="5">
        <v>36.5</v>
      </c>
      <c r="R458" s="5">
        <v>0</v>
      </c>
      <c r="S458" s="5" t="str">
        <f t="shared" si="37"/>
        <v>0</v>
      </c>
      <c r="T458" s="5" t="s">
        <v>467</v>
      </c>
      <c r="U458" s="5">
        <v>2</v>
      </c>
      <c r="V458" s="5">
        <v>18.28</v>
      </c>
      <c r="W458" s="5">
        <v>1</v>
      </c>
      <c r="X458" s="5">
        <v>2</v>
      </c>
      <c r="Y458" s="5">
        <v>84</v>
      </c>
      <c r="Z458" s="5">
        <v>1</v>
      </c>
      <c r="AA458" s="5">
        <v>149.30000000000001</v>
      </c>
      <c r="AB458" s="13">
        <f t="shared" si="35"/>
        <v>7</v>
      </c>
      <c r="AC458" s="13">
        <f t="shared" si="36"/>
        <v>9</v>
      </c>
      <c r="AD458" s="5">
        <v>0</v>
      </c>
      <c r="AG458" s="5">
        <v>1</v>
      </c>
      <c r="AH458" s="5" t="s">
        <v>761</v>
      </c>
      <c r="AI458" s="5">
        <v>8</v>
      </c>
      <c r="AJ458" s="5">
        <v>0</v>
      </c>
      <c r="AL458" s="5">
        <v>0</v>
      </c>
      <c r="AN458" s="5">
        <v>0</v>
      </c>
      <c r="AO458" s="5" t="s">
        <v>469</v>
      </c>
      <c r="AP458" s="5" t="s">
        <v>474</v>
      </c>
      <c r="AQ458" s="5" t="s">
        <v>476</v>
      </c>
      <c r="AR458" s="5" t="s">
        <v>484</v>
      </c>
      <c r="AS458" s="5" t="s">
        <v>484</v>
      </c>
      <c r="AT458" s="5">
        <v>1</v>
      </c>
      <c r="AU458" s="5">
        <v>1</v>
      </c>
      <c r="AV458" s="5">
        <v>1</v>
      </c>
      <c r="AW458" s="5">
        <v>9</v>
      </c>
      <c r="AX458" s="5">
        <v>0</v>
      </c>
      <c r="AZ458" s="5">
        <v>9</v>
      </c>
      <c r="BA458" s="5">
        <v>0</v>
      </c>
      <c r="BB458" s="5">
        <v>0</v>
      </c>
      <c r="BC458" s="5" t="s">
        <v>762</v>
      </c>
    </row>
    <row r="459" spans="1:55" hidden="1" x14ac:dyDescent="0.3">
      <c r="A459" s="21">
        <v>458</v>
      </c>
      <c r="B459" s="6">
        <v>41773</v>
      </c>
      <c r="C459" s="6">
        <v>44258</v>
      </c>
      <c r="D459" s="5">
        <f t="shared" si="30"/>
        <v>6</v>
      </c>
      <c r="E459" s="5" t="s">
        <v>22</v>
      </c>
      <c r="F459" s="5">
        <f t="shared" si="31"/>
        <v>3</v>
      </c>
      <c r="G459" s="5">
        <f t="shared" si="32"/>
        <v>2021</v>
      </c>
      <c r="H459" s="5">
        <v>1</v>
      </c>
      <c r="I459" s="5">
        <v>0</v>
      </c>
      <c r="J459" s="5">
        <v>1</v>
      </c>
      <c r="K459" s="5">
        <v>1</v>
      </c>
      <c r="L459" s="5">
        <v>1</v>
      </c>
      <c r="M459" s="5">
        <v>1</v>
      </c>
      <c r="N459" s="5">
        <v>0</v>
      </c>
      <c r="O459" s="5">
        <v>0</v>
      </c>
      <c r="P459" s="5">
        <v>0</v>
      </c>
      <c r="Q459" s="5">
        <v>36.799999999999997</v>
      </c>
      <c r="R459" s="5">
        <v>0</v>
      </c>
      <c r="S459" s="5" t="str">
        <f t="shared" si="37"/>
        <v>0</v>
      </c>
      <c r="T459" s="5" t="s">
        <v>465</v>
      </c>
      <c r="U459" s="5">
        <v>0</v>
      </c>
      <c r="V459" s="5">
        <v>10.33</v>
      </c>
      <c r="W459" s="5">
        <v>0</v>
      </c>
      <c r="X459" s="13">
        <v>0</v>
      </c>
      <c r="Y459" s="5">
        <v>59</v>
      </c>
      <c r="Z459" s="5">
        <v>0</v>
      </c>
      <c r="AA459" s="5">
        <v>8.1999999999999993</v>
      </c>
      <c r="AB459" s="13">
        <f t="shared" si="35"/>
        <v>2</v>
      </c>
      <c r="AC459" s="13">
        <f t="shared" si="36"/>
        <v>2</v>
      </c>
      <c r="AD459" s="5">
        <v>1</v>
      </c>
      <c r="AE459" s="5" t="s">
        <v>718</v>
      </c>
      <c r="AF459" s="5">
        <v>0</v>
      </c>
      <c r="AG459" s="5">
        <v>1</v>
      </c>
      <c r="AH459" s="5" t="s">
        <v>763</v>
      </c>
      <c r="AI459" s="5">
        <v>7.5</v>
      </c>
      <c r="AJ459" s="5">
        <v>0</v>
      </c>
      <c r="AL459" s="5">
        <v>0</v>
      </c>
      <c r="AN459" s="5">
        <v>0</v>
      </c>
      <c r="AO459" s="5" t="s">
        <v>469</v>
      </c>
      <c r="AP459" s="5" t="s">
        <v>474</v>
      </c>
      <c r="AQ459" s="5" t="s">
        <v>476</v>
      </c>
      <c r="AR459" s="5" t="s">
        <v>472</v>
      </c>
      <c r="AS459" s="5" t="s">
        <v>482</v>
      </c>
      <c r="AT459" s="5">
        <v>0</v>
      </c>
      <c r="AU459" s="5">
        <v>0</v>
      </c>
      <c r="AV459" s="5">
        <v>0</v>
      </c>
      <c r="AW459" s="5">
        <v>6</v>
      </c>
      <c r="AX459" s="5">
        <v>0</v>
      </c>
      <c r="AZ459" s="5">
        <v>6</v>
      </c>
      <c r="BA459" s="5">
        <v>0</v>
      </c>
      <c r="BB459" s="5">
        <v>0</v>
      </c>
    </row>
    <row r="460" spans="1:55" hidden="1" x14ac:dyDescent="0.3">
      <c r="A460" s="21">
        <v>459</v>
      </c>
      <c r="B460" s="6">
        <v>38974</v>
      </c>
      <c r="C460" s="6">
        <v>44260</v>
      </c>
      <c r="D460" s="5">
        <f t="shared" si="30"/>
        <v>14</v>
      </c>
      <c r="E460" s="5" t="s">
        <v>22</v>
      </c>
      <c r="F460" s="5">
        <f t="shared" si="31"/>
        <v>3</v>
      </c>
      <c r="G460" s="5">
        <f t="shared" si="32"/>
        <v>2021</v>
      </c>
      <c r="H460" s="5">
        <v>2</v>
      </c>
      <c r="I460" s="5">
        <v>0</v>
      </c>
      <c r="J460" s="5">
        <v>0</v>
      </c>
      <c r="K460" s="5">
        <v>1</v>
      </c>
      <c r="L460" s="5">
        <v>1</v>
      </c>
      <c r="M460" s="5">
        <v>1</v>
      </c>
      <c r="N460" s="5">
        <v>1</v>
      </c>
      <c r="O460" s="5">
        <v>1</v>
      </c>
      <c r="P460" s="5">
        <v>2</v>
      </c>
      <c r="Q460" s="5">
        <v>38.200000000000003</v>
      </c>
      <c r="R460" s="5">
        <v>1</v>
      </c>
      <c r="S460" s="5" t="str">
        <f t="shared" si="37"/>
        <v>1</v>
      </c>
      <c r="T460" s="5" t="s">
        <v>466</v>
      </c>
      <c r="U460" s="5">
        <v>2</v>
      </c>
      <c r="V460" s="5">
        <v>21.84</v>
      </c>
      <c r="W460" s="5">
        <v>1</v>
      </c>
      <c r="X460" s="5">
        <v>2</v>
      </c>
      <c r="Y460" s="5">
        <v>86</v>
      </c>
      <c r="Z460" s="5">
        <v>1</v>
      </c>
      <c r="AA460" s="5">
        <v>111.9</v>
      </c>
      <c r="AB460" s="13">
        <f t="shared" si="35"/>
        <v>8</v>
      </c>
      <c r="AC460" s="13">
        <f t="shared" si="36"/>
        <v>9</v>
      </c>
      <c r="AD460" s="5">
        <v>0</v>
      </c>
      <c r="AG460" s="5">
        <v>1</v>
      </c>
      <c r="AH460" s="5" t="s">
        <v>764</v>
      </c>
      <c r="AI460" s="5">
        <v>10</v>
      </c>
      <c r="AJ460" s="5">
        <v>0</v>
      </c>
      <c r="AL460" s="5">
        <v>0</v>
      </c>
      <c r="AN460" s="5">
        <v>0</v>
      </c>
      <c r="AO460" s="5" t="s">
        <v>469</v>
      </c>
      <c r="AP460" s="5" t="s">
        <v>474</v>
      </c>
      <c r="AQ460" s="5" t="s">
        <v>476</v>
      </c>
      <c r="AR460" s="5" t="s">
        <v>484</v>
      </c>
      <c r="AS460" s="5" t="s">
        <v>484</v>
      </c>
      <c r="AT460" s="5">
        <v>0</v>
      </c>
      <c r="AU460" s="5">
        <v>0</v>
      </c>
      <c r="AV460" s="5">
        <v>0</v>
      </c>
      <c r="AW460" s="5">
        <v>8</v>
      </c>
      <c r="AX460" s="5">
        <v>0</v>
      </c>
      <c r="AZ460" s="5">
        <v>8</v>
      </c>
      <c r="BA460" s="5">
        <v>0</v>
      </c>
      <c r="BB460" s="5">
        <v>0</v>
      </c>
    </row>
    <row r="461" spans="1:55" hidden="1" x14ac:dyDescent="0.3">
      <c r="A461" s="21">
        <v>460</v>
      </c>
      <c r="B461" s="6">
        <v>40405</v>
      </c>
      <c r="C461" s="6">
        <v>44260</v>
      </c>
      <c r="D461" s="5">
        <f t="shared" si="30"/>
        <v>10</v>
      </c>
      <c r="E461" s="5" t="s">
        <v>22</v>
      </c>
      <c r="F461" s="5">
        <f t="shared" si="31"/>
        <v>3</v>
      </c>
      <c r="G461" s="5">
        <f t="shared" si="32"/>
        <v>2021</v>
      </c>
      <c r="H461" s="5">
        <v>7</v>
      </c>
      <c r="I461" s="5">
        <v>0</v>
      </c>
      <c r="J461" s="5">
        <v>0</v>
      </c>
      <c r="K461" s="5">
        <v>0</v>
      </c>
      <c r="L461" s="5">
        <v>0</v>
      </c>
      <c r="M461" s="5">
        <v>0</v>
      </c>
      <c r="N461" s="5">
        <v>0</v>
      </c>
      <c r="O461" s="5">
        <v>0</v>
      </c>
      <c r="P461" s="5">
        <v>0</v>
      </c>
      <c r="Q461" s="5">
        <v>38</v>
      </c>
      <c r="R461" s="5">
        <v>1</v>
      </c>
      <c r="S461" s="5" t="str">
        <f t="shared" si="37"/>
        <v>0</v>
      </c>
      <c r="T461" s="5" t="s">
        <v>465</v>
      </c>
      <c r="U461" s="5">
        <v>0</v>
      </c>
      <c r="V461" s="5">
        <v>14.1</v>
      </c>
      <c r="W461" s="5">
        <v>1</v>
      </c>
      <c r="X461" s="5">
        <v>2</v>
      </c>
      <c r="Y461" s="5">
        <v>77</v>
      </c>
      <c r="Z461" s="5">
        <v>1</v>
      </c>
      <c r="AA461" s="5">
        <v>27</v>
      </c>
      <c r="AB461" s="13">
        <f t="shared" si="35"/>
        <v>4</v>
      </c>
      <c r="AC461" s="13">
        <f t="shared" si="36"/>
        <v>3</v>
      </c>
      <c r="AD461" s="5">
        <v>0</v>
      </c>
      <c r="AG461" s="5">
        <v>1</v>
      </c>
      <c r="AH461" s="5" t="s">
        <v>765</v>
      </c>
      <c r="AI461" s="5">
        <v>12</v>
      </c>
      <c r="AJ461" s="5">
        <v>0</v>
      </c>
      <c r="AL461" s="5">
        <v>0</v>
      </c>
      <c r="AN461" s="5">
        <v>0</v>
      </c>
      <c r="AO461" s="5" t="s">
        <v>469</v>
      </c>
      <c r="AP461" s="5" t="s">
        <v>474</v>
      </c>
      <c r="AQ461" s="5" t="s">
        <v>476</v>
      </c>
      <c r="AR461" s="5" t="s">
        <v>472</v>
      </c>
      <c r="AS461" s="5" t="s">
        <v>482</v>
      </c>
      <c r="AT461" s="5">
        <v>0</v>
      </c>
      <c r="AU461" s="5">
        <v>0</v>
      </c>
      <c r="AV461" s="5">
        <v>0</v>
      </c>
      <c r="AW461" s="5">
        <v>5</v>
      </c>
      <c r="AX461" s="5">
        <v>0</v>
      </c>
      <c r="AZ461" s="5">
        <v>5</v>
      </c>
      <c r="BA461" s="5">
        <v>0</v>
      </c>
      <c r="BB461" s="5">
        <v>0</v>
      </c>
    </row>
    <row r="462" spans="1:55" hidden="1" x14ac:dyDescent="0.3">
      <c r="A462" s="21">
        <v>461</v>
      </c>
      <c r="B462" s="6">
        <v>37961</v>
      </c>
      <c r="C462" s="6">
        <v>44260</v>
      </c>
      <c r="D462" s="5">
        <f t="shared" si="30"/>
        <v>17</v>
      </c>
      <c r="E462" s="5" t="s">
        <v>22</v>
      </c>
      <c r="F462" s="5">
        <f t="shared" si="31"/>
        <v>3</v>
      </c>
      <c r="G462" s="5">
        <f t="shared" si="32"/>
        <v>2021</v>
      </c>
      <c r="H462" s="5">
        <v>2</v>
      </c>
      <c r="I462" s="5">
        <v>0</v>
      </c>
      <c r="J462" s="5">
        <v>0</v>
      </c>
      <c r="K462" s="5">
        <v>0</v>
      </c>
      <c r="L462" s="5">
        <v>0</v>
      </c>
      <c r="M462" s="5">
        <v>0</v>
      </c>
      <c r="N462" s="5">
        <v>0</v>
      </c>
      <c r="O462" s="5">
        <v>1</v>
      </c>
      <c r="P462" s="5">
        <v>2</v>
      </c>
      <c r="Q462" s="5">
        <v>35.5</v>
      </c>
      <c r="R462" s="5">
        <v>0</v>
      </c>
      <c r="S462" s="5" t="str">
        <f t="shared" si="37"/>
        <v>0</v>
      </c>
      <c r="T462" s="5" t="s">
        <v>465</v>
      </c>
      <c r="U462" s="5">
        <v>0</v>
      </c>
      <c r="V462" s="5">
        <v>10.64</v>
      </c>
      <c r="W462" s="5">
        <v>0</v>
      </c>
      <c r="X462" s="13">
        <v>0</v>
      </c>
      <c r="Y462" s="5">
        <v>64</v>
      </c>
      <c r="Z462" s="5">
        <v>0</v>
      </c>
      <c r="AA462" s="5">
        <v>13.3</v>
      </c>
      <c r="AB462" s="13">
        <f t="shared" si="35"/>
        <v>0</v>
      </c>
      <c r="AC462" s="13">
        <f t="shared" si="36"/>
        <v>2</v>
      </c>
      <c r="AD462" s="5">
        <v>0</v>
      </c>
      <c r="AG462" s="5">
        <v>2</v>
      </c>
      <c r="AH462" s="5" t="s">
        <v>766</v>
      </c>
      <c r="AI462" s="5">
        <v>10</v>
      </c>
      <c r="AJ462" s="5">
        <v>0</v>
      </c>
      <c r="AL462" s="5">
        <v>0</v>
      </c>
      <c r="AN462" s="5">
        <v>0</v>
      </c>
      <c r="AO462" s="5" t="s">
        <v>469</v>
      </c>
      <c r="AP462" s="5" t="s">
        <v>474</v>
      </c>
      <c r="AQ462" s="5" t="s">
        <v>476</v>
      </c>
      <c r="AR462" s="5" t="s">
        <v>472</v>
      </c>
      <c r="AS462" s="5" t="s">
        <v>482</v>
      </c>
      <c r="AT462" s="5">
        <v>0</v>
      </c>
      <c r="AU462" s="5">
        <v>0</v>
      </c>
      <c r="AV462" s="5">
        <v>0</v>
      </c>
      <c r="AW462" s="5">
        <v>5</v>
      </c>
      <c r="AX462" s="5">
        <v>0</v>
      </c>
      <c r="AZ462" s="5">
        <v>5</v>
      </c>
      <c r="BA462" s="5">
        <v>0</v>
      </c>
      <c r="BB462" s="5">
        <v>0</v>
      </c>
    </row>
    <row r="463" spans="1:55" hidden="1" x14ac:dyDescent="0.3">
      <c r="A463" s="21">
        <v>462</v>
      </c>
      <c r="B463" s="6">
        <v>40193</v>
      </c>
      <c r="C463" s="6">
        <v>44261</v>
      </c>
      <c r="D463" s="5">
        <f t="shared" si="30"/>
        <v>11</v>
      </c>
      <c r="E463" s="5" t="s">
        <v>23</v>
      </c>
      <c r="F463" s="5">
        <f t="shared" si="31"/>
        <v>3</v>
      </c>
      <c r="G463" s="5">
        <f t="shared" si="32"/>
        <v>2021</v>
      </c>
      <c r="H463" s="5">
        <v>1</v>
      </c>
      <c r="I463" s="5">
        <v>0</v>
      </c>
      <c r="J463" s="5">
        <v>1</v>
      </c>
      <c r="K463" s="5">
        <v>1</v>
      </c>
      <c r="L463" s="5">
        <v>1</v>
      </c>
      <c r="M463" s="5">
        <v>1</v>
      </c>
      <c r="N463" s="5">
        <v>0</v>
      </c>
      <c r="O463" s="5">
        <v>1</v>
      </c>
      <c r="P463" s="5">
        <v>2</v>
      </c>
      <c r="Q463" s="5">
        <v>37.799999999999997</v>
      </c>
      <c r="R463" s="5">
        <v>1</v>
      </c>
      <c r="S463" s="5" t="str">
        <f t="shared" si="37"/>
        <v>0</v>
      </c>
      <c r="T463" s="5" t="s">
        <v>466</v>
      </c>
      <c r="U463" s="5">
        <v>2</v>
      </c>
      <c r="V463" s="5">
        <v>4.99</v>
      </c>
      <c r="W463" s="5">
        <v>0</v>
      </c>
      <c r="X463" s="13">
        <v>0</v>
      </c>
      <c r="Y463" s="5">
        <v>49</v>
      </c>
      <c r="Z463" s="5">
        <v>0</v>
      </c>
      <c r="AA463" s="5">
        <v>53.9</v>
      </c>
      <c r="AB463" s="13">
        <f t="shared" si="35"/>
        <v>5</v>
      </c>
      <c r="AC463" s="13">
        <f t="shared" si="36"/>
        <v>6</v>
      </c>
      <c r="AD463" s="5">
        <v>0</v>
      </c>
      <c r="AG463" s="5">
        <v>1</v>
      </c>
      <c r="AH463" s="5" t="s">
        <v>767</v>
      </c>
      <c r="AI463" s="5">
        <v>9</v>
      </c>
      <c r="AJ463" s="5">
        <v>0</v>
      </c>
      <c r="AL463" s="5">
        <v>0</v>
      </c>
      <c r="AN463" s="5">
        <v>0</v>
      </c>
      <c r="AO463" s="5" t="s">
        <v>469</v>
      </c>
      <c r="AP463" s="5" t="s">
        <v>474</v>
      </c>
      <c r="AQ463" s="5" t="s">
        <v>476</v>
      </c>
      <c r="AR463" s="5" t="s">
        <v>472</v>
      </c>
      <c r="AS463" s="5" t="s">
        <v>482</v>
      </c>
      <c r="AT463" s="5">
        <v>0</v>
      </c>
      <c r="AU463" s="5">
        <v>0</v>
      </c>
      <c r="AV463" s="5">
        <v>0</v>
      </c>
      <c r="AW463" s="5">
        <v>5</v>
      </c>
      <c r="AX463" s="5">
        <v>0</v>
      </c>
      <c r="AZ463" s="5">
        <v>5</v>
      </c>
      <c r="BA463" s="5">
        <v>0</v>
      </c>
      <c r="BB463" s="5">
        <v>0</v>
      </c>
    </row>
    <row r="464" spans="1:55" hidden="1" x14ac:dyDescent="0.3">
      <c r="A464" s="21">
        <v>463</v>
      </c>
      <c r="B464" s="6">
        <v>39403</v>
      </c>
      <c r="C464" s="6">
        <v>44265</v>
      </c>
      <c r="D464" s="5">
        <f t="shared" si="30"/>
        <v>13</v>
      </c>
      <c r="E464" s="5" t="s">
        <v>22</v>
      </c>
      <c r="F464" s="5">
        <f t="shared" si="31"/>
        <v>3</v>
      </c>
      <c r="G464" s="5">
        <f t="shared" si="32"/>
        <v>2021</v>
      </c>
      <c r="H464" s="5">
        <v>3</v>
      </c>
      <c r="I464" s="5">
        <v>0</v>
      </c>
      <c r="J464" s="5">
        <v>1</v>
      </c>
      <c r="K464" s="5">
        <v>1</v>
      </c>
      <c r="L464" s="5">
        <v>1</v>
      </c>
      <c r="M464" s="5">
        <v>1</v>
      </c>
      <c r="N464" s="5">
        <v>1</v>
      </c>
      <c r="O464" s="5">
        <v>1</v>
      </c>
      <c r="P464" s="5">
        <v>2</v>
      </c>
      <c r="Q464" s="5">
        <v>36.6</v>
      </c>
      <c r="R464" s="5">
        <v>0</v>
      </c>
      <c r="S464" s="5" t="str">
        <f t="shared" si="37"/>
        <v>0</v>
      </c>
      <c r="T464" s="5" t="s">
        <v>466</v>
      </c>
      <c r="U464" s="5">
        <v>2</v>
      </c>
      <c r="V464" s="5">
        <v>9.27</v>
      </c>
      <c r="W464" s="5">
        <v>0</v>
      </c>
      <c r="X464" s="13">
        <v>0</v>
      </c>
      <c r="Y464" s="5">
        <v>87</v>
      </c>
      <c r="Z464" s="5">
        <v>1</v>
      </c>
      <c r="AA464" s="5">
        <v>113.8</v>
      </c>
      <c r="AB464" s="13">
        <f t="shared" si="35"/>
        <v>5</v>
      </c>
      <c r="AC464" s="13">
        <f t="shared" si="36"/>
        <v>7</v>
      </c>
      <c r="AD464" s="5">
        <v>1</v>
      </c>
      <c r="AE464" s="5" t="s">
        <v>718</v>
      </c>
      <c r="AF464" s="5">
        <v>40</v>
      </c>
      <c r="AG464" s="5">
        <v>2</v>
      </c>
      <c r="AH464" s="5" t="s">
        <v>768</v>
      </c>
      <c r="AI464" s="5">
        <v>10</v>
      </c>
      <c r="AJ464" s="5">
        <v>0</v>
      </c>
      <c r="AL464" s="5">
        <v>0</v>
      </c>
      <c r="AN464" s="5">
        <v>0</v>
      </c>
      <c r="AO464" s="5" t="s">
        <v>469</v>
      </c>
      <c r="AP464" s="5" t="s">
        <v>474</v>
      </c>
      <c r="AQ464" s="5" t="s">
        <v>476</v>
      </c>
      <c r="AR464" s="5" t="s">
        <v>484</v>
      </c>
      <c r="AS464" s="5" t="s">
        <v>484</v>
      </c>
      <c r="AT464" s="5">
        <v>0</v>
      </c>
      <c r="AU464" s="5">
        <v>0</v>
      </c>
      <c r="AV464" s="5">
        <v>0</v>
      </c>
      <c r="AW464" s="5">
        <v>8</v>
      </c>
      <c r="AX464" s="5">
        <v>0</v>
      </c>
      <c r="AZ464" s="5">
        <v>8</v>
      </c>
      <c r="BA464" s="5">
        <v>0</v>
      </c>
      <c r="BB464" s="5">
        <v>0</v>
      </c>
    </row>
    <row r="465" spans="1:55" hidden="1" x14ac:dyDescent="0.3">
      <c r="A465" s="21">
        <v>464</v>
      </c>
      <c r="B465" s="6">
        <v>38409</v>
      </c>
      <c r="C465" s="6">
        <v>44265</v>
      </c>
      <c r="D465" s="5">
        <f t="shared" si="30"/>
        <v>16</v>
      </c>
      <c r="E465" s="5" t="s">
        <v>23</v>
      </c>
      <c r="F465" s="5">
        <f t="shared" si="31"/>
        <v>3</v>
      </c>
      <c r="G465" s="5">
        <f t="shared" si="32"/>
        <v>2021</v>
      </c>
      <c r="H465" s="5">
        <v>1</v>
      </c>
      <c r="I465" s="5">
        <v>1</v>
      </c>
      <c r="J465" s="5">
        <v>1</v>
      </c>
      <c r="K465" s="5">
        <v>1</v>
      </c>
      <c r="L465" s="5">
        <v>1</v>
      </c>
      <c r="M465" s="5">
        <v>1</v>
      </c>
      <c r="N465" s="5">
        <v>0</v>
      </c>
      <c r="O465" s="5">
        <v>1</v>
      </c>
      <c r="P465" s="5">
        <v>2</v>
      </c>
      <c r="Q465" s="5">
        <v>37.200000000000003</v>
      </c>
      <c r="R465" s="5">
        <v>0</v>
      </c>
      <c r="S465" s="5" t="str">
        <f t="shared" si="37"/>
        <v>0</v>
      </c>
      <c r="T465" s="5" t="s">
        <v>466</v>
      </c>
      <c r="U465" s="5">
        <v>2</v>
      </c>
      <c r="V465" s="5">
        <v>12.51</v>
      </c>
      <c r="W465" s="5">
        <v>1</v>
      </c>
      <c r="X465" s="5">
        <v>2</v>
      </c>
      <c r="Y465" s="5">
        <v>80</v>
      </c>
      <c r="Z465" s="5">
        <v>1</v>
      </c>
      <c r="AA465" s="5">
        <v>234.1</v>
      </c>
      <c r="AB465" s="13">
        <f t="shared" si="35"/>
        <v>8</v>
      </c>
      <c r="AC465" s="13">
        <f t="shared" si="36"/>
        <v>10</v>
      </c>
      <c r="AD465" s="5">
        <v>0</v>
      </c>
      <c r="AG465" s="5">
        <v>1</v>
      </c>
      <c r="AH465" s="5" t="s">
        <v>769</v>
      </c>
      <c r="AI465" s="5">
        <v>8</v>
      </c>
      <c r="AJ465" s="5">
        <v>0</v>
      </c>
      <c r="AL465" s="5">
        <v>0</v>
      </c>
      <c r="AN465" s="5">
        <v>0</v>
      </c>
      <c r="AO465" s="5" t="s">
        <v>469</v>
      </c>
      <c r="AP465" s="5" t="s">
        <v>474</v>
      </c>
      <c r="AQ465" s="5" t="s">
        <v>476</v>
      </c>
      <c r="AR465" s="5" t="s">
        <v>720</v>
      </c>
      <c r="AS465" s="5" t="s">
        <v>720</v>
      </c>
      <c r="AT465" s="5">
        <v>0</v>
      </c>
      <c r="AU465" s="5">
        <v>0</v>
      </c>
      <c r="AV465" s="5">
        <v>0</v>
      </c>
      <c r="AW465" s="5">
        <v>8</v>
      </c>
      <c r="AX465" s="5">
        <v>0</v>
      </c>
      <c r="AZ465" s="5">
        <v>8</v>
      </c>
      <c r="BA465" s="5">
        <v>0</v>
      </c>
      <c r="BB465" s="5">
        <v>0</v>
      </c>
    </row>
    <row r="466" spans="1:55" hidden="1" x14ac:dyDescent="0.3">
      <c r="A466" s="21">
        <v>465</v>
      </c>
      <c r="B466" s="6">
        <v>38402</v>
      </c>
      <c r="C466" s="6">
        <v>44266</v>
      </c>
      <c r="D466" s="5">
        <f t="shared" si="30"/>
        <v>16</v>
      </c>
      <c r="E466" s="5" t="s">
        <v>23</v>
      </c>
      <c r="F466" s="5">
        <f t="shared" si="31"/>
        <v>3</v>
      </c>
      <c r="G466" s="5">
        <f t="shared" si="32"/>
        <v>2021</v>
      </c>
      <c r="H466" s="5">
        <v>1</v>
      </c>
      <c r="I466" s="5">
        <v>0</v>
      </c>
      <c r="J466" s="5">
        <v>0</v>
      </c>
      <c r="K466" s="5">
        <v>0</v>
      </c>
      <c r="L466" s="5">
        <v>0</v>
      </c>
      <c r="M466" s="5">
        <v>0</v>
      </c>
      <c r="N466" s="5">
        <v>0</v>
      </c>
      <c r="O466" s="5">
        <v>1</v>
      </c>
      <c r="P466" s="5">
        <v>2</v>
      </c>
      <c r="Q466" s="5">
        <v>37</v>
      </c>
      <c r="R466" s="5">
        <v>0</v>
      </c>
      <c r="S466" s="5" t="str">
        <f t="shared" si="37"/>
        <v>0</v>
      </c>
      <c r="T466" s="5" t="s">
        <v>465</v>
      </c>
      <c r="U466" s="5">
        <v>0</v>
      </c>
      <c r="V466" s="5">
        <v>5.39</v>
      </c>
      <c r="W466" s="5">
        <v>0</v>
      </c>
      <c r="X466" s="13">
        <v>0</v>
      </c>
      <c r="Y466" s="5">
        <v>57</v>
      </c>
      <c r="Z466" s="5">
        <v>0</v>
      </c>
      <c r="AA466" s="5">
        <v>54.8</v>
      </c>
      <c r="AB466" s="13">
        <f t="shared" si="35"/>
        <v>0</v>
      </c>
      <c r="AC466" s="13">
        <f t="shared" si="36"/>
        <v>2</v>
      </c>
      <c r="AD466" s="5">
        <v>1</v>
      </c>
      <c r="AE466" s="5" t="s">
        <v>718</v>
      </c>
      <c r="AF466" s="5">
        <v>0</v>
      </c>
      <c r="AG466" s="5">
        <v>1</v>
      </c>
      <c r="AH466" s="5" t="s">
        <v>770</v>
      </c>
      <c r="AI466" s="5">
        <v>7</v>
      </c>
      <c r="AJ466" s="5">
        <v>0</v>
      </c>
      <c r="AL466" s="5">
        <v>0</v>
      </c>
      <c r="AN466" s="5">
        <v>0</v>
      </c>
      <c r="AO466" s="5" t="s">
        <v>469</v>
      </c>
      <c r="AP466" s="5" t="s">
        <v>474</v>
      </c>
      <c r="AQ466" s="5" t="s">
        <v>475</v>
      </c>
      <c r="AR466" s="5" t="s">
        <v>472</v>
      </c>
      <c r="AS466" s="5" t="s">
        <v>482</v>
      </c>
      <c r="AT466" s="5">
        <v>0</v>
      </c>
      <c r="AU466" s="5">
        <v>0</v>
      </c>
      <c r="AV466" s="5">
        <v>0</v>
      </c>
      <c r="AW466" s="5">
        <v>5</v>
      </c>
      <c r="AX466" s="5">
        <v>0</v>
      </c>
      <c r="AZ466" s="5">
        <v>5</v>
      </c>
      <c r="BA466" s="5">
        <v>0</v>
      </c>
      <c r="BB466" s="5">
        <v>0</v>
      </c>
    </row>
    <row r="467" spans="1:55" hidden="1" x14ac:dyDescent="0.3">
      <c r="A467" s="21">
        <v>466</v>
      </c>
      <c r="B467" s="6">
        <v>42719</v>
      </c>
      <c r="C467" s="6">
        <v>44267</v>
      </c>
      <c r="D467" s="5">
        <f t="shared" si="30"/>
        <v>4</v>
      </c>
      <c r="E467" s="5" t="s">
        <v>23</v>
      </c>
      <c r="F467" s="5">
        <f t="shared" si="31"/>
        <v>3</v>
      </c>
      <c r="G467" s="5">
        <f t="shared" si="32"/>
        <v>2021</v>
      </c>
      <c r="H467" s="5">
        <v>1</v>
      </c>
      <c r="I467" s="5">
        <v>0</v>
      </c>
      <c r="J467" s="5">
        <v>0</v>
      </c>
      <c r="K467" s="5">
        <v>1</v>
      </c>
      <c r="L467" s="5">
        <v>1</v>
      </c>
      <c r="M467" s="5">
        <v>1</v>
      </c>
      <c r="N467" s="5">
        <v>0</v>
      </c>
      <c r="O467" s="5">
        <v>0</v>
      </c>
      <c r="P467" s="5">
        <v>0</v>
      </c>
      <c r="Q467" s="5">
        <v>36.799999999999997</v>
      </c>
      <c r="R467" s="5">
        <v>0</v>
      </c>
      <c r="S467" s="5" t="str">
        <f t="shared" si="37"/>
        <v>0</v>
      </c>
      <c r="T467" s="5" t="s">
        <v>466</v>
      </c>
      <c r="U467" s="5">
        <v>2</v>
      </c>
      <c r="V467" s="5">
        <v>15.34</v>
      </c>
      <c r="W467" s="5">
        <v>1</v>
      </c>
      <c r="X467" s="5">
        <v>2</v>
      </c>
      <c r="Y467" s="5">
        <v>66</v>
      </c>
      <c r="Z467" s="5">
        <v>0</v>
      </c>
      <c r="AA467" s="5">
        <v>60.9</v>
      </c>
      <c r="AB467" s="13">
        <f t="shared" si="35"/>
        <v>6</v>
      </c>
      <c r="AC467" s="13">
        <f t="shared" si="36"/>
        <v>5</v>
      </c>
      <c r="AD467" s="5">
        <v>1</v>
      </c>
      <c r="AE467" s="5" t="s">
        <v>718</v>
      </c>
      <c r="AF467" s="5">
        <v>0</v>
      </c>
      <c r="AG467" s="5">
        <v>1</v>
      </c>
      <c r="AH467" s="5" t="s">
        <v>771</v>
      </c>
      <c r="AI467" s="5">
        <v>10</v>
      </c>
      <c r="AJ467" s="5">
        <v>0</v>
      </c>
      <c r="AL467" s="5">
        <v>0</v>
      </c>
      <c r="AN467" s="5">
        <v>0</v>
      </c>
      <c r="AO467" s="5" t="s">
        <v>469</v>
      </c>
      <c r="AP467" s="5" t="s">
        <v>474</v>
      </c>
      <c r="AQ467" s="5" t="s">
        <v>476</v>
      </c>
      <c r="AR467" s="5" t="s">
        <v>484</v>
      </c>
      <c r="AS467" s="5" t="s">
        <v>720</v>
      </c>
      <c r="AT467" s="5">
        <v>0</v>
      </c>
      <c r="AU467" s="5">
        <v>0</v>
      </c>
      <c r="AV467" s="5">
        <v>0</v>
      </c>
      <c r="AW467" s="5">
        <v>5</v>
      </c>
      <c r="AX467" s="5">
        <v>0</v>
      </c>
      <c r="AZ467" s="5">
        <v>5</v>
      </c>
      <c r="BA467" s="5">
        <v>0</v>
      </c>
      <c r="BB467" s="5">
        <v>0</v>
      </c>
    </row>
    <row r="468" spans="1:55" hidden="1" x14ac:dyDescent="0.3">
      <c r="A468" s="21">
        <v>467</v>
      </c>
      <c r="B468" s="6">
        <v>40249</v>
      </c>
      <c r="C468" s="6">
        <v>44267</v>
      </c>
      <c r="D468" s="5">
        <f t="shared" si="30"/>
        <v>11</v>
      </c>
      <c r="E468" s="5" t="s">
        <v>23</v>
      </c>
      <c r="F468" s="5">
        <f>MONTH(C468)</f>
        <v>3</v>
      </c>
      <c r="G468" s="5">
        <f t="shared" si="32"/>
        <v>2021</v>
      </c>
      <c r="H468" s="5">
        <v>2</v>
      </c>
      <c r="I468" s="5">
        <v>0</v>
      </c>
      <c r="J468" s="5">
        <v>1</v>
      </c>
      <c r="K468" s="5">
        <v>1</v>
      </c>
      <c r="L468" s="5">
        <v>1</v>
      </c>
      <c r="M468" s="5">
        <v>1</v>
      </c>
      <c r="N468" s="5">
        <v>0</v>
      </c>
      <c r="O468" s="5">
        <v>1</v>
      </c>
      <c r="P468" s="5">
        <v>2</v>
      </c>
      <c r="Q468" s="5">
        <v>36.799999999999997</v>
      </c>
      <c r="R468" s="5">
        <v>0</v>
      </c>
      <c r="S468" s="5" t="str">
        <f t="shared" si="37"/>
        <v>0</v>
      </c>
      <c r="T468" s="5" t="s">
        <v>466</v>
      </c>
      <c r="U468" s="5">
        <v>2</v>
      </c>
      <c r="V468" s="5">
        <v>21.7</v>
      </c>
      <c r="W468" s="5">
        <v>1</v>
      </c>
      <c r="X468" s="5">
        <v>2</v>
      </c>
      <c r="Y468" s="5">
        <v>84</v>
      </c>
      <c r="Z468" s="5">
        <v>1</v>
      </c>
      <c r="AA468" s="5">
        <v>113.9</v>
      </c>
      <c r="AB468" s="13">
        <f t="shared" si="35"/>
        <v>7</v>
      </c>
      <c r="AC468" s="13">
        <f t="shared" si="36"/>
        <v>9</v>
      </c>
      <c r="AD468" s="5">
        <v>0</v>
      </c>
      <c r="AG468" s="5">
        <v>1</v>
      </c>
      <c r="AH468" s="5" t="s">
        <v>772</v>
      </c>
      <c r="AJ468" s="5">
        <v>0</v>
      </c>
      <c r="AL468" s="5">
        <v>0</v>
      </c>
      <c r="AN468" s="5">
        <v>0</v>
      </c>
      <c r="AO468" s="5" t="s">
        <v>469</v>
      </c>
      <c r="AP468" s="5" t="s">
        <v>474</v>
      </c>
      <c r="AQ468" s="5" t="s">
        <v>476</v>
      </c>
      <c r="AR468" s="5" t="s">
        <v>484</v>
      </c>
      <c r="AS468" s="5" t="s">
        <v>484</v>
      </c>
      <c r="AT468" s="5">
        <v>0</v>
      </c>
      <c r="AU468" s="5">
        <v>0</v>
      </c>
      <c r="AV468" s="5">
        <v>0</v>
      </c>
      <c r="AW468" s="5">
        <v>8</v>
      </c>
      <c r="AX468" s="5">
        <v>0</v>
      </c>
      <c r="AZ468" s="5">
        <v>8</v>
      </c>
      <c r="BA468" s="5">
        <v>0</v>
      </c>
      <c r="BB468" s="5">
        <v>0</v>
      </c>
    </row>
    <row r="469" spans="1:55" hidden="1" x14ac:dyDescent="0.3">
      <c r="A469" s="21">
        <v>468</v>
      </c>
      <c r="B469" s="6">
        <v>38647</v>
      </c>
      <c r="C469" s="6">
        <v>44267</v>
      </c>
      <c r="D469" s="5">
        <f t="shared" si="30"/>
        <v>15</v>
      </c>
      <c r="E469" s="5" t="s">
        <v>22</v>
      </c>
      <c r="F469" s="5">
        <f t="shared" si="31"/>
        <v>3</v>
      </c>
      <c r="G469" s="5">
        <f t="shared" si="32"/>
        <v>2021</v>
      </c>
      <c r="H469" s="5">
        <v>7</v>
      </c>
      <c r="I469" s="5">
        <v>1</v>
      </c>
      <c r="J469" s="5">
        <v>1</v>
      </c>
      <c r="K469" s="5">
        <v>0</v>
      </c>
      <c r="L469" s="5">
        <v>0</v>
      </c>
      <c r="M469" s="5">
        <v>0</v>
      </c>
      <c r="N469" s="5">
        <v>0</v>
      </c>
      <c r="O469" s="5">
        <v>1</v>
      </c>
      <c r="P469" s="5">
        <v>2</v>
      </c>
      <c r="Q469" s="5">
        <v>36.200000000000003</v>
      </c>
      <c r="R469" s="5">
        <v>0</v>
      </c>
      <c r="S469" s="5" t="str">
        <f t="shared" si="37"/>
        <v>0</v>
      </c>
      <c r="T469" s="5" t="s">
        <v>466</v>
      </c>
      <c r="U469" s="5">
        <v>2</v>
      </c>
      <c r="V469" s="5">
        <v>6.64</v>
      </c>
      <c r="W469" s="5">
        <v>0</v>
      </c>
      <c r="X469" s="13">
        <v>0</v>
      </c>
      <c r="Y469" s="5">
        <v>58</v>
      </c>
      <c r="Z469" s="5">
        <v>0</v>
      </c>
      <c r="AA469" s="5">
        <v>33.200000000000003</v>
      </c>
      <c r="AB469" s="13">
        <f t="shared" si="35"/>
        <v>4</v>
      </c>
      <c r="AC469" s="13">
        <f t="shared" si="36"/>
        <v>6</v>
      </c>
      <c r="AD469" s="5">
        <v>1</v>
      </c>
      <c r="AE469" s="5" t="s">
        <v>718</v>
      </c>
      <c r="AF469" s="5">
        <v>0</v>
      </c>
      <c r="AG469" s="5">
        <v>1</v>
      </c>
      <c r="AH469" s="5" t="s">
        <v>773</v>
      </c>
      <c r="AI469" s="5">
        <v>9</v>
      </c>
      <c r="AJ469" s="5">
        <v>0</v>
      </c>
      <c r="AL469" s="5">
        <v>0</v>
      </c>
      <c r="AN469" s="5">
        <v>0</v>
      </c>
      <c r="AO469" s="5" t="s">
        <v>469</v>
      </c>
      <c r="AP469" s="5" t="s">
        <v>474</v>
      </c>
      <c r="AQ469" s="5" t="s">
        <v>476</v>
      </c>
      <c r="AR469" s="5" t="s">
        <v>472</v>
      </c>
      <c r="AS469" s="5" t="s">
        <v>482</v>
      </c>
      <c r="AT469" s="5">
        <v>0</v>
      </c>
      <c r="AU469" s="5">
        <v>0</v>
      </c>
      <c r="AV469" s="5">
        <v>0</v>
      </c>
      <c r="AW469" s="5">
        <v>5</v>
      </c>
      <c r="AX469" s="5">
        <v>0</v>
      </c>
      <c r="AZ469" s="5">
        <v>5</v>
      </c>
      <c r="BA469" s="5">
        <v>0</v>
      </c>
      <c r="BB469" s="5">
        <v>0</v>
      </c>
    </row>
    <row r="470" spans="1:55" hidden="1" x14ac:dyDescent="0.3">
      <c r="A470" s="21">
        <v>469</v>
      </c>
      <c r="B470" s="6">
        <v>42493</v>
      </c>
      <c r="C470" s="6">
        <v>44268</v>
      </c>
      <c r="D470" s="5">
        <f t="shared" si="30"/>
        <v>4</v>
      </c>
      <c r="E470" s="5" t="s">
        <v>23</v>
      </c>
      <c r="F470" s="5">
        <f t="shared" si="31"/>
        <v>3</v>
      </c>
      <c r="G470" s="5">
        <f t="shared" si="32"/>
        <v>2021</v>
      </c>
      <c r="H470" s="5">
        <v>1</v>
      </c>
      <c r="I470" s="5">
        <v>0</v>
      </c>
      <c r="J470" s="5">
        <v>0</v>
      </c>
      <c r="K470" s="5">
        <v>0</v>
      </c>
      <c r="L470" s="5">
        <v>0</v>
      </c>
      <c r="M470" s="5">
        <v>0</v>
      </c>
      <c r="N470" s="5">
        <v>0</v>
      </c>
      <c r="O470" s="5">
        <v>0</v>
      </c>
      <c r="P470" s="5">
        <v>0</v>
      </c>
      <c r="Q470" s="5">
        <v>37</v>
      </c>
      <c r="R470" s="5">
        <v>0</v>
      </c>
      <c r="S470" s="5" t="str">
        <f t="shared" si="37"/>
        <v>0</v>
      </c>
      <c r="T470" s="5" t="s">
        <v>465</v>
      </c>
      <c r="U470" s="5">
        <v>0</v>
      </c>
      <c r="V470" s="5">
        <v>22.7</v>
      </c>
      <c r="W470" s="5">
        <v>1</v>
      </c>
      <c r="X470" s="5">
        <v>2</v>
      </c>
      <c r="Y470" s="5">
        <v>87</v>
      </c>
      <c r="Z470" s="5">
        <v>1</v>
      </c>
      <c r="AA470" s="5">
        <v>76.2</v>
      </c>
      <c r="AB470" s="13">
        <f t="shared" si="35"/>
        <v>3</v>
      </c>
      <c r="AC470" s="13">
        <f t="shared" si="36"/>
        <v>3</v>
      </c>
      <c r="AD470" s="5">
        <v>1</v>
      </c>
      <c r="AE470" s="5" t="s">
        <v>718</v>
      </c>
      <c r="AF470" s="5">
        <v>170</v>
      </c>
      <c r="AG470" s="5">
        <v>2</v>
      </c>
      <c r="AH470" s="5" t="s">
        <v>774</v>
      </c>
      <c r="AI470" s="5">
        <v>8.5</v>
      </c>
      <c r="AJ470" s="5">
        <v>0</v>
      </c>
      <c r="AL470" s="5">
        <v>0</v>
      </c>
      <c r="AN470" s="5">
        <v>0</v>
      </c>
      <c r="AO470" s="5" t="s">
        <v>469</v>
      </c>
      <c r="AP470" s="5" t="s">
        <v>474</v>
      </c>
      <c r="AQ470" s="5" t="s">
        <v>476</v>
      </c>
      <c r="AR470" s="5" t="s">
        <v>472</v>
      </c>
      <c r="AS470" s="5" t="s">
        <v>482</v>
      </c>
      <c r="AT470" s="5">
        <v>0</v>
      </c>
      <c r="AU470" s="5">
        <v>0</v>
      </c>
      <c r="AV470" s="5">
        <v>0</v>
      </c>
      <c r="AW470" s="5">
        <v>5</v>
      </c>
      <c r="AX470" s="5">
        <v>0</v>
      </c>
      <c r="AZ470" s="5">
        <v>5</v>
      </c>
      <c r="BA470" s="5">
        <v>0</v>
      </c>
      <c r="BB470" s="5">
        <v>0</v>
      </c>
    </row>
    <row r="471" spans="1:55" hidden="1" x14ac:dyDescent="0.3">
      <c r="A471" s="21">
        <v>470</v>
      </c>
      <c r="B471" s="6">
        <v>38396</v>
      </c>
      <c r="C471" s="6">
        <v>44272</v>
      </c>
      <c r="D471" s="5">
        <f t="shared" si="30"/>
        <v>16</v>
      </c>
      <c r="E471" s="5" t="s">
        <v>22</v>
      </c>
      <c r="F471" s="5">
        <f t="shared" si="31"/>
        <v>3</v>
      </c>
      <c r="G471" s="5">
        <f t="shared" si="32"/>
        <v>2021</v>
      </c>
      <c r="H471" s="5">
        <v>1</v>
      </c>
      <c r="I471" s="5">
        <v>0</v>
      </c>
      <c r="J471" s="5">
        <v>0</v>
      </c>
      <c r="K471" s="5">
        <v>1</v>
      </c>
      <c r="L471" s="5">
        <v>1</v>
      </c>
      <c r="M471" s="5">
        <v>1</v>
      </c>
      <c r="N471" s="5">
        <v>1</v>
      </c>
      <c r="O471" s="5">
        <v>0</v>
      </c>
      <c r="P471" s="5">
        <v>0</v>
      </c>
      <c r="Q471" s="5">
        <v>37</v>
      </c>
      <c r="R471" s="5">
        <v>0</v>
      </c>
      <c r="S471" s="5" t="str">
        <f t="shared" si="37"/>
        <v>0</v>
      </c>
      <c r="T471" s="5" t="s">
        <v>466</v>
      </c>
      <c r="U471" s="5">
        <v>2</v>
      </c>
      <c r="V471" s="5">
        <v>12.92</v>
      </c>
      <c r="W471" s="5">
        <v>1</v>
      </c>
      <c r="X471" s="5">
        <v>2</v>
      </c>
      <c r="Y471" s="5">
        <v>85</v>
      </c>
      <c r="Z471" s="5">
        <v>1</v>
      </c>
      <c r="AA471" s="5">
        <v>2.9</v>
      </c>
      <c r="AB471" s="13">
        <f t="shared" si="35"/>
        <v>7</v>
      </c>
      <c r="AC471" s="13">
        <f t="shared" si="36"/>
        <v>6</v>
      </c>
      <c r="AD471" s="5">
        <v>0</v>
      </c>
      <c r="AG471" s="5">
        <v>1</v>
      </c>
      <c r="AH471" s="5" t="s">
        <v>775</v>
      </c>
      <c r="AI471" s="5">
        <v>15</v>
      </c>
      <c r="AJ471" s="5">
        <v>0</v>
      </c>
      <c r="AL471" s="5">
        <v>0</v>
      </c>
      <c r="AN471" s="5">
        <v>0</v>
      </c>
      <c r="AO471" s="5" t="s">
        <v>469</v>
      </c>
      <c r="AP471" s="5" t="s">
        <v>474</v>
      </c>
      <c r="AQ471" s="5" t="s">
        <v>476</v>
      </c>
      <c r="AR471" s="5" t="s">
        <v>720</v>
      </c>
      <c r="AS471" s="5" t="s">
        <v>720</v>
      </c>
      <c r="AT471" s="5">
        <v>0</v>
      </c>
      <c r="AU471" s="5">
        <v>0</v>
      </c>
      <c r="AV471" s="5">
        <v>0</v>
      </c>
      <c r="AW471" s="5">
        <v>5</v>
      </c>
      <c r="AX471" s="5">
        <v>0</v>
      </c>
      <c r="AZ471" s="5">
        <v>5</v>
      </c>
      <c r="BA471" s="5">
        <v>0</v>
      </c>
      <c r="BB471" s="5">
        <v>0</v>
      </c>
    </row>
    <row r="472" spans="1:55" hidden="1" x14ac:dyDescent="0.3">
      <c r="A472" s="21">
        <v>471</v>
      </c>
      <c r="B472" s="6">
        <v>38443</v>
      </c>
      <c r="C472" s="6">
        <v>44273</v>
      </c>
      <c r="D472" s="5">
        <f t="shared" si="30"/>
        <v>15</v>
      </c>
      <c r="E472" s="5" t="s">
        <v>22</v>
      </c>
      <c r="F472" s="5">
        <f t="shared" si="31"/>
        <v>3</v>
      </c>
      <c r="G472" s="5">
        <f t="shared" si="32"/>
        <v>2021</v>
      </c>
      <c r="H472" s="5">
        <v>2</v>
      </c>
      <c r="I472" s="5">
        <v>0</v>
      </c>
      <c r="J472" s="5">
        <v>1</v>
      </c>
      <c r="K472" s="5">
        <v>1</v>
      </c>
      <c r="L472" s="5">
        <v>1</v>
      </c>
      <c r="M472" s="5">
        <v>1</v>
      </c>
      <c r="N472" s="5">
        <v>0</v>
      </c>
      <c r="O472" s="5">
        <v>1</v>
      </c>
      <c r="P472" s="5">
        <v>2</v>
      </c>
      <c r="Q472" s="5">
        <v>37</v>
      </c>
      <c r="R472" s="5">
        <v>0</v>
      </c>
      <c r="S472" s="5" t="str">
        <f t="shared" si="37"/>
        <v>0</v>
      </c>
      <c r="T472" s="5" t="s">
        <v>466</v>
      </c>
      <c r="U472" s="5">
        <v>2</v>
      </c>
      <c r="V472" s="5">
        <v>11.62</v>
      </c>
      <c r="W472" s="5">
        <v>1</v>
      </c>
      <c r="X472" s="5">
        <v>2</v>
      </c>
      <c r="Y472" s="5">
        <v>63</v>
      </c>
      <c r="Z472" s="5">
        <v>0</v>
      </c>
      <c r="AA472" s="5">
        <v>28.2</v>
      </c>
      <c r="AB472" s="13">
        <f t="shared" si="35"/>
        <v>7</v>
      </c>
      <c r="AC472" s="13">
        <f t="shared" si="36"/>
        <v>8</v>
      </c>
      <c r="AD472" s="5">
        <v>0</v>
      </c>
      <c r="AG472" s="5">
        <v>2</v>
      </c>
      <c r="AH472" s="5" t="s">
        <v>776</v>
      </c>
      <c r="AI472" s="5">
        <v>8</v>
      </c>
      <c r="AJ472" s="5">
        <v>0</v>
      </c>
      <c r="AL472" s="5">
        <v>0</v>
      </c>
      <c r="AN472" s="5">
        <v>0</v>
      </c>
      <c r="AO472" s="5" t="s">
        <v>469</v>
      </c>
      <c r="AP472" s="5" t="s">
        <v>474</v>
      </c>
      <c r="AQ472" s="5" t="s">
        <v>476</v>
      </c>
      <c r="AR472" s="5" t="s">
        <v>472</v>
      </c>
      <c r="AS472" s="5" t="s">
        <v>482</v>
      </c>
      <c r="AT472" s="5">
        <v>0</v>
      </c>
      <c r="AU472" s="5">
        <v>0</v>
      </c>
      <c r="AV472" s="5">
        <v>0</v>
      </c>
      <c r="AW472" s="5">
        <v>5</v>
      </c>
      <c r="AX472" s="5">
        <v>0</v>
      </c>
      <c r="AZ472" s="5">
        <v>5</v>
      </c>
      <c r="BA472" s="5">
        <v>0</v>
      </c>
      <c r="BB472" s="5">
        <v>0</v>
      </c>
    </row>
    <row r="473" spans="1:55" hidden="1" x14ac:dyDescent="0.3">
      <c r="A473" s="21">
        <v>472</v>
      </c>
      <c r="B473" s="6">
        <v>43056</v>
      </c>
      <c r="C473" s="6">
        <v>44273</v>
      </c>
      <c r="D473" s="5">
        <f t="shared" si="30"/>
        <v>3</v>
      </c>
      <c r="E473" s="5" t="s">
        <v>22</v>
      </c>
      <c r="F473" s="5">
        <f t="shared" si="31"/>
        <v>3</v>
      </c>
      <c r="G473" s="5">
        <f t="shared" si="32"/>
        <v>2021</v>
      </c>
      <c r="H473" s="5">
        <v>3</v>
      </c>
      <c r="I473" s="5">
        <v>0</v>
      </c>
      <c r="J473" s="5">
        <v>1</v>
      </c>
      <c r="K473" s="5">
        <v>1</v>
      </c>
      <c r="L473" s="5">
        <v>1</v>
      </c>
      <c r="M473" s="5">
        <v>1</v>
      </c>
      <c r="N473" s="5">
        <v>0</v>
      </c>
      <c r="O473" s="5">
        <v>0</v>
      </c>
      <c r="P473" s="5">
        <v>0</v>
      </c>
      <c r="Q473" s="5">
        <v>38</v>
      </c>
      <c r="R473" s="5">
        <v>0</v>
      </c>
      <c r="S473" s="5" t="str">
        <f t="shared" si="37"/>
        <v>0</v>
      </c>
      <c r="T473" s="5" t="s">
        <v>466</v>
      </c>
      <c r="U473" s="5">
        <v>2</v>
      </c>
      <c r="V473" s="5">
        <v>11.7</v>
      </c>
      <c r="W473" s="5">
        <v>1</v>
      </c>
      <c r="X473" s="5">
        <v>2</v>
      </c>
      <c r="Y473" s="5">
        <v>70</v>
      </c>
      <c r="Z473" s="5">
        <v>0</v>
      </c>
      <c r="AA473" s="5">
        <v>41.5</v>
      </c>
      <c r="AB473" s="13">
        <f t="shared" si="35"/>
        <v>7</v>
      </c>
      <c r="AC473" s="13">
        <f t="shared" si="36"/>
        <v>6</v>
      </c>
      <c r="AD473" s="5">
        <v>0</v>
      </c>
      <c r="AG473" s="5">
        <v>1</v>
      </c>
      <c r="AH473" s="5" t="s">
        <v>777</v>
      </c>
      <c r="AI473" s="5">
        <v>8</v>
      </c>
      <c r="AJ473" s="5">
        <v>0</v>
      </c>
      <c r="AL473" s="5">
        <v>0</v>
      </c>
      <c r="AN473" s="5">
        <v>0</v>
      </c>
      <c r="AO473" s="5" t="s">
        <v>469</v>
      </c>
      <c r="AP473" s="5" t="s">
        <v>474</v>
      </c>
      <c r="AQ473" s="5" t="s">
        <v>476</v>
      </c>
      <c r="AR473" s="5" t="s">
        <v>472</v>
      </c>
      <c r="AS473" s="5" t="s">
        <v>482</v>
      </c>
      <c r="AT473" s="5" t="s">
        <v>778</v>
      </c>
      <c r="AU473" s="5" t="s">
        <v>63</v>
      </c>
      <c r="AV473" s="5">
        <v>1</v>
      </c>
      <c r="AW473" s="5">
        <v>6</v>
      </c>
      <c r="AX473" s="5">
        <v>0</v>
      </c>
      <c r="AZ473" s="5">
        <v>9</v>
      </c>
      <c r="BA473" s="5">
        <v>0</v>
      </c>
      <c r="BB473" s="5">
        <v>0</v>
      </c>
      <c r="BC473" s="5" t="s">
        <v>779</v>
      </c>
    </row>
    <row r="474" spans="1:55" hidden="1" x14ac:dyDescent="0.3">
      <c r="A474" s="21">
        <v>473</v>
      </c>
      <c r="B474" s="6">
        <v>41709</v>
      </c>
      <c r="C474" s="6">
        <v>44277</v>
      </c>
      <c r="D474" s="5">
        <f t="shared" si="30"/>
        <v>7</v>
      </c>
      <c r="E474" s="5" t="s">
        <v>22</v>
      </c>
      <c r="F474" s="5">
        <f t="shared" si="31"/>
        <v>3</v>
      </c>
      <c r="G474" s="5">
        <f t="shared" si="32"/>
        <v>2021</v>
      </c>
      <c r="H474" s="5">
        <v>1</v>
      </c>
      <c r="I474" s="5">
        <v>0</v>
      </c>
      <c r="J474" s="5">
        <v>0</v>
      </c>
      <c r="K474" s="5">
        <v>1</v>
      </c>
      <c r="L474" s="5">
        <v>1</v>
      </c>
      <c r="M474" s="5">
        <v>1</v>
      </c>
      <c r="N474" s="5">
        <v>0</v>
      </c>
      <c r="O474" s="5">
        <v>0</v>
      </c>
      <c r="P474" s="5">
        <v>0</v>
      </c>
      <c r="Q474" s="5">
        <v>37</v>
      </c>
      <c r="R474" s="5">
        <v>0</v>
      </c>
      <c r="S474" s="5" t="str">
        <f t="shared" si="37"/>
        <v>0</v>
      </c>
      <c r="T474" s="5" t="s">
        <v>466</v>
      </c>
      <c r="U474" s="5">
        <v>2</v>
      </c>
      <c r="V474" s="5">
        <v>6</v>
      </c>
      <c r="W474" s="5">
        <v>0</v>
      </c>
      <c r="X474" s="13">
        <v>0</v>
      </c>
      <c r="Y474" s="5">
        <v>72</v>
      </c>
      <c r="Z474" s="5">
        <v>0</v>
      </c>
      <c r="AA474" s="5">
        <v>23</v>
      </c>
      <c r="AB474" s="13">
        <f t="shared" si="35"/>
        <v>3</v>
      </c>
      <c r="AC474" s="13">
        <f t="shared" si="36"/>
        <v>3</v>
      </c>
      <c r="AD474" s="5">
        <v>1</v>
      </c>
      <c r="AE474" s="5" t="s">
        <v>718</v>
      </c>
      <c r="AF474" s="5">
        <v>0</v>
      </c>
      <c r="AG474" s="5">
        <v>1</v>
      </c>
      <c r="AH474" s="5" t="s">
        <v>780</v>
      </c>
      <c r="AI474" s="5">
        <v>9</v>
      </c>
      <c r="AJ474" s="5">
        <v>0</v>
      </c>
      <c r="AL474" s="5">
        <v>0</v>
      </c>
      <c r="AN474" s="5">
        <v>0</v>
      </c>
      <c r="AO474" s="5" t="s">
        <v>469</v>
      </c>
      <c r="AP474" s="5" t="s">
        <v>474</v>
      </c>
      <c r="AQ474" s="5" t="s">
        <v>476</v>
      </c>
      <c r="AR474" s="5" t="s">
        <v>484</v>
      </c>
      <c r="AS474" s="5" t="s">
        <v>484</v>
      </c>
      <c r="AT474" s="5">
        <v>0</v>
      </c>
      <c r="AU474" s="5">
        <v>0</v>
      </c>
      <c r="AV474" s="5">
        <v>0</v>
      </c>
      <c r="AW474" s="5">
        <v>8</v>
      </c>
      <c r="AX474" s="5">
        <v>0</v>
      </c>
      <c r="AZ474" s="5">
        <v>8</v>
      </c>
      <c r="BA474" s="5">
        <v>0</v>
      </c>
      <c r="BB474" s="5">
        <v>0</v>
      </c>
    </row>
    <row r="475" spans="1:55" hidden="1" x14ac:dyDescent="0.3">
      <c r="A475" s="21">
        <v>474</v>
      </c>
      <c r="B475" s="6">
        <v>41205</v>
      </c>
      <c r="C475" s="6">
        <v>44277</v>
      </c>
      <c r="D475" s="5">
        <f t="shared" si="30"/>
        <v>8</v>
      </c>
      <c r="E475" s="5" t="s">
        <v>22</v>
      </c>
      <c r="F475" s="5">
        <f t="shared" si="31"/>
        <v>3</v>
      </c>
      <c r="G475" s="5">
        <f t="shared" si="32"/>
        <v>2021</v>
      </c>
      <c r="H475" s="5">
        <v>2</v>
      </c>
      <c r="I475" s="5">
        <v>0</v>
      </c>
      <c r="J475" s="5">
        <v>0</v>
      </c>
      <c r="K475" s="5">
        <v>0</v>
      </c>
      <c r="L475" s="5">
        <v>0</v>
      </c>
      <c r="M475" s="5">
        <v>0</v>
      </c>
      <c r="N475" s="5">
        <v>0</v>
      </c>
      <c r="O475" s="5">
        <v>0</v>
      </c>
      <c r="P475" s="5">
        <v>0</v>
      </c>
      <c r="Q475" s="5">
        <v>36.799999999999997</v>
      </c>
      <c r="R475" s="5">
        <v>0</v>
      </c>
      <c r="S475" s="5" t="str">
        <f t="shared" si="37"/>
        <v>0</v>
      </c>
      <c r="T475" s="5" t="s">
        <v>465</v>
      </c>
      <c r="U475" s="5">
        <v>0</v>
      </c>
      <c r="V475" s="5">
        <v>10.18</v>
      </c>
      <c r="W475" s="5">
        <v>0</v>
      </c>
      <c r="X475" s="13">
        <v>0</v>
      </c>
      <c r="Y475" s="5">
        <v>76</v>
      </c>
      <c r="Z475" s="5">
        <v>1</v>
      </c>
      <c r="AA475" s="5">
        <v>4.8</v>
      </c>
      <c r="AB475" s="13">
        <f t="shared" si="35"/>
        <v>0</v>
      </c>
      <c r="AC475" s="13">
        <f t="shared" si="36"/>
        <v>1</v>
      </c>
      <c r="AD475" s="5">
        <v>0</v>
      </c>
      <c r="AG475" s="5">
        <v>1</v>
      </c>
      <c r="AH475" s="5" t="s">
        <v>781</v>
      </c>
      <c r="AI475" s="5">
        <v>8</v>
      </c>
      <c r="AJ475" s="5">
        <v>0</v>
      </c>
      <c r="AL475" s="5">
        <v>0</v>
      </c>
      <c r="AN475" s="5">
        <v>0</v>
      </c>
      <c r="AO475" s="5" t="s">
        <v>469</v>
      </c>
      <c r="AP475" s="5" t="s">
        <v>474</v>
      </c>
      <c r="AQ475" s="5" t="s">
        <v>476</v>
      </c>
      <c r="AR475" s="5" t="s">
        <v>472</v>
      </c>
      <c r="AS475" s="5" t="s">
        <v>482</v>
      </c>
      <c r="AT475" s="5">
        <v>0</v>
      </c>
      <c r="AU475" s="5">
        <v>0</v>
      </c>
      <c r="AV475" s="5">
        <v>0</v>
      </c>
      <c r="AW475" s="5">
        <v>5</v>
      </c>
      <c r="AX475" s="5">
        <v>0</v>
      </c>
      <c r="AZ475" s="5">
        <v>5</v>
      </c>
      <c r="BA475" s="5">
        <v>0</v>
      </c>
      <c r="BB475" s="5">
        <v>0</v>
      </c>
    </row>
    <row r="476" spans="1:55" hidden="1" x14ac:dyDescent="0.3">
      <c r="A476" s="21">
        <v>475</v>
      </c>
      <c r="B476" s="6">
        <v>41013</v>
      </c>
      <c r="C476" s="6">
        <v>44281</v>
      </c>
      <c r="D476" s="5">
        <f t="shared" si="30"/>
        <v>8</v>
      </c>
      <c r="E476" s="5" t="s">
        <v>22</v>
      </c>
      <c r="F476" s="5">
        <f t="shared" si="31"/>
        <v>3</v>
      </c>
      <c r="G476" s="5">
        <f t="shared" si="32"/>
        <v>2021</v>
      </c>
      <c r="H476" s="5">
        <v>1</v>
      </c>
      <c r="I476" s="5">
        <v>1</v>
      </c>
      <c r="J476" s="5">
        <v>1</v>
      </c>
      <c r="K476" s="5">
        <v>1</v>
      </c>
      <c r="L476" s="5">
        <v>1</v>
      </c>
      <c r="M476" s="5">
        <v>1</v>
      </c>
      <c r="N476" s="5">
        <v>0</v>
      </c>
      <c r="O476" s="5">
        <v>0</v>
      </c>
      <c r="P476" s="5">
        <v>0</v>
      </c>
      <c r="Q476" s="5">
        <v>36.5</v>
      </c>
      <c r="R476" s="5">
        <v>0</v>
      </c>
      <c r="S476" s="5" t="str">
        <f t="shared" si="37"/>
        <v>0</v>
      </c>
      <c r="T476" s="5" t="s">
        <v>465</v>
      </c>
      <c r="U476" s="5">
        <v>0</v>
      </c>
      <c r="V476" s="5">
        <v>15.79</v>
      </c>
      <c r="W476" s="5">
        <v>1</v>
      </c>
      <c r="X476" s="5">
        <v>2</v>
      </c>
      <c r="Y476" s="5">
        <v>81</v>
      </c>
      <c r="Z476" s="5">
        <v>1</v>
      </c>
      <c r="AA476" s="5">
        <v>148.9</v>
      </c>
      <c r="AB476" s="13">
        <f t="shared" si="35"/>
        <v>6</v>
      </c>
      <c r="AC476" s="13">
        <f t="shared" si="36"/>
        <v>6</v>
      </c>
      <c r="AD476" s="5">
        <v>1</v>
      </c>
      <c r="AE476" s="5" t="s">
        <v>718</v>
      </c>
      <c r="AF476" s="5">
        <v>20</v>
      </c>
      <c r="AG476" s="5">
        <v>1</v>
      </c>
      <c r="AH476" s="5" t="s">
        <v>782</v>
      </c>
      <c r="AI476" s="5">
        <v>9</v>
      </c>
      <c r="AJ476" s="5">
        <v>0</v>
      </c>
      <c r="AL476" s="5">
        <v>0</v>
      </c>
      <c r="AN476" s="5">
        <v>0</v>
      </c>
      <c r="AO476" s="5" t="s">
        <v>469</v>
      </c>
      <c r="AP476" s="5" t="s">
        <v>474</v>
      </c>
      <c r="AQ476" s="5" t="s">
        <v>476</v>
      </c>
      <c r="AR476" s="5" t="s">
        <v>484</v>
      </c>
      <c r="AS476" s="5" t="s">
        <v>484</v>
      </c>
      <c r="AT476" s="5">
        <v>0</v>
      </c>
      <c r="AU476" s="5">
        <v>0</v>
      </c>
      <c r="AV476" s="5">
        <v>0</v>
      </c>
      <c r="AW476" s="5">
        <v>6</v>
      </c>
      <c r="AX476" s="5">
        <v>0</v>
      </c>
      <c r="AZ476" s="5">
        <v>6</v>
      </c>
      <c r="BA476" s="5">
        <v>0</v>
      </c>
      <c r="BB476" s="5">
        <v>0</v>
      </c>
    </row>
    <row r="477" spans="1:55" hidden="1" x14ac:dyDescent="0.3">
      <c r="A477" s="21">
        <v>476</v>
      </c>
      <c r="B477" s="6">
        <v>37751</v>
      </c>
      <c r="C477" s="6">
        <v>44284</v>
      </c>
      <c r="D477" s="5">
        <f t="shared" si="30"/>
        <v>17</v>
      </c>
      <c r="E477" s="5" t="s">
        <v>23</v>
      </c>
      <c r="F477" s="5">
        <f t="shared" si="31"/>
        <v>3</v>
      </c>
      <c r="G477" s="5">
        <f t="shared" si="32"/>
        <v>2021</v>
      </c>
      <c r="H477" s="5">
        <v>1</v>
      </c>
      <c r="I477" s="5">
        <v>0</v>
      </c>
      <c r="J477" s="5">
        <v>1</v>
      </c>
      <c r="K477" s="5">
        <v>1</v>
      </c>
      <c r="L477" s="5">
        <v>1</v>
      </c>
      <c r="M477" s="5">
        <v>1</v>
      </c>
      <c r="N477" s="5">
        <v>0</v>
      </c>
      <c r="O477" s="5">
        <v>0</v>
      </c>
      <c r="P477" s="5">
        <v>0</v>
      </c>
      <c r="Q477" s="5">
        <v>37</v>
      </c>
      <c r="R477" s="5">
        <v>0</v>
      </c>
      <c r="S477" s="5" t="str">
        <f t="shared" si="37"/>
        <v>0</v>
      </c>
      <c r="T477" s="5" t="s">
        <v>466</v>
      </c>
      <c r="U477" s="5">
        <v>2</v>
      </c>
      <c r="V477" s="5">
        <v>21</v>
      </c>
      <c r="W477" s="5">
        <v>1</v>
      </c>
      <c r="X477" s="5">
        <v>2</v>
      </c>
      <c r="Y477" s="5">
        <v>77</v>
      </c>
      <c r="Z477" s="5">
        <v>1</v>
      </c>
      <c r="AA477" s="5">
        <v>2</v>
      </c>
      <c r="AB477" s="13">
        <f t="shared" si="35"/>
        <v>7</v>
      </c>
      <c r="AC477" s="13">
        <f t="shared" si="36"/>
        <v>7</v>
      </c>
      <c r="AD477" s="5">
        <v>0</v>
      </c>
      <c r="AG477" s="5">
        <v>2</v>
      </c>
      <c r="AH477" s="5" t="s">
        <v>783</v>
      </c>
      <c r="AI477" s="5">
        <v>9</v>
      </c>
      <c r="AJ477" s="5">
        <v>0</v>
      </c>
      <c r="AL477" s="5">
        <v>0</v>
      </c>
      <c r="AN477" s="5">
        <v>0</v>
      </c>
      <c r="AO477" s="5" t="s">
        <v>469</v>
      </c>
      <c r="AP477" s="5" t="s">
        <v>474</v>
      </c>
      <c r="AQ477" s="5" t="s">
        <v>475</v>
      </c>
      <c r="AR477" s="5" t="s">
        <v>472</v>
      </c>
      <c r="AS477" s="5" t="s">
        <v>482</v>
      </c>
      <c r="AT477" s="5">
        <v>0</v>
      </c>
      <c r="AU477" s="5">
        <v>0</v>
      </c>
      <c r="AV477" s="5">
        <v>0</v>
      </c>
      <c r="AW477" s="5">
        <v>5</v>
      </c>
      <c r="AX477" s="5">
        <v>0</v>
      </c>
      <c r="AZ477" s="5">
        <v>5</v>
      </c>
      <c r="BA477" s="5">
        <v>0</v>
      </c>
      <c r="BB477" s="5">
        <v>0</v>
      </c>
    </row>
    <row r="478" spans="1:55" hidden="1" x14ac:dyDescent="0.3">
      <c r="A478" s="21">
        <v>477</v>
      </c>
      <c r="B478" s="6">
        <v>42274</v>
      </c>
      <c r="C478" s="6">
        <v>44285</v>
      </c>
      <c r="D478" s="5">
        <f t="shared" si="30"/>
        <v>5</v>
      </c>
      <c r="E478" s="5" t="s">
        <v>22</v>
      </c>
      <c r="F478" s="5">
        <f t="shared" si="31"/>
        <v>3</v>
      </c>
      <c r="G478" s="5">
        <f t="shared" si="32"/>
        <v>2021</v>
      </c>
      <c r="H478" s="5">
        <v>1</v>
      </c>
      <c r="I478" s="5">
        <v>0</v>
      </c>
      <c r="J478" s="5">
        <v>1</v>
      </c>
      <c r="K478" s="5">
        <v>1</v>
      </c>
      <c r="L478" s="5">
        <v>1</v>
      </c>
      <c r="M478" s="5">
        <v>1</v>
      </c>
      <c r="N478" s="5">
        <v>0</v>
      </c>
      <c r="O478" s="5">
        <v>0</v>
      </c>
      <c r="P478" s="5">
        <v>0</v>
      </c>
      <c r="Q478" s="5">
        <v>36.799999999999997</v>
      </c>
      <c r="R478" s="5">
        <v>0</v>
      </c>
      <c r="S478" s="5" t="str">
        <f t="shared" si="37"/>
        <v>0</v>
      </c>
      <c r="T478" s="5" t="s">
        <v>466</v>
      </c>
      <c r="U478" s="5">
        <v>2</v>
      </c>
      <c r="V478" s="5">
        <v>17.14</v>
      </c>
      <c r="W478" s="5">
        <v>1</v>
      </c>
      <c r="X478" s="5">
        <v>2</v>
      </c>
      <c r="Y478" s="5">
        <v>88</v>
      </c>
      <c r="Z478" s="5">
        <v>1</v>
      </c>
      <c r="AA478" s="5">
        <v>2.4</v>
      </c>
      <c r="AB478" s="13">
        <f t="shared" si="35"/>
        <v>7</v>
      </c>
      <c r="AC478" s="13">
        <f t="shared" si="36"/>
        <v>7</v>
      </c>
      <c r="AD478" s="5">
        <v>1</v>
      </c>
      <c r="AE478" s="5" t="s">
        <v>718</v>
      </c>
      <c r="AF478" s="5">
        <v>0</v>
      </c>
      <c r="AG478" s="5">
        <v>1</v>
      </c>
      <c r="AH478" s="5" t="s">
        <v>784</v>
      </c>
      <c r="AI478" s="5">
        <v>8</v>
      </c>
      <c r="AJ478" s="5">
        <v>0</v>
      </c>
      <c r="AL478" s="5">
        <v>0</v>
      </c>
      <c r="AN478" s="5">
        <v>0</v>
      </c>
      <c r="AO478" s="5" t="s">
        <v>469</v>
      </c>
      <c r="AP478" s="5" t="s">
        <v>474</v>
      </c>
      <c r="AQ478" s="5" t="s">
        <v>476</v>
      </c>
      <c r="AR478" s="5" t="s">
        <v>472</v>
      </c>
      <c r="AS478" s="5" t="s">
        <v>482</v>
      </c>
      <c r="AT478" s="5">
        <v>0</v>
      </c>
      <c r="AU478" s="5">
        <v>0</v>
      </c>
      <c r="AV478" s="5">
        <v>0</v>
      </c>
      <c r="AW478" s="5">
        <v>5</v>
      </c>
      <c r="AX478" s="5">
        <v>0</v>
      </c>
      <c r="AZ478" s="5">
        <v>5</v>
      </c>
      <c r="BA478" s="5">
        <v>0</v>
      </c>
      <c r="BB478" s="5">
        <v>0</v>
      </c>
    </row>
    <row r="479" spans="1:55" hidden="1" x14ac:dyDescent="0.3">
      <c r="A479" s="21">
        <v>478</v>
      </c>
      <c r="B479" s="6">
        <v>39916</v>
      </c>
      <c r="C479" s="6">
        <v>44288</v>
      </c>
      <c r="D479" s="5">
        <f t="shared" si="30"/>
        <v>11</v>
      </c>
      <c r="E479" s="5" t="s">
        <v>22</v>
      </c>
      <c r="F479" s="5">
        <f t="shared" si="31"/>
        <v>4</v>
      </c>
      <c r="G479" s="5">
        <f t="shared" si="32"/>
        <v>2021</v>
      </c>
      <c r="H479" s="5">
        <v>1</v>
      </c>
      <c r="I479" s="5">
        <v>0</v>
      </c>
      <c r="J479" s="5">
        <v>1</v>
      </c>
      <c r="K479" s="5">
        <v>1</v>
      </c>
      <c r="L479" s="5">
        <v>1</v>
      </c>
      <c r="M479" s="5">
        <v>1</v>
      </c>
      <c r="N479" s="5">
        <v>0</v>
      </c>
      <c r="O479" s="5">
        <v>0</v>
      </c>
      <c r="P479" s="5">
        <v>0</v>
      </c>
      <c r="Q479" s="5">
        <v>37</v>
      </c>
      <c r="R479" s="5">
        <v>0</v>
      </c>
      <c r="S479" s="5" t="str">
        <f t="shared" si="37"/>
        <v>0</v>
      </c>
      <c r="T479" s="5" t="s">
        <v>466</v>
      </c>
      <c r="U479" s="5">
        <v>2</v>
      </c>
      <c r="V479" s="5">
        <v>8.19</v>
      </c>
      <c r="W479" s="5">
        <v>0</v>
      </c>
      <c r="X479" s="13">
        <v>0</v>
      </c>
      <c r="Y479" s="5">
        <v>69</v>
      </c>
      <c r="Z479" s="5">
        <v>0</v>
      </c>
      <c r="AA479" s="5">
        <v>0.9</v>
      </c>
      <c r="AB479" s="13">
        <f t="shared" si="35"/>
        <v>4</v>
      </c>
      <c r="AC479" s="13">
        <f t="shared" si="36"/>
        <v>4</v>
      </c>
      <c r="AD479" s="5">
        <v>1</v>
      </c>
      <c r="AE479" s="5" t="s">
        <v>718</v>
      </c>
      <c r="AF479" s="5">
        <v>0</v>
      </c>
      <c r="AG479" s="5">
        <v>1</v>
      </c>
      <c r="AH479" s="5" t="s">
        <v>785</v>
      </c>
      <c r="AI479" s="5">
        <v>9</v>
      </c>
      <c r="AJ479" s="5">
        <v>0</v>
      </c>
      <c r="AL479" s="5">
        <v>0</v>
      </c>
      <c r="AN479" s="5">
        <v>0</v>
      </c>
      <c r="AO479" s="5" t="s">
        <v>469</v>
      </c>
      <c r="AP479" s="5" t="s">
        <v>474</v>
      </c>
      <c r="AQ479" s="5" t="s">
        <v>476</v>
      </c>
      <c r="AR479" s="5" t="s">
        <v>472</v>
      </c>
      <c r="AS479" s="5" t="s">
        <v>482</v>
      </c>
      <c r="AT479" s="5">
        <v>0</v>
      </c>
      <c r="AU479" s="5">
        <v>0</v>
      </c>
      <c r="AV479" s="5">
        <v>0</v>
      </c>
      <c r="AW479" s="5">
        <v>5</v>
      </c>
      <c r="AX479" s="5">
        <v>0</v>
      </c>
      <c r="AZ479" s="5">
        <v>5</v>
      </c>
      <c r="BA479" s="5">
        <v>0</v>
      </c>
      <c r="BB479" s="5">
        <v>0</v>
      </c>
    </row>
    <row r="480" spans="1:55" hidden="1" x14ac:dyDescent="0.3">
      <c r="A480" s="21">
        <v>479</v>
      </c>
      <c r="B480" s="6">
        <v>39774</v>
      </c>
      <c r="C480" s="6">
        <v>44290</v>
      </c>
      <c r="D480" s="5">
        <f t="shared" si="30"/>
        <v>12</v>
      </c>
      <c r="E480" s="5" t="s">
        <v>23</v>
      </c>
      <c r="F480" s="5">
        <f t="shared" si="31"/>
        <v>4</v>
      </c>
      <c r="G480" s="5">
        <f t="shared" si="32"/>
        <v>2021</v>
      </c>
      <c r="H480" s="5">
        <v>1</v>
      </c>
      <c r="I480" s="5">
        <v>0</v>
      </c>
      <c r="J480" s="5">
        <v>1</v>
      </c>
      <c r="K480" s="5">
        <v>1</v>
      </c>
      <c r="L480" s="5">
        <v>1</v>
      </c>
      <c r="M480" s="5">
        <v>1</v>
      </c>
      <c r="N480" s="5">
        <v>0</v>
      </c>
      <c r="O480" s="5">
        <v>0</v>
      </c>
      <c r="P480" s="5">
        <v>0</v>
      </c>
      <c r="Q480" s="5">
        <v>36.5</v>
      </c>
      <c r="R480" s="5">
        <v>0</v>
      </c>
      <c r="S480" s="5" t="str">
        <f t="shared" si="37"/>
        <v>0</v>
      </c>
      <c r="T480" s="5" t="s">
        <v>465</v>
      </c>
      <c r="U480" s="5">
        <v>0</v>
      </c>
      <c r="V480" s="5">
        <v>10.17</v>
      </c>
      <c r="W480" s="5">
        <v>0</v>
      </c>
      <c r="X480" s="13">
        <v>0</v>
      </c>
      <c r="Y480" s="5">
        <v>65</v>
      </c>
      <c r="Z480" s="5">
        <v>0</v>
      </c>
      <c r="AA480" s="5">
        <v>7.7</v>
      </c>
      <c r="AB480" s="13">
        <f t="shared" si="35"/>
        <v>2</v>
      </c>
      <c r="AC480" s="13">
        <f t="shared" si="36"/>
        <v>2</v>
      </c>
      <c r="AD480" s="5">
        <v>1</v>
      </c>
      <c r="AE480" s="5" t="s">
        <v>718</v>
      </c>
      <c r="AF480" s="5">
        <v>0</v>
      </c>
      <c r="AG480" s="5">
        <v>1</v>
      </c>
      <c r="AH480" s="5" t="s">
        <v>786</v>
      </c>
      <c r="AI480" s="5">
        <v>4</v>
      </c>
      <c r="AJ480" s="5">
        <v>0</v>
      </c>
      <c r="AL480" s="5">
        <v>0</v>
      </c>
      <c r="AN480" s="5">
        <v>0</v>
      </c>
      <c r="AO480" s="5" t="s">
        <v>469</v>
      </c>
      <c r="AP480" s="5" t="s">
        <v>474</v>
      </c>
      <c r="AQ480" s="5" t="s">
        <v>476</v>
      </c>
      <c r="AR480" s="5" t="s">
        <v>472</v>
      </c>
      <c r="AS480" s="5" t="s">
        <v>482</v>
      </c>
      <c r="AT480" s="5" t="s">
        <v>778</v>
      </c>
      <c r="AU480" s="5" t="s">
        <v>63</v>
      </c>
      <c r="AV480" s="5">
        <v>3</v>
      </c>
      <c r="AW480" s="5">
        <v>5</v>
      </c>
      <c r="AX480" s="5">
        <v>0</v>
      </c>
      <c r="AZ480" s="5">
        <v>5</v>
      </c>
      <c r="BA480" s="5">
        <v>0</v>
      </c>
      <c r="BB480" s="5">
        <v>0</v>
      </c>
    </row>
    <row r="481" spans="1:54" hidden="1" x14ac:dyDescent="0.3">
      <c r="A481" s="21">
        <v>480</v>
      </c>
      <c r="B481" s="6">
        <v>40899</v>
      </c>
      <c r="C481" s="6">
        <v>44296</v>
      </c>
      <c r="D481" s="5">
        <f t="shared" si="30"/>
        <v>9</v>
      </c>
      <c r="E481" s="5" t="s">
        <v>23</v>
      </c>
      <c r="F481" s="5">
        <f t="shared" si="31"/>
        <v>4</v>
      </c>
      <c r="G481" s="5">
        <f t="shared" si="32"/>
        <v>2021</v>
      </c>
      <c r="H481" s="5">
        <v>1</v>
      </c>
      <c r="I481" s="5">
        <v>0</v>
      </c>
      <c r="J481" s="5">
        <v>0</v>
      </c>
      <c r="K481" s="5">
        <v>0</v>
      </c>
      <c r="L481" s="5">
        <v>0</v>
      </c>
      <c r="M481" s="5">
        <v>0</v>
      </c>
      <c r="N481" s="5">
        <v>0</v>
      </c>
      <c r="O481" s="5">
        <v>0</v>
      </c>
      <c r="P481" s="5">
        <v>0</v>
      </c>
      <c r="Q481" s="5">
        <v>36.6</v>
      </c>
      <c r="R481" s="5">
        <v>0</v>
      </c>
      <c r="S481" s="5" t="str">
        <f t="shared" si="37"/>
        <v>0</v>
      </c>
      <c r="T481" s="5" t="s">
        <v>465</v>
      </c>
      <c r="U481" s="5">
        <v>0</v>
      </c>
      <c r="V481" s="5">
        <v>7.52</v>
      </c>
      <c r="W481" s="5">
        <v>0</v>
      </c>
      <c r="X481" s="13">
        <v>0</v>
      </c>
      <c r="Y481" s="5">
        <v>43</v>
      </c>
      <c r="Z481" s="5">
        <v>0</v>
      </c>
      <c r="AA481" s="5">
        <v>0.6</v>
      </c>
      <c r="AB481" s="13">
        <f t="shared" si="35"/>
        <v>0</v>
      </c>
      <c r="AC481" s="13">
        <f t="shared" si="36"/>
        <v>0</v>
      </c>
      <c r="AD481" s="5">
        <v>1</v>
      </c>
      <c r="AE481" s="5" t="s">
        <v>718</v>
      </c>
      <c r="AF481" s="5">
        <v>0</v>
      </c>
      <c r="AG481" s="5">
        <v>1</v>
      </c>
      <c r="AH481" s="5" t="s">
        <v>787</v>
      </c>
      <c r="AI481" s="5">
        <v>7</v>
      </c>
      <c r="AJ481" s="5">
        <v>0</v>
      </c>
      <c r="AL481" s="5">
        <v>0</v>
      </c>
      <c r="AN481" s="5">
        <v>0</v>
      </c>
      <c r="AO481" s="5" t="s">
        <v>469</v>
      </c>
      <c r="AP481" s="5" t="s">
        <v>474</v>
      </c>
      <c r="AQ481" s="5" t="s">
        <v>476</v>
      </c>
      <c r="AR481" s="5" t="s">
        <v>472</v>
      </c>
      <c r="AS481" s="5" t="s">
        <v>482</v>
      </c>
      <c r="AT481" s="5">
        <v>0</v>
      </c>
      <c r="AU481" s="5">
        <v>0</v>
      </c>
      <c r="AV481" s="5">
        <v>0</v>
      </c>
      <c r="AW481" s="5">
        <v>5</v>
      </c>
      <c r="AX481" s="5">
        <v>0</v>
      </c>
      <c r="AZ481" s="5">
        <v>5</v>
      </c>
      <c r="BA481" s="5">
        <v>0</v>
      </c>
      <c r="BB481" s="5">
        <v>0</v>
      </c>
    </row>
    <row r="482" spans="1:54" hidden="1" x14ac:dyDescent="0.3">
      <c r="A482" s="21">
        <v>481</v>
      </c>
      <c r="B482" s="6">
        <v>41230</v>
      </c>
      <c r="C482" s="6">
        <v>44298</v>
      </c>
      <c r="D482" s="5">
        <f t="shared" si="30"/>
        <v>8</v>
      </c>
      <c r="E482" s="5" t="s">
        <v>22</v>
      </c>
      <c r="F482" s="5">
        <f t="shared" si="31"/>
        <v>4</v>
      </c>
      <c r="G482" s="5">
        <f t="shared" si="32"/>
        <v>2021</v>
      </c>
      <c r="H482" s="5">
        <v>3</v>
      </c>
      <c r="I482" s="5">
        <v>0</v>
      </c>
      <c r="J482" s="5">
        <v>1</v>
      </c>
      <c r="K482" s="5">
        <v>1</v>
      </c>
      <c r="L482" s="5">
        <v>0</v>
      </c>
      <c r="M482" s="5">
        <v>1</v>
      </c>
      <c r="N482" s="5">
        <v>0</v>
      </c>
      <c r="O482" s="5">
        <v>0</v>
      </c>
      <c r="P482" s="5">
        <v>0</v>
      </c>
      <c r="Q482" s="5">
        <v>36.6</v>
      </c>
      <c r="R482" s="5">
        <v>0</v>
      </c>
      <c r="S482" s="5" t="str">
        <f t="shared" si="37"/>
        <v>0</v>
      </c>
      <c r="T482" s="5" t="s">
        <v>465</v>
      </c>
      <c r="U482" s="5">
        <v>0</v>
      </c>
      <c r="V482" s="5">
        <v>10.97</v>
      </c>
      <c r="W482" s="5">
        <v>0</v>
      </c>
      <c r="X482" s="13">
        <v>0</v>
      </c>
      <c r="Y482" s="5">
        <v>75</v>
      </c>
      <c r="Z482" s="5">
        <v>0</v>
      </c>
      <c r="AA482" s="5">
        <v>67.099999999999994</v>
      </c>
      <c r="AB482" s="13">
        <f t="shared" si="35"/>
        <v>2</v>
      </c>
      <c r="AC482" s="13">
        <f t="shared" si="36"/>
        <v>2</v>
      </c>
      <c r="AD482" s="5">
        <v>0</v>
      </c>
      <c r="AG482" s="5">
        <v>1</v>
      </c>
      <c r="AH482" s="5" t="s">
        <v>788</v>
      </c>
      <c r="AI482" s="5">
        <v>9</v>
      </c>
      <c r="AJ482" s="5">
        <v>0</v>
      </c>
      <c r="AL482" s="5">
        <v>0</v>
      </c>
      <c r="AN482" s="5">
        <v>0</v>
      </c>
      <c r="AO482" s="5" t="s">
        <v>469</v>
      </c>
      <c r="AP482" s="5" t="s">
        <v>474</v>
      </c>
      <c r="AQ482" s="5" t="s">
        <v>476</v>
      </c>
      <c r="AR482" s="5" t="s">
        <v>472</v>
      </c>
      <c r="AS482" s="5" t="s">
        <v>482</v>
      </c>
      <c r="AT482" s="5">
        <v>0</v>
      </c>
      <c r="AU482" s="5">
        <v>0</v>
      </c>
      <c r="AV482" s="5">
        <v>0</v>
      </c>
      <c r="AW482" s="5">
        <v>5</v>
      </c>
      <c r="AX482" s="5">
        <v>0</v>
      </c>
      <c r="AZ482" s="5">
        <v>5</v>
      </c>
      <c r="BA482" s="5">
        <v>0</v>
      </c>
      <c r="BB482" s="5">
        <v>0</v>
      </c>
    </row>
    <row r="483" spans="1:54" hidden="1" x14ac:dyDescent="0.3">
      <c r="A483" s="21">
        <v>482</v>
      </c>
      <c r="B483" s="6">
        <v>42104</v>
      </c>
      <c r="C483" s="6">
        <v>44298</v>
      </c>
      <c r="D483" s="5">
        <f t="shared" si="30"/>
        <v>6</v>
      </c>
      <c r="E483" s="5" t="s">
        <v>22</v>
      </c>
      <c r="F483" s="5">
        <f t="shared" si="31"/>
        <v>4</v>
      </c>
      <c r="G483" s="5">
        <f t="shared" si="32"/>
        <v>2021</v>
      </c>
      <c r="H483" s="5">
        <v>2</v>
      </c>
      <c r="I483" s="5">
        <v>0</v>
      </c>
      <c r="J483" s="5">
        <v>1</v>
      </c>
      <c r="K483" s="5">
        <v>1</v>
      </c>
      <c r="L483" s="5">
        <v>1</v>
      </c>
      <c r="M483" s="5">
        <v>1</v>
      </c>
      <c r="N483" s="5">
        <v>0</v>
      </c>
      <c r="O483" s="5">
        <v>0</v>
      </c>
      <c r="P483" s="5">
        <v>0</v>
      </c>
      <c r="Q483" s="5">
        <v>36.799999999999997</v>
      </c>
      <c r="R483" s="5">
        <v>0</v>
      </c>
      <c r="S483" s="5" t="str">
        <f t="shared" si="37"/>
        <v>0</v>
      </c>
      <c r="T483" s="5" t="s">
        <v>466</v>
      </c>
      <c r="U483" s="5">
        <v>2</v>
      </c>
      <c r="V483" s="5">
        <v>24.2</v>
      </c>
      <c r="W483" s="5">
        <v>1</v>
      </c>
      <c r="X483" s="5">
        <v>2</v>
      </c>
      <c r="Y483" s="5">
        <v>84</v>
      </c>
      <c r="Z483" s="5">
        <v>1</v>
      </c>
      <c r="AA483" s="5">
        <v>29.5</v>
      </c>
      <c r="AB483" s="13">
        <f t="shared" si="35"/>
        <v>7</v>
      </c>
      <c r="AC483" s="13">
        <f t="shared" si="36"/>
        <v>7</v>
      </c>
      <c r="AD483" s="5">
        <v>0</v>
      </c>
      <c r="AG483" s="5">
        <v>1</v>
      </c>
      <c r="AH483" s="5" t="s">
        <v>789</v>
      </c>
      <c r="AI483" s="5">
        <v>8</v>
      </c>
      <c r="AJ483" s="5">
        <v>0</v>
      </c>
      <c r="AL483" s="5">
        <v>0</v>
      </c>
      <c r="AN483" s="5">
        <v>0</v>
      </c>
      <c r="AO483" s="5" t="s">
        <v>469</v>
      </c>
      <c r="AP483" s="5" t="s">
        <v>474</v>
      </c>
      <c r="AQ483" s="5" t="s">
        <v>476</v>
      </c>
      <c r="AR483" s="5" t="s">
        <v>484</v>
      </c>
      <c r="AS483" s="5" t="s">
        <v>484</v>
      </c>
      <c r="AT483" s="5">
        <v>0</v>
      </c>
      <c r="AU483" s="5">
        <v>0</v>
      </c>
      <c r="AV483" s="5">
        <v>0</v>
      </c>
      <c r="AW483" s="5">
        <v>5</v>
      </c>
      <c r="AX483" s="5">
        <v>0</v>
      </c>
      <c r="AZ483" s="5">
        <v>5</v>
      </c>
      <c r="BA483" s="5">
        <v>0</v>
      </c>
      <c r="BB483" s="5">
        <v>0</v>
      </c>
    </row>
    <row r="484" spans="1:54" hidden="1" x14ac:dyDescent="0.3">
      <c r="A484" s="21">
        <v>483</v>
      </c>
      <c r="B484" s="6">
        <v>40451</v>
      </c>
      <c r="C484" s="6">
        <v>44298</v>
      </c>
      <c r="D484" s="5">
        <f t="shared" si="30"/>
        <v>10</v>
      </c>
      <c r="E484" s="5" t="s">
        <v>23</v>
      </c>
      <c r="F484" s="5">
        <f t="shared" si="31"/>
        <v>4</v>
      </c>
      <c r="G484" s="5">
        <f t="shared" si="32"/>
        <v>2021</v>
      </c>
      <c r="H484" s="5">
        <v>1</v>
      </c>
      <c r="I484" s="5">
        <v>0</v>
      </c>
      <c r="J484" s="5">
        <v>1</v>
      </c>
      <c r="K484" s="5">
        <v>1</v>
      </c>
      <c r="L484" s="5">
        <v>1</v>
      </c>
      <c r="M484" s="5">
        <v>1</v>
      </c>
      <c r="N484" s="5">
        <v>1</v>
      </c>
      <c r="O484" s="5">
        <v>0</v>
      </c>
      <c r="P484" s="5">
        <v>0</v>
      </c>
      <c r="Q484" s="5">
        <v>36</v>
      </c>
      <c r="R484" s="5">
        <v>0</v>
      </c>
      <c r="S484" s="5" t="str">
        <f t="shared" si="37"/>
        <v>0</v>
      </c>
      <c r="T484" s="5" t="s">
        <v>466</v>
      </c>
      <c r="U484" s="5">
        <v>2</v>
      </c>
      <c r="V484" s="5">
        <v>21.27</v>
      </c>
      <c r="W484" s="5">
        <v>1</v>
      </c>
      <c r="X484" s="5">
        <v>2</v>
      </c>
      <c r="Y484" s="5">
        <v>89</v>
      </c>
      <c r="Z484" s="5">
        <v>1</v>
      </c>
      <c r="AA484" s="5">
        <v>12.1</v>
      </c>
      <c r="AB484" s="13">
        <f t="shared" si="35"/>
        <v>8</v>
      </c>
      <c r="AC484" s="13">
        <f t="shared" si="36"/>
        <v>7</v>
      </c>
      <c r="AD484" s="5">
        <v>1</v>
      </c>
      <c r="AE484" s="5" t="s">
        <v>718</v>
      </c>
      <c r="AF484" s="5">
        <v>0</v>
      </c>
      <c r="AG484" s="5">
        <v>1</v>
      </c>
      <c r="AH484" s="5" t="s">
        <v>790</v>
      </c>
      <c r="AI484" s="5">
        <v>6.5</v>
      </c>
      <c r="AJ484" s="5">
        <v>0</v>
      </c>
      <c r="AL484" s="5">
        <v>0</v>
      </c>
      <c r="AN484" s="5">
        <v>0</v>
      </c>
      <c r="AO484" s="5" t="s">
        <v>469</v>
      </c>
      <c r="AP484" s="5" t="s">
        <v>474</v>
      </c>
      <c r="AQ484" s="5" t="s">
        <v>476</v>
      </c>
      <c r="AR484" s="5" t="s">
        <v>472</v>
      </c>
      <c r="AS484" s="5" t="s">
        <v>482</v>
      </c>
      <c r="AT484" s="5">
        <v>0</v>
      </c>
      <c r="AU484" s="5">
        <v>0</v>
      </c>
      <c r="AV484" s="5">
        <v>0</v>
      </c>
      <c r="AW484" s="5">
        <v>4</v>
      </c>
      <c r="AX484" s="5">
        <v>0</v>
      </c>
      <c r="AZ484" s="5">
        <v>4</v>
      </c>
      <c r="BA484" s="5">
        <v>0</v>
      </c>
      <c r="BB484" s="5">
        <v>0</v>
      </c>
    </row>
    <row r="485" spans="1:54" hidden="1" x14ac:dyDescent="0.3">
      <c r="A485" s="21">
        <v>484</v>
      </c>
      <c r="B485" s="6">
        <v>39701</v>
      </c>
      <c r="C485" s="6">
        <v>44299</v>
      </c>
      <c r="D485" s="5">
        <f t="shared" si="30"/>
        <v>12</v>
      </c>
      <c r="E485" s="5" t="s">
        <v>23</v>
      </c>
      <c r="F485" s="5">
        <f t="shared" si="31"/>
        <v>4</v>
      </c>
      <c r="G485" s="5">
        <f t="shared" si="32"/>
        <v>2021</v>
      </c>
      <c r="H485" s="5">
        <v>1</v>
      </c>
      <c r="I485" s="5">
        <v>0</v>
      </c>
      <c r="J485" s="5">
        <v>0</v>
      </c>
      <c r="K485" s="5">
        <v>0</v>
      </c>
      <c r="L485" s="5">
        <v>0</v>
      </c>
      <c r="M485" s="5">
        <v>0</v>
      </c>
      <c r="N485" s="5">
        <v>0</v>
      </c>
      <c r="O485" s="5">
        <v>1</v>
      </c>
      <c r="P485" s="5">
        <v>2</v>
      </c>
      <c r="Q485" s="5">
        <v>38.4</v>
      </c>
      <c r="R485" s="5">
        <v>1</v>
      </c>
      <c r="S485" s="5" t="str">
        <f t="shared" si="37"/>
        <v>1</v>
      </c>
      <c r="T485" s="5" t="s">
        <v>466</v>
      </c>
      <c r="U485" s="5">
        <v>2</v>
      </c>
      <c r="V485" s="5">
        <v>9.39</v>
      </c>
      <c r="W485" s="5">
        <v>0</v>
      </c>
      <c r="X485" s="13">
        <v>0</v>
      </c>
      <c r="Y485" s="5">
        <v>55</v>
      </c>
      <c r="Z485" s="5">
        <v>0</v>
      </c>
      <c r="AA485" s="5">
        <v>0.6</v>
      </c>
      <c r="AB485" s="13">
        <f t="shared" si="35"/>
        <v>3</v>
      </c>
      <c r="AC485" s="13">
        <f t="shared" si="36"/>
        <v>5</v>
      </c>
      <c r="AD485" s="5">
        <v>0</v>
      </c>
      <c r="AE485" s="5" t="s">
        <v>718</v>
      </c>
      <c r="AF485" s="5">
        <v>0</v>
      </c>
      <c r="AG485" s="5">
        <v>1</v>
      </c>
      <c r="AH485" s="5" t="s">
        <v>791</v>
      </c>
      <c r="AI485" s="5">
        <v>8.5</v>
      </c>
      <c r="AJ485" s="5">
        <v>0</v>
      </c>
      <c r="AL485" s="5">
        <v>0</v>
      </c>
      <c r="AN485" s="5">
        <v>0</v>
      </c>
      <c r="AO485" s="5" t="s">
        <v>469</v>
      </c>
      <c r="AP485" s="5" t="s">
        <v>474</v>
      </c>
      <c r="AQ485" s="5" t="s">
        <v>476</v>
      </c>
      <c r="AR485" s="5" t="s">
        <v>472</v>
      </c>
      <c r="AS485" s="5" t="s">
        <v>482</v>
      </c>
      <c r="AT485" s="5">
        <v>0</v>
      </c>
      <c r="AU485" s="5">
        <v>0</v>
      </c>
      <c r="AV485" s="5">
        <v>0</v>
      </c>
      <c r="AW485" s="5">
        <v>5</v>
      </c>
      <c r="AX485" s="5">
        <v>0</v>
      </c>
      <c r="AZ485" s="5">
        <v>5</v>
      </c>
      <c r="BA485" s="5">
        <v>0</v>
      </c>
      <c r="BB485" s="5">
        <v>0</v>
      </c>
    </row>
    <row r="486" spans="1:54" hidden="1" x14ac:dyDescent="0.3">
      <c r="A486" s="21">
        <v>485</v>
      </c>
      <c r="B486" s="6">
        <v>41146</v>
      </c>
      <c r="C486" s="6">
        <v>44300</v>
      </c>
      <c r="D486" s="5">
        <f t="shared" si="30"/>
        <v>8</v>
      </c>
      <c r="E486" s="5" t="s">
        <v>22</v>
      </c>
      <c r="F486" s="5">
        <f t="shared" si="31"/>
        <v>4</v>
      </c>
      <c r="G486" s="5">
        <f t="shared" si="32"/>
        <v>2021</v>
      </c>
      <c r="H486" s="5">
        <v>1</v>
      </c>
      <c r="I486" s="5">
        <v>0</v>
      </c>
      <c r="J486" s="5">
        <v>1</v>
      </c>
      <c r="K486" s="5">
        <v>1</v>
      </c>
      <c r="L486" s="5">
        <v>1</v>
      </c>
      <c r="M486" s="5">
        <v>1</v>
      </c>
      <c r="N486" s="5">
        <v>0</v>
      </c>
      <c r="O486" s="5">
        <v>1</v>
      </c>
      <c r="P486" s="5">
        <v>2</v>
      </c>
      <c r="Q486" s="5">
        <v>37</v>
      </c>
      <c r="R486" s="5">
        <v>0</v>
      </c>
      <c r="S486" s="5" t="str">
        <f t="shared" si="37"/>
        <v>0</v>
      </c>
      <c r="T486" s="5" t="s">
        <v>466</v>
      </c>
      <c r="U486" s="5">
        <v>2</v>
      </c>
      <c r="V486" s="5">
        <v>31.14</v>
      </c>
      <c r="W486" s="5">
        <v>1</v>
      </c>
      <c r="X486" s="5">
        <v>2</v>
      </c>
      <c r="Y486" s="5">
        <v>91</v>
      </c>
      <c r="Z486" s="5">
        <v>1</v>
      </c>
      <c r="AA486" s="5">
        <v>69.599999999999994</v>
      </c>
      <c r="AB486" s="13">
        <f t="shared" si="35"/>
        <v>7</v>
      </c>
      <c r="AC486" s="13">
        <f t="shared" si="36"/>
        <v>9</v>
      </c>
      <c r="AD486" s="5">
        <v>0</v>
      </c>
      <c r="AG486" s="5">
        <v>1</v>
      </c>
      <c r="AH486" s="5" t="s">
        <v>792</v>
      </c>
      <c r="AI486" s="5">
        <v>9</v>
      </c>
      <c r="AJ486" s="5">
        <v>0</v>
      </c>
      <c r="AL486" s="5">
        <v>0</v>
      </c>
      <c r="AN486" s="5">
        <v>0</v>
      </c>
      <c r="AO486" s="5" t="s">
        <v>469</v>
      </c>
      <c r="AP486" s="5" t="s">
        <v>474</v>
      </c>
      <c r="AQ486" s="5" t="s">
        <v>476</v>
      </c>
      <c r="AR486" s="5" t="s">
        <v>484</v>
      </c>
      <c r="AS486" s="5" t="s">
        <v>484</v>
      </c>
      <c r="AT486" s="5">
        <v>0</v>
      </c>
      <c r="AU486" s="5">
        <v>0</v>
      </c>
      <c r="AV486" s="5">
        <v>0</v>
      </c>
      <c r="AW486" s="5">
        <v>6</v>
      </c>
      <c r="AX486" s="5">
        <v>0</v>
      </c>
      <c r="AZ486" s="5">
        <v>6</v>
      </c>
      <c r="BA486" s="5">
        <v>0</v>
      </c>
      <c r="BB486" s="5">
        <v>0</v>
      </c>
    </row>
    <row r="487" spans="1:54" hidden="1" x14ac:dyDescent="0.3">
      <c r="A487" s="21">
        <v>486</v>
      </c>
      <c r="B487" s="6">
        <v>41957</v>
      </c>
      <c r="C487" s="6">
        <v>44300</v>
      </c>
      <c r="D487" s="5">
        <f t="shared" si="30"/>
        <v>6</v>
      </c>
      <c r="E487" s="5" t="s">
        <v>22</v>
      </c>
      <c r="F487" s="5">
        <f t="shared" si="31"/>
        <v>4</v>
      </c>
      <c r="G487" s="5">
        <f t="shared" si="32"/>
        <v>2021</v>
      </c>
      <c r="H487" s="5">
        <v>3</v>
      </c>
      <c r="I487" s="5">
        <v>0</v>
      </c>
      <c r="J487" s="5">
        <v>1</v>
      </c>
      <c r="K487" s="5">
        <v>1</v>
      </c>
      <c r="L487" s="5">
        <v>1</v>
      </c>
      <c r="M487" s="5">
        <v>1</v>
      </c>
      <c r="N487" s="5">
        <v>1</v>
      </c>
      <c r="O487" s="5">
        <v>1</v>
      </c>
      <c r="P487" s="5">
        <v>2</v>
      </c>
      <c r="Q487" s="5">
        <v>38.200000000000003</v>
      </c>
      <c r="R487" s="5">
        <v>1</v>
      </c>
      <c r="S487" s="5" t="str">
        <f t="shared" si="37"/>
        <v>1</v>
      </c>
      <c r="T487" s="5" t="s">
        <v>466</v>
      </c>
      <c r="U487" s="5">
        <v>2</v>
      </c>
      <c r="V487" s="5">
        <v>13.4</v>
      </c>
      <c r="W487" s="5">
        <v>1</v>
      </c>
      <c r="X487" s="5">
        <v>2</v>
      </c>
      <c r="Y487" s="5">
        <v>89</v>
      </c>
      <c r="Z487" s="5">
        <v>1</v>
      </c>
      <c r="AA487" s="5">
        <v>114.2</v>
      </c>
      <c r="AB487" s="13">
        <f t="shared" si="35"/>
        <v>9</v>
      </c>
      <c r="AC487" s="13">
        <f t="shared" si="36"/>
        <v>10</v>
      </c>
      <c r="AD487" s="5">
        <v>0</v>
      </c>
      <c r="AG487" s="5">
        <v>1</v>
      </c>
      <c r="AH487" s="5" t="s">
        <v>793</v>
      </c>
      <c r="AI487" s="5">
        <v>9</v>
      </c>
      <c r="AJ487" s="5">
        <v>0</v>
      </c>
      <c r="AL487" s="5">
        <v>0</v>
      </c>
      <c r="AN487" s="5">
        <v>0</v>
      </c>
      <c r="AO487" s="5" t="s">
        <v>469</v>
      </c>
      <c r="AP487" s="5" t="s">
        <v>474</v>
      </c>
      <c r="AQ487" s="5" t="s">
        <v>476</v>
      </c>
      <c r="AR487" s="5" t="s">
        <v>484</v>
      </c>
      <c r="AS487" s="5" t="s">
        <v>484</v>
      </c>
      <c r="AT487" s="5">
        <v>0</v>
      </c>
      <c r="AU487" s="5">
        <v>0</v>
      </c>
      <c r="AV487" s="5">
        <v>0</v>
      </c>
      <c r="AW487" s="5">
        <v>6</v>
      </c>
      <c r="AX487" s="5">
        <v>0</v>
      </c>
      <c r="AZ487" s="5">
        <v>6</v>
      </c>
      <c r="BA487" s="5">
        <v>0</v>
      </c>
      <c r="BB487" s="5">
        <v>0</v>
      </c>
    </row>
    <row r="488" spans="1:54" hidden="1" x14ac:dyDescent="0.3">
      <c r="A488" s="21">
        <v>487</v>
      </c>
      <c r="B488" s="6">
        <v>37761</v>
      </c>
      <c r="C488" s="6">
        <v>44300</v>
      </c>
      <c r="D488" s="5">
        <f t="shared" si="30"/>
        <v>17</v>
      </c>
      <c r="E488" s="5" t="s">
        <v>23</v>
      </c>
      <c r="F488" s="5">
        <f t="shared" si="31"/>
        <v>4</v>
      </c>
      <c r="G488" s="5">
        <f t="shared" si="32"/>
        <v>2021</v>
      </c>
      <c r="H488" s="5">
        <v>3</v>
      </c>
      <c r="I488" s="5">
        <v>0</v>
      </c>
      <c r="J488" s="5">
        <v>1</v>
      </c>
      <c r="K488" s="5">
        <v>1</v>
      </c>
      <c r="L488" s="5">
        <v>0</v>
      </c>
      <c r="M488" s="5">
        <v>1</v>
      </c>
      <c r="N488" s="5">
        <v>0</v>
      </c>
      <c r="O488" s="5">
        <v>0</v>
      </c>
      <c r="P488" s="5">
        <v>0</v>
      </c>
      <c r="Q488" s="5">
        <v>36.6</v>
      </c>
      <c r="R488" s="5">
        <v>0</v>
      </c>
      <c r="S488" s="5" t="str">
        <f t="shared" si="37"/>
        <v>0</v>
      </c>
      <c r="T488" s="5" t="s">
        <v>466</v>
      </c>
      <c r="U488" s="5">
        <v>2</v>
      </c>
      <c r="V488" s="5">
        <v>6.41</v>
      </c>
      <c r="W488" s="5">
        <v>0</v>
      </c>
      <c r="X488" s="13">
        <v>0</v>
      </c>
      <c r="Y488" s="5">
        <v>41</v>
      </c>
      <c r="Z488" s="5">
        <v>0</v>
      </c>
      <c r="AA488" s="5">
        <v>21.4</v>
      </c>
      <c r="AB488" s="13">
        <f t="shared" si="35"/>
        <v>4</v>
      </c>
      <c r="AC488" s="13">
        <f t="shared" si="36"/>
        <v>4</v>
      </c>
      <c r="AD488" s="5">
        <v>1</v>
      </c>
      <c r="AE488" s="5" t="s">
        <v>718</v>
      </c>
      <c r="AF488" s="5">
        <v>0</v>
      </c>
      <c r="AG488" s="5">
        <v>1</v>
      </c>
      <c r="AH488" s="5" t="s">
        <v>794</v>
      </c>
      <c r="AI488" s="5">
        <v>10</v>
      </c>
      <c r="AJ488" s="5">
        <v>0</v>
      </c>
      <c r="AL488" s="5">
        <v>0</v>
      </c>
      <c r="AN488" s="5">
        <v>0</v>
      </c>
      <c r="AO488" s="5" t="s">
        <v>469</v>
      </c>
      <c r="AP488" s="5" t="s">
        <v>474</v>
      </c>
      <c r="AQ488" s="5" t="s">
        <v>476</v>
      </c>
      <c r="AR488" s="5" t="s">
        <v>472</v>
      </c>
      <c r="AS488" s="5" t="s">
        <v>482</v>
      </c>
      <c r="AT488" s="5">
        <v>0</v>
      </c>
      <c r="AU488" s="5">
        <v>0</v>
      </c>
      <c r="AV488" s="5">
        <v>0</v>
      </c>
      <c r="AW488" s="5">
        <v>5</v>
      </c>
      <c r="AX488" s="5">
        <v>0</v>
      </c>
      <c r="AZ488" s="5">
        <v>5</v>
      </c>
      <c r="BA488" s="5">
        <v>0</v>
      </c>
      <c r="BB488" s="5">
        <v>0</v>
      </c>
    </row>
    <row r="489" spans="1:54" hidden="1" x14ac:dyDescent="0.3">
      <c r="A489" s="21">
        <v>488</v>
      </c>
      <c r="B489" s="6">
        <v>39689</v>
      </c>
      <c r="C489" s="6">
        <v>44305</v>
      </c>
      <c r="D489" s="5">
        <f t="shared" si="30"/>
        <v>12</v>
      </c>
      <c r="E489" s="5" t="s">
        <v>23</v>
      </c>
      <c r="F489" s="5">
        <f t="shared" si="31"/>
        <v>4</v>
      </c>
      <c r="G489" s="5">
        <f t="shared" si="32"/>
        <v>2021</v>
      </c>
      <c r="H489" s="5">
        <v>1</v>
      </c>
      <c r="I489" s="5">
        <v>0</v>
      </c>
      <c r="J489" s="5">
        <v>1</v>
      </c>
      <c r="K489" s="5">
        <v>1</v>
      </c>
      <c r="L489" s="5">
        <v>1</v>
      </c>
      <c r="M489" s="5">
        <v>1</v>
      </c>
      <c r="N489" s="5">
        <v>1</v>
      </c>
      <c r="O489" s="5">
        <v>0</v>
      </c>
      <c r="P489" s="5">
        <v>0</v>
      </c>
      <c r="Q489" s="5">
        <v>36.4</v>
      </c>
      <c r="R489" s="5">
        <v>0</v>
      </c>
      <c r="S489" s="5" t="str">
        <f t="shared" si="37"/>
        <v>0</v>
      </c>
      <c r="T489" s="5" t="s">
        <v>466</v>
      </c>
      <c r="U489" s="5">
        <v>2</v>
      </c>
      <c r="V489" s="5">
        <v>11.87</v>
      </c>
      <c r="W489" s="5">
        <v>1</v>
      </c>
      <c r="X489" s="5">
        <v>2</v>
      </c>
      <c r="Y489" s="5">
        <v>57</v>
      </c>
      <c r="Z489" s="5">
        <v>0</v>
      </c>
      <c r="AA489" s="5">
        <v>11.5</v>
      </c>
      <c r="AB489" s="13">
        <f t="shared" si="35"/>
        <v>8</v>
      </c>
      <c r="AC489" s="13">
        <f t="shared" si="36"/>
        <v>6</v>
      </c>
      <c r="AD489" s="5">
        <v>0</v>
      </c>
      <c r="AG489" s="5">
        <v>1</v>
      </c>
      <c r="AH489" s="5" t="s">
        <v>795</v>
      </c>
      <c r="AI489" s="5">
        <v>9</v>
      </c>
      <c r="AJ489" s="5">
        <v>0</v>
      </c>
      <c r="AL489" s="5">
        <v>0</v>
      </c>
      <c r="AN489" s="5">
        <v>0</v>
      </c>
      <c r="AO489" s="5" t="s">
        <v>469</v>
      </c>
      <c r="AP489" s="5" t="s">
        <v>474</v>
      </c>
      <c r="AQ489" s="5" t="s">
        <v>476</v>
      </c>
      <c r="AR489" s="5" t="s">
        <v>472</v>
      </c>
      <c r="AS489" s="5" t="s">
        <v>482</v>
      </c>
      <c r="AT489" s="5">
        <v>0</v>
      </c>
      <c r="AU489" s="5">
        <v>0</v>
      </c>
      <c r="AV489" s="5">
        <v>0</v>
      </c>
      <c r="AW489" s="5">
        <v>5</v>
      </c>
      <c r="AX489" s="5">
        <v>0</v>
      </c>
      <c r="AZ489" s="5">
        <v>5</v>
      </c>
      <c r="BA489" s="5">
        <v>0</v>
      </c>
      <c r="BB489" s="5">
        <v>0</v>
      </c>
    </row>
    <row r="490" spans="1:54" hidden="1" x14ac:dyDescent="0.3">
      <c r="A490" s="21">
        <v>489</v>
      </c>
      <c r="B490" s="6">
        <v>40572</v>
      </c>
      <c r="C490" s="6">
        <v>44306</v>
      </c>
      <c r="D490" s="5">
        <f t="shared" si="30"/>
        <v>10</v>
      </c>
      <c r="E490" s="5" t="s">
        <v>22</v>
      </c>
      <c r="F490" s="5">
        <f t="shared" si="31"/>
        <v>4</v>
      </c>
      <c r="G490" s="5">
        <f t="shared" si="32"/>
        <v>2021</v>
      </c>
      <c r="H490" s="5">
        <v>2</v>
      </c>
      <c r="I490" s="5">
        <v>0</v>
      </c>
      <c r="J490" s="5">
        <v>1</v>
      </c>
      <c r="K490" s="5">
        <v>1</v>
      </c>
      <c r="L490" s="5">
        <v>1</v>
      </c>
      <c r="M490" s="5">
        <v>1</v>
      </c>
      <c r="N490" s="5">
        <v>1</v>
      </c>
      <c r="O490" s="5">
        <v>1</v>
      </c>
      <c r="P490" s="5">
        <v>2</v>
      </c>
      <c r="Q490" s="5">
        <v>36.799999999999997</v>
      </c>
      <c r="R490" s="5">
        <v>0</v>
      </c>
      <c r="S490" s="5" t="str">
        <f t="shared" si="37"/>
        <v>0</v>
      </c>
      <c r="T490" s="5" t="s">
        <v>466</v>
      </c>
      <c r="U490" s="5">
        <v>2</v>
      </c>
      <c r="V490" s="5">
        <v>19.09</v>
      </c>
      <c r="W490" s="5">
        <v>1</v>
      </c>
      <c r="X490" s="5">
        <v>2</v>
      </c>
      <c r="Y490" s="5">
        <v>84</v>
      </c>
      <c r="Z490" s="5">
        <v>1</v>
      </c>
      <c r="AA490" s="5">
        <v>69.8</v>
      </c>
      <c r="AB490" s="13">
        <f t="shared" si="35"/>
        <v>8</v>
      </c>
      <c r="AC490" s="13">
        <f t="shared" si="36"/>
        <v>9</v>
      </c>
      <c r="AD490" s="5">
        <v>1</v>
      </c>
      <c r="AE490" s="5" t="s">
        <v>718</v>
      </c>
      <c r="AF490" s="5">
        <v>0</v>
      </c>
      <c r="AG490" s="5">
        <v>1</v>
      </c>
      <c r="AH490" s="5" t="s">
        <v>796</v>
      </c>
      <c r="AJ490" s="5">
        <v>0</v>
      </c>
      <c r="AL490" s="5">
        <v>0</v>
      </c>
      <c r="AN490" s="5">
        <v>0</v>
      </c>
      <c r="AO490" s="5" t="s">
        <v>469</v>
      </c>
      <c r="AP490" s="5" t="s">
        <v>474</v>
      </c>
      <c r="AQ490" s="5" t="s">
        <v>476</v>
      </c>
      <c r="AR490" s="5" t="s">
        <v>720</v>
      </c>
      <c r="AS490" s="5" t="s">
        <v>484</v>
      </c>
      <c r="AT490" s="5">
        <v>0</v>
      </c>
      <c r="AU490" s="5">
        <v>0</v>
      </c>
      <c r="AV490" s="5">
        <v>0</v>
      </c>
      <c r="AW490" s="5">
        <v>6</v>
      </c>
      <c r="AX490" s="5">
        <v>0</v>
      </c>
      <c r="AZ490" s="5">
        <v>6</v>
      </c>
      <c r="BA490" s="5">
        <v>0</v>
      </c>
      <c r="BB490" s="5">
        <v>0</v>
      </c>
    </row>
    <row r="491" spans="1:54" hidden="1" x14ac:dyDescent="0.3">
      <c r="A491" s="21">
        <v>490</v>
      </c>
      <c r="B491" s="6">
        <v>40023</v>
      </c>
      <c r="C491" s="6">
        <v>44311</v>
      </c>
      <c r="D491" s="5">
        <f t="shared" si="30"/>
        <v>11</v>
      </c>
      <c r="E491" s="5" t="s">
        <v>23</v>
      </c>
      <c r="F491" s="5">
        <f t="shared" si="31"/>
        <v>4</v>
      </c>
      <c r="G491" s="5">
        <f t="shared" si="32"/>
        <v>2021</v>
      </c>
      <c r="H491" s="5">
        <v>1</v>
      </c>
      <c r="I491" s="5">
        <v>0</v>
      </c>
      <c r="J491" s="5">
        <v>1</v>
      </c>
      <c r="K491" s="5">
        <v>1</v>
      </c>
      <c r="L491" s="5">
        <v>1</v>
      </c>
      <c r="M491" s="5">
        <v>1</v>
      </c>
      <c r="N491" s="5">
        <v>0</v>
      </c>
      <c r="O491" s="5">
        <v>0</v>
      </c>
      <c r="P491" s="5">
        <v>0</v>
      </c>
      <c r="Q491" s="5">
        <v>37.4</v>
      </c>
      <c r="R491" s="5">
        <v>1</v>
      </c>
      <c r="S491" s="5" t="str">
        <f t="shared" si="37"/>
        <v>0</v>
      </c>
      <c r="T491" s="5" t="s">
        <v>466</v>
      </c>
      <c r="U491" s="5">
        <v>2</v>
      </c>
      <c r="V491" s="5">
        <v>6.46</v>
      </c>
      <c r="W491" s="5">
        <v>0</v>
      </c>
      <c r="X491" s="13">
        <v>0</v>
      </c>
      <c r="Y491" s="5">
        <v>46</v>
      </c>
      <c r="Z491" s="5">
        <v>0</v>
      </c>
      <c r="AA491" s="5">
        <v>0.9</v>
      </c>
      <c r="AB491" s="13">
        <f t="shared" si="35"/>
        <v>5</v>
      </c>
      <c r="AC491" s="13">
        <f t="shared" si="36"/>
        <v>4</v>
      </c>
      <c r="AD491" s="5">
        <v>0</v>
      </c>
      <c r="AG491" s="5">
        <v>1</v>
      </c>
      <c r="AH491" s="5" t="s">
        <v>797</v>
      </c>
      <c r="AI491" s="5">
        <v>13</v>
      </c>
      <c r="AJ491" s="5">
        <v>0</v>
      </c>
      <c r="AL491" s="5">
        <v>0</v>
      </c>
      <c r="AN491" s="5">
        <v>0</v>
      </c>
      <c r="AO491" s="5" t="s">
        <v>469</v>
      </c>
      <c r="AP491" s="5" t="s">
        <v>474</v>
      </c>
      <c r="AQ491" s="5" t="s">
        <v>476</v>
      </c>
      <c r="AR491" s="5" t="s">
        <v>472</v>
      </c>
      <c r="AS491" s="5" t="s">
        <v>482</v>
      </c>
      <c r="AT491" s="5">
        <v>0</v>
      </c>
      <c r="AU491" s="5">
        <v>0</v>
      </c>
      <c r="AV491" s="5">
        <v>0</v>
      </c>
      <c r="AW491" s="5">
        <v>5</v>
      </c>
      <c r="AX491" s="5">
        <v>0</v>
      </c>
      <c r="AZ491" s="5">
        <v>5</v>
      </c>
      <c r="BA491" s="5">
        <v>0</v>
      </c>
      <c r="BB491" s="5">
        <v>0</v>
      </c>
    </row>
    <row r="492" spans="1:54" hidden="1" x14ac:dyDescent="0.3">
      <c r="A492" s="21">
        <v>491</v>
      </c>
      <c r="B492" s="6">
        <v>39150</v>
      </c>
      <c r="C492" s="6">
        <v>44312</v>
      </c>
      <c r="D492" s="5">
        <f t="shared" si="30"/>
        <v>14</v>
      </c>
      <c r="E492" s="5" t="s">
        <v>22</v>
      </c>
      <c r="F492" s="5">
        <f t="shared" si="31"/>
        <v>4</v>
      </c>
      <c r="G492" s="5">
        <f t="shared" si="32"/>
        <v>2021</v>
      </c>
      <c r="H492" s="5">
        <v>1</v>
      </c>
      <c r="I492" s="5">
        <v>0</v>
      </c>
      <c r="J492" s="5">
        <v>0</v>
      </c>
      <c r="K492" s="5">
        <v>1</v>
      </c>
      <c r="L492" s="5">
        <v>1</v>
      </c>
      <c r="M492" s="5">
        <v>1</v>
      </c>
      <c r="N492" s="5">
        <v>0</v>
      </c>
      <c r="O492" s="5">
        <v>0</v>
      </c>
      <c r="P492" s="5">
        <v>0</v>
      </c>
      <c r="Q492" s="5">
        <v>35.5</v>
      </c>
      <c r="R492" s="5">
        <v>0</v>
      </c>
      <c r="S492" s="5" t="str">
        <f t="shared" si="37"/>
        <v>0</v>
      </c>
      <c r="T492" s="5" t="s">
        <v>466</v>
      </c>
      <c r="U492" s="5">
        <v>2</v>
      </c>
      <c r="V492" s="5">
        <v>18.3</v>
      </c>
      <c r="W492" s="5">
        <v>1</v>
      </c>
      <c r="X492" s="5">
        <v>2</v>
      </c>
      <c r="Y492" s="5">
        <v>90</v>
      </c>
      <c r="Z492" s="5">
        <v>1</v>
      </c>
      <c r="AA492" s="5">
        <v>6.1</v>
      </c>
      <c r="AB492" s="13">
        <f t="shared" ref="AB492:AB555" si="38">SUM(I492+J492+M492+U492+N492+R492+W492+X492)</f>
        <v>6</v>
      </c>
      <c r="AC492" s="13">
        <f t="shared" ref="AC492:AC555" si="39">SUM(M492+J492+I492+S492+U492+P492+X492+Z492)</f>
        <v>6</v>
      </c>
      <c r="AD492" s="5">
        <v>1</v>
      </c>
      <c r="AE492" s="5" t="s">
        <v>718</v>
      </c>
      <c r="AF492" s="5">
        <v>0</v>
      </c>
      <c r="AG492" s="5">
        <v>2</v>
      </c>
      <c r="AH492" s="5" t="s">
        <v>798</v>
      </c>
      <c r="AI492" s="5">
        <v>13</v>
      </c>
      <c r="AJ492" s="5">
        <v>0</v>
      </c>
      <c r="AL492" s="5">
        <v>0</v>
      </c>
      <c r="AN492" s="5">
        <v>0</v>
      </c>
      <c r="AO492" s="5" t="s">
        <v>469</v>
      </c>
      <c r="AP492" s="5" t="s">
        <v>474</v>
      </c>
      <c r="AQ492" s="5" t="s">
        <v>476</v>
      </c>
      <c r="AR492" s="5" t="s">
        <v>472</v>
      </c>
      <c r="AS492" s="5" t="s">
        <v>482</v>
      </c>
      <c r="AT492" s="5">
        <v>0</v>
      </c>
      <c r="AU492" s="5">
        <v>0</v>
      </c>
      <c r="AV492" s="5">
        <v>0</v>
      </c>
      <c r="AW492" s="5">
        <v>5</v>
      </c>
      <c r="AX492" s="5">
        <v>0</v>
      </c>
      <c r="AZ492" s="5">
        <v>5</v>
      </c>
      <c r="BA492" s="5">
        <v>0</v>
      </c>
      <c r="BB492" s="5">
        <v>0</v>
      </c>
    </row>
    <row r="493" spans="1:54" hidden="1" x14ac:dyDescent="0.3">
      <c r="A493" s="21">
        <v>492</v>
      </c>
      <c r="B493" s="6">
        <v>38022</v>
      </c>
      <c r="C493" s="6">
        <v>44312</v>
      </c>
      <c r="D493" s="5">
        <f t="shared" si="30"/>
        <v>17</v>
      </c>
      <c r="E493" s="5" t="s">
        <v>23</v>
      </c>
      <c r="F493" s="5">
        <f t="shared" si="31"/>
        <v>4</v>
      </c>
      <c r="G493" s="5">
        <f t="shared" si="32"/>
        <v>2021</v>
      </c>
      <c r="H493" s="5">
        <v>1</v>
      </c>
      <c r="I493" s="5">
        <v>0</v>
      </c>
      <c r="J493" s="5">
        <v>1</v>
      </c>
      <c r="K493" s="5">
        <v>1</v>
      </c>
      <c r="L493" s="5">
        <v>1</v>
      </c>
      <c r="M493" s="5">
        <v>1</v>
      </c>
      <c r="N493" s="5">
        <v>0</v>
      </c>
      <c r="O493" s="5">
        <v>0</v>
      </c>
      <c r="P493" s="5">
        <v>0</v>
      </c>
      <c r="Q493" s="5">
        <v>37.799999999999997</v>
      </c>
      <c r="R493" s="5">
        <v>1</v>
      </c>
      <c r="S493" s="5" t="str">
        <f t="shared" si="37"/>
        <v>0</v>
      </c>
      <c r="T493" s="5" t="s">
        <v>466</v>
      </c>
      <c r="U493" s="5">
        <v>2</v>
      </c>
      <c r="V493" s="5">
        <v>20.88</v>
      </c>
      <c r="W493" s="5">
        <v>1</v>
      </c>
      <c r="X493" s="5">
        <v>2</v>
      </c>
      <c r="Y493" s="5">
        <v>92</v>
      </c>
      <c r="Z493" s="5">
        <v>1</v>
      </c>
      <c r="AA493" s="5">
        <v>53.7</v>
      </c>
      <c r="AB493" s="13">
        <f t="shared" si="38"/>
        <v>8</v>
      </c>
      <c r="AC493" s="13">
        <f t="shared" si="39"/>
        <v>7</v>
      </c>
      <c r="AD493" s="5">
        <v>1</v>
      </c>
      <c r="AE493" s="5" t="s">
        <v>718</v>
      </c>
      <c r="AF493" s="5">
        <v>81</v>
      </c>
      <c r="AG493" s="5">
        <v>2</v>
      </c>
      <c r="AH493" s="5" t="s">
        <v>799</v>
      </c>
      <c r="AI493" s="5">
        <v>12</v>
      </c>
      <c r="AJ493" s="5">
        <v>0</v>
      </c>
      <c r="AL493" s="5">
        <v>0</v>
      </c>
      <c r="AN493" s="5">
        <v>0</v>
      </c>
      <c r="AO493" s="5" t="s">
        <v>469</v>
      </c>
      <c r="AP493" s="5" t="s">
        <v>474</v>
      </c>
      <c r="AQ493" s="5" t="s">
        <v>476</v>
      </c>
      <c r="AR493" s="5" t="s">
        <v>484</v>
      </c>
      <c r="AS493" s="5" t="s">
        <v>720</v>
      </c>
      <c r="AT493" s="5">
        <v>0</v>
      </c>
      <c r="AU493" s="5">
        <v>0</v>
      </c>
      <c r="AV493" s="5">
        <v>0</v>
      </c>
      <c r="AW493" s="5">
        <v>7</v>
      </c>
      <c r="AX493" s="5">
        <v>0</v>
      </c>
      <c r="AZ493" s="5">
        <v>7</v>
      </c>
      <c r="BA493" s="5">
        <v>0</v>
      </c>
      <c r="BB493" s="5">
        <v>0</v>
      </c>
    </row>
    <row r="494" spans="1:54" hidden="1" x14ac:dyDescent="0.3">
      <c r="A494" s="21">
        <v>493</v>
      </c>
      <c r="B494" s="6">
        <v>40809</v>
      </c>
      <c r="C494" s="6">
        <v>44315</v>
      </c>
      <c r="D494" s="5">
        <f t="shared" si="30"/>
        <v>9</v>
      </c>
      <c r="E494" s="5" t="s">
        <v>22</v>
      </c>
      <c r="F494" s="5">
        <f t="shared" si="31"/>
        <v>4</v>
      </c>
      <c r="G494" s="5">
        <f t="shared" si="32"/>
        <v>2021</v>
      </c>
      <c r="H494" s="5">
        <v>1</v>
      </c>
      <c r="I494" s="5">
        <v>0</v>
      </c>
      <c r="J494" s="5">
        <v>1</v>
      </c>
      <c r="K494" s="5">
        <v>1</v>
      </c>
      <c r="L494" s="5">
        <v>0</v>
      </c>
      <c r="M494" s="5">
        <v>1</v>
      </c>
      <c r="N494" s="5">
        <v>1</v>
      </c>
      <c r="O494" s="5">
        <v>0</v>
      </c>
      <c r="P494" s="5">
        <v>0</v>
      </c>
      <c r="Q494" s="5">
        <v>36.799999999999997</v>
      </c>
      <c r="R494" s="5">
        <v>0</v>
      </c>
      <c r="S494" s="5" t="str">
        <f t="shared" si="37"/>
        <v>0</v>
      </c>
      <c r="T494" s="5" t="s">
        <v>466</v>
      </c>
      <c r="U494" s="5">
        <v>2</v>
      </c>
      <c r="V494" s="5">
        <v>19.8</v>
      </c>
      <c r="W494" s="5">
        <v>1</v>
      </c>
      <c r="X494" s="5">
        <v>2</v>
      </c>
      <c r="Y494" s="5">
        <v>80</v>
      </c>
      <c r="Z494" s="5">
        <v>1</v>
      </c>
      <c r="AA494" s="5">
        <v>2</v>
      </c>
      <c r="AB494" s="13">
        <f t="shared" si="38"/>
        <v>8</v>
      </c>
      <c r="AC494" s="13">
        <f t="shared" si="39"/>
        <v>7</v>
      </c>
      <c r="AD494" s="5">
        <v>1</v>
      </c>
      <c r="AE494" s="5" t="s">
        <v>718</v>
      </c>
      <c r="AF494" s="5">
        <v>0</v>
      </c>
      <c r="AG494" s="5">
        <v>1</v>
      </c>
      <c r="AH494" s="5" t="s">
        <v>800</v>
      </c>
      <c r="AJ494" s="5">
        <v>0</v>
      </c>
      <c r="AL494" s="5">
        <v>0</v>
      </c>
      <c r="AN494" s="5">
        <v>0</v>
      </c>
      <c r="AO494" s="5" t="s">
        <v>469</v>
      </c>
      <c r="AP494" s="5" t="s">
        <v>474</v>
      </c>
      <c r="AQ494" s="5" t="s">
        <v>476</v>
      </c>
      <c r="AR494" s="5" t="s">
        <v>472</v>
      </c>
      <c r="AS494" s="5" t="s">
        <v>482</v>
      </c>
      <c r="AT494" s="5">
        <v>0</v>
      </c>
      <c r="AU494" s="5">
        <v>0</v>
      </c>
      <c r="AV494" s="5">
        <v>0</v>
      </c>
      <c r="AW494" s="5">
        <v>5</v>
      </c>
      <c r="AX494" s="5">
        <v>0</v>
      </c>
      <c r="AZ494" s="5">
        <v>5</v>
      </c>
      <c r="BA494" s="5">
        <v>0</v>
      </c>
      <c r="BB494" s="5">
        <v>0</v>
      </c>
    </row>
    <row r="495" spans="1:54" hidden="1" x14ac:dyDescent="0.3">
      <c r="A495" s="21">
        <v>494</v>
      </c>
      <c r="B495" s="6">
        <v>40993</v>
      </c>
      <c r="C495" s="6">
        <v>44318</v>
      </c>
      <c r="D495" s="5">
        <f t="shared" si="30"/>
        <v>9</v>
      </c>
      <c r="E495" s="5" t="s">
        <v>22</v>
      </c>
      <c r="F495" s="5">
        <f t="shared" si="31"/>
        <v>5</v>
      </c>
      <c r="G495" s="5">
        <f t="shared" si="32"/>
        <v>2021</v>
      </c>
      <c r="H495" s="5">
        <v>1</v>
      </c>
      <c r="I495" s="5">
        <v>0</v>
      </c>
      <c r="J495" s="5">
        <v>0</v>
      </c>
      <c r="K495" s="5">
        <v>0</v>
      </c>
      <c r="L495" s="5">
        <v>0</v>
      </c>
      <c r="M495" s="5">
        <v>0</v>
      </c>
      <c r="N495" s="5">
        <v>0</v>
      </c>
      <c r="O495" s="5">
        <v>0</v>
      </c>
      <c r="P495" s="5">
        <v>0</v>
      </c>
      <c r="Q495" s="5">
        <v>37</v>
      </c>
      <c r="R495" s="5">
        <v>0</v>
      </c>
      <c r="S495" s="5" t="str">
        <f t="shared" si="37"/>
        <v>0</v>
      </c>
      <c r="T495" s="5" t="s">
        <v>465</v>
      </c>
      <c r="U495" s="5">
        <v>0</v>
      </c>
      <c r="V495" s="5">
        <v>15.43</v>
      </c>
      <c r="W495" s="5">
        <v>1</v>
      </c>
      <c r="X495" s="5">
        <v>2</v>
      </c>
      <c r="Y495" s="5">
        <v>82</v>
      </c>
      <c r="Z495" s="5">
        <v>1</v>
      </c>
      <c r="AA495" s="5">
        <v>43.5</v>
      </c>
      <c r="AB495" s="13">
        <f t="shared" si="38"/>
        <v>3</v>
      </c>
      <c r="AC495" s="13">
        <f t="shared" si="39"/>
        <v>3</v>
      </c>
      <c r="AD495" s="5">
        <v>1</v>
      </c>
      <c r="AE495" s="5" t="s">
        <v>718</v>
      </c>
      <c r="AF495" s="5">
        <v>0</v>
      </c>
      <c r="AG495" s="5">
        <v>1</v>
      </c>
      <c r="AH495" s="5" t="s">
        <v>801</v>
      </c>
      <c r="AI495" s="5">
        <v>9</v>
      </c>
      <c r="AJ495" s="5">
        <v>0</v>
      </c>
      <c r="AL495" s="5">
        <v>0</v>
      </c>
      <c r="AN495" s="5">
        <v>0</v>
      </c>
      <c r="AO495" s="5" t="s">
        <v>469</v>
      </c>
      <c r="AP495" s="5" t="s">
        <v>474</v>
      </c>
      <c r="AQ495" s="5" t="s">
        <v>476</v>
      </c>
      <c r="AR495" s="5" t="s">
        <v>472</v>
      </c>
      <c r="AS495" s="5" t="s">
        <v>482</v>
      </c>
      <c r="AT495" s="5">
        <v>0</v>
      </c>
      <c r="AU495" s="5">
        <v>0</v>
      </c>
      <c r="AV495" s="5">
        <v>0</v>
      </c>
      <c r="AW495" s="5">
        <v>5</v>
      </c>
      <c r="AX495" s="5">
        <v>0</v>
      </c>
      <c r="AZ495" s="5">
        <v>5</v>
      </c>
      <c r="BA495" s="5">
        <v>0</v>
      </c>
      <c r="BB495" s="5">
        <v>0</v>
      </c>
    </row>
    <row r="496" spans="1:54" hidden="1" x14ac:dyDescent="0.3">
      <c r="A496" s="21">
        <v>495</v>
      </c>
      <c r="B496" s="6">
        <v>38328</v>
      </c>
      <c r="C496" s="6">
        <v>44318</v>
      </c>
      <c r="D496" s="5">
        <f t="shared" si="30"/>
        <v>16</v>
      </c>
      <c r="E496" s="5" t="s">
        <v>23</v>
      </c>
      <c r="F496" s="5">
        <f t="shared" si="31"/>
        <v>5</v>
      </c>
      <c r="G496" s="5">
        <f t="shared" si="32"/>
        <v>2021</v>
      </c>
      <c r="H496" s="5">
        <v>1</v>
      </c>
      <c r="I496" s="5">
        <v>0</v>
      </c>
      <c r="J496" s="5">
        <v>0</v>
      </c>
      <c r="K496" s="5">
        <v>1</v>
      </c>
      <c r="L496" s="5">
        <v>0</v>
      </c>
      <c r="M496" s="5">
        <v>1</v>
      </c>
      <c r="N496" s="5">
        <v>0</v>
      </c>
      <c r="O496" s="5">
        <v>0</v>
      </c>
      <c r="P496" s="5">
        <v>0</v>
      </c>
      <c r="Q496" s="5">
        <v>37.200000000000003</v>
      </c>
      <c r="R496" s="5">
        <v>0</v>
      </c>
      <c r="S496" s="5" t="str">
        <f t="shared" si="37"/>
        <v>0</v>
      </c>
      <c r="T496" s="5" t="s">
        <v>465</v>
      </c>
      <c r="U496" s="5">
        <v>0</v>
      </c>
      <c r="V496" s="5">
        <v>20.32</v>
      </c>
      <c r="W496" s="5">
        <v>1</v>
      </c>
      <c r="X496" s="5">
        <v>2</v>
      </c>
      <c r="Y496" s="5">
        <v>85</v>
      </c>
      <c r="Z496" s="5">
        <v>1</v>
      </c>
      <c r="AA496" s="5">
        <v>21.3</v>
      </c>
      <c r="AB496" s="13">
        <f t="shared" si="38"/>
        <v>4</v>
      </c>
      <c r="AC496" s="13">
        <f t="shared" si="39"/>
        <v>4</v>
      </c>
      <c r="AD496" s="5">
        <v>1</v>
      </c>
      <c r="AE496" s="5" t="s">
        <v>718</v>
      </c>
      <c r="AF496" s="5">
        <v>0</v>
      </c>
      <c r="AG496" s="5">
        <v>1</v>
      </c>
      <c r="AH496" s="5" t="s">
        <v>802</v>
      </c>
      <c r="AI496" s="5">
        <v>8.5</v>
      </c>
      <c r="AJ496" s="5">
        <v>0</v>
      </c>
      <c r="AL496" s="5">
        <v>0</v>
      </c>
      <c r="AN496" s="5">
        <v>0</v>
      </c>
      <c r="AO496" s="5" t="s">
        <v>469</v>
      </c>
      <c r="AP496" s="5" t="s">
        <v>474</v>
      </c>
      <c r="AQ496" s="5" t="s">
        <v>475</v>
      </c>
      <c r="AR496" s="5" t="s">
        <v>472</v>
      </c>
      <c r="AS496" s="5" t="s">
        <v>482</v>
      </c>
      <c r="AT496" s="5">
        <v>0</v>
      </c>
      <c r="AU496" s="5">
        <v>0</v>
      </c>
      <c r="AV496" s="5">
        <v>0</v>
      </c>
      <c r="AW496" s="5">
        <v>5</v>
      </c>
      <c r="AX496" s="5">
        <v>0</v>
      </c>
      <c r="AZ496" s="5">
        <v>5</v>
      </c>
      <c r="BA496" s="5">
        <v>0</v>
      </c>
      <c r="BB496" s="5">
        <v>0</v>
      </c>
    </row>
    <row r="497" spans="1:55" hidden="1" x14ac:dyDescent="0.3">
      <c r="A497" s="21">
        <v>496</v>
      </c>
      <c r="B497" s="6">
        <v>37770</v>
      </c>
      <c r="C497" s="6">
        <v>44319</v>
      </c>
      <c r="D497" s="5">
        <f t="shared" si="30"/>
        <v>17</v>
      </c>
      <c r="E497" s="5" t="s">
        <v>23</v>
      </c>
      <c r="F497" s="5">
        <f t="shared" si="31"/>
        <v>5</v>
      </c>
      <c r="G497" s="5">
        <f t="shared" si="32"/>
        <v>2021</v>
      </c>
      <c r="H497" s="5">
        <v>1</v>
      </c>
      <c r="I497" s="5">
        <v>1</v>
      </c>
      <c r="J497" s="5">
        <v>0</v>
      </c>
      <c r="K497" s="5">
        <v>0</v>
      </c>
      <c r="L497" s="5">
        <v>0</v>
      </c>
      <c r="M497" s="5">
        <v>0</v>
      </c>
      <c r="N497" s="5">
        <v>0</v>
      </c>
      <c r="O497" s="5">
        <v>1</v>
      </c>
      <c r="P497" s="5">
        <v>2</v>
      </c>
      <c r="Q497" s="5">
        <v>37</v>
      </c>
      <c r="R497" s="5">
        <v>0</v>
      </c>
      <c r="S497" s="5" t="str">
        <f t="shared" si="37"/>
        <v>0</v>
      </c>
      <c r="T497" s="5" t="s">
        <v>465</v>
      </c>
      <c r="U497" s="5">
        <v>0</v>
      </c>
      <c r="V497" s="5">
        <v>6.43</v>
      </c>
      <c r="W497" s="5">
        <v>0</v>
      </c>
      <c r="X497" s="13">
        <v>0</v>
      </c>
      <c r="Y497" s="5">
        <v>71</v>
      </c>
      <c r="Z497" s="5">
        <v>0</v>
      </c>
      <c r="AA497" s="5">
        <v>13</v>
      </c>
      <c r="AB497" s="13">
        <f t="shared" si="38"/>
        <v>1</v>
      </c>
      <c r="AC497" s="13">
        <f t="shared" si="39"/>
        <v>3</v>
      </c>
      <c r="AD497" s="5">
        <v>1</v>
      </c>
      <c r="AE497" s="5" t="s">
        <v>718</v>
      </c>
      <c r="AF497" s="5">
        <v>85</v>
      </c>
      <c r="AG497" s="5">
        <v>1</v>
      </c>
      <c r="AH497" s="5" t="s">
        <v>803</v>
      </c>
      <c r="AI497" s="5">
        <v>8</v>
      </c>
      <c r="AJ497" s="5">
        <v>0</v>
      </c>
      <c r="AL497" s="5">
        <v>0</v>
      </c>
      <c r="AN497" s="5">
        <v>0</v>
      </c>
      <c r="AO497" s="5" t="s">
        <v>469</v>
      </c>
      <c r="AP497" s="5" t="s">
        <v>474</v>
      </c>
      <c r="AQ497" s="5" t="s">
        <v>476</v>
      </c>
      <c r="AR497" s="5" t="s">
        <v>472</v>
      </c>
      <c r="AS497" s="5" t="s">
        <v>482</v>
      </c>
      <c r="AT497" s="5">
        <v>0</v>
      </c>
      <c r="AU497" s="5">
        <v>0</v>
      </c>
      <c r="AV497" s="5">
        <v>0</v>
      </c>
      <c r="AW497" s="5">
        <v>5</v>
      </c>
      <c r="AX497" s="5">
        <v>0</v>
      </c>
      <c r="AZ497" s="5">
        <v>5</v>
      </c>
      <c r="BA497" s="5">
        <v>0</v>
      </c>
      <c r="BB497" s="5">
        <v>0</v>
      </c>
    </row>
    <row r="498" spans="1:55" hidden="1" x14ac:dyDescent="0.3">
      <c r="A498" s="21">
        <v>497</v>
      </c>
      <c r="B498" s="6">
        <v>41341</v>
      </c>
      <c r="C498" s="6">
        <v>44319</v>
      </c>
      <c r="D498" s="5">
        <f t="shared" si="30"/>
        <v>8</v>
      </c>
      <c r="E498" s="5" t="s">
        <v>22</v>
      </c>
      <c r="F498" s="5">
        <f t="shared" si="31"/>
        <v>5</v>
      </c>
      <c r="G498" s="5">
        <f t="shared" si="32"/>
        <v>2021</v>
      </c>
      <c r="H498" s="5">
        <v>1</v>
      </c>
      <c r="I498" s="5">
        <v>0</v>
      </c>
      <c r="J498" s="5">
        <v>0</v>
      </c>
      <c r="K498" s="5">
        <v>0</v>
      </c>
      <c r="L498" s="5">
        <v>0</v>
      </c>
      <c r="M498" s="5">
        <v>0</v>
      </c>
      <c r="N498" s="5">
        <v>0</v>
      </c>
      <c r="O498" s="5">
        <v>0</v>
      </c>
      <c r="P498" s="5">
        <v>0</v>
      </c>
      <c r="Q498" s="5">
        <v>36.799999999999997</v>
      </c>
      <c r="R498" s="5">
        <v>0</v>
      </c>
      <c r="S498" s="5" t="str">
        <f t="shared" si="37"/>
        <v>0</v>
      </c>
      <c r="T498" s="5" t="s">
        <v>466</v>
      </c>
      <c r="U498" s="5">
        <v>2</v>
      </c>
      <c r="V498" s="5">
        <v>9.82</v>
      </c>
      <c r="W498" s="5">
        <v>0</v>
      </c>
      <c r="X498" s="13">
        <v>0</v>
      </c>
      <c r="Y498" s="5">
        <v>82</v>
      </c>
      <c r="Z498" s="5">
        <v>1</v>
      </c>
      <c r="AA498" s="5">
        <v>1.5</v>
      </c>
      <c r="AB498" s="13">
        <f t="shared" si="38"/>
        <v>2</v>
      </c>
      <c r="AC498" s="13">
        <f t="shared" si="39"/>
        <v>3</v>
      </c>
      <c r="AD498" s="5">
        <v>1</v>
      </c>
      <c r="AE498" s="5" t="s">
        <v>718</v>
      </c>
      <c r="AF498" s="5">
        <v>0</v>
      </c>
      <c r="AG498" s="5">
        <v>1</v>
      </c>
      <c r="AH498" s="5" t="s">
        <v>804</v>
      </c>
      <c r="AI498" s="5">
        <v>7</v>
      </c>
      <c r="AJ498" s="5">
        <v>0</v>
      </c>
      <c r="AL498" s="5">
        <v>0</v>
      </c>
      <c r="AN498" s="5">
        <v>0</v>
      </c>
      <c r="AO498" s="5" t="s">
        <v>469</v>
      </c>
      <c r="AP498" s="5" t="s">
        <v>474</v>
      </c>
      <c r="AQ498" s="5" t="s">
        <v>476</v>
      </c>
      <c r="AR498" s="5" t="s">
        <v>472</v>
      </c>
      <c r="AS498" s="5" t="s">
        <v>482</v>
      </c>
      <c r="AT498" s="5">
        <v>0</v>
      </c>
      <c r="AU498" s="5">
        <v>0</v>
      </c>
      <c r="AV498" s="5">
        <v>0</v>
      </c>
      <c r="AW498" s="5">
        <v>3</v>
      </c>
      <c r="AX498" s="5">
        <v>0</v>
      </c>
      <c r="AZ498" s="5">
        <v>3</v>
      </c>
      <c r="BA498" s="5">
        <v>0</v>
      </c>
      <c r="BB498" s="5">
        <v>0</v>
      </c>
    </row>
    <row r="499" spans="1:55" hidden="1" x14ac:dyDescent="0.3">
      <c r="A499" s="21">
        <v>498</v>
      </c>
      <c r="B499" s="6">
        <v>41654</v>
      </c>
      <c r="C499" s="6">
        <v>44320</v>
      </c>
      <c r="D499" s="5">
        <f t="shared" si="30"/>
        <v>7</v>
      </c>
      <c r="E499" s="5" t="s">
        <v>22</v>
      </c>
      <c r="F499" s="5">
        <f t="shared" si="31"/>
        <v>5</v>
      </c>
      <c r="G499" s="5">
        <f t="shared" si="32"/>
        <v>2021</v>
      </c>
      <c r="H499" s="5">
        <v>1</v>
      </c>
      <c r="I499" s="5">
        <v>0</v>
      </c>
      <c r="J499" s="5">
        <v>1</v>
      </c>
      <c r="K499" s="5">
        <v>1</v>
      </c>
      <c r="L499" s="5">
        <v>1</v>
      </c>
      <c r="M499" s="5">
        <v>1</v>
      </c>
      <c r="N499" s="5">
        <v>0</v>
      </c>
      <c r="O499" s="5">
        <v>1</v>
      </c>
      <c r="P499" s="5">
        <v>2</v>
      </c>
      <c r="Q499" s="5">
        <v>36.799999999999997</v>
      </c>
      <c r="R499" s="5">
        <v>0</v>
      </c>
      <c r="S499" s="5" t="str">
        <f t="shared" si="37"/>
        <v>0</v>
      </c>
      <c r="T499" s="5" t="s">
        <v>466</v>
      </c>
      <c r="U499" s="5">
        <v>2</v>
      </c>
      <c r="V499" s="5">
        <v>18.670000000000002</v>
      </c>
      <c r="W499" s="5">
        <v>1</v>
      </c>
      <c r="X499" s="5">
        <v>2</v>
      </c>
      <c r="Y499" s="5">
        <v>87</v>
      </c>
      <c r="Z499" s="5">
        <v>1</v>
      </c>
      <c r="AA499" s="5">
        <v>25</v>
      </c>
      <c r="AB499" s="13">
        <f t="shared" si="38"/>
        <v>7</v>
      </c>
      <c r="AC499" s="13">
        <f t="shared" si="39"/>
        <v>9</v>
      </c>
      <c r="AD499" s="5">
        <v>0</v>
      </c>
      <c r="AG499" s="5">
        <v>2</v>
      </c>
      <c r="AH499" s="5" t="s">
        <v>805</v>
      </c>
      <c r="AI499" s="5">
        <v>10</v>
      </c>
      <c r="AJ499" s="5">
        <v>0</v>
      </c>
      <c r="AL499" s="5">
        <v>0</v>
      </c>
      <c r="AN499" s="5">
        <v>0</v>
      </c>
      <c r="AO499" s="5" t="s">
        <v>469</v>
      </c>
      <c r="AP499" s="5" t="s">
        <v>474</v>
      </c>
      <c r="AQ499" s="5" t="s">
        <v>476</v>
      </c>
      <c r="AR499" s="5" t="s">
        <v>484</v>
      </c>
      <c r="AS499" s="5" t="s">
        <v>484</v>
      </c>
      <c r="AT499" s="5">
        <v>0</v>
      </c>
      <c r="AU499" s="5">
        <v>0</v>
      </c>
      <c r="AV499" s="5">
        <v>0</v>
      </c>
      <c r="AW499" s="5">
        <v>8</v>
      </c>
      <c r="AX499" s="5">
        <v>0</v>
      </c>
      <c r="AZ499" s="5">
        <v>8</v>
      </c>
      <c r="BA499" s="5">
        <v>0</v>
      </c>
      <c r="BB499" s="5">
        <v>0</v>
      </c>
    </row>
    <row r="500" spans="1:55" hidden="1" x14ac:dyDescent="0.3">
      <c r="A500" s="21">
        <v>499</v>
      </c>
      <c r="B500" s="6">
        <v>38326</v>
      </c>
      <c r="C500" s="6">
        <v>44322</v>
      </c>
      <c r="D500" s="5">
        <f t="shared" si="30"/>
        <v>16</v>
      </c>
      <c r="E500" s="5" t="s">
        <v>23</v>
      </c>
      <c r="F500" s="5">
        <f t="shared" si="31"/>
        <v>5</v>
      </c>
      <c r="G500" s="5">
        <f t="shared" si="32"/>
        <v>2021</v>
      </c>
      <c r="H500" s="5">
        <v>1</v>
      </c>
      <c r="I500" s="5">
        <v>0</v>
      </c>
      <c r="J500" s="5">
        <v>0</v>
      </c>
      <c r="K500" s="5">
        <v>0</v>
      </c>
      <c r="L500" s="5">
        <v>0</v>
      </c>
      <c r="M500" s="5">
        <v>0</v>
      </c>
      <c r="N500" s="5">
        <v>0</v>
      </c>
      <c r="O500" s="5">
        <v>0</v>
      </c>
      <c r="P500" s="5">
        <v>0</v>
      </c>
      <c r="Q500" s="5">
        <v>36.799999999999997</v>
      </c>
      <c r="R500" s="5">
        <v>0</v>
      </c>
      <c r="S500" s="5" t="str">
        <f t="shared" si="37"/>
        <v>0</v>
      </c>
      <c r="T500" s="5" t="s">
        <v>465</v>
      </c>
      <c r="U500" s="5">
        <v>0</v>
      </c>
      <c r="V500" s="5">
        <v>11.7</v>
      </c>
      <c r="W500" s="5">
        <v>1</v>
      </c>
      <c r="X500" s="5">
        <v>2</v>
      </c>
      <c r="Y500" s="5">
        <v>69</v>
      </c>
      <c r="Z500" s="5">
        <v>0</v>
      </c>
      <c r="AA500" s="5">
        <v>0.6</v>
      </c>
      <c r="AB500" s="13">
        <f t="shared" si="38"/>
        <v>3</v>
      </c>
      <c r="AC500" s="13">
        <f t="shared" si="39"/>
        <v>2</v>
      </c>
      <c r="AD500" s="5">
        <v>1</v>
      </c>
      <c r="AE500" s="5" t="s">
        <v>718</v>
      </c>
      <c r="AF500" s="5">
        <v>70</v>
      </c>
      <c r="AG500" s="5">
        <v>2</v>
      </c>
      <c r="AH500" s="5" t="s">
        <v>806</v>
      </c>
      <c r="AI500" s="5">
        <v>5</v>
      </c>
      <c r="AJ500" s="5">
        <v>0</v>
      </c>
      <c r="AL500" s="5">
        <v>0</v>
      </c>
      <c r="AN500" s="5">
        <v>0</v>
      </c>
      <c r="AO500" s="5" t="s">
        <v>469</v>
      </c>
      <c r="AP500" s="5" t="s">
        <v>474</v>
      </c>
      <c r="AQ500" s="5" t="s">
        <v>475</v>
      </c>
      <c r="AR500" s="5" t="s">
        <v>472</v>
      </c>
      <c r="AS500" s="5" t="s">
        <v>482</v>
      </c>
      <c r="AT500" s="5">
        <v>0</v>
      </c>
      <c r="AU500" s="5">
        <v>0</v>
      </c>
      <c r="AV500" s="5">
        <v>0</v>
      </c>
      <c r="AW500" s="5">
        <v>5</v>
      </c>
      <c r="AX500" s="5">
        <v>0</v>
      </c>
      <c r="AZ500" s="5">
        <v>5</v>
      </c>
      <c r="BA500" s="5">
        <v>0</v>
      </c>
      <c r="BB500" s="5">
        <v>0</v>
      </c>
    </row>
    <row r="501" spans="1:55" hidden="1" x14ac:dyDescent="0.3">
      <c r="A501" s="21">
        <v>500</v>
      </c>
      <c r="B501" s="6">
        <v>41135</v>
      </c>
      <c r="C501" s="6">
        <v>44323</v>
      </c>
      <c r="D501" s="5">
        <f t="shared" si="30"/>
        <v>8</v>
      </c>
      <c r="E501" s="5" t="s">
        <v>22</v>
      </c>
      <c r="F501" s="5">
        <f t="shared" si="31"/>
        <v>5</v>
      </c>
      <c r="G501" s="5">
        <f t="shared" si="32"/>
        <v>2021</v>
      </c>
      <c r="H501" s="5">
        <v>1</v>
      </c>
      <c r="I501" s="5">
        <v>0</v>
      </c>
      <c r="J501" s="5">
        <v>1</v>
      </c>
      <c r="K501" s="5">
        <v>1</v>
      </c>
      <c r="L501" s="5">
        <v>1</v>
      </c>
      <c r="M501" s="5">
        <v>1</v>
      </c>
      <c r="N501" s="5">
        <v>0</v>
      </c>
      <c r="O501" s="5">
        <v>1</v>
      </c>
      <c r="P501" s="5">
        <v>2</v>
      </c>
      <c r="Q501" s="5">
        <v>37.9</v>
      </c>
      <c r="R501" s="5">
        <v>1</v>
      </c>
      <c r="S501" s="5" t="str">
        <f t="shared" si="37"/>
        <v>0</v>
      </c>
      <c r="T501" s="5" t="s">
        <v>466</v>
      </c>
      <c r="U501" s="5">
        <v>2</v>
      </c>
      <c r="V501" s="5">
        <v>15</v>
      </c>
      <c r="W501" s="5">
        <v>1</v>
      </c>
      <c r="X501" s="5">
        <v>2</v>
      </c>
      <c r="Y501" s="5">
        <v>91</v>
      </c>
      <c r="Z501" s="5">
        <v>1</v>
      </c>
      <c r="AA501" s="5">
        <v>79.2</v>
      </c>
      <c r="AB501" s="13">
        <f t="shared" si="38"/>
        <v>8</v>
      </c>
      <c r="AC501" s="13">
        <f t="shared" si="39"/>
        <v>9</v>
      </c>
      <c r="AD501" s="5">
        <v>0</v>
      </c>
      <c r="AG501" s="5">
        <v>1</v>
      </c>
      <c r="AH501" s="5" t="s">
        <v>807</v>
      </c>
      <c r="AI501" s="5">
        <v>14</v>
      </c>
      <c r="AJ501" s="5">
        <v>0</v>
      </c>
      <c r="AL501" s="5">
        <v>0</v>
      </c>
      <c r="AN501" s="5">
        <v>0</v>
      </c>
      <c r="AO501" s="5" t="s">
        <v>469</v>
      </c>
      <c r="AP501" s="5" t="s">
        <v>474</v>
      </c>
      <c r="AQ501" s="5" t="s">
        <v>476</v>
      </c>
      <c r="AR501" s="5" t="s">
        <v>484</v>
      </c>
      <c r="AS501" s="5" t="s">
        <v>484</v>
      </c>
      <c r="AT501" s="5">
        <v>0</v>
      </c>
      <c r="AU501" s="5">
        <v>0</v>
      </c>
      <c r="AV501" s="5">
        <v>0</v>
      </c>
      <c r="AW501" s="5">
        <v>8</v>
      </c>
      <c r="AX501" s="5">
        <v>0</v>
      </c>
      <c r="AZ501" s="5">
        <v>8</v>
      </c>
      <c r="BA501" s="5">
        <v>0</v>
      </c>
      <c r="BB501" s="5">
        <v>0</v>
      </c>
    </row>
    <row r="502" spans="1:55" hidden="1" x14ac:dyDescent="0.3">
      <c r="A502" s="21">
        <v>501</v>
      </c>
      <c r="B502" s="6">
        <v>39832</v>
      </c>
      <c r="C502" s="6">
        <v>44327</v>
      </c>
      <c r="D502" s="5">
        <f t="shared" si="30"/>
        <v>12</v>
      </c>
      <c r="E502" s="5" t="s">
        <v>22</v>
      </c>
      <c r="F502" s="5">
        <f t="shared" si="31"/>
        <v>5</v>
      </c>
      <c r="G502" s="5">
        <f t="shared" si="32"/>
        <v>2021</v>
      </c>
      <c r="H502" s="5">
        <v>1</v>
      </c>
      <c r="I502" s="5">
        <v>1</v>
      </c>
      <c r="J502" s="5">
        <v>0</v>
      </c>
      <c r="K502" s="5">
        <v>0</v>
      </c>
      <c r="L502" s="5">
        <v>0</v>
      </c>
      <c r="M502" s="5">
        <v>0</v>
      </c>
      <c r="N502" s="5">
        <v>0</v>
      </c>
      <c r="O502" s="5">
        <v>0</v>
      </c>
      <c r="P502" s="5">
        <v>0</v>
      </c>
      <c r="Q502" s="5">
        <v>38</v>
      </c>
      <c r="R502" s="5">
        <v>1</v>
      </c>
      <c r="S502" s="5" t="str">
        <f t="shared" si="37"/>
        <v>0</v>
      </c>
      <c r="T502" s="5" t="s">
        <v>466</v>
      </c>
      <c r="U502" s="5">
        <v>2</v>
      </c>
      <c r="V502" s="5">
        <v>12.42</v>
      </c>
      <c r="W502" s="5">
        <v>1</v>
      </c>
      <c r="X502" s="5">
        <v>2</v>
      </c>
      <c r="Y502" s="5">
        <v>68</v>
      </c>
      <c r="Z502" s="5">
        <v>0</v>
      </c>
      <c r="AA502" s="5">
        <v>50</v>
      </c>
      <c r="AB502" s="13">
        <f t="shared" si="38"/>
        <v>7</v>
      </c>
      <c r="AC502" s="13">
        <f t="shared" si="39"/>
        <v>5</v>
      </c>
      <c r="AD502" s="5">
        <v>1</v>
      </c>
      <c r="AE502" s="5" t="s">
        <v>718</v>
      </c>
      <c r="AF502" s="5">
        <v>0</v>
      </c>
      <c r="AG502" s="5">
        <v>2</v>
      </c>
      <c r="AH502" s="5" t="s">
        <v>808</v>
      </c>
      <c r="AI502" s="5">
        <v>7</v>
      </c>
      <c r="AJ502" s="5">
        <v>0</v>
      </c>
      <c r="AL502" s="5">
        <v>0</v>
      </c>
      <c r="AN502" s="5">
        <v>0</v>
      </c>
      <c r="AO502" s="5" t="s">
        <v>469</v>
      </c>
      <c r="AP502" s="5" t="s">
        <v>474</v>
      </c>
      <c r="AQ502" s="5" t="s">
        <v>475</v>
      </c>
      <c r="AR502" s="5" t="s">
        <v>472</v>
      </c>
      <c r="AS502" s="5" t="s">
        <v>482</v>
      </c>
      <c r="AT502" s="5">
        <v>0</v>
      </c>
      <c r="AU502" s="5">
        <v>0</v>
      </c>
      <c r="AV502" s="5">
        <v>0</v>
      </c>
      <c r="AW502" s="5">
        <v>5</v>
      </c>
      <c r="AX502" s="5">
        <v>0</v>
      </c>
      <c r="AZ502" s="5">
        <v>5</v>
      </c>
      <c r="BA502" s="5">
        <v>0</v>
      </c>
      <c r="BB502" s="5">
        <v>0</v>
      </c>
    </row>
    <row r="503" spans="1:55" hidden="1" x14ac:dyDescent="0.3">
      <c r="A503" s="21">
        <v>502</v>
      </c>
      <c r="B503" s="6">
        <v>41368</v>
      </c>
      <c r="C503" s="6">
        <v>44331</v>
      </c>
      <c r="D503" s="5">
        <f t="shared" si="30"/>
        <v>8</v>
      </c>
      <c r="E503" s="5" t="s">
        <v>22</v>
      </c>
      <c r="F503" s="5">
        <f t="shared" si="31"/>
        <v>5</v>
      </c>
      <c r="G503" s="5">
        <f t="shared" si="32"/>
        <v>2021</v>
      </c>
      <c r="H503" s="5">
        <v>2</v>
      </c>
      <c r="I503" s="5">
        <v>1</v>
      </c>
      <c r="J503" s="5">
        <v>1</v>
      </c>
      <c r="K503" s="5">
        <v>1</v>
      </c>
      <c r="L503" s="5">
        <v>1</v>
      </c>
      <c r="M503" s="5">
        <v>1</v>
      </c>
      <c r="N503" s="5">
        <v>0</v>
      </c>
      <c r="O503" s="5">
        <v>1</v>
      </c>
      <c r="P503" s="5">
        <v>2</v>
      </c>
      <c r="Q503" s="5">
        <v>37.4</v>
      </c>
      <c r="R503" s="5">
        <v>1</v>
      </c>
      <c r="S503" s="5" t="str">
        <f t="shared" si="37"/>
        <v>0</v>
      </c>
      <c r="T503" s="5" t="s">
        <v>466</v>
      </c>
      <c r="U503" s="5">
        <v>2</v>
      </c>
      <c r="V503" s="5">
        <v>17.18</v>
      </c>
      <c r="W503" s="5">
        <v>1</v>
      </c>
      <c r="X503" s="5">
        <v>2</v>
      </c>
      <c r="Y503" s="5">
        <v>86</v>
      </c>
      <c r="Z503" s="5">
        <v>1</v>
      </c>
      <c r="AA503" s="5">
        <v>68</v>
      </c>
      <c r="AB503" s="13">
        <f t="shared" si="38"/>
        <v>9</v>
      </c>
      <c r="AC503" s="13">
        <f t="shared" si="39"/>
        <v>10</v>
      </c>
      <c r="AD503" s="5">
        <v>1</v>
      </c>
      <c r="AE503" s="5" t="s">
        <v>718</v>
      </c>
      <c r="AF503" s="5">
        <v>0</v>
      </c>
      <c r="AG503" s="5">
        <v>2</v>
      </c>
      <c r="AH503" s="5" t="s">
        <v>809</v>
      </c>
      <c r="AJ503" s="5">
        <v>0</v>
      </c>
      <c r="AL503" s="5">
        <v>1</v>
      </c>
      <c r="AM503" s="5" t="s">
        <v>810</v>
      </c>
      <c r="AN503" s="5">
        <v>1</v>
      </c>
      <c r="AO503" s="5" t="s">
        <v>469</v>
      </c>
      <c r="AP503" s="5" t="s">
        <v>474</v>
      </c>
      <c r="AQ503" s="5" t="s">
        <v>476</v>
      </c>
      <c r="AR503" s="5" t="s">
        <v>472</v>
      </c>
      <c r="AS503" s="5" t="s">
        <v>482</v>
      </c>
      <c r="AT503" s="5">
        <v>0</v>
      </c>
      <c r="AU503" s="5">
        <v>0</v>
      </c>
      <c r="AV503" s="5">
        <v>0</v>
      </c>
      <c r="AW503" s="5">
        <v>5</v>
      </c>
      <c r="AX503" s="5">
        <v>0</v>
      </c>
      <c r="AZ503" s="5">
        <v>5</v>
      </c>
      <c r="BA503" s="5">
        <v>0</v>
      </c>
      <c r="BB503" s="5">
        <v>0</v>
      </c>
    </row>
    <row r="504" spans="1:55" hidden="1" x14ac:dyDescent="0.3">
      <c r="A504" s="21">
        <v>503</v>
      </c>
      <c r="B504" s="6">
        <v>40416</v>
      </c>
      <c r="C504" s="6">
        <v>44337</v>
      </c>
      <c r="D504" s="5">
        <f t="shared" si="30"/>
        <v>10</v>
      </c>
      <c r="E504" s="5" t="s">
        <v>22</v>
      </c>
      <c r="F504" s="5">
        <f t="shared" si="31"/>
        <v>5</v>
      </c>
      <c r="G504" s="5">
        <f t="shared" si="32"/>
        <v>2021</v>
      </c>
      <c r="H504" s="5">
        <v>2</v>
      </c>
      <c r="I504" s="5">
        <v>0</v>
      </c>
      <c r="J504" s="5">
        <v>1</v>
      </c>
      <c r="K504" s="5">
        <v>1</v>
      </c>
      <c r="L504" s="5">
        <v>1</v>
      </c>
      <c r="M504" s="5">
        <v>1</v>
      </c>
      <c r="N504" s="5">
        <v>0</v>
      </c>
      <c r="O504" s="5">
        <v>0</v>
      </c>
      <c r="P504" s="5">
        <v>0</v>
      </c>
      <c r="Q504" s="5">
        <v>36</v>
      </c>
      <c r="R504" s="5">
        <v>0</v>
      </c>
      <c r="S504" s="5" t="str">
        <f t="shared" si="37"/>
        <v>0</v>
      </c>
      <c r="T504" s="5" t="s">
        <v>466</v>
      </c>
      <c r="U504" s="5">
        <v>2</v>
      </c>
      <c r="V504" s="5">
        <v>18.600000000000001</v>
      </c>
      <c r="W504" s="5">
        <v>1</v>
      </c>
      <c r="X504" s="5">
        <v>2</v>
      </c>
      <c r="Y504" s="5">
        <v>77</v>
      </c>
      <c r="Z504" s="5">
        <v>1</v>
      </c>
      <c r="AA504" s="5">
        <v>2</v>
      </c>
      <c r="AB504" s="13">
        <f t="shared" si="38"/>
        <v>7</v>
      </c>
      <c r="AC504" s="13">
        <f t="shared" si="39"/>
        <v>7</v>
      </c>
      <c r="AD504" s="5">
        <v>0</v>
      </c>
      <c r="AG504" s="5">
        <v>1</v>
      </c>
      <c r="AH504" s="5" t="s">
        <v>811</v>
      </c>
      <c r="AI504" s="5">
        <v>10</v>
      </c>
      <c r="AJ504" s="5">
        <v>0</v>
      </c>
      <c r="AL504" s="5">
        <v>0</v>
      </c>
      <c r="AN504" s="5">
        <v>0</v>
      </c>
      <c r="AO504" s="5" t="s">
        <v>469</v>
      </c>
      <c r="AP504" s="5" t="s">
        <v>474</v>
      </c>
      <c r="AQ504" s="5" t="s">
        <v>476</v>
      </c>
      <c r="AR504" s="5" t="s">
        <v>472</v>
      </c>
      <c r="AS504" s="5" t="s">
        <v>482</v>
      </c>
      <c r="AT504" s="5">
        <v>0</v>
      </c>
      <c r="AU504" s="5">
        <v>0</v>
      </c>
      <c r="AV504" s="5">
        <v>0</v>
      </c>
      <c r="AW504" s="5">
        <v>5</v>
      </c>
      <c r="AX504" s="5">
        <v>0</v>
      </c>
      <c r="AZ504" s="5">
        <v>5</v>
      </c>
      <c r="BA504" s="5">
        <v>0</v>
      </c>
      <c r="BB504" s="5">
        <v>0</v>
      </c>
    </row>
    <row r="505" spans="1:55" hidden="1" x14ac:dyDescent="0.3">
      <c r="A505" s="21">
        <v>504</v>
      </c>
      <c r="B505" s="6">
        <v>42800</v>
      </c>
      <c r="C505" s="6">
        <v>44340</v>
      </c>
      <c r="D505" s="5">
        <f t="shared" si="30"/>
        <v>4</v>
      </c>
      <c r="E505" s="5" t="s">
        <v>22</v>
      </c>
      <c r="F505" s="5">
        <f t="shared" si="31"/>
        <v>5</v>
      </c>
      <c r="G505" s="5">
        <f t="shared" si="32"/>
        <v>2021</v>
      </c>
      <c r="H505" s="5">
        <v>3</v>
      </c>
      <c r="I505" s="5">
        <v>0</v>
      </c>
      <c r="J505" s="5">
        <v>1</v>
      </c>
      <c r="K505" s="5">
        <v>1</v>
      </c>
      <c r="L505" s="5">
        <v>1</v>
      </c>
      <c r="M505" s="5">
        <v>1</v>
      </c>
      <c r="N505" s="5">
        <v>0</v>
      </c>
      <c r="O505" s="5">
        <v>0</v>
      </c>
      <c r="P505" s="5">
        <v>0</v>
      </c>
      <c r="Q505" s="5">
        <v>37</v>
      </c>
      <c r="R505" s="5">
        <v>0</v>
      </c>
      <c r="S505" s="5" t="str">
        <f t="shared" si="37"/>
        <v>0</v>
      </c>
      <c r="T505" s="5" t="s">
        <v>466</v>
      </c>
      <c r="U505" s="5">
        <v>2</v>
      </c>
      <c r="V505" s="5">
        <v>13.2</v>
      </c>
      <c r="W505" s="5">
        <v>1</v>
      </c>
      <c r="X505" s="5">
        <v>2</v>
      </c>
      <c r="Y505" s="5">
        <v>84</v>
      </c>
      <c r="Z505" s="5">
        <v>1</v>
      </c>
      <c r="AA505" s="5">
        <v>230</v>
      </c>
      <c r="AB505" s="13">
        <f t="shared" si="38"/>
        <v>7</v>
      </c>
      <c r="AC505" s="13">
        <f t="shared" si="39"/>
        <v>7</v>
      </c>
      <c r="AD505" s="5">
        <v>0</v>
      </c>
      <c r="AG505" s="5">
        <v>1</v>
      </c>
      <c r="AH505" s="5" t="s">
        <v>812</v>
      </c>
      <c r="AI505" s="5">
        <v>9</v>
      </c>
      <c r="AJ505" s="5">
        <v>0</v>
      </c>
      <c r="AL505" s="5">
        <v>0</v>
      </c>
      <c r="AN505" s="5">
        <v>0</v>
      </c>
      <c r="AO505" s="5" t="s">
        <v>469</v>
      </c>
      <c r="AP505" s="5" t="s">
        <v>474</v>
      </c>
      <c r="AQ505" s="5" t="s">
        <v>476</v>
      </c>
      <c r="AR505" s="5" t="s">
        <v>484</v>
      </c>
      <c r="AS505" s="5" t="s">
        <v>484</v>
      </c>
      <c r="AT505" s="5">
        <v>1</v>
      </c>
      <c r="AU505" s="5">
        <v>0</v>
      </c>
      <c r="AV505" s="5">
        <v>0</v>
      </c>
      <c r="AW505" s="5">
        <v>8</v>
      </c>
      <c r="AX505" s="5">
        <v>0</v>
      </c>
      <c r="AZ505" s="5">
        <v>8</v>
      </c>
      <c r="BA505" s="5">
        <v>0</v>
      </c>
      <c r="BB505" s="5">
        <v>0</v>
      </c>
      <c r="BC505" s="5" t="s">
        <v>813</v>
      </c>
    </row>
    <row r="506" spans="1:55" hidden="1" x14ac:dyDescent="0.3">
      <c r="A506" s="21">
        <v>505</v>
      </c>
      <c r="B506" s="6">
        <v>40855</v>
      </c>
      <c r="C506" s="6">
        <v>44341</v>
      </c>
      <c r="D506" s="5">
        <f t="shared" si="30"/>
        <v>9</v>
      </c>
      <c r="E506" s="5" t="s">
        <v>23</v>
      </c>
      <c r="F506" s="5">
        <f t="shared" si="31"/>
        <v>5</v>
      </c>
      <c r="G506" s="5">
        <f t="shared" si="32"/>
        <v>2021</v>
      </c>
      <c r="H506" s="5">
        <v>1</v>
      </c>
      <c r="I506" s="5">
        <v>0</v>
      </c>
      <c r="J506" s="5">
        <v>1</v>
      </c>
      <c r="K506" s="5">
        <v>1</v>
      </c>
      <c r="L506" s="5">
        <v>1</v>
      </c>
      <c r="M506" s="5">
        <v>1</v>
      </c>
      <c r="N506" s="5">
        <v>0</v>
      </c>
      <c r="O506" s="5">
        <v>1</v>
      </c>
      <c r="P506" s="5">
        <v>2</v>
      </c>
      <c r="Q506" s="5">
        <v>36.799999999999997</v>
      </c>
      <c r="R506" s="5">
        <v>0</v>
      </c>
      <c r="S506" s="5" t="str">
        <f t="shared" si="37"/>
        <v>0</v>
      </c>
      <c r="T506" s="5" t="s">
        <v>466</v>
      </c>
      <c r="U506" s="5">
        <v>2</v>
      </c>
      <c r="V506" s="5">
        <v>12.3</v>
      </c>
      <c r="W506" s="5">
        <v>1</v>
      </c>
      <c r="X506" s="5">
        <v>2</v>
      </c>
      <c r="Y506" s="5">
        <v>75</v>
      </c>
      <c r="Z506" s="5">
        <v>0</v>
      </c>
      <c r="AA506" s="5">
        <v>74.8</v>
      </c>
      <c r="AB506" s="13">
        <f t="shared" si="38"/>
        <v>7</v>
      </c>
      <c r="AC506" s="13">
        <f t="shared" si="39"/>
        <v>8</v>
      </c>
      <c r="AD506" s="5">
        <v>0</v>
      </c>
      <c r="AG506" s="5">
        <v>1</v>
      </c>
      <c r="AH506" s="5" t="s">
        <v>814</v>
      </c>
      <c r="AI506" s="5">
        <v>10</v>
      </c>
      <c r="AJ506" s="5">
        <v>0</v>
      </c>
      <c r="AL506" s="5">
        <v>0</v>
      </c>
      <c r="AN506" s="5">
        <v>0</v>
      </c>
      <c r="AO506" s="5" t="s">
        <v>469</v>
      </c>
      <c r="AP506" s="5" t="s">
        <v>474</v>
      </c>
      <c r="AQ506" s="5" t="s">
        <v>476</v>
      </c>
      <c r="AR506" s="5" t="s">
        <v>472</v>
      </c>
      <c r="AS506" s="5" t="s">
        <v>482</v>
      </c>
      <c r="AT506" s="5">
        <v>0</v>
      </c>
      <c r="AU506" s="5">
        <v>0</v>
      </c>
      <c r="AV506" s="5">
        <v>0</v>
      </c>
      <c r="AW506" s="5">
        <v>5</v>
      </c>
      <c r="AX506" s="5">
        <v>0</v>
      </c>
      <c r="AZ506" s="5">
        <v>5</v>
      </c>
      <c r="BA506" s="5">
        <v>0</v>
      </c>
      <c r="BB506" s="5">
        <v>0</v>
      </c>
    </row>
    <row r="507" spans="1:55" hidden="1" x14ac:dyDescent="0.3">
      <c r="A507" s="21">
        <v>506</v>
      </c>
      <c r="B507" s="6">
        <v>41584</v>
      </c>
      <c r="C507" s="6">
        <v>44343</v>
      </c>
      <c r="D507" s="5">
        <f t="shared" si="30"/>
        <v>7</v>
      </c>
      <c r="E507" s="5" t="s">
        <v>22</v>
      </c>
      <c r="F507" s="5">
        <f t="shared" si="31"/>
        <v>5</v>
      </c>
      <c r="G507" s="5">
        <f t="shared" si="32"/>
        <v>2021</v>
      </c>
      <c r="H507" s="5">
        <v>2</v>
      </c>
      <c r="I507" s="5">
        <v>0</v>
      </c>
      <c r="J507" s="5">
        <v>1</v>
      </c>
      <c r="K507" s="5">
        <v>0</v>
      </c>
      <c r="L507" s="5">
        <v>0</v>
      </c>
      <c r="M507" s="5">
        <v>0</v>
      </c>
      <c r="N507" s="5">
        <v>0</v>
      </c>
      <c r="O507" s="5">
        <v>0</v>
      </c>
      <c r="P507" s="5">
        <v>0</v>
      </c>
      <c r="Q507" s="5">
        <v>36</v>
      </c>
      <c r="R507" s="5">
        <v>0</v>
      </c>
      <c r="S507" s="5" t="str">
        <f t="shared" si="37"/>
        <v>0</v>
      </c>
      <c r="T507" s="5" t="s">
        <v>466</v>
      </c>
      <c r="U507" s="5">
        <v>2</v>
      </c>
      <c r="V507" s="5">
        <v>13.4</v>
      </c>
      <c r="W507" s="5">
        <v>1</v>
      </c>
      <c r="X507" s="5">
        <v>2</v>
      </c>
      <c r="Y507" s="5">
        <v>68</v>
      </c>
      <c r="Z507" s="5">
        <v>0</v>
      </c>
      <c r="AA507" s="5">
        <v>115.6</v>
      </c>
      <c r="AB507" s="13">
        <f t="shared" si="38"/>
        <v>6</v>
      </c>
      <c r="AC507" s="13">
        <f t="shared" si="39"/>
        <v>5</v>
      </c>
      <c r="AD507" s="5">
        <v>0</v>
      </c>
      <c r="AG507" s="5">
        <v>1</v>
      </c>
      <c r="AH507" s="5" t="s">
        <v>815</v>
      </c>
      <c r="AI507" s="5">
        <v>10</v>
      </c>
      <c r="AJ507" s="5">
        <v>0</v>
      </c>
      <c r="AL507" s="5">
        <v>0</v>
      </c>
      <c r="AN507" s="5">
        <v>0</v>
      </c>
      <c r="AO507" s="5" t="s">
        <v>469</v>
      </c>
      <c r="AP507" s="5" t="s">
        <v>474</v>
      </c>
      <c r="AQ507" s="5" t="s">
        <v>476</v>
      </c>
      <c r="AR507" s="5" t="s">
        <v>720</v>
      </c>
      <c r="AS507" s="5" t="s">
        <v>720</v>
      </c>
      <c r="AT507" s="5">
        <v>0</v>
      </c>
      <c r="AU507" s="5">
        <v>0</v>
      </c>
      <c r="AV507" s="5">
        <v>0</v>
      </c>
      <c r="AW507" s="5">
        <v>5</v>
      </c>
      <c r="AX507" s="5">
        <v>0</v>
      </c>
      <c r="AZ507" s="5">
        <v>5</v>
      </c>
      <c r="BA507" s="5">
        <v>0</v>
      </c>
      <c r="BB507" s="5">
        <v>0</v>
      </c>
    </row>
    <row r="508" spans="1:55" hidden="1" x14ac:dyDescent="0.3">
      <c r="A508" s="21">
        <v>507</v>
      </c>
      <c r="B508" s="6">
        <v>39714</v>
      </c>
      <c r="C508" s="6">
        <v>44346</v>
      </c>
      <c r="D508" s="5">
        <f t="shared" si="30"/>
        <v>12</v>
      </c>
      <c r="E508" s="5" t="s">
        <v>22</v>
      </c>
      <c r="F508" s="5">
        <f t="shared" si="31"/>
        <v>5</v>
      </c>
      <c r="G508" s="5">
        <f t="shared" si="32"/>
        <v>2021</v>
      </c>
      <c r="H508" s="5">
        <v>2</v>
      </c>
      <c r="I508" s="5">
        <v>0</v>
      </c>
      <c r="J508" s="5">
        <v>0</v>
      </c>
      <c r="K508" s="5">
        <v>1</v>
      </c>
      <c r="L508" s="5">
        <v>0</v>
      </c>
      <c r="M508" s="5">
        <v>1</v>
      </c>
      <c r="N508" s="5">
        <v>0</v>
      </c>
      <c r="O508" s="5">
        <v>1</v>
      </c>
      <c r="P508" s="5">
        <v>2</v>
      </c>
      <c r="Q508" s="5">
        <v>36.799999999999997</v>
      </c>
      <c r="R508" s="5">
        <v>0</v>
      </c>
      <c r="S508" s="5" t="str">
        <f t="shared" si="37"/>
        <v>0</v>
      </c>
      <c r="T508" s="5" t="s">
        <v>465</v>
      </c>
      <c r="U508" s="5">
        <v>0</v>
      </c>
      <c r="V508" s="5">
        <v>5.18</v>
      </c>
      <c r="W508" s="5">
        <v>0</v>
      </c>
      <c r="X508" s="13">
        <v>0</v>
      </c>
      <c r="Y508" s="5">
        <v>47</v>
      </c>
      <c r="Z508" s="5">
        <v>0</v>
      </c>
      <c r="AA508" s="5">
        <v>4.0999999999999996</v>
      </c>
      <c r="AB508" s="13">
        <f t="shared" si="38"/>
        <v>1</v>
      </c>
      <c r="AC508" s="13">
        <f t="shared" si="39"/>
        <v>3</v>
      </c>
      <c r="AD508" s="5">
        <v>0</v>
      </c>
      <c r="AG508" s="5">
        <v>1</v>
      </c>
      <c r="AH508" s="5" t="s">
        <v>816</v>
      </c>
      <c r="AI508" s="5">
        <v>6</v>
      </c>
      <c r="AJ508" s="5">
        <v>0</v>
      </c>
      <c r="AL508" s="5">
        <v>0</v>
      </c>
      <c r="AN508" s="5">
        <v>0</v>
      </c>
      <c r="AO508" s="5" t="s">
        <v>469</v>
      </c>
      <c r="AP508" s="5" t="s">
        <v>474</v>
      </c>
      <c r="AQ508" s="5" t="s">
        <v>476</v>
      </c>
      <c r="AR508" s="5" t="s">
        <v>472</v>
      </c>
      <c r="AS508" s="5" t="s">
        <v>482</v>
      </c>
      <c r="AT508" s="5">
        <v>0</v>
      </c>
      <c r="AU508" s="5">
        <v>0</v>
      </c>
      <c r="AV508" s="5">
        <v>0</v>
      </c>
      <c r="AW508" s="5">
        <v>4</v>
      </c>
      <c r="AX508" s="5">
        <v>0</v>
      </c>
      <c r="AZ508" s="5">
        <v>4</v>
      </c>
      <c r="BA508" s="5">
        <v>0</v>
      </c>
      <c r="BB508" s="5">
        <v>0</v>
      </c>
    </row>
    <row r="509" spans="1:55" hidden="1" x14ac:dyDescent="0.3">
      <c r="A509" s="21">
        <v>508</v>
      </c>
      <c r="B509" s="6">
        <v>39185</v>
      </c>
      <c r="C509" s="6">
        <v>44346</v>
      </c>
      <c r="D509" s="5">
        <f t="shared" si="30"/>
        <v>14</v>
      </c>
      <c r="E509" s="5" t="s">
        <v>22</v>
      </c>
      <c r="F509" s="5">
        <f t="shared" si="31"/>
        <v>5</v>
      </c>
      <c r="G509" s="5">
        <f t="shared" si="32"/>
        <v>2021</v>
      </c>
      <c r="H509" s="5">
        <v>2</v>
      </c>
      <c r="I509" s="5">
        <v>0</v>
      </c>
      <c r="J509" s="5">
        <v>1</v>
      </c>
      <c r="K509" s="5">
        <v>1</v>
      </c>
      <c r="L509" s="5">
        <v>1</v>
      </c>
      <c r="M509" s="5">
        <v>1</v>
      </c>
      <c r="N509" s="5">
        <v>0</v>
      </c>
      <c r="O509" s="5">
        <v>1</v>
      </c>
      <c r="P509" s="5">
        <v>2</v>
      </c>
      <c r="Q509" s="5">
        <v>37</v>
      </c>
      <c r="R509" s="5">
        <v>0</v>
      </c>
      <c r="S509" s="5" t="str">
        <f t="shared" si="37"/>
        <v>0</v>
      </c>
      <c r="T509" s="5" t="s">
        <v>466</v>
      </c>
      <c r="U509" s="5">
        <v>2</v>
      </c>
      <c r="V509" s="5">
        <v>16.53</v>
      </c>
      <c r="W509" s="5">
        <v>1</v>
      </c>
      <c r="X509" s="5">
        <v>2</v>
      </c>
      <c r="Y509" s="5">
        <v>84</v>
      </c>
      <c r="Z509" s="5">
        <v>1</v>
      </c>
      <c r="AA509" s="5">
        <v>21</v>
      </c>
      <c r="AB509" s="13">
        <f t="shared" si="38"/>
        <v>7</v>
      </c>
      <c r="AC509" s="13">
        <f t="shared" si="39"/>
        <v>9</v>
      </c>
      <c r="AD509" s="5">
        <v>0</v>
      </c>
      <c r="AG509" s="5">
        <v>1</v>
      </c>
      <c r="AH509" s="5" t="s">
        <v>817</v>
      </c>
      <c r="AI509" s="5">
        <v>10</v>
      </c>
      <c r="AJ509" s="5">
        <v>0</v>
      </c>
      <c r="AL509" s="5">
        <v>0</v>
      </c>
      <c r="AN509" s="5">
        <v>1</v>
      </c>
      <c r="AO509" s="5" t="s">
        <v>469</v>
      </c>
      <c r="AP509" s="5" t="s">
        <v>474</v>
      </c>
      <c r="AQ509" s="5" t="s">
        <v>476</v>
      </c>
      <c r="AR509" s="5" t="s">
        <v>484</v>
      </c>
      <c r="AS509" s="5" t="s">
        <v>484</v>
      </c>
      <c r="AT509" s="5">
        <v>0</v>
      </c>
      <c r="AU509" s="5">
        <v>0</v>
      </c>
      <c r="AV509" s="5">
        <v>0</v>
      </c>
      <c r="AW509" s="5">
        <v>7</v>
      </c>
      <c r="AX509" s="5">
        <v>0</v>
      </c>
      <c r="AZ509" s="5">
        <v>7</v>
      </c>
      <c r="BA509" s="5">
        <v>0</v>
      </c>
      <c r="BB509" s="5">
        <v>0</v>
      </c>
    </row>
    <row r="510" spans="1:55" hidden="1" x14ac:dyDescent="0.3">
      <c r="A510" s="21">
        <v>509</v>
      </c>
      <c r="B510" s="6">
        <v>39659</v>
      </c>
      <c r="C510" s="6">
        <v>44346</v>
      </c>
      <c r="D510" s="5">
        <f t="shared" si="30"/>
        <v>12</v>
      </c>
      <c r="E510" s="5" t="s">
        <v>23</v>
      </c>
      <c r="F510" s="5">
        <f t="shared" si="31"/>
        <v>5</v>
      </c>
      <c r="G510" s="5">
        <f t="shared" si="32"/>
        <v>2021</v>
      </c>
      <c r="H510" s="5">
        <v>2</v>
      </c>
      <c r="I510" s="5">
        <v>0</v>
      </c>
      <c r="J510" s="5">
        <v>1</v>
      </c>
      <c r="K510" s="5">
        <v>1</v>
      </c>
      <c r="L510" s="5">
        <v>1</v>
      </c>
      <c r="M510" s="5">
        <v>1</v>
      </c>
      <c r="N510" s="5">
        <v>1</v>
      </c>
      <c r="O510" s="5">
        <v>1</v>
      </c>
      <c r="P510" s="5">
        <v>2</v>
      </c>
      <c r="Q510" s="5">
        <v>38.4</v>
      </c>
      <c r="R510" s="5">
        <v>1</v>
      </c>
      <c r="S510" s="5" t="str">
        <f t="shared" si="37"/>
        <v>1</v>
      </c>
      <c r="T510" s="5" t="s">
        <v>466</v>
      </c>
      <c r="U510" s="5">
        <v>2</v>
      </c>
      <c r="V510" s="5">
        <v>17.91</v>
      </c>
      <c r="W510" s="5">
        <v>1</v>
      </c>
      <c r="X510" s="5">
        <v>2</v>
      </c>
      <c r="Y510" s="5">
        <v>80</v>
      </c>
      <c r="Z510" s="5">
        <v>1</v>
      </c>
      <c r="AA510" s="5">
        <v>15.8</v>
      </c>
      <c r="AB510" s="13">
        <f t="shared" si="38"/>
        <v>9</v>
      </c>
      <c r="AC510" s="13">
        <f t="shared" si="39"/>
        <v>10</v>
      </c>
      <c r="AD510" s="5">
        <v>1</v>
      </c>
      <c r="AE510" s="5" t="s">
        <v>718</v>
      </c>
      <c r="AF510" s="5">
        <v>0</v>
      </c>
      <c r="AG510" s="5">
        <v>1</v>
      </c>
      <c r="AH510" s="5" t="s">
        <v>818</v>
      </c>
      <c r="AI510" s="5">
        <v>7</v>
      </c>
      <c r="AJ510" s="5">
        <v>0</v>
      </c>
      <c r="AL510" s="5">
        <v>0</v>
      </c>
      <c r="AN510" s="5">
        <v>0</v>
      </c>
      <c r="AO510" s="5" t="s">
        <v>469</v>
      </c>
      <c r="AP510" s="5" t="s">
        <v>474</v>
      </c>
      <c r="AQ510" s="5" t="s">
        <v>476</v>
      </c>
      <c r="AR510" s="5" t="s">
        <v>720</v>
      </c>
      <c r="AS510" s="5" t="s">
        <v>720</v>
      </c>
      <c r="AT510" s="5">
        <v>0</v>
      </c>
      <c r="AU510" s="5">
        <v>0</v>
      </c>
      <c r="AV510" s="5">
        <v>0</v>
      </c>
      <c r="AW510" s="5">
        <v>6</v>
      </c>
      <c r="AX510" s="5">
        <v>0</v>
      </c>
      <c r="AZ510" s="5">
        <v>6</v>
      </c>
      <c r="BA510" s="5">
        <v>0</v>
      </c>
      <c r="BB510" s="5">
        <v>0</v>
      </c>
    </row>
    <row r="511" spans="1:55" hidden="1" x14ac:dyDescent="0.3">
      <c r="A511" s="21">
        <v>510</v>
      </c>
      <c r="B511" s="6">
        <v>39410</v>
      </c>
      <c r="C511" s="6">
        <v>44348</v>
      </c>
      <c r="D511" s="5">
        <f t="shared" si="30"/>
        <v>13</v>
      </c>
      <c r="E511" s="5" t="s">
        <v>22</v>
      </c>
      <c r="F511" s="5">
        <f t="shared" si="31"/>
        <v>6</v>
      </c>
      <c r="G511" s="5">
        <f t="shared" si="32"/>
        <v>2021</v>
      </c>
      <c r="H511" s="5">
        <v>3</v>
      </c>
      <c r="I511" s="5">
        <v>0</v>
      </c>
      <c r="J511" s="5">
        <v>1</v>
      </c>
      <c r="K511" s="5">
        <v>1</v>
      </c>
      <c r="L511" s="5">
        <v>1</v>
      </c>
      <c r="M511" s="5">
        <v>1</v>
      </c>
      <c r="N511" s="5">
        <v>0</v>
      </c>
      <c r="O511" s="5">
        <v>0</v>
      </c>
      <c r="P511" s="5">
        <v>0</v>
      </c>
      <c r="Q511" s="5">
        <v>39.4</v>
      </c>
      <c r="R511" s="5">
        <v>1</v>
      </c>
      <c r="S511" s="5" t="str">
        <f t="shared" si="37"/>
        <v>1</v>
      </c>
      <c r="T511" s="5" t="s">
        <v>466</v>
      </c>
      <c r="U511" s="5">
        <v>2</v>
      </c>
      <c r="V511" s="5">
        <v>17.350000000000001</v>
      </c>
      <c r="W511" s="5">
        <v>1</v>
      </c>
      <c r="X511" s="5">
        <v>2</v>
      </c>
      <c r="Y511" s="5">
        <v>82</v>
      </c>
      <c r="Z511" s="5">
        <v>1</v>
      </c>
      <c r="AA511" s="5">
        <v>109.7</v>
      </c>
      <c r="AB511" s="13">
        <f t="shared" si="38"/>
        <v>8</v>
      </c>
      <c r="AC511" s="13">
        <f t="shared" si="39"/>
        <v>8</v>
      </c>
      <c r="AD511" s="5">
        <v>0</v>
      </c>
      <c r="AG511" s="5">
        <v>1</v>
      </c>
      <c r="AH511" s="5" t="s">
        <v>819</v>
      </c>
      <c r="AI511" s="5">
        <v>12</v>
      </c>
      <c r="AJ511" s="5">
        <v>0</v>
      </c>
      <c r="AL511" s="5">
        <v>0</v>
      </c>
      <c r="AN511" s="5">
        <v>0</v>
      </c>
      <c r="AO511" s="5" t="s">
        <v>469</v>
      </c>
      <c r="AP511" s="5" t="s">
        <v>474</v>
      </c>
      <c r="AQ511" s="5" t="s">
        <v>476</v>
      </c>
      <c r="AR511" s="5" t="s">
        <v>484</v>
      </c>
      <c r="AS511" s="5" t="s">
        <v>484</v>
      </c>
      <c r="AT511" s="5">
        <v>0</v>
      </c>
      <c r="AU511" s="5">
        <v>0</v>
      </c>
      <c r="AV511" s="5">
        <v>0</v>
      </c>
      <c r="AW511" s="5">
        <v>7</v>
      </c>
      <c r="AX511" s="5">
        <v>0</v>
      </c>
      <c r="AZ511" s="5">
        <v>7</v>
      </c>
      <c r="BA511" s="5">
        <v>0</v>
      </c>
      <c r="BB511" s="5">
        <v>0</v>
      </c>
    </row>
    <row r="512" spans="1:55" hidden="1" x14ac:dyDescent="0.3">
      <c r="A512" s="21">
        <v>511</v>
      </c>
      <c r="B512" s="6">
        <v>40879</v>
      </c>
      <c r="C512" s="6">
        <v>44350</v>
      </c>
      <c r="D512" s="5">
        <f t="shared" si="30"/>
        <v>9</v>
      </c>
      <c r="E512" s="5" t="s">
        <v>22</v>
      </c>
      <c r="F512" s="5">
        <f t="shared" si="31"/>
        <v>6</v>
      </c>
      <c r="G512" s="5">
        <f t="shared" si="32"/>
        <v>2021</v>
      </c>
      <c r="H512" s="5">
        <v>2</v>
      </c>
      <c r="I512" s="5">
        <v>0</v>
      </c>
      <c r="J512" s="5">
        <v>1</v>
      </c>
      <c r="K512" s="5">
        <v>1</v>
      </c>
      <c r="L512" s="5">
        <v>1</v>
      </c>
      <c r="M512" s="5">
        <v>1</v>
      </c>
      <c r="N512" s="5">
        <v>0</v>
      </c>
      <c r="O512" s="5">
        <v>0</v>
      </c>
      <c r="P512" s="5">
        <v>0</v>
      </c>
      <c r="Q512" s="5">
        <v>38.4</v>
      </c>
      <c r="R512" s="5">
        <v>1</v>
      </c>
      <c r="S512" s="5" t="str">
        <f t="shared" si="37"/>
        <v>1</v>
      </c>
      <c r="T512" s="5" t="s">
        <v>466</v>
      </c>
      <c r="U512" s="5">
        <v>2</v>
      </c>
      <c r="V512" s="5">
        <v>22.12</v>
      </c>
      <c r="W512" s="5">
        <v>1</v>
      </c>
      <c r="X512" s="5">
        <v>2</v>
      </c>
      <c r="Y512" s="5">
        <v>92</v>
      </c>
      <c r="Z512" s="5">
        <v>1</v>
      </c>
      <c r="AA512" s="5">
        <v>110.2</v>
      </c>
      <c r="AB512" s="13">
        <f t="shared" si="38"/>
        <v>8</v>
      </c>
      <c r="AC512" s="13">
        <f t="shared" si="39"/>
        <v>8</v>
      </c>
      <c r="AD512" s="5">
        <v>0</v>
      </c>
      <c r="AG512" s="5">
        <v>1</v>
      </c>
      <c r="AH512" s="5" t="s">
        <v>820</v>
      </c>
      <c r="AI512" s="5">
        <v>9</v>
      </c>
      <c r="AJ512" s="5">
        <v>0</v>
      </c>
      <c r="AL512" s="5">
        <v>0</v>
      </c>
      <c r="AN512" s="5">
        <v>0</v>
      </c>
      <c r="AO512" s="5" t="s">
        <v>469</v>
      </c>
      <c r="AP512" s="5" t="s">
        <v>474</v>
      </c>
      <c r="AQ512" s="5" t="s">
        <v>476</v>
      </c>
      <c r="AR512" s="5" t="s">
        <v>484</v>
      </c>
      <c r="AS512" s="5" t="s">
        <v>484</v>
      </c>
      <c r="AT512" s="5">
        <v>0</v>
      </c>
      <c r="AU512" s="5">
        <v>0</v>
      </c>
      <c r="AV512" s="5">
        <v>0</v>
      </c>
      <c r="AW512" s="5">
        <v>7</v>
      </c>
      <c r="AX512" s="5">
        <v>0</v>
      </c>
      <c r="AZ512" s="5">
        <v>7</v>
      </c>
      <c r="BA512" s="5">
        <v>0</v>
      </c>
      <c r="BB512" s="5">
        <v>0</v>
      </c>
    </row>
    <row r="513" spans="1:54" hidden="1" x14ac:dyDescent="0.3">
      <c r="A513" s="21">
        <v>512</v>
      </c>
      <c r="B513" s="6">
        <v>41432</v>
      </c>
      <c r="C513" s="6">
        <v>44360</v>
      </c>
      <c r="D513" s="5">
        <f t="shared" si="30"/>
        <v>8</v>
      </c>
      <c r="E513" s="5" t="s">
        <v>22</v>
      </c>
      <c r="F513" s="5">
        <f t="shared" si="31"/>
        <v>6</v>
      </c>
      <c r="G513" s="5">
        <f t="shared" si="32"/>
        <v>2021</v>
      </c>
      <c r="H513" s="5">
        <v>1</v>
      </c>
      <c r="I513" s="5">
        <v>0</v>
      </c>
      <c r="J513" s="5">
        <v>1</v>
      </c>
      <c r="K513" s="5">
        <v>1</v>
      </c>
      <c r="L513" s="5">
        <v>1</v>
      </c>
      <c r="M513" s="5">
        <v>1</v>
      </c>
      <c r="N513" s="5">
        <v>0</v>
      </c>
      <c r="O513" s="5">
        <v>1</v>
      </c>
      <c r="P513" s="5">
        <v>2</v>
      </c>
      <c r="Q513" s="5">
        <v>37.1</v>
      </c>
      <c r="R513" s="5">
        <v>0</v>
      </c>
      <c r="S513" s="5" t="str">
        <f t="shared" si="37"/>
        <v>0</v>
      </c>
      <c r="T513" s="5" t="s">
        <v>466</v>
      </c>
      <c r="U513" s="5">
        <v>2</v>
      </c>
      <c r="V513" s="5">
        <v>12.8</v>
      </c>
      <c r="W513" s="5">
        <v>1</v>
      </c>
      <c r="X513" s="5">
        <v>2</v>
      </c>
      <c r="Y513" s="5">
        <v>78</v>
      </c>
      <c r="Z513" s="5">
        <v>0</v>
      </c>
      <c r="AA513" s="5">
        <v>43</v>
      </c>
      <c r="AB513" s="13">
        <f t="shared" si="38"/>
        <v>7</v>
      </c>
      <c r="AC513" s="13">
        <f t="shared" si="39"/>
        <v>8</v>
      </c>
      <c r="AD513" s="5">
        <v>0</v>
      </c>
      <c r="AG513" s="5">
        <v>1</v>
      </c>
      <c r="AH513" s="5" t="s">
        <v>821</v>
      </c>
      <c r="AI513" s="5">
        <v>8</v>
      </c>
      <c r="AJ513" s="5">
        <v>0</v>
      </c>
      <c r="AL513" s="5">
        <v>0</v>
      </c>
      <c r="AN513" s="5">
        <v>0</v>
      </c>
      <c r="AO513" s="5" t="s">
        <v>469</v>
      </c>
      <c r="AP513" s="5" t="s">
        <v>474</v>
      </c>
      <c r="AQ513" s="5" t="s">
        <v>476</v>
      </c>
      <c r="AR513" s="5" t="s">
        <v>472</v>
      </c>
      <c r="AS513" s="5" t="s">
        <v>482</v>
      </c>
      <c r="AT513" s="5">
        <v>0</v>
      </c>
      <c r="AU513" s="5">
        <v>0</v>
      </c>
      <c r="AV513" s="5">
        <v>0</v>
      </c>
      <c r="AW513" s="5">
        <v>5</v>
      </c>
      <c r="AX513" s="5">
        <v>0</v>
      </c>
      <c r="AZ513" s="5">
        <v>5</v>
      </c>
      <c r="BA513" s="5">
        <v>0</v>
      </c>
      <c r="BB513" s="5">
        <v>0</v>
      </c>
    </row>
    <row r="514" spans="1:54" hidden="1" x14ac:dyDescent="0.3">
      <c r="A514" s="21">
        <v>513</v>
      </c>
      <c r="B514" s="6">
        <v>39457</v>
      </c>
      <c r="C514" s="6">
        <v>44362</v>
      </c>
      <c r="D514" s="5">
        <f t="shared" si="30"/>
        <v>13</v>
      </c>
      <c r="E514" s="5" t="s">
        <v>23</v>
      </c>
      <c r="F514" s="5">
        <f t="shared" si="31"/>
        <v>6</v>
      </c>
      <c r="G514" s="5">
        <f t="shared" si="32"/>
        <v>2021</v>
      </c>
      <c r="H514" s="5">
        <v>1</v>
      </c>
      <c r="I514" s="5">
        <v>0</v>
      </c>
      <c r="J514" s="5">
        <v>1</v>
      </c>
      <c r="K514" s="5">
        <v>1</v>
      </c>
      <c r="L514" s="5">
        <v>1</v>
      </c>
      <c r="M514" s="5">
        <v>1</v>
      </c>
      <c r="N514" s="5">
        <v>0</v>
      </c>
      <c r="O514" s="5">
        <v>1</v>
      </c>
      <c r="P514" s="5">
        <v>2</v>
      </c>
      <c r="Q514" s="5">
        <v>36.200000000000003</v>
      </c>
      <c r="R514" s="5">
        <v>0</v>
      </c>
      <c r="S514" s="5" t="str">
        <f t="shared" si="37"/>
        <v>0</v>
      </c>
      <c r="T514" s="5" t="s">
        <v>466</v>
      </c>
      <c r="U514" s="5">
        <v>2</v>
      </c>
      <c r="V514" s="5">
        <v>17.03</v>
      </c>
      <c r="W514" s="5">
        <v>1</v>
      </c>
      <c r="X514" s="5">
        <v>2</v>
      </c>
      <c r="Y514" s="5">
        <v>83</v>
      </c>
      <c r="Z514" s="5">
        <v>1</v>
      </c>
      <c r="AA514" s="5">
        <v>15.9</v>
      </c>
      <c r="AB514" s="13">
        <f t="shared" si="38"/>
        <v>7</v>
      </c>
      <c r="AC514" s="13">
        <f t="shared" si="39"/>
        <v>9</v>
      </c>
      <c r="AD514" s="5">
        <v>0</v>
      </c>
      <c r="AG514" s="5">
        <v>1</v>
      </c>
      <c r="AH514" s="5" t="s">
        <v>822</v>
      </c>
      <c r="AI514" s="5">
        <v>8</v>
      </c>
      <c r="AJ514" s="5">
        <v>0</v>
      </c>
      <c r="AL514" s="5">
        <v>0</v>
      </c>
      <c r="AN514" s="5">
        <v>0</v>
      </c>
      <c r="AO514" s="5" t="s">
        <v>469</v>
      </c>
      <c r="AP514" s="5" t="s">
        <v>474</v>
      </c>
      <c r="AQ514" s="5" t="s">
        <v>476</v>
      </c>
      <c r="AR514" s="5" t="s">
        <v>472</v>
      </c>
      <c r="AS514" s="5" t="s">
        <v>482</v>
      </c>
      <c r="AT514" s="5">
        <v>0</v>
      </c>
      <c r="AU514" s="5">
        <v>0</v>
      </c>
      <c r="AV514" s="5">
        <v>0</v>
      </c>
      <c r="AW514" s="5">
        <v>8</v>
      </c>
      <c r="AX514" s="5">
        <v>0</v>
      </c>
      <c r="AZ514" s="5">
        <v>8</v>
      </c>
      <c r="BA514" s="5">
        <v>0</v>
      </c>
      <c r="BB514" s="5">
        <v>0</v>
      </c>
    </row>
    <row r="515" spans="1:54" hidden="1" x14ac:dyDescent="0.3">
      <c r="A515" s="21">
        <v>514</v>
      </c>
      <c r="B515" s="6">
        <v>41212</v>
      </c>
      <c r="C515" s="6">
        <v>44363</v>
      </c>
      <c r="D515" s="5">
        <f t="shared" si="30"/>
        <v>8</v>
      </c>
      <c r="E515" s="5" t="s">
        <v>22</v>
      </c>
      <c r="F515" s="5">
        <f t="shared" si="31"/>
        <v>6</v>
      </c>
      <c r="G515" s="5">
        <f t="shared" si="32"/>
        <v>2021</v>
      </c>
      <c r="H515" s="5">
        <v>6</v>
      </c>
      <c r="I515" s="5">
        <v>0</v>
      </c>
      <c r="J515" s="5">
        <v>1</v>
      </c>
      <c r="K515" s="5">
        <v>0</v>
      </c>
      <c r="L515" s="5">
        <v>0</v>
      </c>
      <c r="M515" s="5">
        <v>0</v>
      </c>
      <c r="N515" s="5">
        <v>0</v>
      </c>
      <c r="O515" s="5">
        <v>1</v>
      </c>
      <c r="P515" s="5">
        <v>2</v>
      </c>
      <c r="Q515" s="5">
        <v>36.200000000000003</v>
      </c>
      <c r="R515" s="5">
        <v>0</v>
      </c>
      <c r="S515" s="5" t="str">
        <f t="shared" ref="S515:S578" si="40">IF(Q515&gt;38,"1","0")</f>
        <v>0</v>
      </c>
      <c r="T515" s="5" t="s">
        <v>466</v>
      </c>
      <c r="U515" s="5">
        <v>2</v>
      </c>
      <c r="V515" s="5">
        <v>9.8000000000000007</v>
      </c>
      <c r="W515" s="5">
        <v>0</v>
      </c>
      <c r="X515" s="13">
        <v>0</v>
      </c>
      <c r="Y515" s="5">
        <v>71</v>
      </c>
      <c r="Z515" s="5">
        <v>0</v>
      </c>
      <c r="AA515" s="5">
        <v>189.8</v>
      </c>
      <c r="AB515" s="13">
        <f t="shared" si="38"/>
        <v>3</v>
      </c>
      <c r="AC515" s="13">
        <f t="shared" si="39"/>
        <v>5</v>
      </c>
      <c r="AD515" s="5">
        <v>1</v>
      </c>
      <c r="AE515" s="5" t="s">
        <v>718</v>
      </c>
      <c r="AF515" s="5">
        <v>0</v>
      </c>
      <c r="AG515" s="5">
        <v>1</v>
      </c>
      <c r="AH515" s="5" t="s">
        <v>823</v>
      </c>
      <c r="AI515" s="5">
        <v>6</v>
      </c>
      <c r="AJ515" s="5">
        <v>0</v>
      </c>
      <c r="AL515" s="5">
        <v>0</v>
      </c>
      <c r="AN515" s="5">
        <v>0</v>
      </c>
      <c r="AO515" s="5" t="s">
        <v>469</v>
      </c>
      <c r="AP515" s="5" t="s">
        <v>474</v>
      </c>
      <c r="AQ515" s="5" t="s">
        <v>475</v>
      </c>
      <c r="AR515" s="5" t="s">
        <v>472</v>
      </c>
      <c r="AS515" s="5" t="s">
        <v>824</v>
      </c>
      <c r="AT515" s="5">
        <v>0</v>
      </c>
      <c r="AU515" s="5">
        <v>0</v>
      </c>
      <c r="AV515" s="5">
        <v>0</v>
      </c>
      <c r="AW515" s="5">
        <v>6</v>
      </c>
      <c r="AX515" s="5">
        <v>0</v>
      </c>
      <c r="AZ515" s="5">
        <v>6</v>
      </c>
      <c r="BA515" s="5">
        <v>0</v>
      </c>
      <c r="BB515" s="5">
        <v>0</v>
      </c>
    </row>
    <row r="516" spans="1:54" hidden="1" x14ac:dyDescent="0.3">
      <c r="A516" s="21">
        <v>515</v>
      </c>
      <c r="B516" s="6">
        <v>40314</v>
      </c>
      <c r="C516" s="6">
        <v>44364</v>
      </c>
      <c r="D516" s="5">
        <f t="shared" si="30"/>
        <v>11</v>
      </c>
      <c r="E516" s="5" t="s">
        <v>22</v>
      </c>
      <c r="F516" s="5">
        <f t="shared" si="31"/>
        <v>6</v>
      </c>
      <c r="G516" s="5">
        <f t="shared" si="32"/>
        <v>2021</v>
      </c>
      <c r="H516" s="5">
        <v>1</v>
      </c>
      <c r="I516" s="5">
        <v>0</v>
      </c>
      <c r="J516" s="5">
        <v>1</v>
      </c>
      <c r="K516" s="5">
        <v>0</v>
      </c>
      <c r="L516" s="5">
        <v>0</v>
      </c>
      <c r="M516" s="5">
        <v>0</v>
      </c>
      <c r="N516" s="5">
        <v>1</v>
      </c>
      <c r="O516" s="5">
        <v>1</v>
      </c>
      <c r="P516" s="5">
        <v>2</v>
      </c>
      <c r="Q516" s="5">
        <v>36</v>
      </c>
      <c r="R516" s="5">
        <v>0</v>
      </c>
      <c r="S516" s="5" t="str">
        <f t="shared" si="40"/>
        <v>0</v>
      </c>
      <c r="T516" s="5" t="s">
        <v>466</v>
      </c>
      <c r="U516" s="5">
        <v>2</v>
      </c>
      <c r="V516" s="5">
        <v>17.2</v>
      </c>
      <c r="W516" s="5">
        <v>1</v>
      </c>
      <c r="X516" s="5">
        <v>2</v>
      </c>
      <c r="Y516" s="5">
        <v>66</v>
      </c>
      <c r="Z516" s="5">
        <v>0</v>
      </c>
      <c r="AA516" s="5">
        <v>64.8</v>
      </c>
      <c r="AB516" s="13">
        <f t="shared" si="38"/>
        <v>7</v>
      </c>
      <c r="AC516" s="13">
        <f t="shared" si="39"/>
        <v>7</v>
      </c>
      <c r="AD516" s="5">
        <v>1</v>
      </c>
      <c r="AE516" s="5" t="s">
        <v>718</v>
      </c>
      <c r="AF516" s="5">
        <v>0</v>
      </c>
      <c r="AG516" s="5">
        <v>2</v>
      </c>
      <c r="AH516" s="5" t="s">
        <v>825</v>
      </c>
      <c r="AI516" s="5">
        <v>12</v>
      </c>
      <c r="AJ516" s="5">
        <v>0</v>
      </c>
      <c r="AL516" s="5">
        <v>0</v>
      </c>
      <c r="AN516" s="5">
        <v>0</v>
      </c>
      <c r="AO516" s="5" t="s">
        <v>469</v>
      </c>
      <c r="AP516" s="5" t="s">
        <v>474</v>
      </c>
      <c r="AQ516" s="5" t="s">
        <v>475</v>
      </c>
      <c r="AR516" s="5" t="s">
        <v>472</v>
      </c>
      <c r="AS516" s="5" t="s">
        <v>482</v>
      </c>
      <c r="AT516" s="5">
        <v>0</v>
      </c>
      <c r="AU516" s="5">
        <v>0</v>
      </c>
      <c r="AV516" s="5">
        <v>0</v>
      </c>
      <c r="AW516" s="5">
        <v>6</v>
      </c>
      <c r="AX516" s="5">
        <v>0</v>
      </c>
      <c r="AZ516" s="5">
        <v>6</v>
      </c>
      <c r="BA516" s="5">
        <v>0</v>
      </c>
      <c r="BB516" s="5">
        <v>0</v>
      </c>
    </row>
    <row r="517" spans="1:54" hidden="1" x14ac:dyDescent="0.3">
      <c r="A517" s="21">
        <v>516</v>
      </c>
      <c r="B517" s="6">
        <v>41418</v>
      </c>
      <c r="C517" s="6">
        <v>44366</v>
      </c>
      <c r="D517" s="5">
        <f t="shared" si="30"/>
        <v>8</v>
      </c>
      <c r="E517" s="5" t="s">
        <v>23</v>
      </c>
      <c r="F517" s="5">
        <f t="shared" si="31"/>
        <v>6</v>
      </c>
      <c r="G517" s="5">
        <f t="shared" si="32"/>
        <v>2021</v>
      </c>
      <c r="H517" s="5">
        <v>2</v>
      </c>
      <c r="I517" s="5">
        <v>0</v>
      </c>
      <c r="J517" s="5">
        <v>1</v>
      </c>
      <c r="K517" s="5">
        <v>1</v>
      </c>
      <c r="L517" s="5">
        <v>1</v>
      </c>
      <c r="M517" s="5">
        <v>1</v>
      </c>
      <c r="N517" s="5">
        <v>0</v>
      </c>
      <c r="O517" s="5">
        <v>1</v>
      </c>
      <c r="P517" s="5">
        <v>2</v>
      </c>
      <c r="Q517" s="5">
        <v>36.799999999999997</v>
      </c>
      <c r="R517" s="5">
        <v>0</v>
      </c>
      <c r="S517" s="5" t="str">
        <f t="shared" si="40"/>
        <v>0</v>
      </c>
      <c r="T517" s="5" t="s">
        <v>466</v>
      </c>
      <c r="U517" s="5">
        <v>2</v>
      </c>
      <c r="V517" s="5">
        <v>19.100000000000001</v>
      </c>
      <c r="W517" s="5">
        <v>1</v>
      </c>
      <c r="X517" s="5">
        <v>2</v>
      </c>
      <c r="Y517" s="5">
        <v>82</v>
      </c>
      <c r="Z517" s="5">
        <v>1</v>
      </c>
      <c r="AA517" s="5">
        <v>51.9</v>
      </c>
      <c r="AB517" s="13">
        <f t="shared" si="38"/>
        <v>7</v>
      </c>
      <c r="AC517" s="13">
        <f t="shared" si="39"/>
        <v>9</v>
      </c>
      <c r="AD517" s="5">
        <v>0</v>
      </c>
      <c r="AG517" s="5">
        <v>1</v>
      </c>
      <c r="AH517" s="5" t="s">
        <v>826</v>
      </c>
      <c r="AI517" s="5">
        <v>8</v>
      </c>
      <c r="AJ517" s="5">
        <v>0</v>
      </c>
      <c r="AL517" s="5">
        <v>0</v>
      </c>
      <c r="AN517" s="5">
        <v>0</v>
      </c>
      <c r="AO517" s="5" t="s">
        <v>469</v>
      </c>
      <c r="AP517" s="5" t="s">
        <v>474</v>
      </c>
      <c r="AQ517" s="5" t="s">
        <v>476</v>
      </c>
      <c r="AR517" s="5" t="s">
        <v>472</v>
      </c>
      <c r="AS517" s="5" t="s">
        <v>482</v>
      </c>
      <c r="AT517" s="5">
        <v>0</v>
      </c>
      <c r="AU517" s="5">
        <v>0</v>
      </c>
      <c r="AV517" s="5">
        <v>0</v>
      </c>
      <c r="AW517" s="5">
        <v>5</v>
      </c>
      <c r="AX517" s="5">
        <v>0</v>
      </c>
      <c r="AZ517" s="5">
        <v>5</v>
      </c>
      <c r="BA517" s="5">
        <v>0</v>
      </c>
      <c r="BB517" s="5">
        <v>0</v>
      </c>
    </row>
    <row r="518" spans="1:54" hidden="1" x14ac:dyDescent="0.3">
      <c r="A518" s="21">
        <v>517</v>
      </c>
      <c r="B518" s="6">
        <v>40333</v>
      </c>
      <c r="C518" s="6">
        <v>44368</v>
      </c>
      <c r="D518" s="5">
        <f t="shared" si="30"/>
        <v>11</v>
      </c>
      <c r="E518" s="5" t="s">
        <v>22</v>
      </c>
      <c r="F518" s="5">
        <f t="shared" si="31"/>
        <v>6</v>
      </c>
      <c r="G518" s="5">
        <f t="shared" si="32"/>
        <v>2021</v>
      </c>
      <c r="H518" s="5">
        <v>1</v>
      </c>
      <c r="I518" s="5">
        <v>0</v>
      </c>
      <c r="J518" s="5">
        <v>0</v>
      </c>
      <c r="K518" s="5">
        <v>0</v>
      </c>
      <c r="L518" s="5">
        <v>0</v>
      </c>
      <c r="M518" s="5">
        <v>0</v>
      </c>
      <c r="N518" s="5">
        <v>0</v>
      </c>
      <c r="O518" s="5">
        <v>1</v>
      </c>
      <c r="P518" s="5">
        <v>2</v>
      </c>
      <c r="Q518" s="5">
        <v>37.4</v>
      </c>
      <c r="R518" s="5">
        <v>1</v>
      </c>
      <c r="S518" s="5" t="str">
        <f t="shared" si="40"/>
        <v>0</v>
      </c>
      <c r="T518" s="5" t="s">
        <v>465</v>
      </c>
      <c r="U518" s="5">
        <v>0</v>
      </c>
      <c r="V518" s="5">
        <v>18.45</v>
      </c>
      <c r="W518" s="5">
        <v>1</v>
      </c>
      <c r="X518" s="5">
        <v>2</v>
      </c>
      <c r="Y518" s="5">
        <v>88</v>
      </c>
      <c r="Z518" s="5">
        <v>1</v>
      </c>
      <c r="AA518" s="5">
        <v>3.7</v>
      </c>
      <c r="AB518" s="13">
        <f t="shared" si="38"/>
        <v>4</v>
      </c>
      <c r="AC518" s="13">
        <f t="shared" si="39"/>
        <v>5</v>
      </c>
      <c r="AD518" s="5">
        <v>1</v>
      </c>
      <c r="AE518" s="5" t="s">
        <v>718</v>
      </c>
      <c r="AF518" s="5">
        <v>0</v>
      </c>
      <c r="AG518" s="5">
        <v>1</v>
      </c>
      <c r="AH518" s="5" t="s">
        <v>827</v>
      </c>
      <c r="AI518" s="5">
        <v>7</v>
      </c>
      <c r="AJ518" s="5">
        <v>0</v>
      </c>
      <c r="AL518" s="5">
        <v>0</v>
      </c>
      <c r="AN518" s="5">
        <v>0</v>
      </c>
      <c r="AO518" s="5" t="s">
        <v>469</v>
      </c>
      <c r="AP518" s="5" t="s">
        <v>474</v>
      </c>
      <c r="AQ518" s="5" t="s">
        <v>476</v>
      </c>
      <c r="AR518" s="5" t="s">
        <v>472</v>
      </c>
      <c r="AS518" s="5" t="s">
        <v>482</v>
      </c>
      <c r="AT518" s="5">
        <v>0</v>
      </c>
      <c r="AU518" s="5">
        <v>0</v>
      </c>
      <c r="AV518" s="5">
        <v>0</v>
      </c>
      <c r="AW518" s="5">
        <v>4</v>
      </c>
      <c r="AX518" s="5">
        <v>0</v>
      </c>
      <c r="AZ518" s="5">
        <v>4</v>
      </c>
      <c r="BA518" s="5">
        <v>0</v>
      </c>
      <c r="BB518" s="5">
        <v>0</v>
      </c>
    </row>
    <row r="519" spans="1:54" hidden="1" x14ac:dyDescent="0.3">
      <c r="A519" s="21">
        <v>518</v>
      </c>
      <c r="B519" s="6">
        <v>40635</v>
      </c>
      <c r="C519" s="6">
        <v>44370</v>
      </c>
      <c r="D519" s="5">
        <f t="shared" si="30"/>
        <v>10</v>
      </c>
      <c r="E519" s="5" t="s">
        <v>22</v>
      </c>
      <c r="F519" s="5">
        <f t="shared" si="31"/>
        <v>6</v>
      </c>
      <c r="G519" s="5">
        <f t="shared" si="32"/>
        <v>2021</v>
      </c>
      <c r="H519" s="5">
        <v>2</v>
      </c>
      <c r="I519" s="5">
        <v>0</v>
      </c>
      <c r="J519" s="5">
        <v>1</v>
      </c>
      <c r="K519" s="5">
        <v>1</v>
      </c>
      <c r="L519" s="5">
        <v>1</v>
      </c>
      <c r="M519" s="5">
        <v>1</v>
      </c>
      <c r="N519" s="5">
        <v>0</v>
      </c>
      <c r="O519" s="5">
        <v>1</v>
      </c>
      <c r="P519" s="5">
        <v>2</v>
      </c>
      <c r="Q519" s="5">
        <v>37.200000000000003</v>
      </c>
      <c r="R519" s="5">
        <v>0</v>
      </c>
      <c r="S519" s="5" t="str">
        <f t="shared" si="40"/>
        <v>0</v>
      </c>
      <c r="T519" s="5" t="s">
        <v>466</v>
      </c>
      <c r="U519" s="5">
        <v>2</v>
      </c>
      <c r="V519" s="5">
        <v>22.87</v>
      </c>
      <c r="W519" s="5">
        <v>1</v>
      </c>
      <c r="X519" s="5">
        <v>2</v>
      </c>
      <c r="Y519" s="5">
        <v>87</v>
      </c>
      <c r="Z519" s="5">
        <v>1</v>
      </c>
      <c r="AA519" s="5">
        <v>38</v>
      </c>
      <c r="AB519" s="13">
        <f t="shared" si="38"/>
        <v>7</v>
      </c>
      <c r="AC519" s="13">
        <f t="shared" si="39"/>
        <v>9</v>
      </c>
      <c r="AD519" s="5">
        <v>1</v>
      </c>
      <c r="AE519" s="5" t="s">
        <v>718</v>
      </c>
      <c r="AF519" s="5">
        <v>0</v>
      </c>
      <c r="AG519" s="5">
        <v>2</v>
      </c>
      <c r="AH519" s="5" t="s">
        <v>828</v>
      </c>
      <c r="AI519" s="5">
        <v>13</v>
      </c>
      <c r="AJ519" s="5">
        <v>0</v>
      </c>
      <c r="AL519" s="5">
        <v>0</v>
      </c>
      <c r="AN519" s="5">
        <v>0</v>
      </c>
      <c r="AO519" s="5" t="s">
        <v>469</v>
      </c>
      <c r="AP519" s="5" t="s">
        <v>474</v>
      </c>
      <c r="AQ519" s="5" t="s">
        <v>476</v>
      </c>
      <c r="AR519" s="5" t="s">
        <v>484</v>
      </c>
      <c r="AS519" s="5" t="s">
        <v>720</v>
      </c>
      <c r="AT519" s="5">
        <v>0</v>
      </c>
      <c r="AU519" s="5">
        <v>0</v>
      </c>
      <c r="AV519" s="5">
        <v>0</v>
      </c>
      <c r="AW519" s="5">
        <v>8</v>
      </c>
      <c r="AX519" s="5">
        <v>0</v>
      </c>
      <c r="AZ519" s="5">
        <v>8</v>
      </c>
      <c r="BA519" s="5">
        <v>0</v>
      </c>
      <c r="BB519" s="5">
        <v>0</v>
      </c>
    </row>
    <row r="520" spans="1:54" hidden="1" x14ac:dyDescent="0.3">
      <c r="A520" s="21">
        <v>519</v>
      </c>
      <c r="B520" s="6">
        <v>38407</v>
      </c>
      <c r="C520" s="6">
        <v>44373</v>
      </c>
      <c r="D520" s="5">
        <f t="shared" si="30"/>
        <v>16</v>
      </c>
      <c r="E520" s="5" t="s">
        <v>23</v>
      </c>
      <c r="F520" s="5">
        <f t="shared" si="31"/>
        <v>6</v>
      </c>
      <c r="G520" s="5">
        <f t="shared" si="32"/>
        <v>2021</v>
      </c>
      <c r="H520" s="5">
        <v>1</v>
      </c>
      <c r="I520" s="5">
        <v>1</v>
      </c>
      <c r="J520" s="5">
        <v>0</v>
      </c>
      <c r="K520" s="5">
        <v>0</v>
      </c>
      <c r="L520" s="5">
        <v>0</v>
      </c>
      <c r="M520" s="5">
        <v>0</v>
      </c>
      <c r="N520" s="5">
        <v>0</v>
      </c>
      <c r="O520" s="5">
        <v>1</v>
      </c>
      <c r="P520" s="5">
        <v>2</v>
      </c>
      <c r="Q520" s="5">
        <v>37</v>
      </c>
      <c r="R520" s="5">
        <v>0</v>
      </c>
      <c r="S520" s="5" t="str">
        <f t="shared" si="40"/>
        <v>0</v>
      </c>
      <c r="T520" s="5" t="s">
        <v>466</v>
      </c>
      <c r="U520" s="5">
        <v>2</v>
      </c>
      <c r="V520" s="5">
        <v>16.46</v>
      </c>
      <c r="W520" s="5">
        <v>1</v>
      </c>
      <c r="X520" s="5">
        <v>2</v>
      </c>
      <c r="Y520" s="5">
        <v>77</v>
      </c>
      <c r="Z520" s="5">
        <v>1</v>
      </c>
      <c r="AA520" s="5">
        <v>34.799999999999997</v>
      </c>
      <c r="AB520" s="13">
        <f t="shared" si="38"/>
        <v>6</v>
      </c>
      <c r="AC520" s="13">
        <f t="shared" si="39"/>
        <v>8</v>
      </c>
      <c r="AD520" s="5">
        <v>0</v>
      </c>
      <c r="AG520" s="5">
        <v>1</v>
      </c>
      <c r="AH520" s="5" t="s">
        <v>829</v>
      </c>
      <c r="AJ520" s="5">
        <v>0</v>
      </c>
      <c r="AL520" s="5">
        <v>0</v>
      </c>
      <c r="AN520" s="5">
        <v>0</v>
      </c>
      <c r="AO520" s="5" t="s">
        <v>469</v>
      </c>
      <c r="AP520" s="5" t="s">
        <v>474</v>
      </c>
      <c r="AQ520" s="5" t="s">
        <v>476</v>
      </c>
      <c r="AR520" s="5" t="s">
        <v>472</v>
      </c>
      <c r="AS520" s="5" t="s">
        <v>482</v>
      </c>
      <c r="AT520" s="5">
        <v>0</v>
      </c>
      <c r="AU520" s="5">
        <v>0</v>
      </c>
      <c r="AV520" s="5">
        <v>0</v>
      </c>
      <c r="AW520" s="5">
        <v>5</v>
      </c>
      <c r="AX520" s="5">
        <v>0</v>
      </c>
      <c r="AZ520" s="5">
        <v>5</v>
      </c>
      <c r="BA520" s="5">
        <v>0</v>
      </c>
      <c r="BB520" s="5">
        <v>0</v>
      </c>
    </row>
    <row r="521" spans="1:54" hidden="1" x14ac:dyDescent="0.3">
      <c r="A521" s="21">
        <v>520</v>
      </c>
      <c r="B521" s="6">
        <v>39638</v>
      </c>
      <c r="C521" s="6">
        <v>44381</v>
      </c>
      <c r="D521" s="5">
        <f t="shared" si="30"/>
        <v>12</v>
      </c>
      <c r="E521" s="5" t="s">
        <v>22</v>
      </c>
      <c r="F521" s="5">
        <f t="shared" si="31"/>
        <v>7</v>
      </c>
      <c r="G521" s="5">
        <f t="shared" si="32"/>
        <v>2021</v>
      </c>
      <c r="H521" s="5">
        <v>1</v>
      </c>
      <c r="I521" s="5">
        <v>0</v>
      </c>
      <c r="J521" s="5">
        <v>0</v>
      </c>
      <c r="K521" s="5">
        <v>0</v>
      </c>
      <c r="L521" s="5">
        <v>0</v>
      </c>
      <c r="M521" s="5">
        <v>0</v>
      </c>
      <c r="N521" s="5">
        <v>0</v>
      </c>
      <c r="O521" s="5">
        <v>0</v>
      </c>
      <c r="P521" s="5">
        <v>0</v>
      </c>
      <c r="Q521" s="5">
        <v>37</v>
      </c>
      <c r="R521" s="5">
        <v>0</v>
      </c>
      <c r="S521" s="5" t="str">
        <f t="shared" si="40"/>
        <v>0</v>
      </c>
      <c r="T521" s="5" t="s">
        <v>466</v>
      </c>
      <c r="U521" s="5">
        <v>2</v>
      </c>
      <c r="V521" s="5">
        <v>15.34</v>
      </c>
      <c r="W521" s="5">
        <v>1</v>
      </c>
      <c r="X521" s="5">
        <v>2</v>
      </c>
      <c r="Y521" s="5">
        <v>86</v>
      </c>
      <c r="Z521" s="5">
        <v>1</v>
      </c>
      <c r="AA521" s="5">
        <v>1.6</v>
      </c>
      <c r="AB521" s="13">
        <f t="shared" si="38"/>
        <v>5</v>
      </c>
      <c r="AC521" s="13">
        <f t="shared" si="39"/>
        <v>5</v>
      </c>
      <c r="AD521" s="5">
        <v>0</v>
      </c>
      <c r="AG521" s="5">
        <v>1</v>
      </c>
      <c r="AH521" s="5" t="s">
        <v>830</v>
      </c>
      <c r="AI521" s="5">
        <v>7</v>
      </c>
      <c r="AJ521" s="5">
        <v>0</v>
      </c>
      <c r="AL521" s="5">
        <v>0</v>
      </c>
      <c r="AN521" s="5">
        <v>0</v>
      </c>
      <c r="AO521" s="5" t="s">
        <v>469</v>
      </c>
      <c r="AP521" s="5" t="s">
        <v>474</v>
      </c>
      <c r="AQ521" s="5" t="s">
        <v>476</v>
      </c>
      <c r="AR521" s="5" t="s">
        <v>472</v>
      </c>
      <c r="AS521" s="5" t="s">
        <v>482</v>
      </c>
      <c r="AT521" s="5">
        <v>0</v>
      </c>
      <c r="AU521" s="5">
        <v>0</v>
      </c>
      <c r="AV521" s="5">
        <v>0</v>
      </c>
      <c r="AW521" s="5">
        <v>5</v>
      </c>
      <c r="AX521" s="5">
        <v>0</v>
      </c>
      <c r="AZ521" s="5">
        <v>5</v>
      </c>
      <c r="BA521" s="5">
        <v>0</v>
      </c>
      <c r="BB521" s="5">
        <v>0</v>
      </c>
    </row>
    <row r="522" spans="1:54" hidden="1" x14ac:dyDescent="0.3">
      <c r="A522" s="21">
        <v>521</v>
      </c>
      <c r="B522" s="6">
        <v>40328</v>
      </c>
      <c r="C522" s="6">
        <v>44382</v>
      </c>
      <c r="D522" s="5">
        <f t="shared" si="30"/>
        <v>11</v>
      </c>
      <c r="E522" s="5" t="s">
        <v>22</v>
      </c>
      <c r="F522" s="5">
        <f t="shared" si="31"/>
        <v>7</v>
      </c>
      <c r="G522" s="5">
        <f t="shared" si="32"/>
        <v>2021</v>
      </c>
      <c r="H522" s="5">
        <v>1</v>
      </c>
      <c r="I522" s="5">
        <v>0</v>
      </c>
      <c r="J522" s="5">
        <v>1</v>
      </c>
      <c r="K522" s="5">
        <v>1</v>
      </c>
      <c r="L522" s="5">
        <v>1</v>
      </c>
      <c r="M522" s="5">
        <v>1</v>
      </c>
      <c r="N522" s="5">
        <v>1</v>
      </c>
      <c r="O522" s="5">
        <v>0</v>
      </c>
      <c r="P522" s="5">
        <v>0</v>
      </c>
      <c r="Q522" s="5">
        <v>36.6</v>
      </c>
      <c r="R522" s="5">
        <v>0</v>
      </c>
      <c r="S522" s="5" t="str">
        <f t="shared" si="40"/>
        <v>0</v>
      </c>
      <c r="T522" s="5" t="s">
        <v>466</v>
      </c>
      <c r="U522" s="5">
        <v>2</v>
      </c>
      <c r="V522" s="5">
        <v>17.329999999999998</v>
      </c>
      <c r="W522" s="5">
        <v>1</v>
      </c>
      <c r="X522" s="5">
        <v>2</v>
      </c>
      <c r="Y522" s="5">
        <v>71</v>
      </c>
      <c r="Z522" s="5">
        <v>0</v>
      </c>
      <c r="AA522" s="5">
        <v>52.1</v>
      </c>
      <c r="AB522" s="13">
        <f t="shared" si="38"/>
        <v>8</v>
      </c>
      <c r="AC522" s="13">
        <f t="shared" si="39"/>
        <v>6</v>
      </c>
      <c r="AD522" s="5">
        <v>0</v>
      </c>
      <c r="AG522" s="5">
        <v>1</v>
      </c>
      <c r="AH522" s="5" t="s">
        <v>831</v>
      </c>
      <c r="AI522" s="5">
        <v>8</v>
      </c>
      <c r="AJ522" s="5">
        <v>0</v>
      </c>
      <c r="AL522" s="5">
        <v>0</v>
      </c>
      <c r="AN522" s="5">
        <v>0</v>
      </c>
      <c r="AO522" s="5" t="s">
        <v>469</v>
      </c>
      <c r="AP522" s="5" t="s">
        <v>474</v>
      </c>
      <c r="AQ522" s="5" t="s">
        <v>476</v>
      </c>
      <c r="AR522" s="5" t="s">
        <v>472</v>
      </c>
      <c r="AS522" s="5" t="s">
        <v>482</v>
      </c>
      <c r="AT522" s="5">
        <v>0</v>
      </c>
      <c r="AU522" s="5">
        <v>0</v>
      </c>
      <c r="AV522" s="5">
        <v>0</v>
      </c>
      <c r="AW522" s="5">
        <v>5</v>
      </c>
      <c r="AX522" s="5">
        <v>0</v>
      </c>
      <c r="AZ522" s="5">
        <v>5</v>
      </c>
      <c r="BA522" s="5">
        <v>0</v>
      </c>
      <c r="BB522" s="5">
        <v>0</v>
      </c>
    </row>
    <row r="523" spans="1:54" hidden="1" x14ac:dyDescent="0.3">
      <c r="A523" s="21">
        <v>522</v>
      </c>
      <c r="B523" s="6">
        <v>40551</v>
      </c>
      <c r="C523" s="6">
        <v>44384</v>
      </c>
      <c r="D523" s="5">
        <f t="shared" si="30"/>
        <v>10</v>
      </c>
      <c r="E523" s="5" t="s">
        <v>23</v>
      </c>
      <c r="F523" s="5">
        <f t="shared" si="31"/>
        <v>7</v>
      </c>
      <c r="G523" s="5">
        <f t="shared" si="32"/>
        <v>2021</v>
      </c>
      <c r="H523" s="5">
        <v>1</v>
      </c>
      <c r="I523" s="5">
        <v>0</v>
      </c>
      <c r="J523" s="5">
        <v>1</v>
      </c>
      <c r="K523" s="5">
        <v>1</v>
      </c>
      <c r="L523" s="5">
        <v>1</v>
      </c>
      <c r="M523" s="5">
        <v>1</v>
      </c>
      <c r="N523" s="5">
        <v>0</v>
      </c>
      <c r="O523" s="5">
        <v>0</v>
      </c>
      <c r="P523" s="5">
        <v>0</v>
      </c>
      <c r="Q523" s="5">
        <v>37.4</v>
      </c>
      <c r="R523" s="5">
        <v>1</v>
      </c>
      <c r="S523" s="5" t="str">
        <f t="shared" si="40"/>
        <v>0</v>
      </c>
      <c r="T523" s="5" t="s">
        <v>466</v>
      </c>
      <c r="U523" s="5">
        <v>2</v>
      </c>
      <c r="V523" s="5">
        <v>15.55</v>
      </c>
      <c r="W523" s="5">
        <v>1</v>
      </c>
      <c r="X523" s="5">
        <v>2</v>
      </c>
      <c r="Y523" s="5">
        <v>78</v>
      </c>
      <c r="Z523" s="5">
        <v>1</v>
      </c>
      <c r="AA523" s="5">
        <v>39.9</v>
      </c>
      <c r="AB523" s="13">
        <f t="shared" si="38"/>
        <v>8</v>
      </c>
      <c r="AC523" s="13">
        <f t="shared" si="39"/>
        <v>7</v>
      </c>
      <c r="AD523" s="5">
        <v>1</v>
      </c>
      <c r="AE523" s="5" t="s">
        <v>718</v>
      </c>
      <c r="AF523" s="5">
        <v>15</v>
      </c>
      <c r="AG523" s="5">
        <v>1</v>
      </c>
      <c r="AH523" s="5" t="s">
        <v>832</v>
      </c>
      <c r="AI523" s="5">
        <v>9</v>
      </c>
      <c r="AJ523" s="5">
        <v>0</v>
      </c>
      <c r="AL523" s="5">
        <v>0</v>
      </c>
      <c r="AN523" s="5">
        <v>0</v>
      </c>
      <c r="AO523" s="5" t="s">
        <v>469</v>
      </c>
      <c r="AP523" s="5" t="s">
        <v>474</v>
      </c>
      <c r="AQ523" s="5" t="s">
        <v>476</v>
      </c>
      <c r="AR523" s="5" t="s">
        <v>472</v>
      </c>
      <c r="AS523" s="5" t="s">
        <v>482</v>
      </c>
      <c r="AT523" s="5">
        <v>0</v>
      </c>
      <c r="AU523" s="5">
        <v>0</v>
      </c>
      <c r="AV523" s="5">
        <v>0</v>
      </c>
      <c r="AW523" s="5">
        <v>5</v>
      </c>
      <c r="AX523" s="5">
        <v>0</v>
      </c>
      <c r="AZ523" s="5">
        <v>5</v>
      </c>
      <c r="BA523" s="5">
        <v>0</v>
      </c>
      <c r="BB523" s="5">
        <v>0</v>
      </c>
    </row>
    <row r="524" spans="1:54" hidden="1" x14ac:dyDescent="0.3">
      <c r="A524" s="21">
        <v>523</v>
      </c>
      <c r="B524" s="6">
        <v>41200</v>
      </c>
      <c r="C524" s="6">
        <v>44384</v>
      </c>
      <c r="D524" s="5">
        <f t="shared" si="30"/>
        <v>8</v>
      </c>
      <c r="E524" s="5" t="s">
        <v>22</v>
      </c>
      <c r="F524" s="5">
        <f t="shared" si="31"/>
        <v>7</v>
      </c>
      <c r="G524" s="5">
        <f t="shared" si="32"/>
        <v>2021</v>
      </c>
      <c r="H524" s="5">
        <v>1</v>
      </c>
      <c r="I524" s="5">
        <v>0</v>
      </c>
      <c r="J524" s="5">
        <v>1</v>
      </c>
      <c r="K524" s="5">
        <v>0</v>
      </c>
      <c r="L524" s="5">
        <v>0</v>
      </c>
      <c r="M524" s="5">
        <v>0</v>
      </c>
      <c r="N524" s="5">
        <v>0</v>
      </c>
      <c r="O524" s="5">
        <v>0</v>
      </c>
      <c r="P524" s="5">
        <v>0</v>
      </c>
      <c r="Q524" s="5">
        <v>37.4</v>
      </c>
      <c r="R524" s="5">
        <v>1</v>
      </c>
      <c r="S524" s="5" t="str">
        <f t="shared" si="40"/>
        <v>0</v>
      </c>
      <c r="T524" s="5" t="s">
        <v>466</v>
      </c>
      <c r="U524" s="5">
        <v>2</v>
      </c>
      <c r="V524" s="5">
        <v>16.809999999999999</v>
      </c>
      <c r="W524" s="5">
        <v>1</v>
      </c>
      <c r="X524" s="5">
        <v>2</v>
      </c>
      <c r="Y524" s="5">
        <v>73</v>
      </c>
      <c r="Z524" s="5">
        <v>0</v>
      </c>
      <c r="AA524" s="5">
        <v>0.6</v>
      </c>
      <c r="AB524" s="13">
        <f t="shared" si="38"/>
        <v>7</v>
      </c>
      <c r="AC524" s="13">
        <f t="shared" si="39"/>
        <v>5</v>
      </c>
      <c r="AD524" s="5">
        <v>1</v>
      </c>
      <c r="AE524" s="5" t="s">
        <v>718</v>
      </c>
      <c r="AF524" s="5">
        <v>0</v>
      </c>
      <c r="AG524" s="5">
        <v>1</v>
      </c>
      <c r="AH524" s="5" t="s">
        <v>833</v>
      </c>
      <c r="AI524" s="5">
        <v>8.5</v>
      </c>
      <c r="AJ524" s="5">
        <v>0</v>
      </c>
      <c r="AL524" s="5">
        <v>0</v>
      </c>
      <c r="AN524" s="5">
        <v>0</v>
      </c>
      <c r="AO524" s="5" t="s">
        <v>469</v>
      </c>
      <c r="AP524" s="5" t="s">
        <v>474</v>
      </c>
      <c r="AQ524" s="5" t="s">
        <v>476</v>
      </c>
      <c r="AR524" s="5" t="s">
        <v>472</v>
      </c>
      <c r="AS524" s="5" t="s">
        <v>482</v>
      </c>
      <c r="AT524" s="5">
        <v>0</v>
      </c>
      <c r="AU524" s="5">
        <v>0</v>
      </c>
      <c r="AV524" s="5">
        <v>0</v>
      </c>
      <c r="AW524" s="5">
        <v>5</v>
      </c>
      <c r="AX524" s="5">
        <v>0</v>
      </c>
      <c r="AZ524" s="5">
        <v>5</v>
      </c>
      <c r="BA524" s="5">
        <v>0</v>
      </c>
      <c r="BB524" s="5">
        <v>0</v>
      </c>
    </row>
    <row r="525" spans="1:54" hidden="1" x14ac:dyDescent="0.3">
      <c r="A525" s="21">
        <v>524</v>
      </c>
      <c r="B525" s="6">
        <v>41151</v>
      </c>
      <c r="C525" s="6">
        <v>44387</v>
      </c>
      <c r="D525" s="5">
        <f t="shared" si="30"/>
        <v>8</v>
      </c>
      <c r="E525" s="5" t="s">
        <v>22</v>
      </c>
      <c r="F525" s="5">
        <f t="shared" si="31"/>
        <v>7</v>
      </c>
      <c r="G525" s="5">
        <f t="shared" si="32"/>
        <v>2021</v>
      </c>
      <c r="H525" s="5">
        <v>1</v>
      </c>
      <c r="I525" s="5">
        <v>0</v>
      </c>
      <c r="J525" s="5">
        <v>1</v>
      </c>
      <c r="K525" s="5">
        <v>1</v>
      </c>
      <c r="L525" s="5">
        <v>1</v>
      </c>
      <c r="M525" s="5">
        <v>1</v>
      </c>
      <c r="N525" s="5">
        <v>0</v>
      </c>
      <c r="O525" s="5">
        <v>0</v>
      </c>
      <c r="P525" s="5">
        <v>0</v>
      </c>
      <c r="Q525" s="5">
        <v>36.799999999999997</v>
      </c>
      <c r="R525" s="5">
        <v>0</v>
      </c>
      <c r="S525" s="5" t="str">
        <f t="shared" si="40"/>
        <v>0</v>
      </c>
      <c r="T525" s="5" t="s">
        <v>465</v>
      </c>
      <c r="U525" s="5">
        <v>0</v>
      </c>
      <c r="V525" s="5">
        <v>17.670000000000002</v>
      </c>
      <c r="W525" s="5">
        <v>1</v>
      </c>
      <c r="X525" s="5">
        <v>2</v>
      </c>
      <c r="Y525" s="5">
        <v>91</v>
      </c>
      <c r="Z525" s="5">
        <v>1</v>
      </c>
      <c r="AA525" s="5">
        <v>2.6</v>
      </c>
      <c r="AB525" s="13">
        <f t="shared" si="38"/>
        <v>5</v>
      </c>
      <c r="AC525" s="13">
        <f t="shared" si="39"/>
        <v>5</v>
      </c>
      <c r="AD525" s="5">
        <v>0</v>
      </c>
      <c r="AG525" s="5">
        <v>1</v>
      </c>
      <c r="AH525" s="5" t="s">
        <v>834</v>
      </c>
      <c r="AI525" s="5">
        <v>8.5</v>
      </c>
      <c r="AJ525" s="5">
        <v>0</v>
      </c>
      <c r="AL525" s="5">
        <v>0</v>
      </c>
      <c r="AN525" s="5">
        <v>0</v>
      </c>
      <c r="AO525" s="5" t="s">
        <v>469</v>
      </c>
      <c r="AP525" s="5" t="s">
        <v>474</v>
      </c>
      <c r="AQ525" s="5" t="s">
        <v>476</v>
      </c>
      <c r="AR525" s="5" t="s">
        <v>472</v>
      </c>
      <c r="AS525" s="5" t="s">
        <v>482</v>
      </c>
      <c r="AT525" s="5">
        <v>0</v>
      </c>
      <c r="AU525" s="5">
        <v>0</v>
      </c>
      <c r="AV525" s="5">
        <v>0</v>
      </c>
      <c r="AW525" s="5">
        <v>5</v>
      </c>
      <c r="AX525" s="5">
        <v>0</v>
      </c>
      <c r="AZ525" s="5">
        <v>5</v>
      </c>
      <c r="BA525" s="5">
        <v>0</v>
      </c>
      <c r="BB525" s="5">
        <v>0</v>
      </c>
    </row>
    <row r="526" spans="1:54" hidden="1" x14ac:dyDescent="0.3">
      <c r="A526" s="21">
        <v>525</v>
      </c>
      <c r="B526" s="6">
        <v>40422</v>
      </c>
      <c r="C526" s="6">
        <v>44389</v>
      </c>
      <c r="D526" s="5">
        <f t="shared" si="30"/>
        <v>10</v>
      </c>
      <c r="E526" s="5" t="s">
        <v>23</v>
      </c>
      <c r="F526" s="5">
        <f t="shared" si="31"/>
        <v>7</v>
      </c>
      <c r="G526" s="5">
        <f t="shared" si="32"/>
        <v>2021</v>
      </c>
      <c r="H526" s="5">
        <v>1</v>
      </c>
      <c r="I526" s="5">
        <v>0</v>
      </c>
      <c r="J526" s="5">
        <v>1</v>
      </c>
      <c r="K526" s="5">
        <v>1</v>
      </c>
      <c r="L526" s="5">
        <v>1</v>
      </c>
      <c r="M526" s="5">
        <v>1</v>
      </c>
      <c r="N526" s="5">
        <v>0</v>
      </c>
      <c r="O526" s="5">
        <v>0</v>
      </c>
      <c r="P526" s="5">
        <v>0</v>
      </c>
      <c r="Q526" s="5">
        <v>37</v>
      </c>
      <c r="R526" s="5">
        <v>0</v>
      </c>
      <c r="S526" s="5" t="str">
        <f t="shared" si="40"/>
        <v>0</v>
      </c>
      <c r="T526" s="5" t="s">
        <v>465</v>
      </c>
      <c r="U526" s="5">
        <v>0</v>
      </c>
      <c r="V526" s="5">
        <v>18.3</v>
      </c>
      <c r="W526" s="5">
        <v>1</v>
      </c>
      <c r="X526" s="5">
        <v>2</v>
      </c>
      <c r="Y526" s="5">
        <v>87</v>
      </c>
      <c r="Z526" s="5">
        <v>1</v>
      </c>
      <c r="AA526" s="5">
        <v>2</v>
      </c>
      <c r="AB526" s="13">
        <f t="shared" si="38"/>
        <v>5</v>
      </c>
      <c r="AC526" s="13">
        <f t="shared" si="39"/>
        <v>5</v>
      </c>
      <c r="AD526" s="5">
        <v>1</v>
      </c>
      <c r="AE526" s="5" t="s">
        <v>718</v>
      </c>
      <c r="AF526" s="5">
        <v>0</v>
      </c>
      <c r="AG526" s="5">
        <v>1</v>
      </c>
      <c r="AH526" s="5" t="s">
        <v>835</v>
      </c>
      <c r="AI526" s="5">
        <v>10</v>
      </c>
      <c r="AJ526" s="5">
        <v>0</v>
      </c>
      <c r="AL526" s="5">
        <v>0</v>
      </c>
      <c r="AN526" s="5">
        <v>0</v>
      </c>
      <c r="AO526" s="5" t="s">
        <v>469</v>
      </c>
      <c r="AP526" s="5" t="s">
        <v>474</v>
      </c>
      <c r="AQ526" s="5" t="s">
        <v>476</v>
      </c>
      <c r="AR526" s="5" t="s">
        <v>472</v>
      </c>
      <c r="AS526" s="5" t="s">
        <v>482</v>
      </c>
      <c r="AT526" s="5">
        <v>0</v>
      </c>
      <c r="AU526" s="5">
        <v>0</v>
      </c>
      <c r="AV526" s="5">
        <v>0</v>
      </c>
      <c r="AW526" s="5">
        <v>5</v>
      </c>
      <c r="AX526" s="5">
        <v>0</v>
      </c>
      <c r="AZ526" s="5">
        <v>5</v>
      </c>
      <c r="BA526" s="5">
        <v>0</v>
      </c>
      <c r="BB526" s="5">
        <v>0</v>
      </c>
    </row>
    <row r="527" spans="1:54" hidden="1" x14ac:dyDescent="0.3">
      <c r="A527" s="21">
        <v>526</v>
      </c>
      <c r="B527" s="6">
        <v>40130</v>
      </c>
      <c r="C527" s="6">
        <v>44391</v>
      </c>
      <c r="D527" s="5">
        <f t="shared" si="30"/>
        <v>11</v>
      </c>
      <c r="E527" s="5" t="s">
        <v>22</v>
      </c>
      <c r="F527" s="5">
        <f t="shared" si="31"/>
        <v>7</v>
      </c>
      <c r="G527" s="5">
        <f t="shared" si="32"/>
        <v>2021</v>
      </c>
      <c r="H527" s="5">
        <v>1</v>
      </c>
      <c r="I527" s="5">
        <v>0</v>
      </c>
      <c r="J527" s="5">
        <v>0</v>
      </c>
      <c r="K527" s="5">
        <v>0</v>
      </c>
      <c r="L527" s="5">
        <v>0</v>
      </c>
      <c r="M527" s="5">
        <v>0</v>
      </c>
      <c r="N527" s="5">
        <v>0</v>
      </c>
      <c r="O527" s="5">
        <v>0</v>
      </c>
      <c r="P527" s="5">
        <v>0</v>
      </c>
      <c r="Q527" s="5">
        <v>36.4</v>
      </c>
      <c r="R527" s="5">
        <v>0</v>
      </c>
      <c r="S527" s="5" t="str">
        <f t="shared" si="40"/>
        <v>0</v>
      </c>
      <c r="T527" s="5" t="s">
        <v>465</v>
      </c>
      <c r="U527" s="5">
        <v>0</v>
      </c>
      <c r="V527" s="5">
        <v>9.2799999999999994</v>
      </c>
      <c r="W527" s="5">
        <v>0</v>
      </c>
      <c r="X527" s="13">
        <v>0</v>
      </c>
      <c r="Y527" s="5">
        <v>50</v>
      </c>
      <c r="Z527" s="5">
        <v>0</v>
      </c>
      <c r="AA527" s="5">
        <v>1.9</v>
      </c>
      <c r="AB527" s="13">
        <f t="shared" si="38"/>
        <v>0</v>
      </c>
      <c r="AC527" s="13">
        <f t="shared" si="39"/>
        <v>0</v>
      </c>
      <c r="AD527" s="5">
        <v>0</v>
      </c>
      <c r="AG527" s="5">
        <v>1</v>
      </c>
      <c r="AH527" s="5" t="s">
        <v>836</v>
      </c>
      <c r="AI527" s="5">
        <v>8</v>
      </c>
      <c r="AJ527" s="5">
        <v>0</v>
      </c>
      <c r="AL527" s="5">
        <v>0</v>
      </c>
      <c r="AN527" s="5">
        <v>0</v>
      </c>
      <c r="AO527" s="5" t="s">
        <v>469</v>
      </c>
      <c r="AP527" s="5" t="s">
        <v>474</v>
      </c>
      <c r="AQ527" s="5" t="s">
        <v>476</v>
      </c>
      <c r="AR527" s="5" t="s">
        <v>472</v>
      </c>
      <c r="AS527" s="5" t="s">
        <v>482</v>
      </c>
      <c r="AT527" s="5">
        <v>0</v>
      </c>
      <c r="AU527" s="5">
        <v>0</v>
      </c>
      <c r="AV527" s="5">
        <v>0</v>
      </c>
      <c r="AW527" s="5">
        <v>5</v>
      </c>
      <c r="AX527" s="5">
        <v>0</v>
      </c>
      <c r="AZ527" s="5">
        <v>5</v>
      </c>
      <c r="BA527" s="5">
        <v>0</v>
      </c>
      <c r="BB527" s="5">
        <v>0</v>
      </c>
    </row>
    <row r="528" spans="1:54" hidden="1" x14ac:dyDescent="0.3">
      <c r="A528" s="21">
        <v>527</v>
      </c>
      <c r="B528" s="6">
        <v>43118</v>
      </c>
      <c r="C528" s="6">
        <v>44392</v>
      </c>
      <c r="D528" s="5">
        <f t="shared" si="30"/>
        <v>3</v>
      </c>
      <c r="E528" s="5" t="s">
        <v>22</v>
      </c>
      <c r="F528" s="5">
        <f t="shared" si="31"/>
        <v>7</v>
      </c>
      <c r="G528" s="5">
        <f t="shared" si="32"/>
        <v>2021</v>
      </c>
      <c r="H528" s="5">
        <v>2</v>
      </c>
      <c r="I528" s="5">
        <v>0</v>
      </c>
      <c r="J528" s="5">
        <v>1</v>
      </c>
      <c r="K528" s="5">
        <v>1</v>
      </c>
      <c r="L528" s="5">
        <v>1</v>
      </c>
      <c r="M528" s="5">
        <v>1</v>
      </c>
      <c r="N528" s="5">
        <v>0</v>
      </c>
      <c r="O528" s="5">
        <v>0</v>
      </c>
      <c r="P528" s="5">
        <v>0</v>
      </c>
      <c r="Q528" s="5">
        <v>37.4</v>
      </c>
      <c r="R528" s="5">
        <v>1</v>
      </c>
      <c r="S528" s="5" t="str">
        <f t="shared" si="40"/>
        <v>0</v>
      </c>
      <c r="T528" s="5" t="s">
        <v>466</v>
      </c>
      <c r="U528" s="5">
        <v>2</v>
      </c>
      <c r="V528" s="5">
        <v>13</v>
      </c>
      <c r="W528" s="5">
        <v>1</v>
      </c>
      <c r="X528" s="5">
        <v>2</v>
      </c>
      <c r="Y528" s="5">
        <v>78</v>
      </c>
      <c r="Z528" s="5">
        <v>1</v>
      </c>
      <c r="AA528" s="5">
        <v>64.7</v>
      </c>
      <c r="AB528" s="13">
        <f t="shared" si="38"/>
        <v>8</v>
      </c>
      <c r="AC528" s="13">
        <f t="shared" si="39"/>
        <v>7</v>
      </c>
      <c r="AD528" s="5">
        <v>0</v>
      </c>
      <c r="AG528" s="5">
        <v>1</v>
      </c>
      <c r="AH528" s="5" t="s">
        <v>837</v>
      </c>
      <c r="AI528" s="5">
        <v>12</v>
      </c>
      <c r="AJ528" s="5">
        <v>0</v>
      </c>
      <c r="AL528" s="5">
        <v>0</v>
      </c>
      <c r="AN528" s="5">
        <v>0</v>
      </c>
      <c r="AO528" s="5" t="s">
        <v>469</v>
      </c>
      <c r="AP528" s="5" t="s">
        <v>474</v>
      </c>
      <c r="AQ528" s="5" t="s">
        <v>476</v>
      </c>
      <c r="AR528" s="5" t="s">
        <v>720</v>
      </c>
      <c r="AS528" s="5" t="s">
        <v>720</v>
      </c>
      <c r="AT528" s="5">
        <v>0</v>
      </c>
      <c r="AU528" s="5">
        <v>0</v>
      </c>
      <c r="AV528" s="5">
        <v>0</v>
      </c>
      <c r="AW528" s="5">
        <v>5</v>
      </c>
      <c r="AX528" s="5">
        <v>0</v>
      </c>
      <c r="AZ528" s="5">
        <v>5</v>
      </c>
      <c r="BA528" s="5">
        <v>0</v>
      </c>
      <c r="BB528" s="5">
        <v>0</v>
      </c>
    </row>
    <row r="529" spans="1:54" hidden="1" x14ac:dyDescent="0.3">
      <c r="A529" s="21">
        <v>528</v>
      </c>
      <c r="B529" s="6">
        <v>40810</v>
      </c>
      <c r="C529" s="6">
        <v>44395</v>
      </c>
      <c r="D529" s="5">
        <f t="shared" si="30"/>
        <v>9</v>
      </c>
      <c r="E529" s="5" t="s">
        <v>23</v>
      </c>
      <c r="F529" s="5">
        <f t="shared" si="31"/>
        <v>7</v>
      </c>
      <c r="G529" s="5">
        <f t="shared" si="32"/>
        <v>2021</v>
      </c>
      <c r="H529" s="5">
        <v>1</v>
      </c>
      <c r="I529" s="5">
        <v>1</v>
      </c>
      <c r="J529" s="5">
        <v>1</v>
      </c>
      <c r="K529" s="5">
        <v>1</v>
      </c>
      <c r="L529" s="5">
        <v>1</v>
      </c>
      <c r="M529" s="5">
        <v>1</v>
      </c>
      <c r="N529" s="5">
        <v>1</v>
      </c>
      <c r="O529" s="5">
        <v>0</v>
      </c>
      <c r="P529" s="5">
        <v>0</v>
      </c>
      <c r="Q529" s="5">
        <v>36.6</v>
      </c>
      <c r="R529" s="5">
        <v>0</v>
      </c>
      <c r="S529" s="5" t="str">
        <f t="shared" si="40"/>
        <v>0</v>
      </c>
      <c r="T529" s="5" t="s">
        <v>466</v>
      </c>
      <c r="U529" s="5">
        <v>2</v>
      </c>
      <c r="V529" s="5">
        <v>14.57</v>
      </c>
      <c r="W529" s="5">
        <v>1</v>
      </c>
      <c r="X529" s="5">
        <v>2</v>
      </c>
      <c r="Y529" s="5">
        <v>85</v>
      </c>
      <c r="Z529" s="5">
        <v>1</v>
      </c>
      <c r="AA529" s="5">
        <v>26.3</v>
      </c>
      <c r="AB529" s="13">
        <f t="shared" si="38"/>
        <v>9</v>
      </c>
      <c r="AC529" s="13">
        <f t="shared" si="39"/>
        <v>8</v>
      </c>
      <c r="AD529" s="5">
        <v>1</v>
      </c>
      <c r="AE529" s="5" t="s">
        <v>718</v>
      </c>
      <c r="AF529" s="5">
        <v>0</v>
      </c>
      <c r="AG529" s="5">
        <v>1</v>
      </c>
      <c r="AH529" s="5" t="s">
        <v>838</v>
      </c>
      <c r="AI529" s="5">
        <v>13</v>
      </c>
      <c r="AJ529" s="5">
        <v>0</v>
      </c>
      <c r="AL529" s="5">
        <v>0</v>
      </c>
      <c r="AN529" s="5">
        <v>0</v>
      </c>
      <c r="AO529" s="5" t="s">
        <v>469</v>
      </c>
      <c r="AP529" s="5" t="s">
        <v>474</v>
      </c>
      <c r="AQ529" s="5" t="s">
        <v>476</v>
      </c>
      <c r="AR529" s="5" t="s">
        <v>472</v>
      </c>
      <c r="AS529" s="5" t="s">
        <v>482</v>
      </c>
      <c r="AT529" s="5">
        <v>0</v>
      </c>
      <c r="AU529" s="5">
        <v>0</v>
      </c>
      <c r="AV529" s="5">
        <v>0</v>
      </c>
      <c r="AW529" s="5">
        <v>5</v>
      </c>
      <c r="AX529" s="5">
        <v>0</v>
      </c>
      <c r="AZ529" s="5">
        <v>5</v>
      </c>
      <c r="BA529" s="5">
        <v>0</v>
      </c>
      <c r="BB529" s="5">
        <v>0</v>
      </c>
    </row>
    <row r="530" spans="1:54" hidden="1" x14ac:dyDescent="0.3">
      <c r="A530" s="21">
        <v>529</v>
      </c>
      <c r="B530" s="6">
        <v>42840</v>
      </c>
      <c r="C530" s="6">
        <v>44396</v>
      </c>
      <c r="D530" s="5">
        <f t="shared" si="30"/>
        <v>4</v>
      </c>
      <c r="E530" s="5" t="s">
        <v>23</v>
      </c>
      <c r="F530" s="5">
        <f t="shared" si="31"/>
        <v>7</v>
      </c>
      <c r="G530" s="5">
        <f t="shared" si="32"/>
        <v>2021</v>
      </c>
      <c r="H530" s="5">
        <v>5</v>
      </c>
      <c r="I530" s="5">
        <v>0</v>
      </c>
      <c r="J530" s="5">
        <v>1</v>
      </c>
      <c r="K530" s="5">
        <v>1</v>
      </c>
      <c r="L530" s="5">
        <v>1</v>
      </c>
      <c r="M530" s="5">
        <v>1</v>
      </c>
      <c r="N530" s="5">
        <v>0</v>
      </c>
      <c r="O530" s="5">
        <v>0</v>
      </c>
      <c r="P530" s="5">
        <v>0</v>
      </c>
      <c r="Q530" s="5">
        <v>37</v>
      </c>
      <c r="R530" s="5">
        <v>0</v>
      </c>
      <c r="S530" s="5" t="str">
        <f t="shared" si="40"/>
        <v>0</v>
      </c>
      <c r="T530" s="5" t="s">
        <v>466</v>
      </c>
      <c r="U530" s="5">
        <v>2</v>
      </c>
      <c r="V530" s="5">
        <v>12.29</v>
      </c>
      <c r="W530" s="5">
        <v>1</v>
      </c>
      <c r="X530" s="5">
        <v>2</v>
      </c>
      <c r="Y530" s="5">
        <v>71</v>
      </c>
      <c r="Z530" s="5">
        <v>0</v>
      </c>
      <c r="AA530" s="5">
        <v>159.9</v>
      </c>
      <c r="AB530" s="13">
        <f t="shared" si="38"/>
        <v>7</v>
      </c>
      <c r="AC530" s="13">
        <f t="shared" si="39"/>
        <v>6</v>
      </c>
      <c r="AD530" s="5">
        <v>0</v>
      </c>
      <c r="AG530" s="5">
        <v>1</v>
      </c>
      <c r="AH530" s="5" t="s">
        <v>839</v>
      </c>
      <c r="AI530" s="5">
        <v>20</v>
      </c>
      <c r="AJ530" s="5">
        <v>0</v>
      </c>
      <c r="AL530" s="5">
        <v>0</v>
      </c>
      <c r="AN530" s="5">
        <v>0</v>
      </c>
      <c r="AO530" s="5" t="s">
        <v>469</v>
      </c>
      <c r="AP530" s="5" t="s">
        <v>474</v>
      </c>
      <c r="AQ530" s="5" t="s">
        <v>476</v>
      </c>
      <c r="AR530" s="5" t="s">
        <v>484</v>
      </c>
      <c r="AS530" s="5" t="s">
        <v>484</v>
      </c>
      <c r="AT530" s="5">
        <v>0</v>
      </c>
      <c r="AU530" s="5">
        <v>0</v>
      </c>
      <c r="AV530" s="5">
        <v>0</v>
      </c>
      <c r="AW530" s="5">
        <v>9</v>
      </c>
      <c r="AX530" s="5">
        <v>0</v>
      </c>
      <c r="AZ530" s="5">
        <v>9</v>
      </c>
      <c r="BA530" s="5">
        <v>0</v>
      </c>
      <c r="BB530" s="5">
        <v>0</v>
      </c>
    </row>
    <row r="531" spans="1:54" hidden="1" x14ac:dyDescent="0.3">
      <c r="A531" s="21">
        <v>530</v>
      </c>
      <c r="B531" s="6">
        <v>38002</v>
      </c>
      <c r="C531" s="6">
        <v>44396</v>
      </c>
      <c r="D531" s="5">
        <f t="shared" si="30"/>
        <v>17</v>
      </c>
      <c r="E531" s="5" t="s">
        <v>22</v>
      </c>
      <c r="F531" s="5">
        <f t="shared" si="31"/>
        <v>7</v>
      </c>
      <c r="G531" s="5">
        <f t="shared" si="32"/>
        <v>2021</v>
      </c>
      <c r="H531" s="5">
        <v>3</v>
      </c>
      <c r="I531" s="5">
        <v>0</v>
      </c>
      <c r="J531" s="5">
        <v>0</v>
      </c>
      <c r="K531" s="5">
        <v>0</v>
      </c>
      <c r="L531" s="5">
        <v>0</v>
      </c>
      <c r="M531" s="5">
        <v>0</v>
      </c>
      <c r="N531" s="5">
        <v>0</v>
      </c>
      <c r="O531" s="5">
        <v>0</v>
      </c>
      <c r="P531" s="5">
        <v>0</v>
      </c>
      <c r="Q531" s="5">
        <v>38.4</v>
      </c>
      <c r="R531" s="5">
        <v>1</v>
      </c>
      <c r="S531" s="5" t="str">
        <f t="shared" si="40"/>
        <v>1</v>
      </c>
      <c r="T531" s="5" t="s">
        <v>466</v>
      </c>
      <c r="U531" s="5">
        <v>2</v>
      </c>
      <c r="V531" s="5">
        <v>9.0500000000000007</v>
      </c>
      <c r="W531" s="5">
        <v>0</v>
      </c>
      <c r="X531" s="13">
        <v>0</v>
      </c>
      <c r="Y531" s="5">
        <v>76</v>
      </c>
      <c r="Z531" s="5">
        <v>1</v>
      </c>
      <c r="AA531" s="5">
        <v>196.4</v>
      </c>
      <c r="AB531" s="13">
        <f t="shared" si="38"/>
        <v>3</v>
      </c>
      <c r="AC531" s="13">
        <f t="shared" si="39"/>
        <v>4</v>
      </c>
      <c r="AD531" s="5">
        <v>0</v>
      </c>
      <c r="AG531" s="5">
        <v>1</v>
      </c>
      <c r="AH531" s="5" t="s">
        <v>840</v>
      </c>
      <c r="AI531" s="5">
        <v>9</v>
      </c>
      <c r="AJ531" s="5">
        <v>0</v>
      </c>
      <c r="AL531" s="5">
        <v>0</v>
      </c>
      <c r="AN531" s="5">
        <v>0</v>
      </c>
      <c r="AO531" s="5" t="s">
        <v>469</v>
      </c>
      <c r="AP531" s="5" t="s">
        <v>474</v>
      </c>
      <c r="AQ531" s="5" t="s">
        <v>476</v>
      </c>
      <c r="AR531" s="5" t="s">
        <v>484</v>
      </c>
      <c r="AS531" s="5" t="s">
        <v>484</v>
      </c>
      <c r="AT531" s="5" t="s">
        <v>841</v>
      </c>
      <c r="AU531" s="5">
        <v>1</v>
      </c>
      <c r="AV531" s="5">
        <v>1</v>
      </c>
      <c r="AW531" s="5">
        <v>7</v>
      </c>
      <c r="AX531" s="5">
        <v>1</v>
      </c>
      <c r="AY531" s="5" t="s">
        <v>842</v>
      </c>
      <c r="AZ531" s="5">
        <v>20</v>
      </c>
      <c r="BA531" s="5">
        <v>0</v>
      </c>
      <c r="BB531" s="5">
        <v>0</v>
      </c>
    </row>
    <row r="532" spans="1:54" hidden="1" x14ac:dyDescent="0.3">
      <c r="A532" s="21">
        <v>531</v>
      </c>
      <c r="B532" s="6">
        <v>41967</v>
      </c>
      <c r="C532" s="6">
        <v>44397</v>
      </c>
      <c r="D532" s="5">
        <f t="shared" si="30"/>
        <v>6</v>
      </c>
      <c r="E532" s="5" t="s">
        <v>23</v>
      </c>
      <c r="F532" s="5">
        <f t="shared" si="31"/>
        <v>7</v>
      </c>
      <c r="G532" s="5">
        <f t="shared" si="32"/>
        <v>2021</v>
      </c>
      <c r="H532" s="5">
        <v>2</v>
      </c>
      <c r="I532" s="5">
        <v>0</v>
      </c>
      <c r="J532" s="5">
        <v>0</v>
      </c>
      <c r="K532" s="5">
        <v>0</v>
      </c>
      <c r="L532" s="5">
        <v>0</v>
      </c>
      <c r="M532" s="5">
        <v>0</v>
      </c>
      <c r="N532" s="5">
        <v>1</v>
      </c>
      <c r="O532" s="5">
        <v>0</v>
      </c>
      <c r="P532" s="5">
        <v>0</v>
      </c>
      <c r="Q532" s="5">
        <v>36.6</v>
      </c>
      <c r="R532" s="5">
        <v>0</v>
      </c>
      <c r="S532" s="5" t="str">
        <f t="shared" si="40"/>
        <v>0</v>
      </c>
      <c r="T532" s="5" t="s">
        <v>465</v>
      </c>
      <c r="U532" s="5">
        <v>0</v>
      </c>
      <c r="V532" s="5">
        <v>12.39</v>
      </c>
      <c r="W532" s="5">
        <v>1</v>
      </c>
      <c r="X532" s="5">
        <v>2</v>
      </c>
      <c r="Y532" s="5">
        <v>69</v>
      </c>
      <c r="Z532" s="5">
        <v>0</v>
      </c>
      <c r="AA532" s="5">
        <v>47</v>
      </c>
      <c r="AB532" s="13">
        <f t="shared" si="38"/>
        <v>4</v>
      </c>
      <c r="AC532" s="13">
        <f t="shared" si="39"/>
        <v>2</v>
      </c>
      <c r="AD532" s="5">
        <v>0</v>
      </c>
      <c r="AG532" s="5">
        <v>1</v>
      </c>
      <c r="AH532" s="5" t="s">
        <v>843</v>
      </c>
      <c r="AI532" s="5">
        <v>7.5</v>
      </c>
      <c r="AJ532" s="5">
        <v>0</v>
      </c>
      <c r="AL532" s="5">
        <v>0</v>
      </c>
      <c r="AN532" s="5">
        <v>0</v>
      </c>
      <c r="AO532" s="5" t="s">
        <v>469</v>
      </c>
      <c r="AP532" s="5" t="s">
        <v>474</v>
      </c>
      <c r="AQ532" s="5" t="s">
        <v>476</v>
      </c>
      <c r="AR532" s="5" t="s">
        <v>472</v>
      </c>
      <c r="AS532" s="5" t="s">
        <v>482</v>
      </c>
      <c r="AT532" s="5">
        <v>0</v>
      </c>
      <c r="AU532" s="5">
        <v>0</v>
      </c>
      <c r="AV532" s="5">
        <v>0</v>
      </c>
      <c r="AW532" s="5">
        <v>5</v>
      </c>
      <c r="AX532" s="5">
        <v>0</v>
      </c>
      <c r="AZ532" s="5">
        <v>5</v>
      </c>
      <c r="BA532" s="5">
        <v>0</v>
      </c>
      <c r="BB532" s="5">
        <v>0</v>
      </c>
    </row>
    <row r="533" spans="1:54" hidden="1" x14ac:dyDescent="0.3">
      <c r="A533" s="21">
        <v>532</v>
      </c>
      <c r="B533" s="6">
        <v>39930</v>
      </c>
      <c r="C533" s="6">
        <v>44401</v>
      </c>
      <c r="D533" s="5">
        <f t="shared" si="30"/>
        <v>12</v>
      </c>
      <c r="E533" s="5" t="s">
        <v>22</v>
      </c>
      <c r="F533" s="5">
        <f t="shared" si="31"/>
        <v>7</v>
      </c>
      <c r="G533" s="5">
        <f t="shared" si="32"/>
        <v>2021</v>
      </c>
      <c r="H533" s="5">
        <v>2</v>
      </c>
      <c r="I533" s="5">
        <v>0</v>
      </c>
      <c r="J533" s="5">
        <v>0</v>
      </c>
      <c r="K533" s="5">
        <v>0</v>
      </c>
      <c r="L533" s="5">
        <v>0</v>
      </c>
      <c r="M533" s="5">
        <v>0</v>
      </c>
      <c r="N533" s="5">
        <v>0</v>
      </c>
      <c r="O533" s="5">
        <v>0</v>
      </c>
      <c r="P533" s="5">
        <v>0</v>
      </c>
      <c r="Q533" s="5">
        <v>38.200000000000003</v>
      </c>
      <c r="R533" s="5">
        <v>1</v>
      </c>
      <c r="S533" s="5" t="str">
        <f t="shared" si="40"/>
        <v>1</v>
      </c>
      <c r="T533" s="5" t="s">
        <v>465</v>
      </c>
      <c r="U533" s="5">
        <v>0</v>
      </c>
      <c r="V533" s="5">
        <v>8.07</v>
      </c>
      <c r="W533" s="5">
        <v>0</v>
      </c>
      <c r="X533" s="13">
        <v>0</v>
      </c>
      <c r="Y533" s="5">
        <v>69</v>
      </c>
      <c r="Z533" s="5">
        <v>0</v>
      </c>
      <c r="AA533" s="5">
        <v>41.8</v>
      </c>
      <c r="AB533" s="13">
        <f t="shared" si="38"/>
        <v>1</v>
      </c>
      <c r="AC533" s="13">
        <f t="shared" si="39"/>
        <v>1</v>
      </c>
      <c r="AD533" s="5">
        <v>1</v>
      </c>
      <c r="AE533" s="5" t="s">
        <v>718</v>
      </c>
      <c r="AF533" s="5">
        <v>0</v>
      </c>
      <c r="AG533" s="5">
        <v>1</v>
      </c>
      <c r="AH533" s="5" t="s">
        <v>844</v>
      </c>
      <c r="AI533" s="5">
        <v>8</v>
      </c>
      <c r="AJ533" s="5">
        <v>0</v>
      </c>
      <c r="AL533" s="5">
        <v>0</v>
      </c>
      <c r="AN533" s="5">
        <v>0</v>
      </c>
      <c r="AO533" s="5" t="s">
        <v>469</v>
      </c>
      <c r="AP533" s="5" t="s">
        <v>474</v>
      </c>
      <c r="AQ533" s="5" t="s">
        <v>476</v>
      </c>
      <c r="AR533" s="5" t="s">
        <v>472</v>
      </c>
      <c r="AS533" s="5" t="s">
        <v>482</v>
      </c>
      <c r="AT533" s="5">
        <v>0</v>
      </c>
      <c r="AU533" s="5">
        <v>0</v>
      </c>
      <c r="AV533" s="5">
        <v>0</v>
      </c>
      <c r="AW533" s="5">
        <v>6</v>
      </c>
      <c r="AX533" s="5">
        <v>0</v>
      </c>
      <c r="AZ533" s="5">
        <v>6</v>
      </c>
      <c r="BA533" s="5">
        <v>0</v>
      </c>
      <c r="BB533" s="5">
        <v>0</v>
      </c>
    </row>
    <row r="534" spans="1:54" hidden="1" x14ac:dyDescent="0.3">
      <c r="A534" s="21">
        <v>533</v>
      </c>
      <c r="B534" s="6">
        <v>37931</v>
      </c>
      <c r="C534" s="6">
        <v>44412</v>
      </c>
      <c r="D534" s="5">
        <f t="shared" si="30"/>
        <v>17</v>
      </c>
      <c r="E534" s="5" t="s">
        <v>23</v>
      </c>
      <c r="F534" s="5">
        <f t="shared" si="31"/>
        <v>8</v>
      </c>
      <c r="G534" s="5">
        <f t="shared" si="32"/>
        <v>2021</v>
      </c>
      <c r="H534" s="5">
        <v>1</v>
      </c>
      <c r="I534" s="5">
        <v>0</v>
      </c>
      <c r="J534" s="5">
        <v>0</v>
      </c>
      <c r="K534" s="5">
        <v>0</v>
      </c>
      <c r="L534" s="5">
        <v>0</v>
      </c>
      <c r="M534" s="5">
        <v>0</v>
      </c>
      <c r="N534" s="5">
        <v>0</v>
      </c>
      <c r="O534" s="5">
        <v>0</v>
      </c>
      <c r="P534" s="5">
        <v>0</v>
      </c>
      <c r="Q534" s="5">
        <v>37.4</v>
      </c>
      <c r="R534" s="5">
        <v>1</v>
      </c>
      <c r="S534" s="5" t="str">
        <f t="shared" si="40"/>
        <v>0</v>
      </c>
      <c r="T534" s="5" t="s">
        <v>465</v>
      </c>
      <c r="U534" s="5">
        <v>0</v>
      </c>
      <c r="V534" s="5">
        <v>16.91</v>
      </c>
      <c r="W534" s="5">
        <v>1</v>
      </c>
      <c r="X534" s="5">
        <v>2</v>
      </c>
      <c r="Y534" s="5">
        <v>82</v>
      </c>
      <c r="Z534" s="5">
        <v>1</v>
      </c>
      <c r="AA534" s="5">
        <v>8.1</v>
      </c>
      <c r="AB534" s="13">
        <f t="shared" si="38"/>
        <v>4</v>
      </c>
      <c r="AC534" s="13">
        <f t="shared" si="39"/>
        <v>3</v>
      </c>
      <c r="AD534" s="5">
        <v>1</v>
      </c>
      <c r="AE534" s="5" t="s">
        <v>718</v>
      </c>
      <c r="AF534" s="5">
        <v>11</v>
      </c>
      <c r="AG534" s="5">
        <v>1</v>
      </c>
      <c r="AH534" s="5" t="s">
        <v>845</v>
      </c>
      <c r="AI534" s="5">
        <v>7</v>
      </c>
      <c r="AJ534" s="5">
        <v>0</v>
      </c>
      <c r="AL534" s="5">
        <v>0</v>
      </c>
      <c r="AN534" s="5">
        <v>0</v>
      </c>
      <c r="AO534" s="5" t="s">
        <v>469</v>
      </c>
      <c r="AP534" s="5" t="s">
        <v>474</v>
      </c>
      <c r="AQ534" s="5" t="s">
        <v>476</v>
      </c>
      <c r="AR534" s="5" t="s">
        <v>472</v>
      </c>
      <c r="AS534" s="5" t="s">
        <v>482</v>
      </c>
      <c r="AT534" s="5">
        <v>0</v>
      </c>
      <c r="AU534" s="5">
        <v>0</v>
      </c>
      <c r="AV534" s="5">
        <v>0</v>
      </c>
      <c r="AW534" s="5">
        <v>5</v>
      </c>
      <c r="AX534" s="5">
        <v>0</v>
      </c>
      <c r="AZ534" s="5">
        <v>5</v>
      </c>
      <c r="BA534" s="5">
        <v>0</v>
      </c>
      <c r="BB534" s="5">
        <v>0</v>
      </c>
    </row>
    <row r="535" spans="1:54" hidden="1" x14ac:dyDescent="0.3">
      <c r="A535" s="21">
        <v>534</v>
      </c>
      <c r="B535" s="6">
        <v>38080</v>
      </c>
      <c r="C535" s="6">
        <v>44413</v>
      </c>
      <c r="D535" s="5">
        <f t="shared" si="30"/>
        <v>17</v>
      </c>
      <c r="E535" s="5" t="s">
        <v>22</v>
      </c>
      <c r="F535" s="5">
        <f t="shared" si="31"/>
        <v>8</v>
      </c>
      <c r="G535" s="5">
        <f t="shared" si="32"/>
        <v>2021</v>
      </c>
      <c r="H535" s="5">
        <v>14</v>
      </c>
      <c r="I535" s="5">
        <v>0</v>
      </c>
      <c r="J535" s="5">
        <v>1</v>
      </c>
      <c r="K535" s="5">
        <v>1</v>
      </c>
      <c r="L535" s="5">
        <v>1</v>
      </c>
      <c r="M535" s="5">
        <v>1</v>
      </c>
      <c r="N535" s="5">
        <v>0</v>
      </c>
      <c r="O535" s="5">
        <v>0</v>
      </c>
      <c r="P535" s="5">
        <v>0</v>
      </c>
      <c r="Q535" s="5">
        <v>37.799999999999997</v>
      </c>
      <c r="R535" s="5">
        <v>1</v>
      </c>
      <c r="S535" s="5" t="str">
        <f t="shared" si="40"/>
        <v>0</v>
      </c>
      <c r="T535" s="5" t="s">
        <v>465</v>
      </c>
      <c r="U535" s="5">
        <v>0</v>
      </c>
      <c r="V535" s="5">
        <v>6.1</v>
      </c>
      <c r="W535" s="5">
        <v>0</v>
      </c>
      <c r="X535" s="13">
        <v>0</v>
      </c>
      <c r="Y535" s="5">
        <v>62</v>
      </c>
      <c r="Z535" s="5">
        <v>0</v>
      </c>
      <c r="AA535" s="5">
        <v>66.3</v>
      </c>
      <c r="AB535" s="13">
        <f t="shared" si="38"/>
        <v>3</v>
      </c>
      <c r="AC535" s="13">
        <f t="shared" si="39"/>
        <v>2</v>
      </c>
      <c r="AD535" s="5">
        <v>1</v>
      </c>
      <c r="AE535" s="5" t="s">
        <v>718</v>
      </c>
      <c r="AF535" s="5">
        <v>0</v>
      </c>
      <c r="AG535" s="5">
        <v>2</v>
      </c>
      <c r="AH535" s="5" t="s">
        <v>846</v>
      </c>
      <c r="AI535" s="5">
        <v>8</v>
      </c>
      <c r="AJ535" s="5">
        <v>0</v>
      </c>
      <c r="AL535" s="5">
        <v>0</v>
      </c>
      <c r="AN535" s="5">
        <v>0</v>
      </c>
      <c r="AO535" s="5" t="s">
        <v>469</v>
      </c>
      <c r="AP535" s="5" t="s">
        <v>474</v>
      </c>
      <c r="AQ535" s="5" t="s">
        <v>476</v>
      </c>
      <c r="AR535" s="5" t="s">
        <v>472</v>
      </c>
      <c r="AS535" s="5" t="s">
        <v>482</v>
      </c>
      <c r="AT535" s="5">
        <v>0</v>
      </c>
      <c r="AU535" s="5">
        <v>0</v>
      </c>
      <c r="AV535" s="5">
        <v>0</v>
      </c>
      <c r="AW535" s="5">
        <v>4</v>
      </c>
      <c r="AX535" s="5">
        <v>0</v>
      </c>
      <c r="AZ535" s="5">
        <v>4</v>
      </c>
      <c r="BA535" s="5">
        <v>0</v>
      </c>
      <c r="BB535" s="5">
        <v>0</v>
      </c>
    </row>
    <row r="536" spans="1:54" hidden="1" x14ac:dyDescent="0.3">
      <c r="A536" s="21">
        <v>535</v>
      </c>
      <c r="B536" s="6">
        <v>38043</v>
      </c>
      <c r="C536" s="6">
        <v>44418</v>
      </c>
      <c r="D536" s="5">
        <f t="shared" si="30"/>
        <v>17</v>
      </c>
      <c r="E536" s="5" t="s">
        <v>23</v>
      </c>
      <c r="F536" s="5">
        <f t="shared" si="31"/>
        <v>8</v>
      </c>
      <c r="G536" s="5">
        <f t="shared" si="32"/>
        <v>2021</v>
      </c>
      <c r="H536" s="5">
        <v>3</v>
      </c>
      <c r="I536" s="5">
        <v>0</v>
      </c>
      <c r="J536" s="5">
        <v>0</v>
      </c>
      <c r="K536" s="5">
        <v>0</v>
      </c>
      <c r="L536" s="5">
        <v>0</v>
      </c>
      <c r="M536" s="5">
        <v>0</v>
      </c>
      <c r="N536" s="5">
        <v>0</v>
      </c>
      <c r="O536" s="5">
        <v>1</v>
      </c>
      <c r="P536" s="5">
        <v>2</v>
      </c>
      <c r="Q536" s="5">
        <v>36.799999999999997</v>
      </c>
      <c r="R536" s="5">
        <v>0</v>
      </c>
      <c r="S536" s="5" t="str">
        <f t="shared" si="40"/>
        <v>0</v>
      </c>
      <c r="T536" s="5" t="s">
        <v>466</v>
      </c>
      <c r="U536" s="5">
        <v>2</v>
      </c>
      <c r="V536" s="5">
        <v>10.7</v>
      </c>
      <c r="W536" s="5">
        <v>0</v>
      </c>
      <c r="X536" s="13">
        <v>0</v>
      </c>
      <c r="Y536" s="5">
        <v>77</v>
      </c>
      <c r="Z536" s="5">
        <v>1</v>
      </c>
      <c r="AA536" s="5">
        <v>113.9</v>
      </c>
      <c r="AB536" s="13">
        <f t="shared" si="38"/>
        <v>2</v>
      </c>
      <c r="AC536" s="13">
        <f t="shared" si="39"/>
        <v>5</v>
      </c>
      <c r="AD536" s="5">
        <v>1</v>
      </c>
      <c r="AE536" s="5" t="s">
        <v>718</v>
      </c>
      <c r="AF536" s="5">
        <v>0</v>
      </c>
      <c r="AG536" s="5">
        <v>2</v>
      </c>
      <c r="AH536" s="5" t="s">
        <v>847</v>
      </c>
      <c r="AJ536" s="5">
        <v>0</v>
      </c>
      <c r="AL536" s="5">
        <v>1</v>
      </c>
      <c r="AM536" s="5" t="s">
        <v>848</v>
      </c>
      <c r="AN536" s="5">
        <v>0</v>
      </c>
      <c r="AO536" s="5" t="s">
        <v>469</v>
      </c>
      <c r="AP536" s="5" t="s">
        <v>474</v>
      </c>
      <c r="AQ536" s="5" t="s">
        <v>476</v>
      </c>
      <c r="AR536" s="5" t="s">
        <v>484</v>
      </c>
      <c r="AS536" s="5" t="s">
        <v>720</v>
      </c>
      <c r="AT536" s="5">
        <v>0</v>
      </c>
      <c r="AU536" s="5">
        <v>0</v>
      </c>
      <c r="AV536" s="5">
        <v>0</v>
      </c>
      <c r="AW536" s="5">
        <v>8</v>
      </c>
      <c r="AX536" s="5">
        <v>0</v>
      </c>
      <c r="AZ536" s="5">
        <v>8</v>
      </c>
      <c r="BA536" s="5">
        <v>0</v>
      </c>
      <c r="BB536" s="5">
        <v>0</v>
      </c>
    </row>
    <row r="537" spans="1:54" hidden="1" x14ac:dyDescent="0.3">
      <c r="A537" s="21">
        <v>536</v>
      </c>
      <c r="B537" s="6">
        <v>41478</v>
      </c>
      <c r="C537" s="6">
        <v>44419</v>
      </c>
      <c r="D537" s="5">
        <f t="shared" si="30"/>
        <v>8</v>
      </c>
      <c r="E537" s="5" t="s">
        <v>23</v>
      </c>
      <c r="F537" s="5">
        <f t="shared" si="31"/>
        <v>8</v>
      </c>
      <c r="G537" s="5">
        <f t="shared" si="32"/>
        <v>2021</v>
      </c>
      <c r="H537" s="5">
        <v>2</v>
      </c>
      <c r="I537" s="5">
        <v>0</v>
      </c>
      <c r="J537" s="5">
        <v>1</v>
      </c>
      <c r="K537" s="5">
        <v>1</v>
      </c>
      <c r="L537" s="5">
        <v>1</v>
      </c>
      <c r="M537" s="5">
        <v>1</v>
      </c>
      <c r="N537" s="5">
        <v>0</v>
      </c>
      <c r="O537" s="5">
        <v>0</v>
      </c>
      <c r="P537" s="5">
        <v>0</v>
      </c>
      <c r="Q537" s="5">
        <v>38.4</v>
      </c>
      <c r="R537" s="5">
        <v>1</v>
      </c>
      <c r="S537" s="5" t="str">
        <f t="shared" si="40"/>
        <v>1</v>
      </c>
      <c r="T537" s="5" t="s">
        <v>466</v>
      </c>
      <c r="U537" s="5">
        <v>2</v>
      </c>
      <c r="V537" s="5">
        <v>14.67</v>
      </c>
      <c r="W537" s="5">
        <v>1</v>
      </c>
      <c r="X537" s="5">
        <v>2</v>
      </c>
      <c r="Y537" s="5">
        <v>87</v>
      </c>
      <c r="Z537" s="5">
        <v>1</v>
      </c>
      <c r="AA537" s="5">
        <v>29</v>
      </c>
      <c r="AB537" s="13">
        <f t="shared" si="38"/>
        <v>8</v>
      </c>
      <c r="AC537" s="13">
        <f t="shared" si="39"/>
        <v>8</v>
      </c>
      <c r="AD537" s="5">
        <v>0</v>
      </c>
      <c r="AG537" s="5">
        <v>1</v>
      </c>
      <c r="AH537" s="5" t="s">
        <v>849</v>
      </c>
      <c r="AI537" s="5">
        <v>10</v>
      </c>
      <c r="AJ537" s="5">
        <v>0</v>
      </c>
      <c r="AL537" s="5">
        <v>0</v>
      </c>
      <c r="AN537" s="5">
        <v>0</v>
      </c>
      <c r="AO537" s="5" t="s">
        <v>469</v>
      </c>
      <c r="AP537" s="5" t="s">
        <v>474</v>
      </c>
      <c r="AQ537" s="5" t="s">
        <v>476</v>
      </c>
      <c r="AR537" s="5" t="s">
        <v>484</v>
      </c>
      <c r="AS537" s="5" t="s">
        <v>484</v>
      </c>
      <c r="AT537" s="5">
        <v>0</v>
      </c>
      <c r="AU537" s="5">
        <v>0</v>
      </c>
      <c r="AV537" s="5">
        <v>0</v>
      </c>
      <c r="AW537" s="5">
        <v>8</v>
      </c>
      <c r="AX537" s="5">
        <v>0</v>
      </c>
      <c r="AZ537" s="5">
        <v>8</v>
      </c>
      <c r="BA537" s="5">
        <v>0</v>
      </c>
      <c r="BB537" s="5">
        <v>0</v>
      </c>
    </row>
    <row r="538" spans="1:54" hidden="1" x14ac:dyDescent="0.3">
      <c r="A538" s="21">
        <v>537</v>
      </c>
      <c r="B538" s="6">
        <v>39323</v>
      </c>
      <c r="C538" s="6">
        <v>44425</v>
      </c>
      <c r="D538" s="5">
        <f t="shared" si="30"/>
        <v>13</v>
      </c>
      <c r="E538" s="5" t="s">
        <v>22</v>
      </c>
      <c r="F538" s="5">
        <f t="shared" si="31"/>
        <v>8</v>
      </c>
      <c r="G538" s="5">
        <f t="shared" si="32"/>
        <v>2021</v>
      </c>
      <c r="H538" s="5">
        <v>1</v>
      </c>
      <c r="I538" s="5">
        <v>0</v>
      </c>
      <c r="J538" s="5">
        <v>0</v>
      </c>
      <c r="K538" s="5">
        <v>0</v>
      </c>
      <c r="L538" s="5">
        <v>0</v>
      </c>
      <c r="M538" s="5">
        <v>0</v>
      </c>
      <c r="N538" s="5">
        <v>0</v>
      </c>
      <c r="O538" s="5">
        <v>0</v>
      </c>
      <c r="P538" s="5">
        <v>0</v>
      </c>
      <c r="Q538" s="5" t="s">
        <v>850</v>
      </c>
      <c r="R538" s="5">
        <v>0</v>
      </c>
      <c r="S538" s="5" t="str">
        <f t="shared" si="40"/>
        <v>1</v>
      </c>
      <c r="T538" s="5" t="s">
        <v>465</v>
      </c>
      <c r="U538" s="5">
        <v>0</v>
      </c>
      <c r="V538" s="5">
        <v>9.23</v>
      </c>
      <c r="W538" s="5">
        <v>0</v>
      </c>
      <c r="X538" s="13">
        <v>0</v>
      </c>
      <c r="Y538" s="5">
        <v>66</v>
      </c>
      <c r="Z538" s="5">
        <v>0</v>
      </c>
      <c r="AA538" s="5">
        <v>1.7</v>
      </c>
      <c r="AB538" s="13">
        <f t="shared" si="38"/>
        <v>0</v>
      </c>
      <c r="AC538" s="13">
        <f t="shared" si="39"/>
        <v>1</v>
      </c>
      <c r="AD538" s="5">
        <v>1</v>
      </c>
      <c r="AE538" s="5" t="s">
        <v>718</v>
      </c>
      <c r="AF538" s="5">
        <v>0</v>
      </c>
      <c r="AG538" s="5">
        <v>1</v>
      </c>
      <c r="AH538" s="5" t="s">
        <v>851</v>
      </c>
      <c r="AI538" s="5">
        <v>10</v>
      </c>
      <c r="AJ538" s="5">
        <v>0</v>
      </c>
      <c r="AL538" s="5">
        <v>0</v>
      </c>
      <c r="AN538" s="5">
        <v>0</v>
      </c>
      <c r="AO538" s="5" t="s">
        <v>469</v>
      </c>
      <c r="AP538" s="5" t="s">
        <v>474</v>
      </c>
      <c r="AQ538" s="5" t="s">
        <v>475</v>
      </c>
      <c r="AR538" s="5" t="s">
        <v>472</v>
      </c>
      <c r="AS538" s="5" t="s">
        <v>482</v>
      </c>
      <c r="AT538" s="5">
        <v>0</v>
      </c>
      <c r="AU538" s="5">
        <v>0</v>
      </c>
      <c r="AV538" s="5">
        <v>0</v>
      </c>
      <c r="AW538" s="5">
        <v>5</v>
      </c>
      <c r="AX538" s="5">
        <v>0</v>
      </c>
      <c r="AZ538" s="5">
        <v>5</v>
      </c>
      <c r="BA538" s="5">
        <v>0</v>
      </c>
      <c r="BB538" s="5">
        <v>0</v>
      </c>
    </row>
    <row r="539" spans="1:54" hidden="1" x14ac:dyDescent="0.3">
      <c r="A539" s="21">
        <v>538</v>
      </c>
      <c r="B539" s="6">
        <v>40479</v>
      </c>
      <c r="C539" s="6">
        <v>44430</v>
      </c>
      <c r="D539" s="5">
        <f t="shared" si="30"/>
        <v>10</v>
      </c>
      <c r="E539" s="5" t="s">
        <v>23</v>
      </c>
      <c r="F539" s="5">
        <f t="shared" si="31"/>
        <v>8</v>
      </c>
      <c r="G539" s="5">
        <f t="shared" si="32"/>
        <v>2021</v>
      </c>
      <c r="H539" s="5">
        <v>2</v>
      </c>
      <c r="I539" s="5">
        <v>0</v>
      </c>
      <c r="J539" s="5">
        <v>0</v>
      </c>
      <c r="K539" s="5">
        <v>0</v>
      </c>
      <c r="L539" s="5">
        <v>0</v>
      </c>
      <c r="M539" s="5">
        <v>0</v>
      </c>
      <c r="N539" s="5">
        <v>1</v>
      </c>
      <c r="O539" s="5">
        <v>0</v>
      </c>
      <c r="P539" s="5">
        <v>0</v>
      </c>
      <c r="Q539" s="5">
        <v>36</v>
      </c>
      <c r="R539" s="5">
        <v>0</v>
      </c>
      <c r="S539" s="5" t="str">
        <f t="shared" si="40"/>
        <v>0</v>
      </c>
      <c r="T539" s="5" t="s">
        <v>466</v>
      </c>
      <c r="U539" s="5">
        <v>2</v>
      </c>
      <c r="V539" s="5">
        <v>14.58</v>
      </c>
      <c r="W539" s="5">
        <v>0</v>
      </c>
      <c r="X539" s="13">
        <v>0</v>
      </c>
      <c r="Y539" s="5">
        <v>46</v>
      </c>
      <c r="Z539" s="5">
        <v>0</v>
      </c>
      <c r="AA539" s="5">
        <v>1.4</v>
      </c>
      <c r="AB539" s="13">
        <f t="shared" si="38"/>
        <v>3</v>
      </c>
      <c r="AC539" s="13">
        <f t="shared" si="39"/>
        <v>2</v>
      </c>
      <c r="AD539" s="5">
        <v>1</v>
      </c>
      <c r="AE539" s="5" t="s">
        <v>718</v>
      </c>
      <c r="AF539" s="5">
        <v>15</v>
      </c>
      <c r="AG539" s="5">
        <v>1</v>
      </c>
      <c r="AH539" s="5" t="s">
        <v>852</v>
      </c>
      <c r="AJ539" s="5">
        <v>0</v>
      </c>
      <c r="AL539" s="5">
        <v>0</v>
      </c>
      <c r="AN539" s="5">
        <v>0</v>
      </c>
      <c r="AO539" s="5" t="s">
        <v>469</v>
      </c>
      <c r="AP539" s="5" t="s">
        <v>474</v>
      </c>
      <c r="AQ539" s="5" t="s">
        <v>475</v>
      </c>
      <c r="AR539" s="5" t="s">
        <v>472</v>
      </c>
      <c r="AS539" s="5" t="s">
        <v>853</v>
      </c>
      <c r="AT539" s="5">
        <v>0</v>
      </c>
      <c r="AU539" s="5">
        <v>0</v>
      </c>
      <c r="AV539" s="5">
        <v>0</v>
      </c>
      <c r="AW539" s="5">
        <v>5</v>
      </c>
      <c r="AX539" s="5">
        <v>0</v>
      </c>
      <c r="AZ539" s="5">
        <v>5</v>
      </c>
      <c r="BA539" s="5">
        <v>0</v>
      </c>
      <c r="BB539" s="5">
        <v>0</v>
      </c>
    </row>
    <row r="540" spans="1:54" hidden="1" x14ac:dyDescent="0.3">
      <c r="A540" s="21">
        <v>539</v>
      </c>
      <c r="B540" s="6">
        <v>38645</v>
      </c>
      <c r="C540" s="6">
        <v>44432</v>
      </c>
      <c r="D540" s="5">
        <f t="shared" si="30"/>
        <v>15</v>
      </c>
      <c r="E540" s="5" t="s">
        <v>23</v>
      </c>
      <c r="F540" s="5">
        <f t="shared" si="31"/>
        <v>8</v>
      </c>
      <c r="G540" s="5">
        <f t="shared" si="32"/>
        <v>2021</v>
      </c>
      <c r="H540" s="5">
        <v>1</v>
      </c>
      <c r="I540" s="5">
        <v>0</v>
      </c>
      <c r="J540" s="5">
        <v>0</v>
      </c>
      <c r="K540" s="5">
        <v>1</v>
      </c>
      <c r="L540" s="5">
        <v>1</v>
      </c>
      <c r="M540" s="5">
        <v>1</v>
      </c>
      <c r="N540" s="5">
        <v>0</v>
      </c>
      <c r="O540" s="5">
        <v>0</v>
      </c>
      <c r="P540" s="5">
        <v>0</v>
      </c>
      <c r="Q540" s="5">
        <v>36.4</v>
      </c>
      <c r="R540" s="5">
        <v>0</v>
      </c>
      <c r="S540" s="5" t="str">
        <f t="shared" si="40"/>
        <v>0</v>
      </c>
      <c r="T540" s="5" t="s">
        <v>465</v>
      </c>
      <c r="U540" s="5">
        <v>0</v>
      </c>
      <c r="V540" s="5">
        <v>6.62</v>
      </c>
      <c r="W540" s="5">
        <v>0</v>
      </c>
      <c r="X540" s="13">
        <v>0</v>
      </c>
      <c r="Y540" s="5">
        <v>52</v>
      </c>
      <c r="Z540" s="5">
        <v>0</v>
      </c>
      <c r="AA540" s="5">
        <v>1.4</v>
      </c>
      <c r="AB540" s="13">
        <f t="shared" si="38"/>
        <v>1</v>
      </c>
      <c r="AC540" s="13">
        <f t="shared" si="39"/>
        <v>1</v>
      </c>
      <c r="AD540" s="5">
        <v>1</v>
      </c>
      <c r="AE540" s="5" t="s">
        <v>718</v>
      </c>
      <c r="AF540" s="5">
        <v>0</v>
      </c>
      <c r="AG540" s="5">
        <v>1</v>
      </c>
      <c r="AH540" s="5" t="s">
        <v>854</v>
      </c>
      <c r="AI540" s="5">
        <v>7</v>
      </c>
      <c r="AJ540" s="5">
        <v>0</v>
      </c>
      <c r="AL540" s="5">
        <v>0</v>
      </c>
      <c r="AN540" s="5">
        <v>0</v>
      </c>
      <c r="AO540" s="5" t="s">
        <v>469</v>
      </c>
      <c r="AP540" s="5" t="s">
        <v>474</v>
      </c>
      <c r="AQ540" s="5" t="s">
        <v>475</v>
      </c>
      <c r="AR540" s="5" t="s">
        <v>472</v>
      </c>
      <c r="AS540" s="5" t="s">
        <v>853</v>
      </c>
      <c r="AT540" s="5">
        <v>0</v>
      </c>
      <c r="AU540" s="5">
        <v>0</v>
      </c>
      <c r="AV540" s="5">
        <v>0</v>
      </c>
      <c r="AW540" s="5">
        <v>5</v>
      </c>
      <c r="AX540" s="5">
        <v>0</v>
      </c>
      <c r="AZ540" s="5">
        <v>5</v>
      </c>
      <c r="BA540" s="5">
        <v>0</v>
      </c>
      <c r="BB540" s="5">
        <v>0</v>
      </c>
    </row>
    <row r="541" spans="1:54" hidden="1" x14ac:dyDescent="0.3">
      <c r="A541" s="21">
        <v>540</v>
      </c>
      <c r="B541" s="6">
        <v>39521</v>
      </c>
      <c r="C541" s="6">
        <v>44432</v>
      </c>
      <c r="D541" s="5">
        <f t="shared" si="30"/>
        <v>13</v>
      </c>
      <c r="E541" s="5" t="s">
        <v>23</v>
      </c>
      <c r="F541" s="5">
        <f t="shared" si="31"/>
        <v>8</v>
      </c>
      <c r="G541" s="5">
        <f t="shared" si="32"/>
        <v>2021</v>
      </c>
      <c r="H541" s="5">
        <v>1</v>
      </c>
      <c r="I541" s="5">
        <v>0</v>
      </c>
      <c r="J541" s="5">
        <v>1</v>
      </c>
      <c r="K541" s="5">
        <v>1</v>
      </c>
      <c r="L541" s="5">
        <v>1</v>
      </c>
      <c r="M541" s="5">
        <v>1</v>
      </c>
      <c r="N541" s="5">
        <v>0</v>
      </c>
      <c r="O541" s="5">
        <v>0</v>
      </c>
      <c r="P541" s="5">
        <v>0</v>
      </c>
      <c r="Q541" s="5">
        <v>37</v>
      </c>
      <c r="R541" s="5">
        <v>0</v>
      </c>
      <c r="S541" s="5" t="str">
        <f t="shared" si="40"/>
        <v>0</v>
      </c>
      <c r="T541" s="5" t="s">
        <v>466</v>
      </c>
      <c r="U541" s="5">
        <v>2</v>
      </c>
      <c r="V541" s="5">
        <v>17.21</v>
      </c>
      <c r="W541" s="5">
        <v>1</v>
      </c>
      <c r="X541" s="5">
        <v>2</v>
      </c>
      <c r="Y541" s="5">
        <v>82</v>
      </c>
      <c r="Z541" s="5">
        <v>1</v>
      </c>
      <c r="AA541" s="5">
        <v>363.8</v>
      </c>
      <c r="AB541" s="13">
        <f t="shared" si="38"/>
        <v>7</v>
      </c>
      <c r="AC541" s="13">
        <f t="shared" si="39"/>
        <v>7</v>
      </c>
      <c r="AD541" s="5">
        <v>1</v>
      </c>
      <c r="AE541" s="5" t="s">
        <v>718</v>
      </c>
      <c r="AF541" s="5">
        <v>0</v>
      </c>
      <c r="AG541" s="5">
        <v>2</v>
      </c>
      <c r="AH541" s="5" t="s">
        <v>855</v>
      </c>
      <c r="AI541" s="5">
        <v>6</v>
      </c>
      <c r="AJ541" s="5">
        <v>0</v>
      </c>
      <c r="AL541" s="5">
        <v>1</v>
      </c>
      <c r="AM541" s="5" t="s">
        <v>856</v>
      </c>
      <c r="AN541" s="5">
        <v>0</v>
      </c>
      <c r="AO541" s="5" t="s">
        <v>469</v>
      </c>
      <c r="AP541" s="5" t="s">
        <v>474</v>
      </c>
      <c r="AQ541" s="5" t="s">
        <v>476</v>
      </c>
      <c r="AR541" s="5" t="s">
        <v>484</v>
      </c>
      <c r="AS541" s="5" t="s">
        <v>484</v>
      </c>
      <c r="AT541" s="5">
        <v>0</v>
      </c>
      <c r="AU541" s="5">
        <v>0</v>
      </c>
      <c r="AV541" s="5">
        <v>0</v>
      </c>
      <c r="AW541" s="5">
        <v>16</v>
      </c>
      <c r="AX541" s="5">
        <v>0</v>
      </c>
      <c r="AZ541" s="5">
        <v>16</v>
      </c>
      <c r="BA541" s="5">
        <v>0</v>
      </c>
      <c r="BB541" s="5">
        <v>0</v>
      </c>
    </row>
    <row r="542" spans="1:54" hidden="1" x14ac:dyDescent="0.3">
      <c r="A542" s="21">
        <v>541</v>
      </c>
      <c r="B542" s="6">
        <v>41618</v>
      </c>
      <c r="C542" s="6">
        <v>44432</v>
      </c>
      <c r="D542" s="5">
        <f t="shared" si="30"/>
        <v>7</v>
      </c>
      <c r="E542" s="5" t="s">
        <v>22</v>
      </c>
      <c r="F542" s="5">
        <f t="shared" si="31"/>
        <v>8</v>
      </c>
      <c r="G542" s="5">
        <f t="shared" si="32"/>
        <v>2021</v>
      </c>
      <c r="H542" s="5">
        <v>3</v>
      </c>
      <c r="I542" s="5">
        <v>0</v>
      </c>
      <c r="J542" s="5">
        <v>1</v>
      </c>
      <c r="K542" s="5">
        <v>1</v>
      </c>
      <c r="L542" s="5">
        <v>1</v>
      </c>
      <c r="M542" s="5">
        <v>1</v>
      </c>
      <c r="N542" s="5">
        <v>0</v>
      </c>
      <c r="O542" s="5">
        <v>1</v>
      </c>
      <c r="P542" s="5">
        <v>2</v>
      </c>
      <c r="Q542" s="5">
        <v>37</v>
      </c>
      <c r="R542" s="5">
        <v>0</v>
      </c>
      <c r="S542" s="5" t="str">
        <f t="shared" si="40"/>
        <v>0</v>
      </c>
      <c r="T542" s="5" t="s">
        <v>466</v>
      </c>
      <c r="U542" s="5">
        <v>2</v>
      </c>
      <c r="V542" s="5">
        <v>17.559999999999999</v>
      </c>
      <c r="W542" s="5">
        <v>1</v>
      </c>
      <c r="X542" s="5">
        <v>2</v>
      </c>
      <c r="Y542" s="5">
        <v>82</v>
      </c>
      <c r="Z542" s="5">
        <v>1</v>
      </c>
      <c r="AA542" s="5">
        <v>14.5</v>
      </c>
      <c r="AB542" s="13">
        <f t="shared" si="38"/>
        <v>7</v>
      </c>
      <c r="AC542" s="13">
        <f t="shared" si="39"/>
        <v>9</v>
      </c>
      <c r="AD542" s="5">
        <v>0</v>
      </c>
      <c r="AG542" s="5">
        <v>1</v>
      </c>
      <c r="AH542" s="5" t="s">
        <v>857</v>
      </c>
      <c r="AI542" s="5">
        <v>13</v>
      </c>
      <c r="AJ542" s="5">
        <v>0</v>
      </c>
      <c r="AL542" s="5">
        <v>0</v>
      </c>
      <c r="AN542" s="5">
        <v>0</v>
      </c>
      <c r="AO542" s="5" t="s">
        <v>469</v>
      </c>
      <c r="AP542" s="5" t="s">
        <v>474</v>
      </c>
      <c r="AQ542" s="5" t="s">
        <v>475</v>
      </c>
      <c r="AR542" s="5" t="s">
        <v>720</v>
      </c>
      <c r="AS542" s="5" t="s">
        <v>720</v>
      </c>
      <c r="AT542" s="5">
        <v>0</v>
      </c>
      <c r="AU542" s="5">
        <v>0</v>
      </c>
      <c r="AV542" s="5">
        <v>0</v>
      </c>
      <c r="AW542" s="5">
        <v>6</v>
      </c>
      <c r="AX542" s="5">
        <v>0</v>
      </c>
      <c r="AZ542" s="5">
        <v>6</v>
      </c>
      <c r="BA542" s="5">
        <v>0</v>
      </c>
      <c r="BB542" s="5">
        <v>0</v>
      </c>
    </row>
    <row r="543" spans="1:54" hidden="1" x14ac:dyDescent="0.3">
      <c r="A543" s="21">
        <v>542</v>
      </c>
      <c r="B543" s="6">
        <v>41430</v>
      </c>
      <c r="C543" s="6">
        <v>44435</v>
      </c>
      <c r="D543" s="5">
        <f t="shared" si="30"/>
        <v>8</v>
      </c>
      <c r="E543" s="5" t="s">
        <v>22</v>
      </c>
      <c r="F543" s="5">
        <f t="shared" si="31"/>
        <v>8</v>
      </c>
      <c r="G543" s="5">
        <f t="shared" si="32"/>
        <v>2021</v>
      </c>
      <c r="H543" s="5">
        <v>3</v>
      </c>
      <c r="I543" s="5">
        <v>0</v>
      </c>
      <c r="J543" s="5">
        <v>1</v>
      </c>
      <c r="K543" s="5">
        <v>1</v>
      </c>
      <c r="L543" s="5">
        <v>1</v>
      </c>
      <c r="M543" s="5">
        <v>1</v>
      </c>
      <c r="N543" s="5">
        <v>0</v>
      </c>
      <c r="O543" s="5">
        <v>0</v>
      </c>
      <c r="P543" s="5">
        <v>0</v>
      </c>
      <c r="Q543" s="5">
        <v>37</v>
      </c>
      <c r="R543" s="5">
        <v>0</v>
      </c>
      <c r="S543" s="5" t="str">
        <f t="shared" si="40"/>
        <v>0</v>
      </c>
      <c r="T543" s="5" t="s">
        <v>466</v>
      </c>
      <c r="U543" s="5">
        <v>2</v>
      </c>
      <c r="V543" s="5">
        <v>17.32</v>
      </c>
      <c r="W543" s="5">
        <v>1</v>
      </c>
      <c r="X543" s="5">
        <v>2</v>
      </c>
      <c r="Y543" s="5">
        <v>78</v>
      </c>
      <c r="Z543" s="5">
        <v>1</v>
      </c>
      <c r="AA543" s="5">
        <v>46.4</v>
      </c>
      <c r="AB543" s="13">
        <f t="shared" si="38"/>
        <v>7</v>
      </c>
      <c r="AC543" s="13">
        <f t="shared" si="39"/>
        <v>7</v>
      </c>
      <c r="AD543" s="5">
        <v>1</v>
      </c>
      <c r="AE543" s="5" t="s">
        <v>718</v>
      </c>
      <c r="AF543" s="5">
        <v>0</v>
      </c>
      <c r="AG543" s="5">
        <v>2</v>
      </c>
      <c r="AH543" s="5" t="s">
        <v>858</v>
      </c>
      <c r="AI543" s="5">
        <v>16</v>
      </c>
      <c r="AJ543" s="5">
        <v>0</v>
      </c>
      <c r="AL543" s="5">
        <v>0</v>
      </c>
      <c r="AN543" s="5">
        <v>0</v>
      </c>
      <c r="AO543" s="5" t="s">
        <v>469</v>
      </c>
      <c r="AP543" s="5" t="s">
        <v>474</v>
      </c>
      <c r="AQ543" s="5" t="s">
        <v>476</v>
      </c>
      <c r="AR543" s="5" t="s">
        <v>484</v>
      </c>
      <c r="AS543" s="5" t="s">
        <v>484</v>
      </c>
      <c r="AT543" s="5">
        <v>0</v>
      </c>
      <c r="AU543" s="5">
        <v>0</v>
      </c>
      <c r="AV543" s="5">
        <v>0</v>
      </c>
      <c r="AW543" s="5">
        <v>6</v>
      </c>
      <c r="AX543" s="5">
        <v>0</v>
      </c>
      <c r="AZ543" s="5">
        <v>6</v>
      </c>
      <c r="BA543" s="5">
        <v>0</v>
      </c>
      <c r="BB543" s="5">
        <v>0</v>
      </c>
    </row>
    <row r="544" spans="1:54" hidden="1" x14ac:dyDescent="0.3">
      <c r="A544" s="21">
        <v>543</v>
      </c>
      <c r="B544" s="6">
        <v>38386</v>
      </c>
      <c r="C544" s="6">
        <v>44437</v>
      </c>
      <c r="D544" s="5">
        <f t="shared" si="30"/>
        <v>16</v>
      </c>
      <c r="E544" s="5" t="s">
        <v>23</v>
      </c>
      <c r="F544" s="5">
        <f t="shared" si="31"/>
        <v>8</v>
      </c>
      <c r="G544" s="5">
        <f t="shared" si="32"/>
        <v>2021</v>
      </c>
      <c r="H544" s="5">
        <v>1</v>
      </c>
      <c r="I544" s="5">
        <v>0</v>
      </c>
      <c r="J544" s="5">
        <v>0</v>
      </c>
      <c r="K544" s="5">
        <v>0</v>
      </c>
      <c r="L544" s="5">
        <v>0</v>
      </c>
      <c r="M544" s="5">
        <v>0</v>
      </c>
      <c r="N544" s="5">
        <v>0</v>
      </c>
      <c r="O544" s="5">
        <v>0</v>
      </c>
      <c r="P544" s="5">
        <v>0</v>
      </c>
      <c r="Q544" s="5">
        <v>37</v>
      </c>
      <c r="R544" s="5">
        <v>0</v>
      </c>
      <c r="S544" s="5" t="str">
        <f t="shared" si="40"/>
        <v>0</v>
      </c>
      <c r="T544" s="5" t="s">
        <v>465</v>
      </c>
      <c r="U544" s="5">
        <v>0</v>
      </c>
      <c r="V544" s="5">
        <v>11.3</v>
      </c>
      <c r="W544" s="5">
        <v>0</v>
      </c>
      <c r="X544" s="13">
        <v>0</v>
      </c>
      <c r="Y544" s="5">
        <v>63</v>
      </c>
      <c r="Z544" s="5">
        <v>0</v>
      </c>
      <c r="AA544" s="5">
        <v>74.5</v>
      </c>
      <c r="AB544" s="13">
        <f t="shared" si="38"/>
        <v>0</v>
      </c>
      <c r="AC544" s="13">
        <f t="shared" si="39"/>
        <v>0</v>
      </c>
      <c r="AD544" s="5">
        <v>0</v>
      </c>
      <c r="AG544" s="5">
        <v>1</v>
      </c>
      <c r="AH544" s="5" t="s">
        <v>859</v>
      </c>
      <c r="AJ544" s="5">
        <v>0</v>
      </c>
      <c r="AL544" s="5">
        <v>0</v>
      </c>
      <c r="AN544" s="5">
        <v>0</v>
      </c>
      <c r="AO544" s="5" t="s">
        <v>469</v>
      </c>
      <c r="AP544" s="5" t="s">
        <v>474</v>
      </c>
      <c r="AQ544" s="5" t="s">
        <v>475</v>
      </c>
      <c r="AR544" s="5" t="s">
        <v>472</v>
      </c>
      <c r="AS544" s="5" t="s">
        <v>482</v>
      </c>
      <c r="AT544" s="5">
        <v>0</v>
      </c>
      <c r="AU544" s="5">
        <v>0</v>
      </c>
      <c r="AV544" s="5">
        <v>0</v>
      </c>
      <c r="AW544" s="5">
        <v>8</v>
      </c>
      <c r="AX544" s="5">
        <v>0</v>
      </c>
      <c r="AZ544" s="5">
        <v>8</v>
      </c>
      <c r="BA544" s="5">
        <v>0</v>
      </c>
      <c r="BB544" s="5">
        <v>0</v>
      </c>
    </row>
    <row r="545" spans="1:54" hidden="1" x14ac:dyDescent="0.3">
      <c r="A545" s="21">
        <v>544</v>
      </c>
      <c r="B545" s="6">
        <v>39809</v>
      </c>
      <c r="C545" s="6">
        <v>44437</v>
      </c>
      <c r="D545" s="5">
        <f t="shared" si="30"/>
        <v>12</v>
      </c>
      <c r="E545" s="5" t="s">
        <v>22</v>
      </c>
      <c r="F545" s="5">
        <f t="shared" si="31"/>
        <v>8</v>
      </c>
      <c r="G545" s="5">
        <f t="shared" si="32"/>
        <v>2021</v>
      </c>
      <c r="H545" s="5">
        <v>4</v>
      </c>
      <c r="I545" s="5">
        <v>0</v>
      </c>
      <c r="J545" s="5">
        <v>1</v>
      </c>
      <c r="K545" s="5">
        <v>1</v>
      </c>
      <c r="L545" s="5">
        <v>1</v>
      </c>
      <c r="M545" s="5">
        <v>1</v>
      </c>
      <c r="N545" s="5">
        <v>0</v>
      </c>
      <c r="O545" s="5">
        <v>1</v>
      </c>
      <c r="P545" s="5">
        <v>2</v>
      </c>
      <c r="Q545" s="5">
        <v>38.6</v>
      </c>
      <c r="R545" s="5">
        <v>1</v>
      </c>
      <c r="S545" s="5" t="str">
        <f t="shared" si="40"/>
        <v>1</v>
      </c>
      <c r="T545" s="5" t="s">
        <v>467</v>
      </c>
      <c r="U545" s="5">
        <v>2</v>
      </c>
      <c r="V545" s="5">
        <v>12.1</v>
      </c>
      <c r="W545" s="5">
        <v>1</v>
      </c>
      <c r="X545" s="5">
        <v>2</v>
      </c>
      <c r="Y545" s="5">
        <v>83</v>
      </c>
      <c r="Z545" s="5">
        <v>1</v>
      </c>
      <c r="AA545" s="5">
        <v>175.3</v>
      </c>
      <c r="AB545" s="13">
        <f t="shared" si="38"/>
        <v>8</v>
      </c>
      <c r="AC545" s="13">
        <f t="shared" si="39"/>
        <v>10</v>
      </c>
      <c r="AD545" s="5">
        <v>1</v>
      </c>
      <c r="AE545" s="5" t="s">
        <v>718</v>
      </c>
      <c r="AF545" s="5">
        <v>0</v>
      </c>
      <c r="AG545" s="5">
        <v>2</v>
      </c>
      <c r="AH545" s="5" t="s">
        <v>860</v>
      </c>
      <c r="AJ545" s="5">
        <v>0</v>
      </c>
      <c r="AL545" s="5">
        <v>0</v>
      </c>
      <c r="AN545" s="5">
        <v>1</v>
      </c>
      <c r="AO545" s="5" t="s">
        <v>469</v>
      </c>
      <c r="AP545" s="5" t="s">
        <v>474</v>
      </c>
      <c r="AQ545" s="5" t="s">
        <v>475</v>
      </c>
      <c r="AR545" s="5" t="s">
        <v>484</v>
      </c>
      <c r="AS545" s="5" t="s">
        <v>484</v>
      </c>
      <c r="AT545" s="5">
        <v>0</v>
      </c>
      <c r="AU545" s="5">
        <v>0</v>
      </c>
      <c r="AV545" s="5">
        <v>0</v>
      </c>
      <c r="AW545" s="5">
        <v>22</v>
      </c>
      <c r="AX545" s="5">
        <v>0</v>
      </c>
      <c r="AZ545" s="5">
        <v>22</v>
      </c>
      <c r="BA545" s="5">
        <v>0</v>
      </c>
      <c r="BB545" s="5">
        <v>0</v>
      </c>
    </row>
    <row r="546" spans="1:54" hidden="1" x14ac:dyDescent="0.3">
      <c r="A546" s="21">
        <v>545</v>
      </c>
      <c r="B546" s="6">
        <v>41164</v>
      </c>
      <c r="C546" s="6">
        <v>44438</v>
      </c>
      <c r="D546" s="5">
        <f t="shared" si="30"/>
        <v>8</v>
      </c>
      <c r="E546" s="5" t="s">
        <v>22</v>
      </c>
      <c r="F546" s="5">
        <f t="shared" si="31"/>
        <v>8</v>
      </c>
      <c r="G546" s="5">
        <f t="shared" si="32"/>
        <v>2021</v>
      </c>
      <c r="H546" s="5">
        <v>1</v>
      </c>
      <c r="I546" s="5">
        <v>0</v>
      </c>
      <c r="J546" s="5">
        <v>0</v>
      </c>
      <c r="K546" s="5">
        <v>0</v>
      </c>
      <c r="L546" s="5">
        <v>1</v>
      </c>
      <c r="M546" s="5">
        <v>1</v>
      </c>
      <c r="N546" s="5">
        <v>0</v>
      </c>
      <c r="O546" s="5">
        <v>0</v>
      </c>
      <c r="P546" s="5">
        <v>0</v>
      </c>
      <c r="Q546" s="5">
        <v>36.799999999999997</v>
      </c>
      <c r="R546" s="5">
        <v>0</v>
      </c>
      <c r="S546" s="5" t="str">
        <f t="shared" si="40"/>
        <v>0</v>
      </c>
      <c r="T546" s="5" t="s">
        <v>466</v>
      </c>
      <c r="U546" s="5">
        <v>2</v>
      </c>
      <c r="V546" s="5">
        <v>16.3</v>
      </c>
      <c r="W546" s="5">
        <v>1</v>
      </c>
      <c r="X546" s="5">
        <v>2</v>
      </c>
      <c r="Y546" s="5">
        <v>75</v>
      </c>
      <c r="Z546" s="5">
        <v>1</v>
      </c>
      <c r="AA546" s="5">
        <v>2</v>
      </c>
      <c r="AB546" s="13">
        <f t="shared" si="38"/>
        <v>6</v>
      </c>
      <c r="AC546" s="13">
        <f t="shared" si="39"/>
        <v>6</v>
      </c>
      <c r="AD546" s="5">
        <v>0</v>
      </c>
      <c r="AG546" s="5">
        <v>2</v>
      </c>
      <c r="AH546" s="5" t="s">
        <v>861</v>
      </c>
      <c r="AI546" s="5">
        <v>8.5</v>
      </c>
      <c r="AJ546" s="5">
        <v>0</v>
      </c>
      <c r="AL546" s="5">
        <v>0</v>
      </c>
      <c r="AN546" s="5">
        <v>0</v>
      </c>
      <c r="AO546" s="5" t="s">
        <v>469</v>
      </c>
      <c r="AP546" s="5" t="s">
        <v>474</v>
      </c>
      <c r="AQ546" s="5" t="s">
        <v>475</v>
      </c>
      <c r="AR546" s="5" t="s">
        <v>472</v>
      </c>
      <c r="AS546" s="5" t="s">
        <v>482</v>
      </c>
      <c r="AT546" s="5">
        <v>0</v>
      </c>
      <c r="AU546" s="5">
        <v>0</v>
      </c>
      <c r="AV546" s="5">
        <v>0</v>
      </c>
      <c r="AW546" s="5">
        <v>5</v>
      </c>
      <c r="AX546" s="5">
        <v>0</v>
      </c>
      <c r="AZ546" s="5">
        <v>5</v>
      </c>
      <c r="BA546" s="5">
        <v>0</v>
      </c>
      <c r="BB546" s="5">
        <v>0</v>
      </c>
    </row>
    <row r="547" spans="1:54" hidden="1" x14ac:dyDescent="0.3">
      <c r="A547" s="21">
        <v>546</v>
      </c>
      <c r="B547" s="6">
        <v>40682</v>
      </c>
      <c r="C547" s="6">
        <v>44439</v>
      </c>
      <c r="D547" s="5">
        <f t="shared" si="30"/>
        <v>10</v>
      </c>
      <c r="E547" s="5" t="s">
        <v>22</v>
      </c>
      <c r="F547" s="5">
        <f t="shared" si="31"/>
        <v>8</v>
      </c>
      <c r="G547" s="5">
        <f t="shared" si="32"/>
        <v>2021</v>
      </c>
      <c r="H547" s="5">
        <v>2</v>
      </c>
      <c r="I547" s="5">
        <v>0</v>
      </c>
      <c r="J547" s="5">
        <v>1</v>
      </c>
      <c r="K547" s="5">
        <v>1</v>
      </c>
      <c r="L547" s="5">
        <v>1</v>
      </c>
      <c r="M547" s="5">
        <v>1</v>
      </c>
      <c r="N547" s="5">
        <v>1</v>
      </c>
      <c r="O547" s="5">
        <v>0</v>
      </c>
      <c r="P547" s="5">
        <v>0</v>
      </c>
      <c r="Q547" s="5">
        <v>37.4</v>
      </c>
      <c r="R547" s="5">
        <v>1</v>
      </c>
      <c r="S547" s="5" t="str">
        <f t="shared" si="40"/>
        <v>0</v>
      </c>
      <c r="T547" s="5" t="s">
        <v>465</v>
      </c>
      <c r="U547" s="5">
        <v>0</v>
      </c>
      <c r="V547" s="5">
        <v>13.5</v>
      </c>
      <c r="W547" s="5">
        <v>1</v>
      </c>
      <c r="X547" s="5">
        <v>2</v>
      </c>
      <c r="Y547" s="5">
        <v>81.400000000000006</v>
      </c>
      <c r="Z547" s="5">
        <v>1</v>
      </c>
      <c r="AA547" s="5">
        <v>51</v>
      </c>
      <c r="AB547" s="13">
        <f t="shared" si="38"/>
        <v>7</v>
      </c>
      <c r="AC547" s="13">
        <f t="shared" si="39"/>
        <v>5</v>
      </c>
      <c r="AD547" s="5">
        <v>0</v>
      </c>
      <c r="AG547" s="5">
        <v>1</v>
      </c>
      <c r="AH547" s="5" t="s">
        <v>862</v>
      </c>
      <c r="AI547" s="5">
        <v>9</v>
      </c>
      <c r="AJ547" s="5">
        <v>0</v>
      </c>
      <c r="AL547" s="5">
        <v>0</v>
      </c>
      <c r="AN547" s="5">
        <v>0</v>
      </c>
      <c r="AO547" s="5" t="s">
        <v>469</v>
      </c>
      <c r="AP547" s="5" t="s">
        <v>474</v>
      </c>
      <c r="AQ547" s="5" t="s">
        <v>475</v>
      </c>
      <c r="AR547" s="5" t="s">
        <v>484</v>
      </c>
      <c r="AS547" s="5" t="s">
        <v>482</v>
      </c>
      <c r="AT547" s="5">
        <v>0</v>
      </c>
      <c r="AU547" s="5">
        <v>0</v>
      </c>
      <c r="AV547" s="5">
        <v>0</v>
      </c>
      <c r="AW547" s="5">
        <v>6</v>
      </c>
      <c r="AX547" s="5">
        <v>0</v>
      </c>
      <c r="AZ547" s="5">
        <v>6</v>
      </c>
      <c r="BA547" s="5">
        <v>0</v>
      </c>
      <c r="BB547" s="5">
        <v>0</v>
      </c>
    </row>
    <row r="548" spans="1:54" hidden="1" x14ac:dyDescent="0.3">
      <c r="A548" s="21">
        <v>547</v>
      </c>
      <c r="B548" s="6">
        <v>38676</v>
      </c>
      <c r="C548" s="6">
        <v>44440</v>
      </c>
      <c r="D548" s="5">
        <f t="shared" si="30"/>
        <v>15</v>
      </c>
      <c r="E548" s="5" t="s">
        <v>22</v>
      </c>
      <c r="F548" s="5">
        <f t="shared" si="31"/>
        <v>9</v>
      </c>
      <c r="G548" s="5">
        <f t="shared" si="32"/>
        <v>2021</v>
      </c>
      <c r="H548" s="5">
        <v>2</v>
      </c>
      <c r="I548" s="5">
        <v>0</v>
      </c>
      <c r="J548" s="5">
        <v>1</v>
      </c>
      <c r="K548" s="5">
        <v>1</v>
      </c>
      <c r="L548" s="5">
        <v>1</v>
      </c>
      <c r="M548" s="5">
        <v>1</v>
      </c>
      <c r="N548" s="5">
        <v>0</v>
      </c>
      <c r="O548" s="5">
        <v>0</v>
      </c>
      <c r="P548" s="5">
        <v>0</v>
      </c>
      <c r="Q548" s="5">
        <v>36.799999999999997</v>
      </c>
      <c r="R548" s="5">
        <v>0</v>
      </c>
      <c r="S548" s="5" t="str">
        <f t="shared" si="40"/>
        <v>0</v>
      </c>
      <c r="T548" s="5" t="s">
        <v>466</v>
      </c>
      <c r="U548" s="5">
        <v>2</v>
      </c>
      <c r="V548" s="5">
        <v>8.77</v>
      </c>
      <c r="W548" s="5">
        <v>0</v>
      </c>
      <c r="X548" s="13">
        <v>0</v>
      </c>
      <c r="Y548" s="5">
        <v>89</v>
      </c>
      <c r="Z548" s="5">
        <v>1</v>
      </c>
      <c r="AA548" s="5">
        <v>34.1</v>
      </c>
      <c r="AB548" s="13">
        <f t="shared" si="38"/>
        <v>4</v>
      </c>
      <c r="AC548" s="13">
        <f t="shared" si="39"/>
        <v>5</v>
      </c>
      <c r="AD548" s="5">
        <v>1</v>
      </c>
      <c r="AE548" s="5" t="s">
        <v>718</v>
      </c>
      <c r="AF548" s="5">
        <v>0</v>
      </c>
      <c r="AG548" s="5">
        <v>1</v>
      </c>
      <c r="AH548" s="5" t="s">
        <v>863</v>
      </c>
      <c r="AJ548" s="5">
        <v>0</v>
      </c>
      <c r="AL548" s="5">
        <v>0</v>
      </c>
      <c r="AN548" s="5">
        <v>0</v>
      </c>
      <c r="AO548" s="5" t="s">
        <v>469</v>
      </c>
      <c r="AP548" s="5" t="s">
        <v>474</v>
      </c>
      <c r="AQ548" s="5" t="s">
        <v>475</v>
      </c>
      <c r="AR548" s="5" t="s">
        <v>720</v>
      </c>
      <c r="AS548" s="5" t="s">
        <v>720</v>
      </c>
      <c r="AT548" s="5">
        <v>0</v>
      </c>
      <c r="AU548" s="5">
        <v>0</v>
      </c>
      <c r="AV548" s="5">
        <v>0</v>
      </c>
      <c r="AW548" s="5">
        <v>8</v>
      </c>
      <c r="AX548" s="5">
        <v>0</v>
      </c>
      <c r="AZ548" s="5">
        <v>8</v>
      </c>
      <c r="BA548" s="5">
        <v>0</v>
      </c>
      <c r="BB548" s="5">
        <v>0</v>
      </c>
    </row>
    <row r="549" spans="1:54" hidden="1" x14ac:dyDescent="0.3">
      <c r="A549" s="21">
        <v>548</v>
      </c>
      <c r="B549" s="6">
        <v>39787</v>
      </c>
      <c r="C549" s="6">
        <v>44442</v>
      </c>
      <c r="D549" s="5">
        <f t="shared" si="30"/>
        <v>12</v>
      </c>
      <c r="E549" s="5" t="s">
        <v>22</v>
      </c>
      <c r="F549" s="5">
        <f t="shared" si="31"/>
        <v>9</v>
      </c>
      <c r="G549" s="5">
        <f t="shared" si="32"/>
        <v>2021</v>
      </c>
      <c r="H549" s="5">
        <v>2</v>
      </c>
      <c r="I549" s="5">
        <v>0</v>
      </c>
      <c r="J549" s="5">
        <v>0</v>
      </c>
      <c r="K549" s="5">
        <v>0</v>
      </c>
      <c r="L549" s="5">
        <v>0</v>
      </c>
      <c r="M549" s="5">
        <v>0</v>
      </c>
      <c r="N549" s="5">
        <v>0</v>
      </c>
      <c r="O549" s="5">
        <v>0</v>
      </c>
      <c r="P549" s="5">
        <v>0</v>
      </c>
      <c r="Q549" s="5">
        <v>36.799999999999997</v>
      </c>
      <c r="R549" s="5">
        <v>0</v>
      </c>
      <c r="S549" s="5" t="str">
        <f t="shared" si="40"/>
        <v>0</v>
      </c>
      <c r="T549" s="5" t="s">
        <v>465</v>
      </c>
      <c r="U549" s="5">
        <v>0</v>
      </c>
      <c r="V549" s="5">
        <v>17.8</v>
      </c>
      <c r="W549" s="5">
        <v>1</v>
      </c>
      <c r="X549" s="5">
        <v>2</v>
      </c>
      <c r="Y549" s="5">
        <v>73</v>
      </c>
      <c r="Z549" s="5">
        <v>0</v>
      </c>
      <c r="AA549" s="5">
        <v>73.8</v>
      </c>
      <c r="AB549" s="13">
        <f t="shared" si="38"/>
        <v>3</v>
      </c>
      <c r="AC549" s="13">
        <f t="shared" si="39"/>
        <v>2</v>
      </c>
      <c r="AD549" s="5">
        <v>1</v>
      </c>
      <c r="AE549" s="5" t="s">
        <v>718</v>
      </c>
      <c r="AF549" s="5">
        <v>0</v>
      </c>
      <c r="AG549" s="5">
        <v>2</v>
      </c>
      <c r="AH549" s="5" t="s">
        <v>864</v>
      </c>
      <c r="AI549" s="5">
        <v>9</v>
      </c>
      <c r="AJ549" s="5">
        <v>0</v>
      </c>
      <c r="AL549" s="5">
        <v>0</v>
      </c>
      <c r="AN549" s="5">
        <v>0</v>
      </c>
      <c r="AO549" s="5" t="s">
        <v>469</v>
      </c>
      <c r="AP549" s="5" t="s">
        <v>474</v>
      </c>
      <c r="AQ549" s="5" t="s">
        <v>475</v>
      </c>
      <c r="AR549" s="5" t="s">
        <v>484</v>
      </c>
      <c r="AS549" s="5" t="s">
        <v>720</v>
      </c>
      <c r="AT549" s="5">
        <v>0</v>
      </c>
      <c r="AU549" s="5">
        <v>0</v>
      </c>
      <c r="AV549" s="5">
        <v>0</v>
      </c>
      <c r="AW549" s="5">
        <v>8</v>
      </c>
      <c r="AX549" s="5">
        <v>0</v>
      </c>
      <c r="AZ549" s="5">
        <v>8</v>
      </c>
      <c r="BA549" s="5">
        <v>0</v>
      </c>
      <c r="BB549" s="5">
        <v>0</v>
      </c>
    </row>
    <row r="550" spans="1:54" hidden="1" x14ac:dyDescent="0.3">
      <c r="A550" s="21">
        <v>549</v>
      </c>
      <c r="B550" s="6">
        <v>41122</v>
      </c>
      <c r="C550" s="6">
        <v>44443</v>
      </c>
      <c r="D550" s="5">
        <f t="shared" si="30"/>
        <v>9</v>
      </c>
      <c r="E550" s="5" t="s">
        <v>23</v>
      </c>
      <c r="F550" s="5">
        <f t="shared" si="31"/>
        <v>9</v>
      </c>
      <c r="G550" s="5">
        <f t="shared" si="32"/>
        <v>2021</v>
      </c>
      <c r="H550" s="5">
        <v>1</v>
      </c>
      <c r="I550" s="5">
        <v>0</v>
      </c>
      <c r="J550" s="5">
        <v>0</v>
      </c>
      <c r="K550" s="5">
        <v>0</v>
      </c>
      <c r="L550" s="5">
        <v>0</v>
      </c>
      <c r="M550" s="5">
        <v>0</v>
      </c>
      <c r="N550" s="5">
        <v>0</v>
      </c>
      <c r="O550" s="5">
        <v>0</v>
      </c>
      <c r="P550" s="5">
        <v>0</v>
      </c>
      <c r="Q550" s="5">
        <v>37</v>
      </c>
      <c r="R550" s="5">
        <v>0</v>
      </c>
      <c r="S550" s="5" t="str">
        <f t="shared" si="40"/>
        <v>0</v>
      </c>
      <c r="T550" s="5" t="s">
        <v>466</v>
      </c>
      <c r="U550" s="5">
        <v>2</v>
      </c>
      <c r="V550" s="5">
        <v>9.6999999999999993</v>
      </c>
      <c r="W550" s="5">
        <v>0</v>
      </c>
      <c r="X550" s="13">
        <v>0</v>
      </c>
      <c r="Y550" s="5">
        <v>54</v>
      </c>
      <c r="Z550" s="5">
        <v>0</v>
      </c>
      <c r="AA550" s="5">
        <v>35.200000000000003</v>
      </c>
      <c r="AB550" s="13">
        <f t="shared" si="38"/>
        <v>2</v>
      </c>
      <c r="AC550" s="13">
        <f t="shared" si="39"/>
        <v>2</v>
      </c>
      <c r="AD550" s="5">
        <v>0</v>
      </c>
      <c r="AG550" s="5">
        <v>1</v>
      </c>
      <c r="AH550" s="5" t="s">
        <v>865</v>
      </c>
      <c r="AI550" s="5">
        <v>8</v>
      </c>
      <c r="AJ550" s="5">
        <v>0</v>
      </c>
      <c r="AL550" s="5">
        <v>0</v>
      </c>
      <c r="AN550" s="5">
        <v>0</v>
      </c>
      <c r="AO550" s="5" t="s">
        <v>469</v>
      </c>
      <c r="AP550" s="5" t="s">
        <v>474</v>
      </c>
      <c r="AQ550" s="5" t="s">
        <v>476</v>
      </c>
      <c r="AR550" s="5" t="s">
        <v>472</v>
      </c>
      <c r="AS550" s="5" t="s">
        <v>482</v>
      </c>
      <c r="AT550" s="5">
        <v>0</v>
      </c>
      <c r="AU550" s="5">
        <v>0</v>
      </c>
      <c r="AV550" s="5">
        <v>0</v>
      </c>
      <c r="AW550" s="5">
        <v>5</v>
      </c>
      <c r="AX550" s="5">
        <v>0</v>
      </c>
      <c r="AZ550" s="5">
        <v>5</v>
      </c>
      <c r="BA550" s="5">
        <v>0</v>
      </c>
      <c r="BB550" s="5">
        <v>0</v>
      </c>
    </row>
    <row r="551" spans="1:54" hidden="1" x14ac:dyDescent="0.3">
      <c r="A551" s="21">
        <v>550</v>
      </c>
      <c r="B551" s="6">
        <v>41845</v>
      </c>
      <c r="C551" s="6">
        <v>44446</v>
      </c>
      <c r="D551" s="5">
        <f t="shared" si="30"/>
        <v>7</v>
      </c>
      <c r="E551" s="5" t="s">
        <v>23</v>
      </c>
      <c r="F551" s="5">
        <f t="shared" si="31"/>
        <v>9</v>
      </c>
      <c r="G551" s="5">
        <f t="shared" si="32"/>
        <v>2021</v>
      </c>
      <c r="H551" s="5">
        <v>1</v>
      </c>
      <c r="I551" s="5">
        <v>0</v>
      </c>
      <c r="J551" s="5">
        <v>1</v>
      </c>
      <c r="K551" s="5">
        <v>1</v>
      </c>
      <c r="L551" s="5">
        <v>1</v>
      </c>
      <c r="M551" s="5">
        <v>1</v>
      </c>
      <c r="N551" s="5">
        <v>0</v>
      </c>
      <c r="O551" s="5">
        <v>0</v>
      </c>
      <c r="P551" s="5">
        <v>0</v>
      </c>
      <c r="Q551" s="5">
        <v>36.799999999999997</v>
      </c>
      <c r="R551" s="5">
        <v>0</v>
      </c>
      <c r="S551" s="5" t="str">
        <f t="shared" si="40"/>
        <v>0</v>
      </c>
      <c r="T551" s="5" t="s">
        <v>465</v>
      </c>
      <c r="U551" s="5">
        <v>0</v>
      </c>
      <c r="V551" s="5">
        <v>17.690000000000001</v>
      </c>
      <c r="W551" s="5">
        <v>1</v>
      </c>
      <c r="X551" s="5">
        <v>2</v>
      </c>
      <c r="Y551" s="5">
        <v>84</v>
      </c>
      <c r="Z551" s="5">
        <v>1</v>
      </c>
      <c r="AA551" s="5">
        <v>24.7</v>
      </c>
      <c r="AB551" s="13">
        <f t="shared" si="38"/>
        <v>5</v>
      </c>
      <c r="AC551" s="13">
        <f t="shared" si="39"/>
        <v>5</v>
      </c>
      <c r="AD551" s="5">
        <v>0</v>
      </c>
      <c r="AG551" s="5">
        <v>1</v>
      </c>
      <c r="AH551" s="5" t="s">
        <v>866</v>
      </c>
      <c r="AI551" s="5">
        <v>10</v>
      </c>
      <c r="AJ551" s="5">
        <v>0</v>
      </c>
      <c r="AL551" s="5">
        <v>0</v>
      </c>
      <c r="AN551" s="5">
        <v>0</v>
      </c>
      <c r="AO551" s="5" t="s">
        <v>469</v>
      </c>
      <c r="AP551" s="5" t="s">
        <v>474</v>
      </c>
      <c r="AQ551" s="5" t="s">
        <v>476</v>
      </c>
      <c r="AR551" s="5" t="s">
        <v>472</v>
      </c>
      <c r="AS551" s="5" t="s">
        <v>482</v>
      </c>
      <c r="AT551" s="5">
        <v>0</v>
      </c>
      <c r="AU551" s="5">
        <v>0</v>
      </c>
      <c r="AV551" s="5">
        <v>0</v>
      </c>
      <c r="AW551" s="5">
        <v>5</v>
      </c>
      <c r="AX551" s="5">
        <v>0</v>
      </c>
      <c r="AZ551" s="5">
        <v>5</v>
      </c>
      <c r="BA551" s="5">
        <v>0</v>
      </c>
      <c r="BB551" s="5">
        <v>0</v>
      </c>
    </row>
    <row r="552" spans="1:54" hidden="1" x14ac:dyDescent="0.3">
      <c r="A552" s="21">
        <v>551</v>
      </c>
      <c r="B552" s="6">
        <v>38179</v>
      </c>
      <c r="C552" s="6">
        <v>44447</v>
      </c>
      <c r="D552" s="5">
        <f t="shared" si="30"/>
        <v>17</v>
      </c>
      <c r="E552" s="5" t="s">
        <v>22</v>
      </c>
      <c r="F552" s="5">
        <f t="shared" si="31"/>
        <v>9</v>
      </c>
      <c r="G552" s="5">
        <f t="shared" si="32"/>
        <v>2021</v>
      </c>
      <c r="H552" s="5">
        <v>1</v>
      </c>
      <c r="I552" s="5">
        <v>0</v>
      </c>
      <c r="J552" s="5">
        <v>1</v>
      </c>
      <c r="K552" s="5">
        <v>1</v>
      </c>
      <c r="L552" s="5">
        <v>1</v>
      </c>
      <c r="M552" s="5">
        <v>1</v>
      </c>
      <c r="N552" s="5">
        <v>1</v>
      </c>
      <c r="O552" s="5">
        <v>1</v>
      </c>
      <c r="P552" s="5">
        <v>2</v>
      </c>
      <c r="Q552" s="5">
        <v>37</v>
      </c>
      <c r="R552" s="5">
        <v>0</v>
      </c>
      <c r="S552" s="5" t="str">
        <f t="shared" si="40"/>
        <v>0</v>
      </c>
      <c r="T552" s="5" t="s">
        <v>466</v>
      </c>
      <c r="U552" s="5">
        <v>2</v>
      </c>
      <c r="V552" s="5">
        <v>17.7</v>
      </c>
      <c r="W552" s="5">
        <v>1</v>
      </c>
      <c r="X552" s="5">
        <v>2</v>
      </c>
      <c r="Y552" s="5">
        <v>79</v>
      </c>
      <c r="Z552" s="5">
        <v>1</v>
      </c>
      <c r="AA552" s="5">
        <v>7.5</v>
      </c>
      <c r="AB552" s="13">
        <f t="shared" si="38"/>
        <v>8</v>
      </c>
      <c r="AC552" s="13">
        <f t="shared" si="39"/>
        <v>9</v>
      </c>
      <c r="AD552" s="5">
        <v>1</v>
      </c>
      <c r="AE552" s="5" t="s">
        <v>718</v>
      </c>
      <c r="AF552" s="5">
        <v>0</v>
      </c>
      <c r="AG552" s="5">
        <v>1</v>
      </c>
      <c r="AH552" s="5" t="s">
        <v>867</v>
      </c>
      <c r="AI552" s="5">
        <v>8.5</v>
      </c>
      <c r="AJ552" s="5">
        <v>0</v>
      </c>
      <c r="AL552" s="5">
        <v>0</v>
      </c>
      <c r="AN552" s="5">
        <v>0</v>
      </c>
      <c r="AO552" s="5" t="s">
        <v>469</v>
      </c>
      <c r="AP552" s="5" t="s">
        <v>474</v>
      </c>
      <c r="AQ552" s="5" t="s">
        <v>476</v>
      </c>
      <c r="AR552" s="5" t="s">
        <v>472</v>
      </c>
      <c r="AS552" s="5" t="s">
        <v>482</v>
      </c>
      <c r="AT552" s="5">
        <v>0</v>
      </c>
      <c r="AU552" s="5">
        <v>0</v>
      </c>
      <c r="AV552" s="5">
        <v>0</v>
      </c>
      <c r="AW552" s="5">
        <v>5</v>
      </c>
      <c r="AX552" s="5">
        <v>0</v>
      </c>
      <c r="AZ552" s="5">
        <v>5</v>
      </c>
      <c r="BA552" s="5">
        <v>0</v>
      </c>
      <c r="BB552" s="5">
        <v>0</v>
      </c>
    </row>
    <row r="553" spans="1:54" hidden="1" x14ac:dyDescent="0.3">
      <c r="A553" s="21">
        <v>552</v>
      </c>
      <c r="B553" s="6">
        <v>39814</v>
      </c>
      <c r="C553" s="6">
        <v>44450</v>
      </c>
      <c r="D553" s="5">
        <f t="shared" si="30"/>
        <v>12</v>
      </c>
      <c r="E553" s="5" t="s">
        <v>22</v>
      </c>
      <c r="F553" s="5">
        <f t="shared" si="31"/>
        <v>9</v>
      </c>
      <c r="G553" s="5">
        <f t="shared" si="32"/>
        <v>2021</v>
      </c>
      <c r="H553" s="5">
        <v>5</v>
      </c>
      <c r="I553" s="5">
        <v>0</v>
      </c>
      <c r="J553" s="5">
        <v>1</v>
      </c>
      <c r="K553" s="5">
        <v>1</v>
      </c>
      <c r="L553" s="5">
        <v>1</v>
      </c>
      <c r="M553" s="5">
        <v>1</v>
      </c>
      <c r="N553" s="5">
        <v>1</v>
      </c>
      <c r="O553" s="5">
        <v>0</v>
      </c>
      <c r="P553" s="5">
        <v>0</v>
      </c>
      <c r="Q553" s="5">
        <v>36</v>
      </c>
      <c r="R553" s="5">
        <v>0</v>
      </c>
      <c r="S553" s="5" t="str">
        <f t="shared" si="40"/>
        <v>0</v>
      </c>
      <c r="T553" s="5" t="s">
        <v>466</v>
      </c>
      <c r="U553" s="5">
        <v>2</v>
      </c>
      <c r="V553" s="5">
        <v>17.41</v>
      </c>
      <c r="W553" s="5">
        <v>1</v>
      </c>
      <c r="X553" s="5">
        <v>2</v>
      </c>
      <c r="Y553" s="5">
        <v>81</v>
      </c>
      <c r="Z553" s="5">
        <v>1</v>
      </c>
      <c r="AA553" s="5">
        <v>162.5</v>
      </c>
      <c r="AB553" s="13">
        <f t="shared" si="38"/>
        <v>8</v>
      </c>
      <c r="AC553" s="13">
        <f t="shared" si="39"/>
        <v>7</v>
      </c>
      <c r="AD553" s="5">
        <v>0</v>
      </c>
      <c r="AG553" s="5">
        <v>1</v>
      </c>
      <c r="AH553" s="5" t="s">
        <v>868</v>
      </c>
      <c r="AI553" s="5">
        <v>10</v>
      </c>
      <c r="AJ553" s="5">
        <v>0</v>
      </c>
      <c r="AL553" s="5">
        <v>0</v>
      </c>
      <c r="AN553" s="5">
        <v>0</v>
      </c>
      <c r="AO553" s="5" t="s">
        <v>469</v>
      </c>
      <c r="AP553" s="5" t="s">
        <v>474</v>
      </c>
      <c r="AQ553" s="5" t="s">
        <v>476</v>
      </c>
      <c r="AR553" s="5" t="s">
        <v>484</v>
      </c>
      <c r="AS553" s="5" t="s">
        <v>720</v>
      </c>
      <c r="AT553" s="5" t="s">
        <v>869</v>
      </c>
      <c r="AU553" s="5" t="s">
        <v>870</v>
      </c>
      <c r="AV553" s="5">
        <v>0</v>
      </c>
      <c r="AW553" s="5">
        <v>6</v>
      </c>
      <c r="AX553" s="5">
        <v>1</v>
      </c>
      <c r="AZ553" s="5">
        <v>10</v>
      </c>
      <c r="BA553" s="5">
        <v>0</v>
      </c>
      <c r="BB553" s="5">
        <v>0</v>
      </c>
    </row>
    <row r="554" spans="1:54" hidden="1" x14ac:dyDescent="0.3">
      <c r="A554" s="21">
        <v>553</v>
      </c>
      <c r="B554" s="6">
        <v>39988</v>
      </c>
      <c r="C554" s="6">
        <v>44455</v>
      </c>
      <c r="D554" s="5">
        <f t="shared" si="30"/>
        <v>12</v>
      </c>
      <c r="E554" s="5" t="s">
        <v>22</v>
      </c>
      <c r="F554" s="5">
        <f t="shared" si="31"/>
        <v>9</v>
      </c>
      <c r="G554" s="5">
        <f t="shared" si="32"/>
        <v>2021</v>
      </c>
      <c r="H554" s="5">
        <v>1</v>
      </c>
      <c r="I554" s="5">
        <v>0</v>
      </c>
      <c r="J554" s="5">
        <v>0</v>
      </c>
      <c r="K554" s="5">
        <v>0</v>
      </c>
      <c r="L554" s="5">
        <v>0</v>
      </c>
      <c r="M554" s="5">
        <v>0</v>
      </c>
      <c r="N554" s="5">
        <v>0</v>
      </c>
      <c r="O554" s="5">
        <v>1</v>
      </c>
      <c r="P554" s="5">
        <v>2</v>
      </c>
      <c r="Q554" s="5">
        <v>36.1</v>
      </c>
      <c r="R554" s="5">
        <v>0</v>
      </c>
      <c r="S554" s="5" t="str">
        <f t="shared" si="40"/>
        <v>0</v>
      </c>
      <c r="T554" s="5" t="s">
        <v>465</v>
      </c>
      <c r="U554" s="5">
        <v>0</v>
      </c>
      <c r="V554" s="5">
        <v>9.4</v>
      </c>
      <c r="W554" s="5">
        <v>0</v>
      </c>
      <c r="X554" s="13">
        <v>0</v>
      </c>
      <c r="Y554" s="5">
        <v>64</v>
      </c>
      <c r="Z554" s="5">
        <v>0</v>
      </c>
      <c r="AA554" s="5">
        <v>8.4</v>
      </c>
      <c r="AB554" s="13">
        <f t="shared" si="38"/>
        <v>0</v>
      </c>
      <c r="AC554" s="13">
        <f t="shared" si="39"/>
        <v>2</v>
      </c>
      <c r="AD554" s="5">
        <v>1</v>
      </c>
      <c r="AE554" s="5" t="s">
        <v>718</v>
      </c>
      <c r="AF554" s="5">
        <v>0</v>
      </c>
      <c r="AG554" s="5">
        <v>1</v>
      </c>
      <c r="AH554" s="5" t="s">
        <v>871</v>
      </c>
      <c r="AI554" s="5">
        <v>7</v>
      </c>
      <c r="AJ554" s="5">
        <v>0</v>
      </c>
      <c r="AL554" s="5">
        <v>0</v>
      </c>
      <c r="AN554" s="5">
        <v>0</v>
      </c>
      <c r="AO554" s="5" t="s">
        <v>469</v>
      </c>
      <c r="AP554" s="5" t="s">
        <v>474</v>
      </c>
      <c r="AQ554" s="5" t="s">
        <v>475</v>
      </c>
      <c r="AR554" s="5" t="s">
        <v>472</v>
      </c>
      <c r="AS554" s="5" t="s">
        <v>482</v>
      </c>
      <c r="AT554" s="5">
        <v>0</v>
      </c>
      <c r="AU554" s="5">
        <v>0</v>
      </c>
      <c r="AV554" s="5">
        <v>0</v>
      </c>
      <c r="AW554" s="5">
        <v>5</v>
      </c>
      <c r="AX554" s="5">
        <v>0</v>
      </c>
      <c r="AZ554" s="5">
        <v>5</v>
      </c>
      <c r="BA554" s="5">
        <v>0</v>
      </c>
      <c r="BB554" s="5">
        <v>0</v>
      </c>
    </row>
    <row r="555" spans="1:54" hidden="1" x14ac:dyDescent="0.3">
      <c r="A555" s="21">
        <v>554</v>
      </c>
      <c r="B555" s="6">
        <v>42167</v>
      </c>
      <c r="C555" s="6">
        <v>44459</v>
      </c>
      <c r="D555" s="5">
        <f t="shared" si="30"/>
        <v>6</v>
      </c>
      <c r="E555" s="5" t="s">
        <v>22</v>
      </c>
      <c r="F555" s="5">
        <f t="shared" si="31"/>
        <v>9</v>
      </c>
      <c r="G555" s="5">
        <f t="shared" si="32"/>
        <v>2021</v>
      </c>
      <c r="H555" s="5">
        <v>2</v>
      </c>
      <c r="I555" s="5">
        <v>0</v>
      </c>
      <c r="J555" s="5">
        <v>0</v>
      </c>
      <c r="K555" s="5">
        <v>1</v>
      </c>
      <c r="L555" s="5">
        <v>1</v>
      </c>
      <c r="M555" s="5">
        <v>1</v>
      </c>
      <c r="N555" s="5">
        <v>0</v>
      </c>
      <c r="O555" s="5">
        <v>0</v>
      </c>
      <c r="P555" s="5">
        <v>0</v>
      </c>
      <c r="Q555" s="5">
        <v>36.799999999999997</v>
      </c>
      <c r="R555" s="5">
        <v>0</v>
      </c>
      <c r="S555" s="5" t="str">
        <f t="shared" si="40"/>
        <v>0</v>
      </c>
      <c r="T555" s="5" t="s">
        <v>466</v>
      </c>
      <c r="U555" s="5">
        <v>2</v>
      </c>
      <c r="V555" s="5">
        <v>19.079999999999998</v>
      </c>
      <c r="W555" s="5">
        <v>1</v>
      </c>
      <c r="X555" s="5">
        <v>2</v>
      </c>
      <c r="Y555" s="5">
        <v>84</v>
      </c>
      <c r="Z555" s="5">
        <v>1</v>
      </c>
      <c r="AA555" s="5">
        <v>103</v>
      </c>
      <c r="AB555" s="13">
        <f t="shared" si="38"/>
        <v>6</v>
      </c>
      <c r="AC555" s="13">
        <f t="shared" si="39"/>
        <v>6</v>
      </c>
      <c r="AD555" s="5">
        <v>1</v>
      </c>
      <c r="AE555" s="5" t="s">
        <v>718</v>
      </c>
      <c r="AF555" s="5">
        <v>0</v>
      </c>
      <c r="AG555" s="5">
        <v>2</v>
      </c>
      <c r="AH555" s="5" t="s">
        <v>872</v>
      </c>
      <c r="AI555" s="5">
        <v>15</v>
      </c>
      <c r="AJ555" s="5">
        <v>0</v>
      </c>
      <c r="AL555" s="5">
        <v>0</v>
      </c>
      <c r="AN555" s="5">
        <v>0</v>
      </c>
      <c r="AO555" s="5" t="s">
        <v>469</v>
      </c>
      <c r="AP555" s="5" t="s">
        <v>474</v>
      </c>
      <c r="AQ555" s="5" t="s">
        <v>475</v>
      </c>
      <c r="AR555" s="5" t="s">
        <v>484</v>
      </c>
      <c r="AS555" s="5" t="s">
        <v>484</v>
      </c>
      <c r="AT555" s="5">
        <v>0</v>
      </c>
      <c r="AU555" s="5">
        <v>0</v>
      </c>
      <c r="AV555" s="5">
        <v>0</v>
      </c>
      <c r="AW555" s="5">
        <v>7</v>
      </c>
      <c r="AX555" s="5">
        <v>0</v>
      </c>
      <c r="AZ555" s="5">
        <v>7</v>
      </c>
      <c r="BA555" s="5">
        <v>0</v>
      </c>
      <c r="BB555" s="5">
        <v>0</v>
      </c>
    </row>
    <row r="556" spans="1:54" hidden="1" x14ac:dyDescent="0.3">
      <c r="A556" s="21">
        <v>555</v>
      </c>
      <c r="B556" s="6">
        <v>41859</v>
      </c>
      <c r="C556" s="6">
        <v>44461</v>
      </c>
      <c r="D556" s="5">
        <f t="shared" si="30"/>
        <v>7</v>
      </c>
      <c r="E556" s="5" t="s">
        <v>23</v>
      </c>
      <c r="F556" s="5">
        <f t="shared" si="31"/>
        <v>9</v>
      </c>
      <c r="G556" s="5">
        <f t="shared" si="32"/>
        <v>2021</v>
      </c>
      <c r="H556" s="5">
        <v>1</v>
      </c>
      <c r="I556" s="5">
        <v>0</v>
      </c>
      <c r="J556" s="5">
        <v>1</v>
      </c>
      <c r="K556" s="5">
        <v>1</v>
      </c>
      <c r="L556" s="5">
        <v>1</v>
      </c>
      <c r="M556" s="5">
        <v>1</v>
      </c>
      <c r="N556" s="5">
        <v>0</v>
      </c>
      <c r="O556" s="5">
        <v>0</v>
      </c>
      <c r="P556" s="5">
        <v>0</v>
      </c>
      <c r="Q556" s="5">
        <v>36.200000000000003</v>
      </c>
      <c r="R556" s="5">
        <v>0</v>
      </c>
      <c r="S556" s="5" t="str">
        <f t="shared" si="40"/>
        <v>0</v>
      </c>
      <c r="T556" s="5" t="s">
        <v>465</v>
      </c>
      <c r="U556" s="5">
        <v>0</v>
      </c>
      <c r="V556" s="5">
        <v>15.85</v>
      </c>
      <c r="W556" s="5">
        <v>1</v>
      </c>
      <c r="X556" s="5">
        <v>2</v>
      </c>
      <c r="Y556" s="5">
        <v>77</v>
      </c>
      <c r="Z556" s="5">
        <v>1</v>
      </c>
      <c r="AA556" s="5">
        <v>93.1</v>
      </c>
      <c r="AB556" s="13">
        <f t="shared" ref="AB556:AB619" si="41">SUM(I556+J556+M556+U556+N556+R556+W556+X556)</f>
        <v>5</v>
      </c>
      <c r="AC556" s="13">
        <f t="shared" ref="AC556:AC619" si="42">SUM(M556+J556+I556+S556+U556+P556+X556+Z556)</f>
        <v>5</v>
      </c>
      <c r="AD556" s="5">
        <v>0</v>
      </c>
      <c r="AG556" s="5">
        <v>1</v>
      </c>
      <c r="AH556" s="5" t="s">
        <v>873</v>
      </c>
      <c r="AI556" s="5">
        <v>8</v>
      </c>
      <c r="AJ556" s="5">
        <v>0</v>
      </c>
      <c r="AL556" s="5">
        <v>0</v>
      </c>
      <c r="AN556" s="5">
        <v>0</v>
      </c>
      <c r="AO556" s="5" t="s">
        <v>469</v>
      </c>
      <c r="AP556" s="5" t="s">
        <v>474</v>
      </c>
      <c r="AQ556" s="5" t="s">
        <v>475</v>
      </c>
      <c r="AR556" s="5" t="s">
        <v>472</v>
      </c>
      <c r="AS556" s="5" t="s">
        <v>482</v>
      </c>
      <c r="AT556" s="5">
        <v>0</v>
      </c>
      <c r="AU556" s="5">
        <v>0</v>
      </c>
      <c r="AV556" s="5">
        <v>0</v>
      </c>
      <c r="AW556" s="5">
        <v>5</v>
      </c>
      <c r="AX556" s="5">
        <v>0</v>
      </c>
      <c r="AZ556" s="5">
        <v>5</v>
      </c>
      <c r="BA556" s="5">
        <v>0</v>
      </c>
      <c r="BB556" s="5">
        <v>0</v>
      </c>
    </row>
    <row r="557" spans="1:54" hidden="1" x14ac:dyDescent="0.3">
      <c r="A557" s="21">
        <v>556</v>
      </c>
      <c r="B557" s="6">
        <v>38682</v>
      </c>
      <c r="C557" s="6">
        <v>44462</v>
      </c>
      <c r="D557" s="5">
        <f t="shared" si="30"/>
        <v>15</v>
      </c>
      <c r="E557" s="5" t="s">
        <v>22</v>
      </c>
      <c r="F557" s="5">
        <f t="shared" si="31"/>
        <v>9</v>
      </c>
      <c r="G557" s="5">
        <f t="shared" si="32"/>
        <v>2021</v>
      </c>
      <c r="H557" s="5">
        <v>1</v>
      </c>
      <c r="I557" s="5">
        <v>0</v>
      </c>
      <c r="J557" s="5">
        <v>0</v>
      </c>
      <c r="K557" s="5">
        <v>0</v>
      </c>
      <c r="L557" s="5">
        <v>0</v>
      </c>
      <c r="M557" s="5">
        <v>0</v>
      </c>
      <c r="N557" s="5">
        <v>0</v>
      </c>
      <c r="O557" s="5">
        <v>0</v>
      </c>
      <c r="P557" s="5">
        <v>0</v>
      </c>
      <c r="Q557" s="5">
        <v>36.4</v>
      </c>
      <c r="R557" s="5">
        <v>0</v>
      </c>
      <c r="S557" s="5" t="str">
        <f t="shared" si="40"/>
        <v>0</v>
      </c>
      <c r="T557" s="5" t="s">
        <v>466</v>
      </c>
      <c r="U557" s="5">
        <v>2</v>
      </c>
      <c r="V557" s="5">
        <v>11.5</v>
      </c>
      <c r="W557" s="5">
        <v>1</v>
      </c>
      <c r="X557" s="5">
        <v>2</v>
      </c>
      <c r="Y557" s="5">
        <v>81</v>
      </c>
      <c r="Z557" s="5">
        <v>1</v>
      </c>
      <c r="AA557" s="5">
        <v>8.6</v>
      </c>
      <c r="AB557" s="13">
        <f t="shared" si="41"/>
        <v>5</v>
      </c>
      <c r="AC557" s="13">
        <f t="shared" si="42"/>
        <v>5</v>
      </c>
      <c r="AD557" s="5">
        <v>1</v>
      </c>
      <c r="AE557" s="5" t="s">
        <v>718</v>
      </c>
      <c r="AF557" s="5">
        <v>0</v>
      </c>
      <c r="AG557" s="5">
        <v>1</v>
      </c>
      <c r="AH557" s="5" t="s">
        <v>874</v>
      </c>
      <c r="AI557" s="5">
        <v>12</v>
      </c>
      <c r="AJ557" s="5">
        <v>0</v>
      </c>
      <c r="AL557" s="5">
        <v>0</v>
      </c>
      <c r="AN557" s="5">
        <v>0</v>
      </c>
      <c r="AO557" s="5" t="s">
        <v>469</v>
      </c>
      <c r="AP557" s="5" t="s">
        <v>474</v>
      </c>
      <c r="AQ557" s="5" t="s">
        <v>475</v>
      </c>
      <c r="AR557" s="5" t="s">
        <v>472</v>
      </c>
      <c r="AS557" s="5" t="s">
        <v>482</v>
      </c>
      <c r="AT557" s="5">
        <v>0</v>
      </c>
      <c r="AU557" s="5">
        <v>0</v>
      </c>
      <c r="AV557" s="5">
        <v>0</v>
      </c>
      <c r="AW557" s="5">
        <v>5</v>
      </c>
      <c r="AX557" s="5">
        <v>0</v>
      </c>
      <c r="AZ557" s="5">
        <v>5</v>
      </c>
      <c r="BA557" s="5">
        <v>0</v>
      </c>
      <c r="BB557" s="5">
        <v>0</v>
      </c>
    </row>
    <row r="558" spans="1:54" hidden="1" x14ac:dyDescent="0.3">
      <c r="A558" s="21">
        <v>557</v>
      </c>
      <c r="B558" s="6">
        <v>42166</v>
      </c>
      <c r="C558" s="6">
        <v>44463</v>
      </c>
      <c r="D558" s="5">
        <f t="shared" si="30"/>
        <v>6</v>
      </c>
      <c r="E558" s="5" t="s">
        <v>22</v>
      </c>
      <c r="F558" s="5">
        <f t="shared" si="31"/>
        <v>9</v>
      </c>
      <c r="G558" s="5">
        <f t="shared" si="32"/>
        <v>2021</v>
      </c>
      <c r="H558" s="5">
        <v>1</v>
      </c>
      <c r="I558" s="5">
        <v>0</v>
      </c>
      <c r="J558" s="5">
        <v>1</v>
      </c>
      <c r="K558" s="5">
        <v>1</v>
      </c>
      <c r="L558" s="5">
        <v>1</v>
      </c>
      <c r="M558" s="5">
        <v>1</v>
      </c>
      <c r="N558" s="5">
        <v>0</v>
      </c>
      <c r="O558" s="5">
        <v>0</v>
      </c>
      <c r="P558" s="5">
        <v>0</v>
      </c>
      <c r="Q558" s="5">
        <v>36.799999999999997</v>
      </c>
      <c r="R558" s="5">
        <v>0</v>
      </c>
      <c r="S558" s="5" t="str">
        <f t="shared" si="40"/>
        <v>0</v>
      </c>
      <c r="T558" s="5" t="s">
        <v>465</v>
      </c>
      <c r="U558" s="5">
        <v>0</v>
      </c>
      <c r="V558" s="5">
        <v>9.2799999999999994</v>
      </c>
      <c r="W558" s="5">
        <v>0</v>
      </c>
      <c r="X558" s="13">
        <v>0</v>
      </c>
      <c r="Y558" s="5">
        <v>71</v>
      </c>
      <c r="Z558" s="5">
        <v>0</v>
      </c>
      <c r="AA558" s="5">
        <v>20.399999999999999</v>
      </c>
      <c r="AB558" s="13">
        <f t="shared" si="41"/>
        <v>2</v>
      </c>
      <c r="AC558" s="13">
        <f t="shared" si="42"/>
        <v>2</v>
      </c>
      <c r="AD558" s="5">
        <v>0</v>
      </c>
      <c r="AG558" s="5">
        <v>1</v>
      </c>
      <c r="AH558" s="5" t="s">
        <v>875</v>
      </c>
      <c r="AI558" s="5">
        <v>6.5</v>
      </c>
      <c r="AJ558" s="5">
        <v>0</v>
      </c>
      <c r="AL558" s="5">
        <v>0</v>
      </c>
      <c r="AN558" s="5">
        <v>0</v>
      </c>
      <c r="AO558" s="5" t="s">
        <v>469</v>
      </c>
      <c r="AP558" s="5" t="s">
        <v>474</v>
      </c>
      <c r="AQ558" s="5" t="s">
        <v>475</v>
      </c>
      <c r="AR558" s="5" t="s">
        <v>472</v>
      </c>
      <c r="AS558" s="5" t="s">
        <v>853</v>
      </c>
      <c r="AT558" s="5">
        <v>0</v>
      </c>
      <c r="AU558" s="5">
        <v>0</v>
      </c>
      <c r="AV558" s="5">
        <v>0</v>
      </c>
      <c r="AW558" s="5">
        <v>5</v>
      </c>
      <c r="AX558" s="5">
        <v>0</v>
      </c>
      <c r="AZ558" s="5">
        <v>5</v>
      </c>
      <c r="BA558" s="5">
        <v>0</v>
      </c>
      <c r="BB558" s="5">
        <v>0</v>
      </c>
    </row>
    <row r="559" spans="1:54" hidden="1" x14ac:dyDescent="0.3">
      <c r="A559" s="21">
        <v>558</v>
      </c>
      <c r="B559" s="6">
        <v>40184</v>
      </c>
      <c r="C559" s="6">
        <v>44463</v>
      </c>
      <c r="D559" s="5">
        <f t="shared" si="30"/>
        <v>11</v>
      </c>
      <c r="E559" s="5" t="s">
        <v>23</v>
      </c>
      <c r="F559" s="5">
        <f t="shared" si="31"/>
        <v>9</v>
      </c>
      <c r="G559" s="5">
        <f t="shared" si="32"/>
        <v>2021</v>
      </c>
      <c r="H559" s="5">
        <v>1</v>
      </c>
      <c r="I559" s="5">
        <v>0</v>
      </c>
      <c r="J559" s="5">
        <v>1</v>
      </c>
      <c r="K559" s="5">
        <v>1</v>
      </c>
      <c r="L559" s="5">
        <v>1</v>
      </c>
      <c r="M559" s="5">
        <v>1</v>
      </c>
      <c r="N559" s="5">
        <v>1</v>
      </c>
      <c r="O559" s="5">
        <v>0</v>
      </c>
      <c r="P559" s="5">
        <v>0</v>
      </c>
      <c r="Q559" s="5">
        <v>36</v>
      </c>
      <c r="R559" s="5">
        <v>0</v>
      </c>
      <c r="S559" s="5" t="str">
        <f t="shared" si="40"/>
        <v>0</v>
      </c>
      <c r="T559" s="5" t="s">
        <v>466</v>
      </c>
      <c r="U559" s="5">
        <v>2</v>
      </c>
      <c r="V559" s="5">
        <v>15.67</v>
      </c>
      <c r="W559" s="5">
        <v>1</v>
      </c>
      <c r="X559" s="5">
        <v>2</v>
      </c>
      <c r="Y559" s="5">
        <v>74</v>
      </c>
      <c r="Z559" s="5">
        <v>0</v>
      </c>
      <c r="AA559" s="5">
        <v>34.6</v>
      </c>
      <c r="AB559" s="13">
        <f t="shared" si="41"/>
        <v>8</v>
      </c>
      <c r="AC559" s="13">
        <f t="shared" si="42"/>
        <v>6</v>
      </c>
      <c r="AD559" s="5">
        <v>0</v>
      </c>
      <c r="AG559" s="5">
        <v>1</v>
      </c>
      <c r="AH559" s="5" t="s">
        <v>876</v>
      </c>
      <c r="AI559" s="5">
        <v>8</v>
      </c>
      <c r="AJ559" s="5">
        <v>0</v>
      </c>
      <c r="AL559" s="5">
        <v>0</v>
      </c>
      <c r="AN559" s="5">
        <v>0</v>
      </c>
      <c r="AO559" s="5" t="s">
        <v>469</v>
      </c>
      <c r="AP559" s="5" t="s">
        <v>474</v>
      </c>
      <c r="AQ559" s="5" t="s">
        <v>475</v>
      </c>
      <c r="AR559" s="5" t="s">
        <v>472</v>
      </c>
      <c r="AS559" s="5" t="s">
        <v>482</v>
      </c>
      <c r="AT559" s="5">
        <v>0</v>
      </c>
      <c r="AU559" s="5">
        <v>0</v>
      </c>
      <c r="AV559" s="5">
        <v>0</v>
      </c>
      <c r="AW559" s="5">
        <v>5</v>
      </c>
      <c r="AX559" s="5">
        <v>0</v>
      </c>
      <c r="AZ559" s="5">
        <v>5</v>
      </c>
      <c r="BA559" s="5">
        <v>0</v>
      </c>
      <c r="BB559" s="5">
        <v>0</v>
      </c>
    </row>
    <row r="560" spans="1:54" hidden="1" x14ac:dyDescent="0.3">
      <c r="A560" s="21">
        <v>559</v>
      </c>
      <c r="B560" s="6">
        <v>41302</v>
      </c>
      <c r="C560" s="6">
        <v>44463</v>
      </c>
      <c r="D560" s="5">
        <f t="shared" si="30"/>
        <v>8</v>
      </c>
      <c r="E560" s="5" t="s">
        <v>22</v>
      </c>
      <c r="F560" s="5">
        <f t="shared" si="31"/>
        <v>9</v>
      </c>
      <c r="G560" s="5">
        <f t="shared" si="32"/>
        <v>2021</v>
      </c>
      <c r="H560" s="5">
        <v>1</v>
      </c>
      <c r="I560" s="5">
        <v>0</v>
      </c>
      <c r="J560" s="5">
        <v>0</v>
      </c>
      <c r="K560" s="5">
        <v>0</v>
      </c>
      <c r="L560" s="5">
        <v>0</v>
      </c>
      <c r="M560" s="5">
        <v>0</v>
      </c>
      <c r="N560" s="5">
        <v>0</v>
      </c>
      <c r="O560" s="5">
        <v>0</v>
      </c>
      <c r="P560" s="5">
        <v>0</v>
      </c>
      <c r="Q560" s="5">
        <v>36.799999999999997</v>
      </c>
      <c r="R560" s="5">
        <v>0</v>
      </c>
      <c r="S560" s="5" t="str">
        <f t="shared" si="40"/>
        <v>0</v>
      </c>
      <c r="T560" s="5" t="s">
        <v>466</v>
      </c>
      <c r="U560" s="5">
        <v>2</v>
      </c>
      <c r="V560" s="5">
        <v>21.09</v>
      </c>
      <c r="W560" s="5">
        <v>1</v>
      </c>
      <c r="X560" s="5">
        <v>2</v>
      </c>
      <c r="Y560" s="5">
        <v>78</v>
      </c>
      <c r="Z560" s="5">
        <v>1</v>
      </c>
      <c r="AA560" s="5">
        <v>33.4</v>
      </c>
      <c r="AB560" s="13">
        <f t="shared" si="41"/>
        <v>5</v>
      </c>
      <c r="AC560" s="13">
        <f t="shared" si="42"/>
        <v>5</v>
      </c>
      <c r="AD560" s="5">
        <v>1</v>
      </c>
      <c r="AE560" s="5" t="s">
        <v>718</v>
      </c>
      <c r="AF560" s="5">
        <v>0</v>
      </c>
      <c r="AG560" s="5">
        <v>1</v>
      </c>
      <c r="AH560" s="5" t="s">
        <v>877</v>
      </c>
      <c r="AI560" s="5">
        <v>9</v>
      </c>
      <c r="AJ560" s="5">
        <v>0</v>
      </c>
      <c r="AL560" s="5">
        <v>0</v>
      </c>
      <c r="AN560" s="5">
        <v>0</v>
      </c>
      <c r="AO560" s="5" t="s">
        <v>469</v>
      </c>
      <c r="AP560" s="5" t="s">
        <v>474</v>
      </c>
      <c r="AQ560" s="5" t="s">
        <v>476</v>
      </c>
      <c r="AR560" s="5" t="s">
        <v>472</v>
      </c>
      <c r="AS560" s="5" t="s">
        <v>878</v>
      </c>
      <c r="AT560" s="5">
        <v>0</v>
      </c>
      <c r="AU560" s="5">
        <v>0</v>
      </c>
      <c r="AV560" s="5">
        <v>0</v>
      </c>
      <c r="AW560" s="5">
        <v>5</v>
      </c>
      <c r="AX560" s="5">
        <v>0</v>
      </c>
      <c r="AZ560" s="5">
        <v>5</v>
      </c>
      <c r="BA560" s="5">
        <v>0</v>
      </c>
      <c r="BB560" s="5">
        <v>0</v>
      </c>
    </row>
    <row r="561" spans="1:54" hidden="1" x14ac:dyDescent="0.3">
      <c r="A561" s="21">
        <v>560</v>
      </c>
      <c r="B561" s="6">
        <v>39580</v>
      </c>
      <c r="C561" s="6">
        <v>44464</v>
      </c>
      <c r="D561" s="5">
        <f t="shared" si="30"/>
        <v>13</v>
      </c>
      <c r="E561" s="5" t="s">
        <v>22</v>
      </c>
      <c r="F561" s="5">
        <f t="shared" si="31"/>
        <v>9</v>
      </c>
      <c r="G561" s="5">
        <f t="shared" si="32"/>
        <v>2021</v>
      </c>
      <c r="H561" s="5">
        <v>1</v>
      </c>
      <c r="I561" s="5">
        <v>0</v>
      </c>
      <c r="J561" s="5">
        <v>0</v>
      </c>
      <c r="K561" s="5">
        <v>0</v>
      </c>
      <c r="L561" s="5">
        <v>0</v>
      </c>
      <c r="M561" s="5">
        <v>0</v>
      </c>
      <c r="N561" s="5">
        <v>1</v>
      </c>
      <c r="O561" s="5">
        <v>0</v>
      </c>
      <c r="P561" s="5">
        <v>0</v>
      </c>
      <c r="Q561" s="5">
        <v>37</v>
      </c>
      <c r="R561" s="5">
        <v>0</v>
      </c>
      <c r="S561" s="5" t="str">
        <f t="shared" si="40"/>
        <v>0</v>
      </c>
      <c r="T561" s="5" t="s">
        <v>466</v>
      </c>
      <c r="U561" s="5">
        <v>2</v>
      </c>
      <c r="V561" s="5">
        <v>18.059999999999999</v>
      </c>
      <c r="W561" s="5">
        <v>1</v>
      </c>
      <c r="X561" s="5">
        <v>2</v>
      </c>
      <c r="Y561" s="5">
        <v>86</v>
      </c>
      <c r="Z561" s="5">
        <v>1</v>
      </c>
      <c r="AA561" s="5">
        <v>0.6</v>
      </c>
      <c r="AB561" s="13">
        <f t="shared" si="41"/>
        <v>6</v>
      </c>
      <c r="AC561" s="13">
        <f t="shared" si="42"/>
        <v>5</v>
      </c>
      <c r="AD561" s="5">
        <v>0</v>
      </c>
      <c r="AG561" s="5">
        <v>1</v>
      </c>
      <c r="AH561" s="5" t="s">
        <v>879</v>
      </c>
      <c r="AI561" s="5">
        <v>10</v>
      </c>
      <c r="AJ561" s="5">
        <v>0</v>
      </c>
      <c r="AL561" s="5">
        <v>0</v>
      </c>
      <c r="AN561" s="5">
        <v>0</v>
      </c>
      <c r="AO561" s="5" t="s">
        <v>469</v>
      </c>
      <c r="AP561" s="5" t="s">
        <v>474</v>
      </c>
      <c r="AQ561" s="5" t="s">
        <v>475</v>
      </c>
      <c r="AR561" s="5" t="s">
        <v>472</v>
      </c>
      <c r="AS561" s="5" t="s">
        <v>482</v>
      </c>
      <c r="AT561" s="5">
        <v>0</v>
      </c>
      <c r="AU561" s="5">
        <v>0</v>
      </c>
      <c r="AV561" s="5">
        <v>0</v>
      </c>
      <c r="AW561" s="5">
        <v>5</v>
      </c>
      <c r="AX561" s="5">
        <v>0</v>
      </c>
      <c r="AZ561" s="5">
        <v>5</v>
      </c>
      <c r="BA561" s="5">
        <v>0</v>
      </c>
      <c r="BB561" s="5">
        <v>0</v>
      </c>
    </row>
    <row r="562" spans="1:54" hidden="1" x14ac:dyDescent="0.3">
      <c r="A562" s="21">
        <v>561</v>
      </c>
      <c r="B562" s="6">
        <v>43235</v>
      </c>
      <c r="C562" s="6">
        <v>44464</v>
      </c>
      <c r="D562" s="5">
        <f t="shared" si="30"/>
        <v>3</v>
      </c>
      <c r="E562" s="5" t="s">
        <v>23</v>
      </c>
      <c r="F562" s="5">
        <f t="shared" si="31"/>
        <v>9</v>
      </c>
      <c r="G562" s="5">
        <f t="shared" si="32"/>
        <v>2021</v>
      </c>
      <c r="H562" s="5">
        <v>3</v>
      </c>
      <c r="I562" s="5">
        <v>0</v>
      </c>
      <c r="J562" s="5">
        <v>1</v>
      </c>
      <c r="K562" s="5">
        <v>1</v>
      </c>
      <c r="L562" s="5">
        <v>1</v>
      </c>
      <c r="M562" s="5">
        <v>1</v>
      </c>
      <c r="N562" s="5">
        <v>1</v>
      </c>
      <c r="O562" s="5">
        <v>1</v>
      </c>
      <c r="P562" s="5">
        <v>2</v>
      </c>
      <c r="Q562" s="5">
        <v>37</v>
      </c>
      <c r="R562" s="5">
        <v>0</v>
      </c>
      <c r="S562" s="5" t="str">
        <f t="shared" si="40"/>
        <v>0</v>
      </c>
      <c r="T562" s="5" t="s">
        <v>467</v>
      </c>
      <c r="U562" s="5">
        <v>2</v>
      </c>
      <c r="V562" s="5">
        <v>13</v>
      </c>
      <c r="W562" s="5">
        <v>1</v>
      </c>
      <c r="X562" s="5">
        <v>2</v>
      </c>
      <c r="Y562" s="5">
        <v>84</v>
      </c>
      <c r="Z562" s="5">
        <v>1</v>
      </c>
      <c r="AA562" s="5">
        <v>155.4</v>
      </c>
      <c r="AB562" s="13">
        <f t="shared" si="41"/>
        <v>8</v>
      </c>
      <c r="AC562" s="13">
        <f t="shared" si="42"/>
        <v>9</v>
      </c>
      <c r="AD562" s="5">
        <v>0</v>
      </c>
      <c r="AJ562" s="5">
        <v>0</v>
      </c>
      <c r="AL562" s="5">
        <v>0</v>
      </c>
      <c r="AM562" s="5" t="s">
        <v>880</v>
      </c>
      <c r="AN562" s="5">
        <v>0</v>
      </c>
      <c r="AO562" s="5" t="s">
        <v>469</v>
      </c>
      <c r="AP562" s="5" t="s">
        <v>474</v>
      </c>
      <c r="AQ562" s="5" t="s">
        <v>476</v>
      </c>
      <c r="AR562" s="5" t="s">
        <v>484</v>
      </c>
      <c r="AS562" s="5" t="s">
        <v>484</v>
      </c>
      <c r="AT562" s="5" t="s">
        <v>881</v>
      </c>
      <c r="AU562" s="5" t="s">
        <v>870</v>
      </c>
      <c r="AV562" s="5">
        <v>0</v>
      </c>
      <c r="AW562" s="5">
        <v>17</v>
      </c>
      <c r="AX562" s="5">
        <v>0</v>
      </c>
      <c r="AZ562" s="5">
        <v>17</v>
      </c>
      <c r="BA562" s="5">
        <v>0</v>
      </c>
      <c r="BB562" s="5">
        <v>0</v>
      </c>
    </row>
    <row r="563" spans="1:54" hidden="1" x14ac:dyDescent="0.3">
      <c r="A563" s="21">
        <v>562</v>
      </c>
      <c r="B563" s="6">
        <v>38852</v>
      </c>
      <c r="C563" s="6">
        <v>44470</v>
      </c>
      <c r="D563" s="5">
        <f t="shared" si="30"/>
        <v>15</v>
      </c>
      <c r="E563" s="5" t="s">
        <v>22</v>
      </c>
      <c r="F563" s="5">
        <f t="shared" si="31"/>
        <v>10</v>
      </c>
      <c r="G563" s="5">
        <f t="shared" si="32"/>
        <v>2021</v>
      </c>
      <c r="H563" s="5">
        <v>1</v>
      </c>
      <c r="I563" s="5">
        <v>0</v>
      </c>
      <c r="J563" s="5">
        <v>0</v>
      </c>
      <c r="K563" s="5">
        <v>0</v>
      </c>
      <c r="L563" s="5">
        <v>0</v>
      </c>
      <c r="M563" s="5">
        <v>0</v>
      </c>
      <c r="N563" s="5">
        <v>0</v>
      </c>
      <c r="O563" s="5">
        <v>0</v>
      </c>
      <c r="P563" s="5">
        <v>0</v>
      </c>
      <c r="Q563" s="5">
        <v>37.4</v>
      </c>
      <c r="R563" s="5">
        <v>1</v>
      </c>
      <c r="S563" s="5" t="str">
        <f t="shared" si="40"/>
        <v>0</v>
      </c>
      <c r="T563" s="5" t="s">
        <v>466</v>
      </c>
      <c r="U563" s="5">
        <v>2</v>
      </c>
      <c r="V563" s="5">
        <v>15.4</v>
      </c>
      <c r="W563" s="5">
        <v>1</v>
      </c>
      <c r="X563" s="5">
        <v>2</v>
      </c>
      <c r="Y563" s="5">
        <v>80</v>
      </c>
      <c r="Z563" s="5">
        <v>1</v>
      </c>
      <c r="AA563" s="5">
        <v>68.099999999999994</v>
      </c>
      <c r="AB563" s="13">
        <f t="shared" si="41"/>
        <v>6</v>
      </c>
      <c r="AC563" s="13">
        <f t="shared" si="42"/>
        <v>5</v>
      </c>
      <c r="AD563" s="5">
        <v>1</v>
      </c>
      <c r="AE563" s="5" t="s">
        <v>718</v>
      </c>
      <c r="AF563" s="5">
        <v>0</v>
      </c>
      <c r="AG563" s="5">
        <v>1</v>
      </c>
      <c r="AH563" s="5" t="s">
        <v>882</v>
      </c>
      <c r="AI563" s="5">
        <v>8</v>
      </c>
      <c r="AJ563" s="5">
        <v>0</v>
      </c>
      <c r="AL563" s="5">
        <v>0</v>
      </c>
      <c r="AN563" s="5">
        <v>0</v>
      </c>
      <c r="AO563" s="5" t="s">
        <v>469</v>
      </c>
      <c r="AP563" s="5" t="s">
        <v>474</v>
      </c>
      <c r="AQ563" s="5" t="s">
        <v>475</v>
      </c>
      <c r="AR563" s="5" t="s">
        <v>472</v>
      </c>
      <c r="AS563" s="5" t="s">
        <v>883</v>
      </c>
      <c r="AT563" s="5">
        <v>0</v>
      </c>
      <c r="AU563" s="5">
        <v>0</v>
      </c>
      <c r="AV563" s="5">
        <v>0</v>
      </c>
      <c r="AW563" s="5">
        <v>5</v>
      </c>
      <c r="AX563" s="5">
        <v>0</v>
      </c>
      <c r="AZ563" s="5">
        <v>5</v>
      </c>
      <c r="BA563" s="5">
        <v>0</v>
      </c>
      <c r="BB563" s="5">
        <v>0</v>
      </c>
    </row>
    <row r="564" spans="1:54" hidden="1" x14ac:dyDescent="0.3">
      <c r="A564" s="21">
        <v>563</v>
      </c>
      <c r="B564" s="6">
        <v>40264</v>
      </c>
      <c r="C564" s="6">
        <v>44471</v>
      </c>
      <c r="D564" s="5">
        <f t="shared" si="30"/>
        <v>11</v>
      </c>
      <c r="E564" s="5" t="s">
        <v>23</v>
      </c>
      <c r="F564" s="5">
        <f t="shared" si="31"/>
        <v>10</v>
      </c>
      <c r="G564" s="5">
        <f t="shared" si="32"/>
        <v>2021</v>
      </c>
      <c r="H564" s="5">
        <v>1</v>
      </c>
      <c r="I564" s="5">
        <v>0</v>
      </c>
      <c r="J564" s="5">
        <v>1</v>
      </c>
      <c r="K564" s="5">
        <v>1</v>
      </c>
      <c r="L564" s="5">
        <v>1</v>
      </c>
      <c r="M564" s="5">
        <v>1</v>
      </c>
      <c r="N564" s="5">
        <v>0</v>
      </c>
      <c r="O564" s="5">
        <v>1</v>
      </c>
      <c r="P564" s="5">
        <v>2</v>
      </c>
      <c r="Q564" s="5">
        <v>36.5</v>
      </c>
      <c r="R564" s="5">
        <v>0</v>
      </c>
      <c r="S564" s="5" t="str">
        <f t="shared" si="40"/>
        <v>0</v>
      </c>
      <c r="T564" s="5" t="s">
        <v>466</v>
      </c>
      <c r="U564" s="5">
        <v>2</v>
      </c>
      <c r="V564" s="5">
        <v>10.9</v>
      </c>
      <c r="W564" s="5">
        <v>0</v>
      </c>
      <c r="X564" s="13">
        <v>0</v>
      </c>
      <c r="Y564" s="5">
        <v>78</v>
      </c>
      <c r="Z564" s="5">
        <v>1</v>
      </c>
      <c r="AA564" s="5">
        <v>39.200000000000003</v>
      </c>
      <c r="AB564" s="13">
        <f t="shared" si="41"/>
        <v>4</v>
      </c>
      <c r="AC564" s="13">
        <f t="shared" si="42"/>
        <v>7</v>
      </c>
      <c r="AD564" s="5">
        <v>0</v>
      </c>
      <c r="AG564" s="5">
        <v>1</v>
      </c>
      <c r="AH564" s="5" t="s">
        <v>884</v>
      </c>
      <c r="AI564" s="5">
        <v>10</v>
      </c>
      <c r="AJ564" s="5">
        <v>0</v>
      </c>
      <c r="AL564" s="5">
        <v>0</v>
      </c>
      <c r="AN564" s="5">
        <v>0</v>
      </c>
      <c r="AO564" s="5" t="s">
        <v>469</v>
      </c>
      <c r="AP564" s="5" t="s">
        <v>474</v>
      </c>
      <c r="AQ564" s="5" t="s">
        <v>476</v>
      </c>
      <c r="AR564" s="5" t="s">
        <v>472</v>
      </c>
      <c r="AS564" s="5" t="s">
        <v>482</v>
      </c>
      <c r="AT564" s="5">
        <v>0</v>
      </c>
      <c r="AU564" s="5">
        <v>0</v>
      </c>
      <c r="AV564" s="5">
        <v>0</v>
      </c>
      <c r="AW564" s="5">
        <v>5</v>
      </c>
      <c r="AX564" s="5">
        <v>0</v>
      </c>
      <c r="AZ564" s="5">
        <v>5</v>
      </c>
      <c r="BA564" s="5">
        <v>0</v>
      </c>
      <c r="BB564" s="5">
        <v>0</v>
      </c>
    </row>
    <row r="565" spans="1:54" hidden="1" x14ac:dyDescent="0.3">
      <c r="A565" s="21">
        <v>564</v>
      </c>
      <c r="B565" s="6">
        <v>41576</v>
      </c>
      <c r="C565" s="6">
        <v>44473</v>
      </c>
      <c r="D565" s="5">
        <f t="shared" si="30"/>
        <v>7</v>
      </c>
      <c r="E565" s="5" t="s">
        <v>22</v>
      </c>
      <c r="F565" s="5">
        <f t="shared" si="31"/>
        <v>10</v>
      </c>
      <c r="G565" s="5">
        <f t="shared" si="32"/>
        <v>2021</v>
      </c>
      <c r="H565" s="5">
        <v>4</v>
      </c>
      <c r="I565" s="5">
        <v>0</v>
      </c>
      <c r="J565" s="5">
        <v>1</v>
      </c>
      <c r="K565" s="5">
        <v>1</v>
      </c>
      <c r="L565" s="5">
        <v>1</v>
      </c>
      <c r="M565" s="5">
        <v>1</v>
      </c>
      <c r="N565" s="5">
        <v>0</v>
      </c>
      <c r="O565" s="5">
        <v>1</v>
      </c>
      <c r="P565" s="5">
        <v>2</v>
      </c>
      <c r="Q565" s="5">
        <v>37</v>
      </c>
      <c r="R565" s="5">
        <v>0</v>
      </c>
      <c r="S565" s="5" t="str">
        <f t="shared" si="40"/>
        <v>0</v>
      </c>
      <c r="T565" s="5" t="s">
        <v>466</v>
      </c>
      <c r="U565" s="5">
        <v>2</v>
      </c>
      <c r="V565" s="5">
        <v>10.3</v>
      </c>
      <c r="W565" s="5">
        <v>0</v>
      </c>
      <c r="X565" s="13">
        <v>0</v>
      </c>
      <c r="Y565" s="5">
        <v>89.4</v>
      </c>
      <c r="Z565" s="5">
        <v>1</v>
      </c>
      <c r="AA565" s="5">
        <v>135.80000000000001</v>
      </c>
      <c r="AB565" s="13">
        <f t="shared" si="41"/>
        <v>4</v>
      </c>
      <c r="AC565" s="13">
        <f t="shared" si="42"/>
        <v>7</v>
      </c>
      <c r="AD565" s="5">
        <v>0</v>
      </c>
      <c r="AG565" s="5">
        <v>2</v>
      </c>
      <c r="AH565" s="5" t="s">
        <v>885</v>
      </c>
      <c r="AI565" s="5">
        <v>15</v>
      </c>
      <c r="AJ565" s="5">
        <v>0</v>
      </c>
      <c r="AL565" s="5">
        <v>0</v>
      </c>
      <c r="AN565" s="5">
        <v>1</v>
      </c>
      <c r="AO565" s="5" t="s">
        <v>469</v>
      </c>
      <c r="AP565" s="5" t="s">
        <v>474</v>
      </c>
      <c r="AQ565" s="5" t="s">
        <v>476</v>
      </c>
      <c r="AR565" s="5" t="s">
        <v>484</v>
      </c>
      <c r="AS565" s="5" t="s">
        <v>484</v>
      </c>
      <c r="AT565" s="5">
        <v>0</v>
      </c>
      <c r="AU565" s="5">
        <v>0</v>
      </c>
      <c r="AV565" s="5">
        <v>0</v>
      </c>
      <c r="AW565" s="5">
        <v>9</v>
      </c>
      <c r="AX565" s="5">
        <v>0</v>
      </c>
      <c r="AZ565" s="5">
        <v>9</v>
      </c>
      <c r="BA565" s="5">
        <v>0</v>
      </c>
      <c r="BB565" s="5">
        <v>0</v>
      </c>
    </row>
    <row r="566" spans="1:54" hidden="1" x14ac:dyDescent="0.3">
      <c r="A566" s="21">
        <v>565</v>
      </c>
      <c r="B566" s="6">
        <v>41435</v>
      </c>
      <c r="C566" s="6">
        <v>44473</v>
      </c>
      <c r="D566" s="5">
        <f t="shared" si="30"/>
        <v>8</v>
      </c>
      <c r="E566" s="5" t="s">
        <v>22</v>
      </c>
      <c r="F566" s="5">
        <f t="shared" si="31"/>
        <v>10</v>
      </c>
      <c r="G566" s="5">
        <f t="shared" si="32"/>
        <v>2021</v>
      </c>
      <c r="H566" s="5">
        <v>1</v>
      </c>
      <c r="I566" s="5">
        <v>1</v>
      </c>
      <c r="J566" s="5">
        <v>1</v>
      </c>
      <c r="K566" s="5">
        <v>1</v>
      </c>
      <c r="L566" s="5">
        <v>0</v>
      </c>
      <c r="M566" s="5">
        <v>1</v>
      </c>
      <c r="N566" s="5">
        <v>0</v>
      </c>
      <c r="O566" s="5">
        <v>0</v>
      </c>
      <c r="P566" s="5">
        <v>0</v>
      </c>
      <c r="Q566" s="5">
        <v>36.6</v>
      </c>
      <c r="R566" s="5">
        <v>0</v>
      </c>
      <c r="S566" s="5" t="str">
        <f t="shared" si="40"/>
        <v>0</v>
      </c>
      <c r="T566" s="5" t="s">
        <v>466</v>
      </c>
      <c r="U566" s="5">
        <v>2</v>
      </c>
      <c r="V566" s="5">
        <v>9.73</v>
      </c>
      <c r="W566" s="5">
        <v>0</v>
      </c>
      <c r="X566" s="13">
        <v>0</v>
      </c>
      <c r="Y566" s="5">
        <v>71</v>
      </c>
      <c r="Z566" s="5">
        <v>0</v>
      </c>
      <c r="AA566" s="5">
        <v>17.5</v>
      </c>
      <c r="AB566" s="13">
        <f t="shared" si="41"/>
        <v>5</v>
      </c>
      <c r="AC566" s="13">
        <f t="shared" si="42"/>
        <v>5</v>
      </c>
      <c r="AD566" s="5">
        <v>0</v>
      </c>
      <c r="AG566" s="5">
        <v>1</v>
      </c>
      <c r="AH566" s="5" t="s">
        <v>886</v>
      </c>
      <c r="AI566" s="5">
        <v>9</v>
      </c>
      <c r="AJ566" s="5">
        <v>0</v>
      </c>
      <c r="AL566" s="5">
        <v>0</v>
      </c>
      <c r="AN566" s="5">
        <v>0</v>
      </c>
      <c r="AO566" s="5" t="s">
        <v>469</v>
      </c>
      <c r="AP566" s="5" t="s">
        <v>474</v>
      </c>
      <c r="AQ566" s="5" t="s">
        <v>475</v>
      </c>
      <c r="AR566" s="5" t="s">
        <v>472</v>
      </c>
      <c r="AS566" s="5" t="s">
        <v>482</v>
      </c>
      <c r="AT566" s="5">
        <v>0</v>
      </c>
      <c r="AU566" s="5">
        <v>0</v>
      </c>
      <c r="AV566" s="5">
        <v>0</v>
      </c>
      <c r="AW566" s="5">
        <v>5</v>
      </c>
      <c r="AX566" s="5">
        <v>0</v>
      </c>
      <c r="AZ566" s="5">
        <v>5</v>
      </c>
      <c r="BA566" s="5">
        <v>0</v>
      </c>
      <c r="BB566" s="5">
        <v>0</v>
      </c>
    </row>
    <row r="567" spans="1:54" hidden="1" x14ac:dyDescent="0.3">
      <c r="A567" s="21">
        <v>566</v>
      </c>
      <c r="B567" s="6">
        <v>41713</v>
      </c>
      <c r="C567" s="6">
        <v>44473</v>
      </c>
      <c r="D567" s="5">
        <f t="shared" si="30"/>
        <v>7</v>
      </c>
      <c r="E567" s="5" t="s">
        <v>23</v>
      </c>
      <c r="F567" s="5">
        <f t="shared" si="31"/>
        <v>10</v>
      </c>
      <c r="G567" s="5">
        <f t="shared" si="32"/>
        <v>2021</v>
      </c>
      <c r="H567" s="5">
        <v>1</v>
      </c>
      <c r="I567" s="5">
        <v>0</v>
      </c>
      <c r="J567" s="5">
        <v>0</v>
      </c>
      <c r="K567" s="5">
        <v>1</v>
      </c>
      <c r="L567" s="5">
        <v>1</v>
      </c>
      <c r="M567" s="5">
        <v>1</v>
      </c>
      <c r="N567" s="5">
        <v>0</v>
      </c>
      <c r="O567" s="5">
        <v>0</v>
      </c>
      <c r="P567" s="5">
        <v>0</v>
      </c>
      <c r="Q567" s="5">
        <v>37.6</v>
      </c>
      <c r="R567" s="5">
        <v>1</v>
      </c>
      <c r="S567" s="5" t="str">
        <f t="shared" si="40"/>
        <v>0</v>
      </c>
      <c r="T567" s="5" t="s">
        <v>466</v>
      </c>
      <c r="U567" s="5">
        <v>2</v>
      </c>
      <c r="V567" s="5">
        <v>16.2</v>
      </c>
      <c r="W567" s="5">
        <v>1</v>
      </c>
      <c r="X567" s="5">
        <v>2</v>
      </c>
      <c r="Y567" s="5">
        <v>82</v>
      </c>
      <c r="Z567" s="5">
        <v>1</v>
      </c>
      <c r="AA567" s="5">
        <v>22.6</v>
      </c>
      <c r="AB567" s="13">
        <f t="shared" si="41"/>
        <v>7</v>
      </c>
      <c r="AC567" s="13">
        <f t="shared" si="42"/>
        <v>6</v>
      </c>
      <c r="AD567" s="5">
        <v>0</v>
      </c>
      <c r="AG567" s="5">
        <v>1</v>
      </c>
      <c r="AH567" s="5" t="s">
        <v>887</v>
      </c>
      <c r="AJ567" s="5">
        <v>0</v>
      </c>
      <c r="AL567" s="5">
        <v>0</v>
      </c>
      <c r="AN567" s="5">
        <v>0</v>
      </c>
      <c r="AO567" s="5" t="s">
        <v>469</v>
      </c>
      <c r="AP567" s="5" t="s">
        <v>474</v>
      </c>
      <c r="AQ567" s="5" t="s">
        <v>476</v>
      </c>
      <c r="AR567" s="5" t="s">
        <v>472</v>
      </c>
      <c r="AS567" s="5" t="s">
        <v>482</v>
      </c>
      <c r="AT567" s="5">
        <v>0</v>
      </c>
      <c r="AU567" s="5">
        <v>0</v>
      </c>
      <c r="AV567" s="5">
        <v>0</v>
      </c>
      <c r="AW567" s="5">
        <v>5</v>
      </c>
      <c r="AX567" s="5">
        <v>0</v>
      </c>
      <c r="AZ567" s="5">
        <v>5</v>
      </c>
      <c r="BA567" s="5">
        <v>0</v>
      </c>
      <c r="BB567" s="5">
        <v>0</v>
      </c>
    </row>
    <row r="568" spans="1:54" hidden="1" x14ac:dyDescent="0.3">
      <c r="A568" s="21">
        <v>567</v>
      </c>
      <c r="B568" s="6">
        <v>41537</v>
      </c>
      <c r="C568" s="6">
        <v>44474</v>
      </c>
      <c r="D568" s="5">
        <f t="shared" si="30"/>
        <v>8</v>
      </c>
      <c r="E568" s="5" t="s">
        <v>23</v>
      </c>
      <c r="F568" s="5">
        <f t="shared" si="31"/>
        <v>10</v>
      </c>
      <c r="G568" s="5">
        <f t="shared" si="32"/>
        <v>2021</v>
      </c>
      <c r="H568" s="5">
        <v>14</v>
      </c>
      <c r="I568" s="5">
        <v>0</v>
      </c>
      <c r="J568" s="5">
        <v>0</v>
      </c>
      <c r="K568" s="5">
        <v>0</v>
      </c>
      <c r="L568" s="5">
        <v>0</v>
      </c>
      <c r="M568" s="5">
        <v>0</v>
      </c>
      <c r="N568" s="5">
        <v>0</v>
      </c>
      <c r="O568" s="5">
        <v>0</v>
      </c>
      <c r="P568" s="5">
        <v>0</v>
      </c>
      <c r="Q568" s="5">
        <v>36.200000000000003</v>
      </c>
      <c r="R568" s="5">
        <v>0</v>
      </c>
      <c r="S568" s="5" t="str">
        <f t="shared" si="40"/>
        <v>0</v>
      </c>
      <c r="T568" s="5" t="s">
        <v>465</v>
      </c>
      <c r="U568" s="5">
        <v>0</v>
      </c>
      <c r="V568" s="5">
        <v>10.25</v>
      </c>
      <c r="W568" s="5">
        <v>0</v>
      </c>
      <c r="X568" s="13">
        <v>0</v>
      </c>
      <c r="Y568" s="5">
        <v>71</v>
      </c>
      <c r="Z568" s="5">
        <v>0</v>
      </c>
      <c r="AA568" s="5">
        <v>1.4</v>
      </c>
      <c r="AB568" s="13">
        <f t="shared" si="41"/>
        <v>0</v>
      </c>
      <c r="AC568" s="13">
        <f t="shared" si="42"/>
        <v>0</v>
      </c>
      <c r="AD568" s="5">
        <v>0</v>
      </c>
      <c r="AG568" s="5">
        <v>1</v>
      </c>
      <c r="AH568" s="5" t="s">
        <v>888</v>
      </c>
      <c r="AI568" s="5">
        <v>10</v>
      </c>
      <c r="AJ568" s="5">
        <v>0</v>
      </c>
      <c r="AL568" s="5">
        <v>0</v>
      </c>
      <c r="AN568" s="5">
        <v>0</v>
      </c>
      <c r="AO568" s="5" t="s">
        <v>469</v>
      </c>
      <c r="AP568" s="5" t="s">
        <v>474</v>
      </c>
      <c r="AQ568" s="5" t="s">
        <v>476</v>
      </c>
      <c r="AR568" s="5" t="s">
        <v>472</v>
      </c>
      <c r="AS568" s="5" t="s">
        <v>482</v>
      </c>
      <c r="AT568" s="5">
        <v>0</v>
      </c>
      <c r="AU568" s="5">
        <v>0</v>
      </c>
      <c r="AV568" s="5">
        <v>0</v>
      </c>
      <c r="AW568" s="5">
        <v>5</v>
      </c>
      <c r="AX568" s="5">
        <v>0</v>
      </c>
      <c r="AZ568" s="5">
        <v>5</v>
      </c>
      <c r="BA568" s="5">
        <v>0</v>
      </c>
      <c r="BB568" s="5">
        <v>0</v>
      </c>
    </row>
    <row r="569" spans="1:54" hidden="1" x14ac:dyDescent="0.3">
      <c r="A569" s="21">
        <v>568</v>
      </c>
      <c r="B569" s="6">
        <v>39717</v>
      </c>
      <c r="C569" s="6">
        <v>44477</v>
      </c>
      <c r="D569" s="5">
        <f t="shared" si="30"/>
        <v>13</v>
      </c>
      <c r="E569" s="5" t="s">
        <v>22</v>
      </c>
      <c r="F569" s="5">
        <f t="shared" si="31"/>
        <v>10</v>
      </c>
      <c r="G569" s="5">
        <f t="shared" si="32"/>
        <v>2021</v>
      </c>
      <c r="H569" s="5">
        <v>2</v>
      </c>
      <c r="I569" s="5">
        <v>0</v>
      </c>
      <c r="J569" s="5">
        <v>0</v>
      </c>
      <c r="K569" s="5">
        <v>1</v>
      </c>
      <c r="L569" s="5">
        <v>1</v>
      </c>
      <c r="M569" s="5">
        <v>1</v>
      </c>
      <c r="N569" s="5">
        <v>1</v>
      </c>
      <c r="O569" s="5">
        <v>0</v>
      </c>
      <c r="P569" s="5">
        <v>0</v>
      </c>
      <c r="Q569" s="5">
        <v>36.799999999999997</v>
      </c>
      <c r="R569" s="5">
        <v>0</v>
      </c>
      <c r="S569" s="5" t="str">
        <f t="shared" si="40"/>
        <v>0</v>
      </c>
      <c r="T569" s="5" t="s">
        <v>466</v>
      </c>
      <c r="U569" s="5">
        <v>2</v>
      </c>
      <c r="V569" s="5">
        <v>19.2</v>
      </c>
      <c r="W569" s="5">
        <v>1</v>
      </c>
      <c r="X569" s="5">
        <v>2</v>
      </c>
      <c r="Y569" s="5">
        <v>84</v>
      </c>
      <c r="Z569" s="5">
        <v>1</v>
      </c>
      <c r="AA569" s="5">
        <v>114.1</v>
      </c>
      <c r="AB569" s="13">
        <f t="shared" si="41"/>
        <v>7</v>
      </c>
      <c r="AC569" s="13">
        <f t="shared" si="42"/>
        <v>6</v>
      </c>
      <c r="AD569" s="5">
        <v>1</v>
      </c>
      <c r="AE569" s="5" t="s">
        <v>718</v>
      </c>
      <c r="AF569" s="5">
        <v>0</v>
      </c>
      <c r="AG569" s="5">
        <v>2</v>
      </c>
      <c r="AH569" s="5" t="s">
        <v>889</v>
      </c>
      <c r="AI569" s="5">
        <v>8</v>
      </c>
      <c r="AJ569" s="5">
        <v>0</v>
      </c>
      <c r="AL569" s="5">
        <v>0</v>
      </c>
      <c r="AN569" s="5">
        <v>0</v>
      </c>
      <c r="AO569" s="5" t="s">
        <v>469</v>
      </c>
      <c r="AP569" s="5" t="s">
        <v>474</v>
      </c>
      <c r="AQ569" s="5" t="s">
        <v>475</v>
      </c>
      <c r="AR569" s="5" t="s">
        <v>720</v>
      </c>
      <c r="AS569" s="5" t="s">
        <v>720</v>
      </c>
      <c r="AT569" s="5">
        <v>0</v>
      </c>
      <c r="AU569" s="5">
        <v>0</v>
      </c>
      <c r="AV569" s="5">
        <v>0</v>
      </c>
      <c r="AW569" s="5">
        <v>7</v>
      </c>
      <c r="AX569" s="5">
        <v>0</v>
      </c>
      <c r="AZ569" s="5">
        <v>7</v>
      </c>
      <c r="BA569" s="5">
        <v>0</v>
      </c>
      <c r="BB569" s="5">
        <v>0</v>
      </c>
    </row>
    <row r="570" spans="1:54" hidden="1" x14ac:dyDescent="0.3">
      <c r="A570" s="21">
        <v>569</v>
      </c>
      <c r="B570" s="6">
        <v>40240</v>
      </c>
      <c r="C570" s="6">
        <v>44480</v>
      </c>
      <c r="D570" s="5">
        <f t="shared" si="30"/>
        <v>11</v>
      </c>
      <c r="E570" s="5" t="s">
        <v>23</v>
      </c>
      <c r="F570" s="5">
        <f t="shared" si="31"/>
        <v>10</v>
      </c>
      <c r="G570" s="5">
        <f t="shared" si="32"/>
        <v>2021</v>
      </c>
      <c r="H570" s="5">
        <v>1</v>
      </c>
      <c r="I570" s="5">
        <v>0</v>
      </c>
      <c r="J570" s="5">
        <v>0</v>
      </c>
      <c r="K570" s="5">
        <v>0</v>
      </c>
      <c r="L570" s="5">
        <v>0</v>
      </c>
      <c r="M570" s="5">
        <v>0</v>
      </c>
      <c r="N570" s="5">
        <v>0</v>
      </c>
      <c r="O570" s="5">
        <v>0</v>
      </c>
      <c r="P570" s="5">
        <v>0</v>
      </c>
      <c r="Q570" s="5">
        <v>36.799999999999997</v>
      </c>
      <c r="R570" s="5">
        <v>0</v>
      </c>
      <c r="S570" s="5" t="str">
        <f t="shared" si="40"/>
        <v>0</v>
      </c>
      <c r="T570" s="5" t="s">
        <v>466</v>
      </c>
      <c r="U570" s="5">
        <v>2</v>
      </c>
      <c r="V570" s="5">
        <v>13.46</v>
      </c>
      <c r="W570" s="5">
        <v>1</v>
      </c>
      <c r="X570" s="5">
        <v>2</v>
      </c>
      <c r="Y570" s="5">
        <v>81</v>
      </c>
      <c r="Z570" s="5">
        <v>1</v>
      </c>
      <c r="AA570" s="5">
        <v>0.6</v>
      </c>
      <c r="AB570" s="13">
        <f t="shared" si="41"/>
        <v>5</v>
      </c>
      <c r="AC570" s="13">
        <f t="shared" si="42"/>
        <v>5</v>
      </c>
      <c r="AD570" s="5">
        <v>1</v>
      </c>
      <c r="AE570" s="5" t="s">
        <v>718</v>
      </c>
      <c r="AF570" s="5">
        <v>15</v>
      </c>
      <c r="AG570" s="5">
        <v>1</v>
      </c>
      <c r="AH570" s="5" t="s">
        <v>890</v>
      </c>
      <c r="AI570" s="5">
        <v>7.5</v>
      </c>
      <c r="AJ570" s="5">
        <v>0</v>
      </c>
      <c r="AL570" s="5">
        <v>0</v>
      </c>
      <c r="AN570" s="5">
        <v>0</v>
      </c>
      <c r="AO570" s="5" t="s">
        <v>469</v>
      </c>
      <c r="AP570" s="5" t="s">
        <v>474</v>
      </c>
      <c r="AQ570" s="5" t="s">
        <v>475</v>
      </c>
      <c r="AR570" s="5" t="s">
        <v>472</v>
      </c>
      <c r="AS570" s="5" t="s">
        <v>482</v>
      </c>
      <c r="AT570" s="5">
        <v>0</v>
      </c>
      <c r="AU570" s="5">
        <v>0</v>
      </c>
      <c r="AV570" s="5">
        <v>0</v>
      </c>
      <c r="AW570" s="5">
        <v>5</v>
      </c>
      <c r="AX570" s="5">
        <v>0</v>
      </c>
      <c r="AZ570" s="5">
        <v>5</v>
      </c>
      <c r="BA570" s="5">
        <v>0</v>
      </c>
      <c r="BB570" s="5">
        <v>0</v>
      </c>
    </row>
    <row r="571" spans="1:54" hidden="1" x14ac:dyDescent="0.3">
      <c r="A571" s="21">
        <v>570</v>
      </c>
      <c r="B571" s="6">
        <v>40821</v>
      </c>
      <c r="C571" s="6">
        <v>44480</v>
      </c>
      <c r="D571" s="5">
        <f t="shared" si="30"/>
        <v>10</v>
      </c>
      <c r="E571" s="5" t="s">
        <v>22</v>
      </c>
      <c r="F571" s="5">
        <f t="shared" si="31"/>
        <v>10</v>
      </c>
      <c r="G571" s="5">
        <f t="shared" si="32"/>
        <v>2021</v>
      </c>
      <c r="H571" s="5">
        <v>1</v>
      </c>
      <c r="I571" s="5">
        <v>0</v>
      </c>
      <c r="J571" s="5">
        <v>0</v>
      </c>
      <c r="K571" s="5">
        <v>1</v>
      </c>
      <c r="L571" s="5">
        <v>0</v>
      </c>
      <c r="M571" s="5">
        <v>1</v>
      </c>
      <c r="N571" s="5">
        <v>0</v>
      </c>
      <c r="O571" s="5">
        <v>1</v>
      </c>
      <c r="P571" s="5">
        <v>2</v>
      </c>
      <c r="Q571" s="5">
        <v>36.799999999999997</v>
      </c>
      <c r="R571" s="5">
        <v>0</v>
      </c>
      <c r="S571" s="5" t="str">
        <f t="shared" si="40"/>
        <v>0</v>
      </c>
      <c r="T571" s="5" t="s">
        <v>466</v>
      </c>
      <c r="U571" s="5">
        <v>2</v>
      </c>
      <c r="V571" s="5">
        <v>8.2200000000000006</v>
      </c>
      <c r="W571" s="5">
        <v>0</v>
      </c>
      <c r="X571" s="13">
        <v>0</v>
      </c>
      <c r="Y571" s="5">
        <v>56</v>
      </c>
      <c r="Z571" s="5">
        <v>0</v>
      </c>
      <c r="AA571" s="5">
        <v>30.2</v>
      </c>
      <c r="AB571" s="13">
        <f t="shared" si="41"/>
        <v>3</v>
      </c>
      <c r="AC571" s="13">
        <f t="shared" si="42"/>
        <v>5</v>
      </c>
      <c r="AD571" s="5">
        <v>0</v>
      </c>
      <c r="AG571" s="5">
        <v>1</v>
      </c>
      <c r="AH571" s="5" t="s">
        <v>891</v>
      </c>
      <c r="AI571" s="5">
        <v>9</v>
      </c>
      <c r="AJ571" s="5">
        <v>0</v>
      </c>
      <c r="AL571" s="5">
        <v>0</v>
      </c>
      <c r="AN571" s="5">
        <v>0</v>
      </c>
      <c r="AO571" s="5" t="s">
        <v>469</v>
      </c>
      <c r="AP571" s="5" t="s">
        <v>474</v>
      </c>
      <c r="AQ571" s="5" t="s">
        <v>475</v>
      </c>
      <c r="AR571" s="5" t="s">
        <v>472</v>
      </c>
      <c r="AS571" s="5" t="s">
        <v>482</v>
      </c>
      <c r="AT571" s="5">
        <v>0</v>
      </c>
      <c r="AU571" s="5">
        <v>0</v>
      </c>
      <c r="AV571" s="5">
        <v>0</v>
      </c>
      <c r="AW571" s="5">
        <v>5</v>
      </c>
      <c r="AX571" s="5">
        <v>0</v>
      </c>
      <c r="AZ571" s="5">
        <v>5</v>
      </c>
      <c r="BA571" s="5">
        <v>0</v>
      </c>
      <c r="BB571" s="5">
        <v>0</v>
      </c>
    </row>
    <row r="572" spans="1:54" hidden="1" x14ac:dyDescent="0.3">
      <c r="A572" s="21">
        <v>571</v>
      </c>
      <c r="B572" s="6">
        <v>41660</v>
      </c>
      <c r="C572" s="6">
        <v>44482</v>
      </c>
      <c r="D572" s="5">
        <f t="shared" si="30"/>
        <v>7</v>
      </c>
      <c r="E572" s="5" t="s">
        <v>23</v>
      </c>
      <c r="F572" s="5">
        <f t="shared" si="31"/>
        <v>10</v>
      </c>
      <c r="G572" s="5">
        <f t="shared" si="32"/>
        <v>2021</v>
      </c>
      <c r="H572" s="5">
        <v>1</v>
      </c>
      <c r="I572" s="5">
        <v>0</v>
      </c>
      <c r="J572" s="5">
        <v>1</v>
      </c>
      <c r="K572" s="5">
        <v>1</v>
      </c>
      <c r="L572" s="5">
        <v>1</v>
      </c>
      <c r="M572" s="5">
        <v>1</v>
      </c>
      <c r="N572" s="5">
        <v>1</v>
      </c>
      <c r="O572" s="5">
        <v>0</v>
      </c>
      <c r="P572" s="5">
        <v>0</v>
      </c>
      <c r="Q572" s="5">
        <v>39</v>
      </c>
      <c r="R572" s="5">
        <v>1</v>
      </c>
      <c r="S572" s="5" t="str">
        <f t="shared" si="40"/>
        <v>1</v>
      </c>
      <c r="T572" s="5" t="s">
        <v>466</v>
      </c>
      <c r="U572" s="5">
        <v>2</v>
      </c>
      <c r="V572" s="5">
        <v>22.6</v>
      </c>
      <c r="W572" s="5">
        <v>1</v>
      </c>
      <c r="X572" s="5">
        <v>2</v>
      </c>
      <c r="Y572" s="5">
        <v>85</v>
      </c>
      <c r="Z572" s="5">
        <v>1</v>
      </c>
      <c r="AA572" s="5">
        <v>48.7</v>
      </c>
      <c r="AB572" s="13">
        <f t="shared" si="41"/>
        <v>9</v>
      </c>
      <c r="AC572" s="13">
        <f t="shared" si="42"/>
        <v>8</v>
      </c>
      <c r="AD572" s="5">
        <v>1</v>
      </c>
      <c r="AE572" s="5" t="s">
        <v>718</v>
      </c>
      <c r="AF572" s="5">
        <v>0</v>
      </c>
      <c r="AG572" s="5">
        <v>1</v>
      </c>
      <c r="AH572" s="5" t="s">
        <v>892</v>
      </c>
      <c r="AI572" s="5">
        <v>11</v>
      </c>
      <c r="AJ572" s="5">
        <v>0</v>
      </c>
      <c r="AL572" s="5">
        <v>0</v>
      </c>
      <c r="AN572" s="5">
        <v>0</v>
      </c>
      <c r="AO572" s="5" t="s">
        <v>469</v>
      </c>
      <c r="AP572" s="5" t="s">
        <v>474</v>
      </c>
      <c r="AQ572" s="5" t="s">
        <v>475</v>
      </c>
      <c r="AR572" s="5" t="s">
        <v>720</v>
      </c>
      <c r="AS572" s="5" t="s">
        <v>482</v>
      </c>
      <c r="AT572" s="5">
        <v>0</v>
      </c>
      <c r="AU572" s="5">
        <v>0</v>
      </c>
      <c r="AV572" s="5">
        <v>0</v>
      </c>
      <c r="AW572" s="5">
        <v>6</v>
      </c>
      <c r="AX572" s="5">
        <v>0</v>
      </c>
      <c r="AZ572" s="5">
        <v>6</v>
      </c>
      <c r="BA572" s="5">
        <v>0</v>
      </c>
      <c r="BB572" s="5">
        <v>0</v>
      </c>
    </row>
    <row r="573" spans="1:54" hidden="1" x14ac:dyDescent="0.3">
      <c r="A573" s="21">
        <v>572</v>
      </c>
      <c r="B573" s="6">
        <v>42530</v>
      </c>
      <c r="C573" s="6">
        <v>44483</v>
      </c>
      <c r="D573" s="5">
        <f t="shared" si="30"/>
        <v>5</v>
      </c>
      <c r="E573" s="5" t="s">
        <v>22</v>
      </c>
      <c r="F573" s="5">
        <f t="shared" si="31"/>
        <v>10</v>
      </c>
      <c r="G573" s="5">
        <f t="shared" si="32"/>
        <v>2021</v>
      </c>
      <c r="H573" s="5">
        <v>1</v>
      </c>
      <c r="I573" s="5">
        <v>0</v>
      </c>
      <c r="J573" s="5">
        <v>0</v>
      </c>
      <c r="K573" s="5">
        <v>0</v>
      </c>
      <c r="L573" s="5">
        <v>0</v>
      </c>
      <c r="M573" s="5">
        <v>0</v>
      </c>
      <c r="N573" s="5">
        <v>0</v>
      </c>
      <c r="O573" s="5">
        <v>0</v>
      </c>
      <c r="P573" s="5">
        <v>0</v>
      </c>
      <c r="Q573" s="5">
        <v>36.799999999999997</v>
      </c>
      <c r="R573" s="5">
        <v>0</v>
      </c>
      <c r="S573" s="5" t="str">
        <f t="shared" si="40"/>
        <v>0</v>
      </c>
      <c r="T573" s="5" t="s">
        <v>466</v>
      </c>
      <c r="U573" s="5">
        <v>2</v>
      </c>
      <c r="V573" s="5">
        <v>14.23</v>
      </c>
      <c r="W573" s="5">
        <v>1</v>
      </c>
      <c r="X573" s="5">
        <v>2</v>
      </c>
      <c r="Y573" s="5">
        <v>77</v>
      </c>
      <c r="Z573" s="5">
        <v>1</v>
      </c>
      <c r="AA573" s="5">
        <v>18.2</v>
      </c>
      <c r="AB573" s="13">
        <f t="shared" si="41"/>
        <v>5</v>
      </c>
      <c r="AC573" s="13">
        <f t="shared" si="42"/>
        <v>5</v>
      </c>
      <c r="AD573" s="5">
        <v>0</v>
      </c>
      <c r="AG573" s="5">
        <v>1</v>
      </c>
      <c r="AH573" s="5" t="s">
        <v>893</v>
      </c>
      <c r="AI573" s="5">
        <v>8.8000000000000007</v>
      </c>
      <c r="AJ573" s="5">
        <v>0</v>
      </c>
      <c r="AL573" s="5">
        <v>0</v>
      </c>
      <c r="AN573" s="5">
        <v>0</v>
      </c>
      <c r="AO573" s="5" t="s">
        <v>469</v>
      </c>
      <c r="AP573" s="5" t="s">
        <v>474</v>
      </c>
      <c r="AQ573" s="5" t="s">
        <v>476</v>
      </c>
      <c r="AR573" s="5" t="s">
        <v>472</v>
      </c>
      <c r="AS573" s="5" t="s">
        <v>482</v>
      </c>
      <c r="AT573" s="5">
        <v>0</v>
      </c>
      <c r="AU573" s="5">
        <v>0</v>
      </c>
      <c r="AV573" s="5">
        <v>0</v>
      </c>
      <c r="AW573" s="5">
        <v>6</v>
      </c>
      <c r="AX573" s="5">
        <v>0</v>
      </c>
      <c r="AZ573" s="5">
        <v>6</v>
      </c>
      <c r="BA573" s="5">
        <v>0</v>
      </c>
      <c r="BB573" s="5">
        <v>0</v>
      </c>
    </row>
    <row r="574" spans="1:54" hidden="1" x14ac:dyDescent="0.3">
      <c r="A574" s="21">
        <v>573</v>
      </c>
      <c r="B574" s="6">
        <v>40737</v>
      </c>
      <c r="C574" s="6">
        <v>44483</v>
      </c>
      <c r="D574" s="5">
        <f t="shared" si="30"/>
        <v>10</v>
      </c>
      <c r="E574" s="5" t="s">
        <v>22</v>
      </c>
      <c r="F574" s="5">
        <f t="shared" si="31"/>
        <v>10</v>
      </c>
      <c r="G574" s="5">
        <f t="shared" si="32"/>
        <v>2021</v>
      </c>
      <c r="H574" s="5">
        <v>2</v>
      </c>
      <c r="I574" s="5">
        <v>0</v>
      </c>
      <c r="J574" s="5">
        <v>1</v>
      </c>
      <c r="K574" s="5">
        <v>1</v>
      </c>
      <c r="L574" s="5">
        <v>1</v>
      </c>
      <c r="M574" s="5">
        <v>1</v>
      </c>
      <c r="N574" s="5">
        <v>0</v>
      </c>
      <c r="O574" s="5">
        <v>0</v>
      </c>
      <c r="P574" s="5">
        <v>0</v>
      </c>
      <c r="Q574" s="5">
        <v>36.6</v>
      </c>
      <c r="R574" s="5">
        <v>0</v>
      </c>
      <c r="S574" s="5" t="str">
        <f t="shared" si="40"/>
        <v>0</v>
      </c>
      <c r="T574" s="5" t="s">
        <v>466</v>
      </c>
      <c r="U574" s="5">
        <v>2</v>
      </c>
      <c r="V574" s="5">
        <v>19.5</v>
      </c>
      <c r="W574" s="5">
        <v>1</v>
      </c>
      <c r="X574" s="5">
        <v>2</v>
      </c>
      <c r="Y574" s="5">
        <v>88</v>
      </c>
      <c r="Z574" s="5">
        <v>1</v>
      </c>
      <c r="AA574" s="5">
        <v>9.5</v>
      </c>
      <c r="AB574" s="13">
        <f t="shared" si="41"/>
        <v>7</v>
      </c>
      <c r="AC574" s="13">
        <f t="shared" si="42"/>
        <v>7</v>
      </c>
      <c r="AD574" s="5">
        <v>0</v>
      </c>
      <c r="AG574" s="5">
        <v>1</v>
      </c>
      <c r="AH574" s="5" t="s">
        <v>894</v>
      </c>
      <c r="AI574" s="5">
        <v>10</v>
      </c>
      <c r="AJ574" s="5">
        <v>0</v>
      </c>
      <c r="AL574" s="5">
        <v>0</v>
      </c>
      <c r="AN574" s="5">
        <v>0</v>
      </c>
      <c r="AO574" s="5" t="s">
        <v>469</v>
      </c>
      <c r="AP574" s="5" t="s">
        <v>474</v>
      </c>
      <c r="AQ574" s="5" t="s">
        <v>475</v>
      </c>
      <c r="AR574" s="5" t="s">
        <v>472</v>
      </c>
      <c r="AS574" s="5" t="s">
        <v>482</v>
      </c>
      <c r="AT574" s="5">
        <v>0</v>
      </c>
      <c r="AU574" s="5">
        <v>0</v>
      </c>
      <c r="AV574" s="5">
        <v>0</v>
      </c>
      <c r="AW574" s="5">
        <v>6</v>
      </c>
      <c r="AX574" s="5">
        <v>0</v>
      </c>
      <c r="AZ574" s="5">
        <v>6</v>
      </c>
      <c r="BA574" s="5">
        <v>0</v>
      </c>
      <c r="BB574" s="5">
        <v>0</v>
      </c>
    </row>
    <row r="575" spans="1:54" hidden="1" x14ac:dyDescent="0.3">
      <c r="A575" s="21">
        <v>574</v>
      </c>
      <c r="B575" s="6">
        <v>40671</v>
      </c>
      <c r="C575" s="6">
        <v>44494</v>
      </c>
      <c r="D575" s="5">
        <f t="shared" si="30"/>
        <v>10</v>
      </c>
      <c r="E575" s="5" t="s">
        <v>23</v>
      </c>
      <c r="F575" s="5">
        <f t="shared" si="31"/>
        <v>10</v>
      </c>
      <c r="G575" s="5">
        <f t="shared" si="32"/>
        <v>2021</v>
      </c>
      <c r="H575" s="5">
        <v>1</v>
      </c>
      <c r="I575" s="5">
        <v>0</v>
      </c>
      <c r="J575" s="5">
        <v>1</v>
      </c>
      <c r="K575" s="5">
        <v>1</v>
      </c>
      <c r="L575" s="5">
        <v>1</v>
      </c>
      <c r="M575" s="5">
        <v>1</v>
      </c>
      <c r="N575" s="5">
        <v>0</v>
      </c>
      <c r="O575" s="5">
        <v>0</v>
      </c>
      <c r="P575" s="5">
        <v>0</v>
      </c>
      <c r="Q575" s="5">
        <v>37.4</v>
      </c>
      <c r="R575" s="5">
        <v>1</v>
      </c>
      <c r="S575" s="5" t="str">
        <f t="shared" si="40"/>
        <v>0</v>
      </c>
      <c r="T575" s="5" t="s">
        <v>465</v>
      </c>
      <c r="U575" s="5">
        <v>0</v>
      </c>
      <c r="V575" s="5">
        <v>23.1</v>
      </c>
      <c r="W575" s="5">
        <v>1</v>
      </c>
      <c r="X575" s="5">
        <v>2</v>
      </c>
      <c r="Y575" s="5">
        <v>88</v>
      </c>
      <c r="Z575" s="5">
        <v>1</v>
      </c>
      <c r="AA575" s="5">
        <v>14.1</v>
      </c>
      <c r="AB575" s="13">
        <f t="shared" si="41"/>
        <v>6</v>
      </c>
      <c r="AC575" s="13">
        <f t="shared" si="42"/>
        <v>5</v>
      </c>
      <c r="AD575" s="5">
        <v>1</v>
      </c>
      <c r="AE575" s="5" t="s">
        <v>718</v>
      </c>
      <c r="AF575" s="5">
        <v>0</v>
      </c>
      <c r="AG575" s="5">
        <v>1</v>
      </c>
      <c r="AH575" s="5" t="s">
        <v>895</v>
      </c>
      <c r="AI575" s="5">
        <v>14</v>
      </c>
      <c r="AJ575" s="5">
        <v>0</v>
      </c>
      <c r="AL575" s="5">
        <v>0</v>
      </c>
      <c r="AN575" s="5">
        <v>0</v>
      </c>
      <c r="AO575" s="5" t="s">
        <v>469</v>
      </c>
      <c r="AP575" s="5" t="s">
        <v>474</v>
      </c>
      <c r="AQ575" s="5" t="s">
        <v>475</v>
      </c>
      <c r="AR575" s="5" t="s">
        <v>720</v>
      </c>
      <c r="AS575" s="5" t="s">
        <v>720</v>
      </c>
      <c r="AT575" s="5">
        <v>0</v>
      </c>
      <c r="AU575" s="5">
        <v>0</v>
      </c>
      <c r="AV575" s="5">
        <v>0</v>
      </c>
      <c r="AW575" s="5">
        <v>6</v>
      </c>
      <c r="AX575" s="5">
        <v>0</v>
      </c>
      <c r="AZ575" s="5">
        <v>6</v>
      </c>
      <c r="BA575" s="5">
        <v>0</v>
      </c>
      <c r="BB575" s="5">
        <v>0</v>
      </c>
    </row>
    <row r="576" spans="1:54" hidden="1" x14ac:dyDescent="0.3">
      <c r="A576" s="21">
        <v>575</v>
      </c>
      <c r="B576" s="6">
        <v>38591</v>
      </c>
      <c r="C576" s="6">
        <v>44498</v>
      </c>
      <c r="D576" s="5">
        <f t="shared" si="30"/>
        <v>16</v>
      </c>
      <c r="E576" s="5" t="s">
        <v>22</v>
      </c>
      <c r="F576" s="5">
        <f t="shared" si="31"/>
        <v>10</v>
      </c>
      <c r="G576" s="5">
        <f t="shared" si="32"/>
        <v>2021</v>
      </c>
      <c r="H576" s="5">
        <v>2</v>
      </c>
      <c r="I576" s="5">
        <v>0</v>
      </c>
      <c r="J576" s="5">
        <v>1</v>
      </c>
      <c r="K576" s="5">
        <v>1</v>
      </c>
      <c r="L576" s="5">
        <v>0</v>
      </c>
      <c r="M576" s="5">
        <v>1</v>
      </c>
      <c r="N576" s="5">
        <v>0</v>
      </c>
      <c r="O576" s="5">
        <v>1</v>
      </c>
      <c r="P576" s="5">
        <v>2</v>
      </c>
      <c r="Q576" s="5">
        <v>35.799999999999997</v>
      </c>
      <c r="R576" s="5">
        <v>0</v>
      </c>
      <c r="S576" s="5" t="str">
        <f t="shared" si="40"/>
        <v>0</v>
      </c>
      <c r="T576" s="5" t="s">
        <v>466</v>
      </c>
      <c r="U576" s="5">
        <v>2</v>
      </c>
      <c r="V576" s="5">
        <v>11.13</v>
      </c>
      <c r="W576" s="5">
        <v>0</v>
      </c>
      <c r="X576" s="13">
        <v>0</v>
      </c>
      <c r="Y576" s="5">
        <v>70</v>
      </c>
      <c r="Z576" s="5">
        <v>0</v>
      </c>
      <c r="AA576" s="5">
        <v>9.6</v>
      </c>
      <c r="AB576" s="13">
        <f t="shared" si="41"/>
        <v>4</v>
      </c>
      <c r="AC576" s="13">
        <f t="shared" si="42"/>
        <v>6</v>
      </c>
      <c r="AD576" s="5">
        <v>0</v>
      </c>
      <c r="AG576" s="5">
        <v>2</v>
      </c>
      <c r="AH576" s="5" t="s">
        <v>896</v>
      </c>
      <c r="AI576" s="5">
        <v>8.5</v>
      </c>
      <c r="AJ576" s="5">
        <v>0</v>
      </c>
      <c r="AL576" s="5">
        <v>0</v>
      </c>
      <c r="AN576" s="5">
        <v>0</v>
      </c>
      <c r="AO576" s="5" t="s">
        <v>469</v>
      </c>
      <c r="AP576" s="5" t="s">
        <v>474</v>
      </c>
      <c r="AQ576" s="5" t="s">
        <v>476</v>
      </c>
      <c r="AR576" s="5" t="s">
        <v>472</v>
      </c>
      <c r="AS576" s="5" t="s">
        <v>482</v>
      </c>
      <c r="AT576" s="5">
        <v>0</v>
      </c>
      <c r="AU576" s="5">
        <v>0</v>
      </c>
      <c r="AV576" s="5">
        <v>0</v>
      </c>
      <c r="AW576" s="5">
        <v>5</v>
      </c>
      <c r="AX576" s="5">
        <v>0</v>
      </c>
      <c r="AZ576" s="5">
        <v>5</v>
      </c>
      <c r="BA576" s="5">
        <v>0</v>
      </c>
      <c r="BB576" s="5">
        <v>0</v>
      </c>
    </row>
    <row r="577" spans="1:54" hidden="1" x14ac:dyDescent="0.3">
      <c r="A577" s="21">
        <v>576</v>
      </c>
      <c r="B577" s="6">
        <v>38158</v>
      </c>
      <c r="C577" s="6">
        <v>44500</v>
      </c>
      <c r="D577" s="5">
        <f t="shared" si="30"/>
        <v>17</v>
      </c>
      <c r="E577" s="5" t="s">
        <v>23</v>
      </c>
      <c r="F577" s="5">
        <f t="shared" si="31"/>
        <v>10</v>
      </c>
      <c r="G577" s="5">
        <f t="shared" si="32"/>
        <v>2021</v>
      </c>
      <c r="H577" s="5">
        <v>2</v>
      </c>
      <c r="I577" s="5">
        <v>0</v>
      </c>
      <c r="J577" s="5">
        <v>0</v>
      </c>
      <c r="K577" s="5">
        <v>0</v>
      </c>
      <c r="L577" s="5">
        <v>0</v>
      </c>
      <c r="M577" s="5">
        <v>0</v>
      </c>
      <c r="N577" s="5">
        <v>0</v>
      </c>
      <c r="O577" s="5">
        <v>0</v>
      </c>
      <c r="P577" s="5">
        <v>0</v>
      </c>
      <c r="Q577" s="5">
        <v>38</v>
      </c>
      <c r="R577" s="5">
        <v>1</v>
      </c>
      <c r="S577" s="5" t="str">
        <f t="shared" si="40"/>
        <v>0</v>
      </c>
      <c r="T577" s="5" t="s">
        <v>466</v>
      </c>
      <c r="U577" s="5">
        <v>2</v>
      </c>
      <c r="V577" s="5">
        <v>4.97</v>
      </c>
      <c r="W577" s="5">
        <v>0</v>
      </c>
      <c r="X577" s="13">
        <v>0</v>
      </c>
      <c r="Y577" s="5">
        <v>49</v>
      </c>
      <c r="Z577" s="5">
        <v>0</v>
      </c>
      <c r="AA577" s="5">
        <v>0.6</v>
      </c>
      <c r="AB577" s="13">
        <f t="shared" si="41"/>
        <v>3</v>
      </c>
      <c r="AC577" s="13">
        <f t="shared" si="42"/>
        <v>2</v>
      </c>
      <c r="AD577" s="5">
        <v>1</v>
      </c>
      <c r="AE577" s="5" t="s">
        <v>718</v>
      </c>
      <c r="AF577" s="5">
        <v>70</v>
      </c>
      <c r="AG577" s="5">
        <v>2</v>
      </c>
      <c r="AH577" s="5" t="s">
        <v>897</v>
      </c>
      <c r="AI577" s="5">
        <v>8</v>
      </c>
      <c r="AJ577" s="5">
        <v>0</v>
      </c>
      <c r="AL577" s="5">
        <v>0</v>
      </c>
      <c r="AN577" s="5">
        <v>0</v>
      </c>
      <c r="AO577" s="5" t="s">
        <v>469</v>
      </c>
      <c r="AP577" s="5" t="s">
        <v>474</v>
      </c>
      <c r="AQ577" s="5" t="s">
        <v>475</v>
      </c>
      <c r="AR577" s="5" t="s">
        <v>472</v>
      </c>
      <c r="AS577" s="5" t="s">
        <v>853</v>
      </c>
      <c r="AT577" s="5">
        <v>0</v>
      </c>
      <c r="AU577" s="5">
        <v>0</v>
      </c>
      <c r="AV577" s="5">
        <v>0</v>
      </c>
      <c r="AW577" s="5">
        <v>5</v>
      </c>
      <c r="AX577" s="5">
        <v>0</v>
      </c>
      <c r="AZ577" s="5">
        <v>5</v>
      </c>
      <c r="BA577" s="5">
        <v>0</v>
      </c>
      <c r="BB577" s="5">
        <v>0</v>
      </c>
    </row>
    <row r="578" spans="1:54" hidden="1" x14ac:dyDescent="0.3">
      <c r="A578" s="21">
        <v>577</v>
      </c>
      <c r="B578" s="6">
        <v>39618</v>
      </c>
      <c r="C578" s="6">
        <v>44503</v>
      </c>
      <c r="D578" s="5">
        <f t="shared" si="30"/>
        <v>13</v>
      </c>
      <c r="E578" s="5" t="s">
        <v>22</v>
      </c>
      <c r="F578" s="5">
        <f t="shared" si="31"/>
        <v>11</v>
      </c>
      <c r="G578" s="5">
        <f t="shared" si="32"/>
        <v>2021</v>
      </c>
      <c r="H578" s="5">
        <v>2</v>
      </c>
      <c r="I578" s="5">
        <v>0</v>
      </c>
      <c r="J578" s="5">
        <v>1</v>
      </c>
      <c r="K578" s="5">
        <v>1</v>
      </c>
      <c r="L578" s="5">
        <v>0</v>
      </c>
      <c r="M578" s="5">
        <v>1</v>
      </c>
      <c r="N578" s="5">
        <v>0</v>
      </c>
      <c r="O578" s="5">
        <v>0</v>
      </c>
      <c r="P578" s="5">
        <v>0</v>
      </c>
      <c r="Q578" s="5">
        <v>37.4</v>
      </c>
      <c r="R578" s="5">
        <v>1</v>
      </c>
      <c r="S578" s="5" t="str">
        <f t="shared" si="40"/>
        <v>0</v>
      </c>
      <c r="T578" s="5" t="s">
        <v>465</v>
      </c>
      <c r="U578" s="5">
        <v>0</v>
      </c>
      <c r="V578" s="5">
        <v>22.4</v>
      </c>
      <c r="W578" s="5">
        <v>1</v>
      </c>
      <c r="X578" s="5">
        <v>2</v>
      </c>
      <c r="Y578" s="5">
        <v>89</v>
      </c>
      <c r="Z578" s="5">
        <v>1</v>
      </c>
      <c r="AA578" s="5">
        <v>5.8</v>
      </c>
      <c r="AB578" s="13">
        <f t="shared" si="41"/>
        <v>6</v>
      </c>
      <c r="AC578" s="13">
        <f t="shared" si="42"/>
        <v>5</v>
      </c>
      <c r="AD578" s="5">
        <v>0</v>
      </c>
      <c r="AG578" s="5">
        <v>1</v>
      </c>
      <c r="AH578" s="5" t="s">
        <v>898</v>
      </c>
      <c r="AI578" s="5">
        <v>7</v>
      </c>
      <c r="AJ578" s="5">
        <v>0</v>
      </c>
      <c r="AL578" s="5">
        <v>0</v>
      </c>
      <c r="AN578" s="5">
        <v>0</v>
      </c>
      <c r="AO578" s="5" t="s">
        <v>469</v>
      </c>
      <c r="AP578" s="5" t="s">
        <v>474</v>
      </c>
      <c r="AQ578" s="5" t="s">
        <v>475</v>
      </c>
      <c r="AR578" s="5" t="s">
        <v>472</v>
      </c>
      <c r="AS578" s="5" t="s">
        <v>482</v>
      </c>
      <c r="AT578" s="5">
        <v>0</v>
      </c>
      <c r="AU578" s="5">
        <v>0</v>
      </c>
      <c r="AV578" s="5">
        <v>0</v>
      </c>
      <c r="AW578" s="5">
        <v>5</v>
      </c>
      <c r="AX578" s="5">
        <v>0</v>
      </c>
      <c r="AZ578" s="5">
        <v>5</v>
      </c>
      <c r="BA578" s="5">
        <v>0</v>
      </c>
      <c r="BB578" s="5">
        <v>0</v>
      </c>
    </row>
    <row r="579" spans="1:54" hidden="1" x14ac:dyDescent="0.3">
      <c r="A579" s="21">
        <v>578</v>
      </c>
      <c r="B579" s="6">
        <v>38896</v>
      </c>
      <c r="C579" s="6">
        <v>44504</v>
      </c>
      <c r="D579" s="5">
        <f t="shared" si="30"/>
        <v>15</v>
      </c>
      <c r="E579" s="5" t="s">
        <v>22</v>
      </c>
      <c r="F579" s="5">
        <f t="shared" si="31"/>
        <v>11</v>
      </c>
      <c r="G579" s="5">
        <f t="shared" si="32"/>
        <v>2021</v>
      </c>
      <c r="H579" s="5">
        <v>1</v>
      </c>
      <c r="I579" s="5">
        <v>0</v>
      </c>
      <c r="J579" s="5">
        <v>0</v>
      </c>
      <c r="K579" s="5">
        <v>0</v>
      </c>
      <c r="L579" s="5">
        <v>0</v>
      </c>
      <c r="M579" s="5">
        <v>0</v>
      </c>
      <c r="N579" s="5">
        <v>1</v>
      </c>
      <c r="O579" s="5">
        <v>0</v>
      </c>
      <c r="P579" s="5">
        <v>0</v>
      </c>
      <c r="Q579" s="5">
        <v>36</v>
      </c>
      <c r="R579" s="5">
        <v>0</v>
      </c>
      <c r="S579" s="5" t="str">
        <f t="shared" ref="S579:S642" si="43">IF(Q579&gt;38,"1","0")</f>
        <v>0</v>
      </c>
      <c r="T579" s="5" t="s">
        <v>466</v>
      </c>
      <c r="U579" s="5">
        <v>2</v>
      </c>
      <c r="V579" s="5">
        <v>13.35</v>
      </c>
      <c r="W579" s="5">
        <v>1</v>
      </c>
      <c r="X579" s="5">
        <v>2</v>
      </c>
      <c r="Y579" s="5">
        <v>66</v>
      </c>
      <c r="Z579" s="5">
        <v>0</v>
      </c>
      <c r="AA579" s="5">
        <v>56.5</v>
      </c>
      <c r="AB579" s="13">
        <f t="shared" si="41"/>
        <v>6</v>
      </c>
      <c r="AC579" s="13">
        <f t="shared" si="42"/>
        <v>4</v>
      </c>
      <c r="AD579" s="5">
        <v>1</v>
      </c>
      <c r="AE579" s="5" t="s">
        <v>899</v>
      </c>
      <c r="AF579" s="5">
        <v>0</v>
      </c>
      <c r="AG579" s="5">
        <v>2</v>
      </c>
      <c r="AH579" s="5" t="s">
        <v>900</v>
      </c>
      <c r="AI579" s="5">
        <v>10</v>
      </c>
      <c r="AJ579" s="5">
        <v>0</v>
      </c>
      <c r="AL579" s="5">
        <v>0</v>
      </c>
      <c r="AN579" s="5">
        <v>0</v>
      </c>
      <c r="AO579" s="5" t="s">
        <v>469</v>
      </c>
      <c r="AP579" s="5" t="s">
        <v>474</v>
      </c>
      <c r="AQ579" s="5" t="s">
        <v>476</v>
      </c>
      <c r="AR579" s="5" t="s">
        <v>472</v>
      </c>
      <c r="AS579" s="5" t="s">
        <v>482</v>
      </c>
      <c r="AT579" s="5">
        <v>0</v>
      </c>
      <c r="AU579" s="5">
        <v>0</v>
      </c>
      <c r="AV579" s="5">
        <v>0</v>
      </c>
      <c r="AW579" s="5">
        <v>5</v>
      </c>
      <c r="AX579" s="5">
        <v>0</v>
      </c>
      <c r="AZ579" s="5">
        <v>5</v>
      </c>
      <c r="BA579" s="5">
        <v>0</v>
      </c>
      <c r="BB579" s="5">
        <v>0</v>
      </c>
    </row>
    <row r="580" spans="1:54" hidden="1" x14ac:dyDescent="0.3">
      <c r="A580" s="21">
        <v>579</v>
      </c>
      <c r="B580" s="6">
        <v>38580</v>
      </c>
      <c r="C580" s="6">
        <v>44505</v>
      </c>
      <c r="D580" s="5">
        <f t="shared" si="30"/>
        <v>16</v>
      </c>
      <c r="E580" s="5" t="s">
        <v>23</v>
      </c>
      <c r="F580" s="5">
        <f t="shared" si="31"/>
        <v>11</v>
      </c>
      <c r="G580" s="5">
        <f t="shared" si="32"/>
        <v>2021</v>
      </c>
      <c r="H580" s="5">
        <v>1</v>
      </c>
      <c r="I580" s="5">
        <v>0</v>
      </c>
      <c r="J580" s="5">
        <v>1</v>
      </c>
      <c r="K580" s="5">
        <v>1</v>
      </c>
      <c r="L580" s="5">
        <v>0</v>
      </c>
      <c r="M580" s="5">
        <v>1</v>
      </c>
      <c r="N580" s="5">
        <v>0</v>
      </c>
      <c r="O580" s="5">
        <v>0</v>
      </c>
      <c r="P580" s="5">
        <v>0</v>
      </c>
      <c r="Q580" s="5">
        <v>36.200000000000003</v>
      </c>
      <c r="R580" s="5">
        <v>0</v>
      </c>
      <c r="S580" s="5" t="str">
        <f t="shared" si="43"/>
        <v>0</v>
      </c>
      <c r="T580" s="5" t="s">
        <v>465</v>
      </c>
      <c r="U580" s="5">
        <v>0</v>
      </c>
      <c r="V580" s="5">
        <v>15.7</v>
      </c>
      <c r="W580" s="5">
        <v>1</v>
      </c>
      <c r="X580" s="5">
        <v>2</v>
      </c>
      <c r="Y580" s="5">
        <v>86</v>
      </c>
      <c r="Z580" s="5">
        <v>1</v>
      </c>
      <c r="AA580" s="5">
        <v>6.6</v>
      </c>
      <c r="AB580" s="13">
        <f t="shared" si="41"/>
        <v>5</v>
      </c>
      <c r="AC580" s="13">
        <f t="shared" si="42"/>
        <v>5</v>
      </c>
      <c r="AD580" s="5">
        <v>1</v>
      </c>
      <c r="AE580" s="5" t="s">
        <v>718</v>
      </c>
      <c r="AF580" s="5">
        <v>0</v>
      </c>
      <c r="AG580" s="5">
        <v>1</v>
      </c>
      <c r="AH580" s="5" t="s">
        <v>901</v>
      </c>
      <c r="AI580" s="5">
        <v>8</v>
      </c>
      <c r="AJ580" s="5">
        <v>0</v>
      </c>
      <c r="AL580" s="5">
        <v>0</v>
      </c>
      <c r="AN580" s="5">
        <v>0</v>
      </c>
      <c r="AO580" s="5" t="s">
        <v>469</v>
      </c>
      <c r="AP580" s="5" t="s">
        <v>474</v>
      </c>
      <c r="AQ580" s="5" t="s">
        <v>475</v>
      </c>
      <c r="AR580" s="5" t="s">
        <v>472</v>
      </c>
      <c r="AS580" s="5" t="s">
        <v>482</v>
      </c>
      <c r="AT580" s="5">
        <v>0</v>
      </c>
      <c r="AU580" s="5">
        <v>0</v>
      </c>
      <c r="AV580" s="5">
        <v>0</v>
      </c>
      <c r="AW580" s="5">
        <v>6</v>
      </c>
      <c r="AX580" s="5">
        <v>0</v>
      </c>
      <c r="AZ580" s="5">
        <v>6</v>
      </c>
      <c r="BA580" s="5">
        <v>0</v>
      </c>
      <c r="BB580" s="5">
        <v>0</v>
      </c>
    </row>
    <row r="581" spans="1:54" hidden="1" x14ac:dyDescent="0.3">
      <c r="A581" s="21">
        <v>580</v>
      </c>
      <c r="B581" s="6">
        <v>40187</v>
      </c>
      <c r="C581" s="6">
        <v>44506</v>
      </c>
      <c r="D581" s="5">
        <f t="shared" si="30"/>
        <v>11</v>
      </c>
      <c r="E581" s="5" t="s">
        <v>22</v>
      </c>
      <c r="F581" s="5">
        <f t="shared" si="31"/>
        <v>11</v>
      </c>
      <c r="G581" s="5">
        <f t="shared" si="32"/>
        <v>2021</v>
      </c>
      <c r="H581" s="5">
        <v>1</v>
      </c>
      <c r="I581" s="5">
        <v>0</v>
      </c>
      <c r="J581" s="5">
        <v>1</v>
      </c>
      <c r="K581" s="5">
        <v>1</v>
      </c>
      <c r="L581" s="5">
        <v>1</v>
      </c>
      <c r="M581" s="5">
        <v>1</v>
      </c>
      <c r="N581" s="5">
        <v>1</v>
      </c>
      <c r="O581" s="5">
        <v>0</v>
      </c>
      <c r="P581" s="5">
        <v>0</v>
      </c>
      <c r="Q581" s="5">
        <v>37.4</v>
      </c>
      <c r="R581" s="5">
        <v>1</v>
      </c>
      <c r="S581" s="5" t="str">
        <f t="shared" si="43"/>
        <v>0</v>
      </c>
      <c r="T581" s="5" t="s">
        <v>465</v>
      </c>
      <c r="U581" s="5">
        <v>0</v>
      </c>
      <c r="V581" s="5">
        <v>16.29</v>
      </c>
      <c r="W581" s="5">
        <v>1</v>
      </c>
      <c r="X581" s="5">
        <v>2</v>
      </c>
      <c r="Y581" s="5">
        <v>78</v>
      </c>
      <c r="Z581" s="5">
        <v>1</v>
      </c>
      <c r="AA581" s="5">
        <v>1.6</v>
      </c>
      <c r="AB581" s="13">
        <f t="shared" si="41"/>
        <v>7</v>
      </c>
      <c r="AC581" s="13">
        <f t="shared" si="42"/>
        <v>5</v>
      </c>
      <c r="AD581" s="5">
        <v>1</v>
      </c>
      <c r="AE581" s="5" t="s">
        <v>718</v>
      </c>
      <c r="AF581" s="5">
        <v>0</v>
      </c>
      <c r="AG581" s="5">
        <v>1</v>
      </c>
      <c r="AH581" s="5" t="s">
        <v>902</v>
      </c>
      <c r="AI581" s="5">
        <v>8</v>
      </c>
      <c r="AJ581" s="5">
        <v>0</v>
      </c>
      <c r="AL581" s="5">
        <v>0</v>
      </c>
      <c r="AN581" s="5">
        <v>0</v>
      </c>
      <c r="AO581" s="5" t="s">
        <v>469</v>
      </c>
      <c r="AP581" s="5" t="s">
        <v>474</v>
      </c>
      <c r="AQ581" s="5" t="s">
        <v>476</v>
      </c>
      <c r="AR581" s="5" t="s">
        <v>472</v>
      </c>
      <c r="AS581" s="5" t="s">
        <v>482</v>
      </c>
      <c r="AT581" s="5">
        <v>0</v>
      </c>
      <c r="AU581" s="5">
        <v>0</v>
      </c>
      <c r="AV581" s="5">
        <v>0</v>
      </c>
      <c r="AW581" s="5">
        <v>4</v>
      </c>
      <c r="AX581" s="5">
        <v>0</v>
      </c>
      <c r="AZ581" s="5">
        <v>4</v>
      </c>
      <c r="BA581" s="5">
        <v>0</v>
      </c>
      <c r="BB581" s="5">
        <v>0</v>
      </c>
    </row>
    <row r="582" spans="1:54" hidden="1" x14ac:dyDescent="0.3">
      <c r="A582" s="21">
        <v>581</v>
      </c>
      <c r="B582" s="6">
        <v>40421</v>
      </c>
      <c r="C582" s="6">
        <v>44508</v>
      </c>
      <c r="D582" s="5">
        <f t="shared" si="30"/>
        <v>11</v>
      </c>
      <c r="E582" s="5" t="s">
        <v>22</v>
      </c>
      <c r="F582" s="5">
        <f t="shared" si="31"/>
        <v>11</v>
      </c>
      <c r="G582" s="5">
        <f t="shared" si="32"/>
        <v>2021</v>
      </c>
      <c r="H582" s="5">
        <v>1</v>
      </c>
      <c r="I582" s="5">
        <v>0</v>
      </c>
      <c r="J582" s="5">
        <v>0</v>
      </c>
      <c r="K582" s="5">
        <v>0</v>
      </c>
      <c r="L582" s="5">
        <v>0</v>
      </c>
      <c r="M582" s="5">
        <v>0</v>
      </c>
      <c r="N582" s="5">
        <v>0</v>
      </c>
      <c r="O582" s="5">
        <v>0</v>
      </c>
      <c r="P582" s="5">
        <v>0</v>
      </c>
      <c r="Q582" s="5">
        <v>35.700000000000003</v>
      </c>
      <c r="R582" s="5">
        <v>0</v>
      </c>
      <c r="S582" s="5" t="str">
        <f t="shared" si="43"/>
        <v>0</v>
      </c>
      <c r="T582" s="5" t="s">
        <v>465</v>
      </c>
      <c r="U582" s="5">
        <v>0</v>
      </c>
      <c r="V582" s="5">
        <v>8.3000000000000007</v>
      </c>
      <c r="W582" s="5">
        <v>0</v>
      </c>
      <c r="X582" s="13">
        <v>0</v>
      </c>
      <c r="Y582" s="5">
        <v>68</v>
      </c>
      <c r="Z582" s="5">
        <v>0</v>
      </c>
      <c r="AA582" s="5">
        <v>5.0999999999999996</v>
      </c>
      <c r="AB582" s="13">
        <f t="shared" si="41"/>
        <v>0</v>
      </c>
      <c r="AC582" s="13">
        <f t="shared" si="42"/>
        <v>0</v>
      </c>
      <c r="AD582" s="5">
        <v>0</v>
      </c>
      <c r="AG582" s="5">
        <v>1</v>
      </c>
      <c r="AH582" s="5" t="s">
        <v>903</v>
      </c>
      <c r="AI582" s="5">
        <v>5</v>
      </c>
      <c r="AJ582" s="5">
        <v>0</v>
      </c>
      <c r="AL582" s="5">
        <v>0</v>
      </c>
      <c r="AN582" s="5">
        <v>0</v>
      </c>
      <c r="AO582" s="5" t="s">
        <v>469</v>
      </c>
      <c r="AP582" s="5" t="s">
        <v>474</v>
      </c>
      <c r="AQ582" s="5" t="s">
        <v>476</v>
      </c>
      <c r="AR582" s="5" t="s">
        <v>472</v>
      </c>
      <c r="AS582" s="5" t="s">
        <v>482</v>
      </c>
      <c r="AT582" s="5">
        <v>0</v>
      </c>
      <c r="AU582" s="5">
        <v>0</v>
      </c>
      <c r="AV582" s="5">
        <v>0</v>
      </c>
      <c r="AW582" s="5">
        <v>5</v>
      </c>
      <c r="AX582" s="5">
        <v>0</v>
      </c>
      <c r="AZ582" s="5">
        <v>5</v>
      </c>
      <c r="BA582" s="5">
        <v>0</v>
      </c>
      <c r="BB582" s="5">
        <v>0</v>
      </c>
    </row>
    <row r="583" spans="1:54" hidden="1" x14ac:dyDescent="0.3">
      <c r="A583" s="21">
        <v>582</v>
      </c>
      <c r="B583" s="6">
        <v>39728</v>
      </c>
      <c r="C583" s="6">
        <v>44509</v>
      </c>
      <c r="D583" s="5">
        <f t="shared" si="30"/>
        <v>13</v>
      </c>
      <c r="E583" s="5" t="s">
        <v>23</v>
      </c>
      <c r="F583" s="5">
        <f t="shared" si="31"/>
        <v>11</v>
      </c>
      <c r="G583" s="5">
        <f t="shared" si="32"/>
        <v>2021</v>
      </c>
      <c r="H583" s="5">
        <v>2</v>
      </c>
      <c r="I583" s="5">
        <v>0</v>
      </c>
      <c r="J583" s="5">
        <v>1</v>
      </c>
      <c r="K583" s="5">
        <v>1</v>
      </c>
      <c r="L583" s="5">
        <v>1</v>
      </c>
      <c r="M583" s="5">
        <v>1</v>
      </c>
      <c r="N583" s="5">
        <v>1</v>
      </c>
      <c r="O583" s="5">
        <v>0</v>
      </c>
      <c r="P583" s="5">
        <v>0</v>
      </c>
      <c r="Q583" s="5">
        <v>37</v>
      </c>
      <c r="R583" s="5">
        <v>0</v>
      </c>
      <c r="S583" s="5" t="str">
        <f t="shared" si="43"/>
        <v>0</v>
      </c>
      <c r="T583" s="5" t="s">
        <v>465</v>
      </c>
      <c r="U583" s="5">
        <v>0</v>
      </c>
      <c r="V583" s="5">
        <v>8.42</v>
      </c>
      <c r="W583" s="5">
        <v>0</v>
      </c>
      <c r="X583" s="13">
        <v>0</v>
      </c>
      <c r="Y583" s="5">
        <v>34</v>
      </c>
      <c r="Z583" s="5">
        <v>0</v>
      </c>
      <c r="AA583" s="5">
        <v>0.6</v>
      </c>
      <c r="AB583" s="13">
        <f t="shared" si="41"/>
        <v>3</v>
      </c>
      <c r="AC583" s="13">
        <f t="shared" si="42"/>
        <v>2</v>
      </c>
      <c r="AD583" s="5">
        <v>1</v>
      </c>
      <c r="AE583" s="5" t="s">
        <v>718</v>
      </c>
      <c r="AF583" s="5">
        <v>0</v>
      </c>
      <c r="AG583" s="5">
        <v>1</v>
      </c>
      <c r="AH583" s="5" t="s">
        <v>904</v>
      </c>
      <c r="AI583" s="5">
        <v>7</v>
      </c>
      <c r="AJ583" s="5">
        <v>0</v>
      </c>
      <c r="AL583" s="5">
        <v>0</v>
      </c>
      <c r="AN583" s="5">
        <v>0</v>
      </c>
      <c r="AO583" s="5" t="s">
        <v>469</v>
      </c>
      <c r="AP583" s="5" t="s">
        <v>474</v>
      </c>
      <c r="AQ583" s="5" t="s">
        <v>475</v>
      </c>
      <c r="AR583" s="5" t="s">
        <v>472</v>
      </c>
      <c r="AS583" s="5" t="s">
        <v>482</v>
      </c>
      <c r="AT583" s="5">
        <v>0</v>
      </c>
      <c r="AU583" s="5">
        <v>0</v>
      </c>
      <c r="AV583" s="5">
        <v>0</v>
      </c>
      <c r="AW583" s="5">
        <v>5</v>
      </c>
      <c r="AX583" s="5">
        <v>0</v>
      </c>
      <c r="AZ583" s="5">
        <v>5</v>
      </c>
      <c r="BA583" s="5">
        <v>0</v>
      </c>
      <c r="BB583" s="5">
        <v>0</v>
      </c>
    </row>
    <row r="584" spans="1:54" hidden="1" x14ac:dyDescent="0.3">
      <c r="A584" s="21">
        <v>583</v>
      </c>
      <c r="B584" s="6">
        <v>40452</v>
      </c>
      <c r="C584" s="6">
        <v>44512</v>
      </c>
      <c r="D584" s="5">
        <f t="shared" si="30"/>
        <v>11</v>
      </c>
      <c r="E584" s="5" t="s">
        <v>22</v>
      </c>
      <c r="F584" s="5">
        <f t="shared" si="31"/>
        <v>11</v>
      </c>
      <c r="G584" s="5">
        <f t="shared" si="32"/>
        <v>2021</v>
      </c>
      <c r="H584" s="5">
        <v>1</v>
      </c>
      <c r="I584" s="5">
        <v>0</v>
      </c>
      <c r="J584" s="5">
        <v>0</v>
      </c>
      <c r="K584" s="5">
        <v>1</v>
      </c>
      <c r="L584" s="5">
        <v>1</v>
      </c>
      <c r="M584" s="5">
        <v>1</v>
      </c>
      <c r="N584" s="5">
        <v>1</v>
      </c>
      <c r="O584" s="5">
        <v>0</v>
      </c>
      <c r="P584" s="5">
        <v>0</v>
      </c>
      <c r="Q584" s="5">
        <v>36</v>
      </c>
      <c r="R584" s="5">
        <v>0</v>
      </c>
      <c r="S584" s="5" t="str">
        <f t="shared" si="43"/>
        <v>0</v>
      </c>
      <c r="T584" s="5" t="s">
        <v>465</v>
      </c>
      <c r="U584" s="5">
        <v>0</v>
      </c>
      <c r="V584" s="5">
        <v>16.68</v>
      </c>
      <c r="W584" s="5">
        <v>1</v>
      </c>
      <c r="X584" s="5">
        <v>2</v>
      </c>
      <c r="Y584" s="5">
        <v>88</v>
      </c>
      <c r="Z584" s="5">
        <v>1</v>
      </c>
      <c r="AA584" s="5">
        <v>11.8</v>
      </c>
      <c r="AB584" s="13">
        <f t="shared" si="41"/>
        <v>5</v>
      </c>
      <c r="AC584" s="13">
        <f t="shared" si="42"/>
        <v>4</v>
      </c>
      <c r="AD584" s="5">
        <v>0</v>
      </c>
      <c r="AG584" s="5">
        <v>1</v>
      </c>
      <c r="AH584" s="5" t="s">
        <v>905</v>
      </c>
      <c r="AI584" s="5">
        <v>11</v>
      </c>
      <c r="AJ584" s="5">
        <v>0</v>
      </c>
      <c r="AL584" s="5">
        <v>0</v>
      </c>
      <c r="AN584" s="5">
        <v>0</v>
      </c>
      <c r="AO584" s="5" t="s">
        <v>469</v>
      </c>
      <c r="AP584" s="5" t="s">
        <v>474</v>
      </c>
      <c r="AQ584" s="5" t="s">
        <v>476</v>
      </c>
      <c r="AR584" s="5" t="s">
        <v>472</v>
      </c>
      <c r="AS584" s="5" t="s">
        <v>482</v>
      </c>
      <c r="AT584" s="5">
        <v>0</v>
      </c>
      <c r="AU584" s="5">
        <v>0</v>
      </c>
      <c r="AV584" s="5">
        <v>0</v>
      </c>
      <c r="AW584" s="5">
        <v>4</v>
      </c>
      <c r="AX584" s="5">
        <v>0</v>
      </c>
      <c r="AZ584" s="5">
        <v>4</v>
      </c>
      <c r="BA584" s="5">
        <v>0</v>
      </c>
      <c r="BB584" s="5">
        <v>0</v>
      </c>
    </row>
    <row r="585" spans="1:54" hidden="1" x14ac:dyDescent="0.3">
      <c r="A585" s="21">
        <v>584</v>
      </c>
      <c r="B585" s="6">
        <v>41032</v>
      </c>
      <c r="C585" s="6">
        <v>44519</v>
      </c>
      <c r="D585" s="5">
        <f t="shared" si="30"/>
        <v>9</v>
      </c>
      <c r="E585" s="5" t="s">
        <v>23</v>
      </c>
      <c r="F585" s="5">
        <f t="shared" si="31"/>
        <v>11</v>
      </c>
      <c r="G585" s="5">
        <f t="shared" si="32"/>
        <v>2021</v>
      </c>
      <c r="H585" s="5">
        <v>1</v>
      </c>
      <c r="I585" s="5">
        <v>0</v>
      </c>
      <c r="J585" s="5">
        <v>1</v>
      </c>
      <c r="K585" s="5">
        <v>1</v>
      </c>
      <c r="L585" s="5">
        <v>1</v>
      </c>
      <c r="M585" s="5">
        <v>1</v>
      </c>
      <c r="N585" s="5">
        <v>0</v>
      </c>
      <c r="O585" s="5">
        <v>0</v>
      </c>
      <c r="P585" s="5">
        <v>0</v>
      </c>
      <c r="Q585" s="5">
        <v>38</v>
      </c>
      <c r="R585" s="5">
        <v>1</v>
      </c>
      <c r="S585" s="5" t="str">
        <f t="shared" si="43"/>
        <v>0</v>
      </c>
      <c r="T585" s="5" t="s">
        <v>466</v>
      </c>
      <c r="U585" s="5">
        <v>2</v>
      </c>
      <c r="V585" s="5">
        <v>15.91</v>
      </c>
      <c r="W585" s="5">
        <v>1</v>
      </c>
      <c r="X585" s="5">
        <v>2</v>
      </c>
      <c r="Y585" s="5">
        <v>90.8</v>
      </c>
      <c r="Z585" s="5">
        <v>1</v>
      </c>
      <c r="AA585" s="5">
        <v>0.5</v>
      </c>
      <c r="AB585" s="13">
        <f t="shared" si="41"/>
        <v>8</v>
      </c>
      <c r="AC585" s="13">
        <f t="shared" si="42"/>
        <v>7</v>
      </c>
      <c r="AD585" s="5">
        <v>1</v>
      </c>
      <c r="AE585" s="5" t="s">
        <v>718</v>
      </c>
      <c r="AF585" s="5">
        <v>0</v>
      </c>
      <c r="AG585" s="5">
        <v>1</v>
      </c>
      <c r="AH585" s="5" t="s">
        <v>906</v>
      </c>
      <c r="AI585" s="5">
        <v>6</v>
      </c>
      <c r="AJ585" s="5">
        <v>0</v>
      </c>
      <c r="AL585" s="5">
        <v>0</v>
      </c>
      <c r="AN585" s="5">
        <v>0</v>
      </c>
      <c r="AO585" s="5" t="s">
        <v>469</v>
      </c>
      <c r="AP585" s="5" t="s">
        <v>474</v>
      </c>
      <c r="AQ585" s="5" t="s">
        <v>476</v>
      </c>
      <c r="AR585" s="5" t="s">
        <v>472</v>
      </c>
      <c r="AS585" s="5" t="s">
        <v>482</v>
      </c>
      <c r="AT585" s="5">
        <v>0</v>
      </c>
      <c r="AU585" s="5">
        <v>0</v>
      </c>
      <c r="AV585" s="5">
        <v>0</v>
      </c>
      <c r="AW585" s="5">
        <v>5</v>
      </c>
      <c r="AX585" s="5">
        <v>0</v>
      </c>
      <c r="AZ585" s="5">
        <v>5</v>
      </c>
      <c r="BA585" s="5">
        <v>0</v>
      </c>
      <c r="BB585" s="5">
        <v>0</v>
      </c>
    </row>
    <row r="586" spans="1:54" hidden="1" x14ac:dyDescent="0.3">
      <c r="A586" s="21">
        <v>585</v>
      </c>
      <c r="B586" s="6">
        <v>40017</v>
      </c>
      <c r="C586" s="6">
        <v>44521</v>
      </c>
      <c r="D586" s="5">
        <f t="shared" si="30"/>
        <v>12</v>
      </c>
      <c r="E586" s="5" t="s">
        <v>22</v>
      </c>
      <c r="F586" s="5">
        <f t="shared" si="31"/>
        <v>11</v>
      </c>
      <c r="G586" s="5">
        <f t="shared" si="32"/>
        <v>2021</v>
      </c>
      <c r="H586" s="5">
        <v>1</v>
      </c>
      <c r="I586" s="5">
        <v>0</v>
      </c>
      <c r="J586" s="5">
        <v>1</v>
      </c>
      <c r="K586" s="5">
        <v>1</v>
      </c>
      <c r="L586" s="5">
        <v>1</v>
      </c>
      <c r="M586" s="5">
        <v>1</v>
      </c>
      <c r="N586" s="5">
        <v>0</v>
      </c>
      <c r="O586" s="5">
        <v>0</v>
      </c>
      <c r="P586" s="5">
        <v>0</v>
      </c>
      <c r="Q586" s="5">
        <v>36.799999999999997</v>
      </c>
      <c r="R586" s="5">
        <v>0</v>
      </c>
      <c r="S586" s="5" t="str">
        <f t="shared" si="43"/>
        <v>0</v>
      </c>
      <c r="T586" s="5" t="s">
        <v>465</v>
      </c>
      <c r="U586" s="5">
        <v>0</v>
      </c>
      <c r="V586" s="5">
        <v>11.1</v>
      </c>
      <c r="W586" s="5">
        <v>0</v>
      </c>
      <c r="X586" s="13">
        <v>0</v>
      </c>
      <c r="Y586" s="5">
        <v>72</v>
      </c>
      <c r="Z586" s="5">
        <v>0</v>
      </c>
      <c r="AA586" s="5">
        <v>48.6</v>
      </c>
      <c r="AB586" s="13">
        <f t="shared" si="41"/>
        <v>2</v>
      </c>
      <c r="AC586" s="13">
        <f t="shared" si="42"/>
        <v>2</v>
      </c>
      <c r="AD586" s="5">
        <v>1</v>
      </c>
      <c r="AE586" s="5" t="s">
        <v>718</v>
      </c>
      <c r="AF586" s="5">
        <v>0</v>
      </c>
      <c r="AG586" s="5">
        <v>1</v>
      </c>
      <c r="AH586" s="5" t="s">
        <v>907</v>
      </c>
      <c r="AI586" s="5">
        <v>12</v>
      </c>
      <c r="AJ586" s="5">
        <v>0</v>
      </c>
      <c r="AL586" s="5">
        <v>0</v>
      </c>
      <c r="AN586" s="5">
        <v>0</v>
      </c>
      <c r="AO586" s="5" t="s">
        <v>469</v>
      </c>
      <c r="AP586" s="5" t="s">
        <v>474</v>
      </c>
      <c r="AQ586" s="5" t="s">
        <v>476</v>
      </c>
      <c r="AR586" s="5" t="s">
        <v>472</v>
      </c>
      <c r="AS586" s="5" t="s">
        <v>482</v>
      </c>
      <c r="AT586" s="5">
        <v>0</v>
      </c>
      <c r="AU586" s="5">
        <v>0</v>
      </c>
      <c r="AV586" s="5">
        <v>0</v>
      </c>
      <c r="AW586" s="5">
        <v>5</v>
      </c>
      <c r="AX586" s="5">
        <v>0</v>
      </c>
      <c r="AZ586" s="5">
        <v>5</v>
      </c>
      <c r="BA586" s="5">
        <v>0</v>
      </c>
      <c r="BB586" s="5">
        <v>0</v>
      </c>
    </row>
    <row r="587" spans="1:54" hidden="1" x14ac:dyDescent="0.3">
      <c r="A587" s="21">
        <v>586</v>
      </c>
      <c r="B587" s="6">
        <v>38039</v>
      </c>
      <c r="C587" s="6">
        <v>44529</v>
      </c>
      <c r="D587" s="5">
        <f t="shared" si="30"/>
        <v>17</v>
      </c>
      <c r="E587" s="5" t="s">
        <v>23</v>
      </c>
      <c r="F587" s="5">
        <f t="shared" si="31"/>
        <v>11</v>
      </c>
      <c r="G587" s="5">
        <f t="shared" si="32"/>
        <v>2021</v>
      </c>
      <c r="H587" s="5">
        <v>1</v>
      </c>
      <c r="I587" s="5">
        <v>0</v>
      </c>
      <c r="J587" s="5">
        <v>0</v>
      </c>
      <c r="K587" s="5">
        <v>0</v>
      </c>
      <c r="L587" s="5">
        <v>0</v>
      </c>
      <c r="M587" s="5">
        <v>0</v>
      </c>
      <c r="N587" s="5">
        <v>0</v>
      </c>
      <c r="O587" s="5">
        <v>0</v>
      </c>
      <c r="P587" s="5">
        <v>0</v>
      </c>
      <c r="Q587" s="5">
        <v>36.6</v>
      </c>
      <c r="R587" s="5">
        <v>0</v>
      </c>
      <c r="S587" s="5" t="str">
        <f t="shared" si="43"/>
        <v>0</v>
      </c>
      <c r="T587" s="5" t="s">
        <v>465</v>
      </c>
      <c r="U587" s="5">
        <v>0</v>
      </c>
      <c r="V587" s="5">
        <v>11.77</v>
      </c>
      <c r="W587" s="5">
        <v>1</v>
      </c>
      <c r="X587" s="5">
        <v>2</v>
      </c>
      <c r="Y587" s="5">
        <v>83</v>
      </c>
      <c r="Z587" s="5">
        <v>1</v>
      </c>
      <c r="AA587" s="5">
        <v>1.2</v>
      </c>
      <c r="AB587" s="13">
        <f t="shared" si="41"/>
        <v>3</v>
      </c>
      <c r="AC587" s="13">
        <f t="shared" si="42"/>
        <v>3</v>
      </c>
      <c r="AD587" s="5">
        <v>1</v>
      </c>
      <c r="AE587" s="5" t="s">
        <v>718</v>
      </c>
      <c r="AF587" s="5">
        <v>0</v>
      </c>
      <c r="AG587" s="5">
        <v>2</v>
      </c>
      <c r="AH587" s="5" t="s">
        <v>908</v>
      </c>
      <c r="AI587" s="5">
        <v>8</v>
      </c>
      <c r="AJ587" s="5">
        <v>0</v>
      </c>
      <c r="AL587" s="5">
        <v>0</v>
      </c>
      <c r="AN587" s="5">
        <v>0</v>
      </c>
      <c r="AO587" s="5" t="s">
        <v>469</v>
      </c>
      <c r="AP587" s="5" t="s">
        <v>474</v>
      </c>
      <c r="AQ587" s="5" t="s">
        <v>476</v>
      </c>
      <c r="AR587" s="5" t="s">
        <v>472</v>
      </c>
      <c r="AS587" s="5" t="s">
        <v>482</v>
      </c>
      <c r="AT587" s="5">
        <v>0</v>
      </c>
      <c r="AU587" s="5">
        <v>0</v>
      </c>
      <c r="AV587" s="5">
        <v>0</v>
      </c>
      <c r="AW587" s="5">
        <v>5</v>
      </c>
      <c r="AX587" s="5">
        <v>0</v>
      </c>
      <c r="AZ587" s="5">
        <v>5</v>
      </c>
      <c r="BA587" s="5">
        <v>0</v>
      </c>
      <c r="BB587" s="5">
        <v>0</v>
      </c>
    </row>
    <row r="588" spans="1:54" hidden="1" x14ac:dyDescent="0.3">
      <c r="A588" s="21">
        <v>587</v>
      </c>
      <c r="B588" s="6">
        <v>38936</v>
      </c>
      <c r="C588" s="6">
        <v>44534</v>
      </c>
      <c r="D588" s="5">
        <f t="shared" si="30"/>
        <v>15</v>
      </c>
      <c r="E588" s="5" t="s">
        <v>22</v>
      </c>
      <c r="F588" s="5">
        <f t="shared" si="31"/>
        <v>12</v>
      </c>
      <c r="G588" s="5">
        <f t="shared" si="32"/>
        <v>2021</v>
      </c>
      <c r="H588" s="5">
        <v>1</v>
      </c>
      <c r="I588" s="5">
        <v>0</v>
      </c>
      <c r="J588" s="5">
        <v>1</v>
      </c>
      <c r="K588" s="5">
        <v>1</v>
      </c>
      <c r="L588" s="5">
        <v>1</v>
      </c>
      <c r="M588" s="5">
        <v>1</v>
      </c>
      <c r="N588" s="5">
        <v>1</v>
      </c>
      <c r="O588" s="5">
        <v>1</v>
      </c>
      <c r="P588" s="5">
        <v>2</v>
      </c>
      <c r="Q588" s="5">
        <v>39</v>
      </c>
      <c r="R588" s="5">
        <v>1</v>
      </c>
      <c r="S588" s="5" t="str">
        <f t="shared" si="43"/>
        <v>1</v>
      </c>
      <c r="T588" s="5" t="s">
        <v>466</v>
      </c>
      <c r="U588" s="5">
        <v>2</v>
      </c>
      <c r="V588" s="5">
        <v>20.3</v>
      </c>
      <c r="W588" s="5">
        <v>1</v>
      </c>
      <c r="X588" s="5">
        <v>2</v>
      </c>
      <c r="Y588" s="5">
        <v>82</v>
      </c>
      <c r="Z588" s="5">
        <v>1</v>
      </c>
      <c r="AA588" s="5">
        <v>89.9</v>
      </c>
      <c r="AB588" s="13">
        <f t="shared" si="41"/>
        <v>9</v>
      </c>
      <c r="AC588" s="13">
        <f t="shared" si="42"/>
        <v>10</v>
      </c>
      <c r="AD588" s="5">
        <v>1</v>
      </c>
      <c r="AE588" s="5" t="s">
        <v>718</v>
      </c>
      <c r="AF588" s="5">
        <v>0</v>
      </c>
      <c r="AG588" s="5">
        <v>1</v>
      </c>
      <c r="AH588" s="5" t="s">
        <v>909</v>
      </c>
      <c r="AI588" s="5">
        <v>10</v>
      </c>
      <c r="AJ588" s="5">
        <v>0</v>
      </c>
      <c r="AL588" s="5">
        <v>0</v>
      </c>
      <c r="AN588" s="5">
        <v>0</v>
      </c>
      <c r="AO588" s="5" t="s">
        <v>469</v>
      </c>
      <c r="AP588" s="5" t="s">
        <v>474</v>
      </c>
      <c r="AQ588" s="5" t="s">
        <v>475</v>
      </c>
      <c r="AR588" s="5" t="s">
        <v>720</v>
      </c>
      <c r="AS588" s="5" t="s">
        <v>720</v>
      </c>
      <c r="AT588" s="5">
        <v>0</v>
      </c>
      <c r="AU588" s="5">
        <v>0</v>
      </c>
      <c r="AV588" s="5">
        <v>0</v>
      </c>
      <c r="AW588" s="5">
        <v>6</v>
      </c>
      <c r="AX588" s="5">
        <v>0</v>
      </c>
      <c r="AZ588" s="5">
        <v>6</v>
      </c>
      <c r="BA588" s="5">
        <v>0</v>
      </c>
      <c r="BB588" s="5">
        <v>0</v>
      </c>
    </row>
    <row r="589" spans="1:54" hidden="1" x14ac:dyDescent="0.3">
      <c r="A589" s="21">
        <v>588</v>
      </c>
      <c r="B589" s="6">
        <v>40891</v>
      </c>
      <c r="C589" s="6">
        <v>44536</v>
      </c>
      <c r="D589" s="5">
        <f t="shared" si="30"/>
        <v>9</v>
      </c>
      <c r="E589" s="5" t="s">
        <v>22</v>
      </c>
      <c r="F589" s="5">
        <f t="shared" si="31"/>
        <v>12</v>
      </c>
      <c r="G589" s="5">
        <f t="shared" si="32"/>
        <v>2021</v>
      </c>
      <c r="H589" s="5">
        <v>2</v>
      </c>
      <c r="I589" s="5">
        <v>0</v>
      </c>
      <c r="J589" s="5">
        <v>1</v>
      </c>
      <c r="K589" s="5">
        <v>0</v>
      </c>
      <c r="L589" s="5">
        <v>0</v>
      </c>
      <c r="M589" s="5">
        <v>0</v>
      </c>
      <c r="N589" s="5">
        <v>0</v>
      </c>
      <c r="O589" s="5">
        <v>0</v>
      </c>
      <c r="P589" s="5">
        <v>0</v>
      </c>
      <c r="Q589" s="5">
        <v>36</v>
      </c>
      <c r="R589" s="5">
        <v>0</v>
      </c>
      <c r="S589" s="5" t="str">
        <f t="shared" si="43"/>
        <v>0</v>
      </c>
      <c r="T589" s="5" t="s">
        <v>466</v>
      </c>
      <c r="U589" s="5">
        <v>2</v>
      </c>
      <c r="V589" s="5">
        <v>7.32</v>
      </c>
      <c r="W589" s="5">
        <v>0</v>
      </c>
      <c r="X589" s="13">
        <v>0</v>
      </c>
      <c r="Y589" s="5">
        <v>54</v>
      </c>
      <c r="Z589" s="5">
        <v>0</v>
      </c>
      <c r="AA589" s="5">
        <v>2.4</v>
      </c>
      <c r="AB589" s="13">
        <f t="shared" si="41"/>
        <v>3</v>
      </c>
      <c r="AC589" s="13">
        <f t="shared" si="42"/>
        <v>3</v>
      </c>
      <c r="AD589" s="5">
        <v>1</v>
      </c>
      <c r="AE589" s="5" t="s">
        <v>718</v>
      </c>
      <c r="AF589" s="5">
        <v>0</v>
      </c>
      <c r="AG589" s="5">
        <v>1</v>
      </c>
      <c r="AH589" s="5" t="s">
        <v>910</v>
      </c>
      <c r="AI589" s="5">
        <v>6</v>
      </c>
      <c r="AJ589" s="5">
        <v>0</v>
      </c>
      <c r="AL589" s="5">
        <v>0</v>
      </c>
      <c r="AN589" s="5">
        <v>0</v>
      </c>
      <c r="AO589" s="5" t="s">
        <v>469</v>
      </c>
      <c r="AP589" s="5" t="s">
        <v>474</v>
      </c>
      <c r="AQ589" s="5" t="s">
        <v>475</v>
      </c>
      <c r="AR589" s="5" t="s">
        <v>472</v>
      </c>
      <c r="AS589" s="5" t="s">
        <v>482</v>
      </c>
      <c r="AT589" s="5">
        <v>0</v>
      </c>
      <c r="AU589" s="5">
        <v>0</v>
      </c>
      <c r="AV589" s="5">
        <v>0</v>
      </c>
      <c r="AW589" s="5">
        <v>5</v>
      </c>
      <c r="AX589" s="5">
        <v>0</v>
      </c>
      <c r="AZ589" s="5">
        <v>5</v>
      </c>
      <c r="BA589" s="5">
        <v>0</v>
      </c>
      <c r="BB589" s="5">
        <v>0</v>
      </c>
    </row>
    <row r="590" spans="1:54" hidden="1" x14ac:dyDescent="0.3">
      <c r="A590" s="21">
        <v>589</v>
      </c>
      <c r="B590" s="6">
        <v>38610</v>
      </c>
      <c r="C590" s="6">
        <v>44541</v>
      </c>
      <c r="D590" s="5">
        <f t="shared" si="30"/>
        <v>16</v>
      </c>
      <c r="E590" s="5" t="s">
        <v>22</v>
      </c>
      <c r="F590" s="5">
        <f t="shared" si="31"/>
        <v>12</v>
      </c>
      <c r="G590" s="5">
        <f t="shared" si="32"/>
        <v>2021</v>
      </c>
      <c r="H590" s="5">
        <v>1</v>
      </c>
      <c r="I590" s="5">
        <v>0</v>
      </c>
      <c r="J590" s="5">
        <v>0</v>
      </c>
      <c r="K590" s="5">
        <v>1</v>
      </c>
      <c r="L590" s="5">
        <v>1</v>
      </c>
      <c r="M590" s="5">
        <v>1</v>
      </c>
      <c r="N590" s="5">
        <v>1</v>
      </c>
      <c r="O590" s="5">
        <v>0</v>
      </c>
      <c r="P590" s="5">
        <v>0</v>
      </c>
      <c r="Q590" s="5">
        <v>36</v>
      </c>
      <c r="R590" s="5">
        <v>0</v>
      </c>
      <c r="S590" s="5" t="str">
        <f t="shared" si="43"/>
        <v>0</v>
      </c>
      <c r="T590" s="5" t="s">
        <v>466</v>
      </c>
      <c r="U590" s="5">
        <v>2</v>
      </c>
      <c r="V590" s="5">
        <v>18.46</v>
      </c>
      <c r="W590" s="5">
        <v>1</v>
      </c>
      <c r="X590" s="5">
        <v>2</v>
      </c>
      <c r="Y590" s="5">
        <v>69</v>
      </c>
      <c r="Z590" s="5">
        <v>0</v>
      </c>
      <c r="AA590" s="5">
        <v>18.399999999999999</v>
      </c>
      <c r="AB590" s="13">
        <f t="shared" si="41"/>
        <v>7</v>
      </c>
      <c r="AC590" s="13">
        <f t="shared" si="42"/>
        <v>5</v>
      </c>
      <c r="AD590" s="5">
        <v>0</v>
      </c>
      <c r="AG590" s="5">
        <v>1</v>
      </c>
      <c r="AH590" s="5" t="s">
        <v>911</v>
      </c>
      <c r="AI590" s="5">
        <v>8</v>
      </c>
      <c r="AJ590" s="5">
        <v>0</v>
      </c>
      <c r="AL590" s="5">
        <v>0</v>
      </c>
      <c r="AN590" s="5">
        <v>0</v>
      </c>
      <c r="AO590" s="5" t="s">
        <v>469</v>
      </c>
      <c r="AP590" s="5" t="s">
        <v>474</v>
      </c>
      <c r="AQ590" s="5" t="s">
        <v>476</v>
      </c>
      <c r="AR590" s="5" t="s">
        <v>472</v>
      </c>
      <c r="AS590" s="5" t="s">
        <v>482</v>
      </c>
      <c r="AT590" s="5">
        <v>0</v>
      </c>
      <c r="AU590" s="5">
        <v>0</v>
      </c>
      <c r="AV590" s="5">
        <v>0</v>
      </c>
      <c r="AW590" s="5">
        <v>5</v>
      </c>
      <c r="AX590" s="5">
        <v>0</v>
      </c>
      <c r="AZ590" s="5">
        <v>5</v>
      </c>
      <c r="BA590" s="5">
        <v>0</v>
      </c>
      <c r="BB590" s="5">
        <v>0</v>
      </c>
    </row>
    <row r="591" spans="1:54" hidden="1" x14ac:dyDescent="0.3">
      <c r="A591" s="21">
        <v>590</v>
      </c>
      <c r="B591" s="6">
        <v>38906</v>
      </c>
      <c r="C591" s="6">
        <v>44545</v>
      </c>
      <c r="D591" s="5">
        <f t="shared" si="30"/>
        <v>15</v>
      </c>
      <c r="E591" s="5" t="s">
        <v>22</v>
      </c>
      <c r="F591" s="5">
        <f t="shared" si="31"/>
        <v>12</v>
      </c>
      <c r="G591" s="5">
        <f t="shared" si="32"/>
        <v>2021</v>
      </c>
      <c r="H591" s="5">
        <v>1</v>
      </c>
      <c r="I591" s="5">
        <v>0</v>
      </c>
      <c r="J591" s="5">
        <v>0</v>
      </c>
      <c r="K591" s="5">
        <v>0</v>
      </c>
      <c r="L591" s="5">
        <v>0</v>
      </c>
      <c r="M591" s="5">
        <v>0</v>
      </c>
      <c r="N591" s="5">
        <v>0</v>
      </c>
      <c r="O591" s="5">
        <v>0</v>
      </c>
      <c r="P591" s="5">
        <v>0</v>
      </c>
      <c r="Q591" s="5">
        <v>37</v>
      </c>
      <c r="R591" s="5">
        <v>0</v>
      </c>
      <c r="S591" s="5" t="str">
        <f t="shared" si="43"/>
        <v>0</v>
      </c>
      <c r="T591" s="5" t="s">
        <v>465</v>
      </c>
      <c r="U591" s="5">
        <v>0</v>
      </c>
      <c r="V591" s="5">
        <v>12.92</v>
      </c>
      <c r="W591" s="5">
        <v>1</v>
      </c>
      <c r="X591" s="5">
        <v>2</v>
      </c>
      <c r="Y591" s="5">
        <v>75</v>
      </c>
      <c r="Z591" s="5">
        <v>0</v>
      </c>
      <c r="AA591" s="5">
        <v>3.7</v>
      </c>
      <c r="AB591" s="13">
        <f t="shared" si="41"/>
        <v>3</v>
      </c>
      <c r="AC591" s="13">
        <f t="shared" si="42"/>
        <v>2</v>
      </c>
      <c r="AD591" s="5">
        <v>0</v>
      </c>
      <c r="AG591" s="5">
        <v>1</v>
      </c>
      <c r="AH591" s="5" t="s">
        <v>912</v>
      </c>
      <c r="AI591" s="5">
        <v>10</v>
      </c>
      <c r="AJ591" s="5">
        <v>0</v>
      </c>
      <c r="AL591" s="5">
        <v>0</v>
      </c>
      <c r="AN591" s="5">
        <v>0</v>
      </c>
      <c r="AO591" s="5" t="s">
        <v>469</v>
      </c>
      <c r="AP591" s="5" t="s">
        <v>474</v>
      </c>
      <c r="AQ591" s="5" t="s">
        <v>475</v>
      </c>
      <c r="AR591" s="5" t="s">
        <v>472</v>
      </c>
      <c r="AS591" s="5" t="s">
        <v>482</v>
      </c>
      <c r="AT591" s="5">
        <v>0</v>
      </c>
      <c r="AU591" s="5">
        <v>0</v>
      </c>
      <c r="AV591" s="5">
        <v>0</v>
      </c>
      <c r="AW591" s="5">
        <v>5</v>
      </c>
      <c r="AX591" s="5">
        <v>0</v>
      </c>
      <c r="AZ591" s="5">
        <v>5</v>
      </c>
      <c r="BA591" s="5">
        <v>0</v>
      </c>
      <c r="BB591" s="5">
        <v>0</v>
      </c>
    </row>
    <row r="592" spans="1:54" hidden="1" x14ac:dyDescent="0.3">
      <c r="A592" s="21">
        <v>591</v>
      </c>
      <c r="B592" s="6">
        <v>39483</v>
      </c>
      <c r="C592" s="6">
        <v>44546</v>
      </c>
      <c r="D592" s="5">
        <f t="shared" si="30"/>
        <v>13</v>
      </c>
      <c r="E592" s="5" t="s">
        <v>22</v>
      </c>
      <c r="F592" s="5">
        <f t="shared" si="31"/>
        <v>12</v>
      </c>
      <c r="G592" s="5">
        <f t="shared" si="32"/>
        <v>2021</v>
      </c>
      <c r="H592" s="5">
        <v>1</v>
      </c>
      <c r="I592" s="5">
        <v>0</v>
      </c>
      <c r="J592" s="5">
        <v>0</v>
      </c>
      <c r="K592" s="5">
        <v>0</v>
      </c>
      <c r="L592" s="5">
        <v>0</v>
      </c>
      <c r="M592" s="5">
        <v>0</v>
      </c>
      <c r="N592" s="5">
        <v>1</v>
      </c>
      <c r="O592" s="5">
        <v>0</v>
      </c>
      <c r="P592" s="5">
        <v>0</v>
      </c>
      <c r="Q592" s="5">
        <v>37.4</v>
      </c>
      <c r="R592" s="5">
        <v>1</v>
      </c>
      <c r="S592" s="5" t="str">
        <f t="shared" si="43"/>
        <v>0</v>
      </c>
      <c r="T592" s="5" t="s">
        <v>466</v>
      </c>
      <c r="U592" s="5">
        <v>2</v>
      </c>
      <c r="V592" s="5">
        <v>12.1</v>
      </c>
      <c r="W592" s="5">
        <v>1</v>
      </c>
      <c r="X592" s="5">
        <v>2</v>
      </c>
      <c r="Y592" s="5">
        <v>72</v>
      </c>
      <c r="Z592" s="5">
        <v>0</v>
      </c>
      <c r="AA592" s="5">
        <v>14</v>
      </c>
      <c r="AB592" s="13">
        <f t="shared" si="41"/>
        <v>7</v>
      </c>
      <c r="AC592" s="13">
        <f t="shared" si="42"/>
        <v>4</v>
      </c>
      <c r="AD592" s="5">
        <v>1</v>
      </c>
      <c r="AE592" s="5" t="s">
        <v>718</v>
      </c>
      <c r="AF592" s="5">
        <v>0</v>
      </c>
      <c r="AG592" s="5">
        <v>1</v>
      </c>
      <c r="AH592" s="5" t="s">
        <v>913</v>
      </c>
      <c r="AI592" s="5">
        <v>9</v>
      </c>
      <c r="AJ592" s="5">
        <v>0</v>
      </c>
      <c r="AL592" s="5">
        <v>0</v>
      </c>
      <c r="AN592" s="5">
        <v>0</v>
      </c>
      <c r="AO592" s="5" t="s">
        <v>469</v>
      </c>
      <c r="AP592" s="5" t="s">
        <v>474</v>
      </c>
      <c r="AQ592" s="5" t="s">
        <v>476</v>
      </c>
      <c r="AR592" s="5" t="s">
        <v>472</v>
      </c>
      <c r="AS592" s="5" t="s">
        <v>482</v>
      </c>
      <c r="AT592" s="5">
        <v>0</v>
      </c>
      <c r="AU592" s="5">
        <v>0</v>
      </c>
      <c r="AV592" s="5">
        <v>0</v>
      </c>
      <c r="AW592" s="5">
        <v>6</v>
      </c>
      <c r="AX592" s="5">
        <v>0</v>
      </c>
      <c r="AZ592" s="5">
        <v>6</v>
      </c>
      <c r="BA592" s="5">
        <v>0</v>
      </c>
      <c r="BB592" s="5">
        <v>0</v>
      </c>
    </row>
    <row r="593" spans="1:55" hidden="1" x14ac:dyDescent="0.3">
      <c r="A593" s="21">
        <v>592</v>
      </c>
      <c r="B593" s="6">
        <v>41113</v>
      </c>
      <c r="C593" s="6">
        <v>44548</v>
      </c>
      <c r="D593" s="5">
        <f t="shared" si="30"/>
        <v>9</v>
      </c>
      <c r="E593" s="5" t="s">
        <v>23</v>
      </c>
      <c r="F593" s="5">
        <f t="shared" si="31"/>
        <v>12</v>
      </c>
      <c r="G593" s="5">
        <f t="shared" si="32"/>
        <v>2021</v>
      </c>
      <c r="H593" s="5">
        <v>1</v>
      </c>
      <c r="I593" s="5">
        <v>0</v>
      </c>
      <c r="J593" s="5">
        <v>0</v>
      </c>
      <c r="K593" s="5">
        <v>0</v>
      </c>
      <c r="L593" s="5">
        <v>0</v>
      </c>
      <c r="M593" s="5">
        <v>0</v>
      </c>
      <c r="N593" s="5">
        <v>0</v>
      </c>
      <c r="O593" s="5">
        <v>0</v>
      </c>
      <c r="P593" s="5">
        <v>0</v>
      </c>
      <c r="Q593" s="5">
        <v>37.4</v>
      </c>
      <c r="R593" s="5">
        <v>1</v>
      </c>
      <c r="S593" s="5" t="str">
        <f t="shared" si="43"/>
        <v>0</v>
      </c>
      <c r="T593" s="5" t="s">
        <v>466</v>
      </c>
      <c r="U593" s="5">
        <v>2</v>
      </c>
      <c r="V593" s="5">
        <v>10.87</v>
      </c>
      <c r="W593" s="5">
        <v>0</v>
      </c>
      <c r="X593" s="13">
        <v>0</v>
      </c>
      <c r="Y593" s="5">
        <v>63</v>
      </c>
      <c r="Z593" s="5">
        <v>0</v>
      </c>
      <c r="AA593" s="5">
        <v>14.3</v>
      </c>
      <c r="AB593" s="13">
        <f t="shared" si="41"/>
        <v>3</v>
      </c>
      <c r="AC593" s="13">
        <f t="shared" si="42"/>
        <v>2</v>
      </c>
      <c r="AD593" s="5">
        <v>1</v>
      </c>
      <c r="AE593" s="5" t="s">
        <v>718</v>
      </c>
      <c r="AF593" s="5">
        <v>0</v>
      </c>
      <c r="AG593" s="5">
        <v>1</v>
      </c>
      <c r="AH593" s="5" t="s">
        <v>914</v>
      </c>
      <c r="AI593" s="5">
        <v>7</v>
      </c>
      <c r="AJ593" s="5">
        <v>0</v>
      </c>
      <c r="AL593" s="5">
        <v>0</v>
      </c>
      <c r="AN593" s="5">
        <v>0</v>
      </c>
      <c r="AO593" s="5" t="s">
        <v>469</v>
      </c>
      <c r="AP593" s="5" t="s">
        <v>474</v>
      </c>
      <c r="AQ593" s="5" t="s">
        <v>476</v>
      </c>
      <c r="AR593" s="5" t="s">
        <v>472</v>
      </c>
      <c r="AS593" s="5" t="s">
        <v>482</v>
      </c>
      <c r="AT593" s="5">
        <v>0</v>
      </c>
      <c r="AU593" s="5">
        <v>0</v>
      </c>
      <c r="AV593" s="5">
        <v>0</v>
      </c>
      <c r="AW593" s="5">
        <v>5</v>
      </c>
      <c r="AX593" s="5">
        <v>0</v>
      </c>
      <c r="AZ593" s="5">
        <v>5</v>
      </c>
      <c r="BA593" s="5">
        <v>0</v>
      </c>
      <c r="BB593" s="5">
        <v>0</v>
      </c>
    </row>
    <row r="594" spans="1:55" hidden="1" x14ac:dyDescent="0.3">
      <c r="A594" s="21">
        <v>593</v>
      </c>
      <c r="B594" s="6">
        <v>40538</v>
      </c>
      <c r="C594" s="6">
        <v>44549</v>
      </c>
      <c r="D594" s="5">
        <f t="shared" si="30"/>
        <v>10</v>
      </c>
      <c r="E594" s="5" t="s">
        <v>22</v>
      </c>
      <c r="F594" s="5">
        <f t="shared" si="31"/>
        <v>12</v>
      </c>
      <c r="G594" s="5">
        <f t="shared" si="32"/>
        <v>2021</v>
      </c>
      <c r="H594" s="5">
        <v>1</v>
      </c>
      <c r="I594" s="5">
        <v>0</v>
      </c>
      <c r="J594" s="5">
        <v>0</v>
      </c>
      <c r="K594" s="5">
        <v>0</v>
      </c>
      <c r="L594" s="5">
        <v>0</v>
      </c>
      <c r="M594" s="5">
        <v>0</v>
      </c>
      <c r="N594" s="5">
        <v>1</v>
      </c>
      <c r="O594" s="5">
        <v>0</v>
      </c>
      <c r="P594" s="5">
        <v>0</v>
      </c>
      <c r="Q594" s="5">
        <v>37</v>
      </c>
      <c r="R594" s="5">
        <v>0</v>
      </c>
      <c r="S594" s="5" t="str">
        <f t="shared" si="43"/>
        <v>0</v>
      </c>
      <c r="T594" s="5" t="s">
        <v>465</v>
      </c>
      <c r="U594" s="5">
        <v>0</v>
      </c>
      <c r="V594" s="5">
        <v>15.3</v>
      </c>
      <c r="W594" s="5">
        <v>1</v>
      </c>
      <c r="X594" s="5">
        <v>2</v>
      </c>
      <c r="Y594" s="5">
        <v>74</v>
      </c>
      <c r="Z594" s="5">
        <v>0</v>
      </c>
      <c r="AA594" s="5">
        <v>0.6</v>
      </c>
      <c r="AB594" s="13">
        <f t="shared" si="41"/>
        <v>4</v>
      </c>
      <c r="AC594" s="13">
        <f t="shared" si="42"/>
        <v>2</v>
      </c>
      <c r="AD594" s="5">
        <v>0</v>
      </c>
      <c r="AG594" s="5">
        <v>1</v>
      </c>
      <c r="AH594" s="5" t="s">
        <v>915</v>
      </c>
      <c r="AI594" s="5">
        <v>7.5</v>
      </c>
      <c r="AJ594" s="5">
        <v>0</v>
      </c>
      <c r="AL594" s="5">
        <v>0</v>
      </c>
      <c r="AN594" s="5">
        <v>0</v>
      </c>
      <c r="AO594" s="5" t="s">
        <v>469</v>
      </c>
      <c r="AP594" s="5" t="s">
        <v>474</v>
      </c>
      <c r="AQ594" s="5" t="s">
        <v>476</v>
      </c>
      <c r="AR594" s="5" t="s">
        <v>472</v>
      </c>
      <c r="AS594" s="5" t="s">
        <v>482</v>
      </c>
      <c r="AT594" s="5">
        <v>0</v>
      </c>
      <c r="AU594" s="5">
        <v>0</v>
      </c>
      <c r="AV594" s="5">
        <v>0</v>
      </c>
      <c r="AW594" s="5">
        <v>5</v>
      </c>
      <c r="AX594" s="5">
        <v>0</v>
      </c>
      <c r="AZ594" s="5">
        <v>5</v>
      </c>
      <c r="BA594" s="5">
        <v>0</v>
      </c>
      <c r="BB594" s="5">
        <v>0</v>
      </c>
    </row>
    <row r="595" spans="1:55" hidden="1" x14ac:dyDescent="0.3">
      <c r="A595" s="21">
        <v>594</v>
      </c>
      <c r="B595" s="6">
        <v>41529</v>
      </c>
      <c r="C595" s="6">
        <v>44552</v>
      </c>
      <c r="D595" s="5">
        <f t="shared" si="30"/>
        <v>8</v>
      </c>
      <c r="E595" s="5" t="s">
        <v>23</v>
      </c>
      <c r="F595" s="5">
        <f t="shared" si="31"/>
        <v>12</v>
      </c>
      <c r="G595" s="5">
        <f t="shared" si="32"/>
        <v>2021</v>
      </c>
      <c r="H595" s="5">
        <v>1</v>
      </c>
      <c r="I595" s="5">
        <v>0</v>
      </c>
      <c r="J595" s="5">
        <v>1</v>
      </c>
      <c r="K595" s="5">
        <v>1</v>
      </c>
      <c r="L595" s="5">
        <v>1</v>
      </c>
      <c r="M595" s="5">
        <v>1</v>
      </c>
      <c r="N595" s="5">
        <v>0</v>
      </c>
      <c r="O595" s="5">
        <v>1</v>
      </c>
      <c r="P595" s="5">
        <v>2</v>
      </c>
      <c r="Q595" s="5">
        <v>38.6</v>
      </c>
      <c r="R595" s="5">
        <v>1</v>
      </c>
      <c r="S595" s="5" t="str">
        <f t="shared" si="43"/>
        <v>1</v>
      </c>
      <c r="T595" s="5" t="s">
        <v>466</v>
      </c>
      <c r="U595" s="5">
        <v>2</v>
      </c>
      <c r="V595" s="5">
        <v>20.9</v>
      </c>
      <c r="W595" s="5">
        <v>1</v>
      </c>
      <c r="X595" s="5">
        <v>2</v>
      </c>
      <c r="Y595" s="5">
        <v>90</v>
      </c>
      <c r="Z595" s="5">
        <v>1</v>
      </c>
      <c r="AA595" s="5">
        <v>6.1</v>
      </c>
      <c r="AB595" s="13">
        <f t="shared" si="41"/>
        <v>8</v>
      </c>
      <c r="AC595" s="13">
        <f t="shared" si="42"/>
        <v>10</v>
      </c>
      <c r="AD595" s="5">
        <v>0</v>
      </c>
      <c r="AG595" s="5">
        <v>1</v>
      </c>
      <c r="AH595" s="5" t="s">
        <v>916</v>
      </c>
      <c r="AI595" s="5">
        <v>8</v>
      </c>
      <c r="AJ595" s="5">
        <v>0</v>
      </c>
      <c r="AL595" s="5">
        <v>0</v>
      </c>
      <c r="AN595" s="5">
        <v>0</v>
      </c>
      <c r="AO595" s="5" t="s">
        <v>469</v>
      </c>
      <c r="AP595" s="5" t="s">
        <v>474</v>
      </c>
      <c r="AQ595" s="5" t="s">
        <v>476</v>
      </c>
      <c r="AR595" s="5" t="s">
        <v>472</v>
      </c>
      <c r="AS595" s="5" t="s">
        <v>482</v>
      </c>
      <c r="AT595" s="5">
        <v>0</v>
      </c>
      <c r="AU595" s="5">
        <v>0</v>
      </c>
      <c r="AV595" s="5">
        <v>0</v>
      </c>
      <c r="AW595" s="5">
        <v>5</v>
      </c>
      <c r="AX595" s="5">
        <v>0</v>
      </c>
      <c r="AZ595" s="5">
        <v>5</v>
      </c>
      <c r="BA595" s="5">
        <v>0</v>
      </c>
      <c r="BB595" s="5">
        <v>0</v>
      </c>
    </row>
    <row r="596" spans="1:55" hidden="1" x14ac:dyDescent="0.3">
      <c r="A596" s="21">
        <v>595</v>
      </c>
      <c r="B596" s="6">
        <v>39273</v>
      </c>
      <c r="C596" s="6">
        <v>44558</v>
      </c>
      <c r="D596" s="5">
        <f t="shared" si="30"/>
        <v>14</v>
      </c>
      <c r="E596" s="5" t="s">
        <v>23</v>
      </c>
      <c r="F596" s="5">
        <f t="shared" si="31"/>
        <v>12</v>
      </c>
      <c r="G596" s="5">
        <f t="shared" si="32"/>
        <v>2021</v>
      </c>
      <c r="H596" s="5">
        <v>3</v>
      </c>
      <c r="I596" s="5">
        <v>0</v>
      </c>
      <c r="J596" s="5">
        <v>1</v>
      </c>
      <c r="K596" s="5">
        <v>1</v>
      </c>
      <c r="L596" s="5">
        <v>1</v>
      </c>
      <c r="M596" s="5">
        <v>1</v>
      </c>
      <c r="N596" s="5">
        <v>1</v>
      </c>
      <c r="O596" s="5">
        <v>0</v>
      </c>
      <c r="P596" s="5">
        <v>0</v>
      </c>
      <c r="Q596" s="5">
        <v>36.6</v>
      </c>
      <c r="R596" s="5">
        <v>0</v>
      </c>
      <c r="S596" s="5" t="str">
        <f t="shared" si="43"/>
        <v>0</v>
      </c>
      <c r="T596" s="5" t="s">
        <v>466</v>
      </c>
      <c r="U596" s="5">
        <v>2</v>
      </c>
      <c r="V596" s="5">
        <v>11.2</v>
      </c>
      <c r="W596" s="5">
        <v>0</v>
      </c>
      <c r="X596" s="13">
        <v>0</v>
      </c>
      <c r="Y596" s="5">
        <v>87</v>
      </c>
      <c r="Z596" s="5">
        <v>1</v>
      </c>
      <c r="AA596" s="5">
        <v>112.7</v>
      </c>
      <c r="AB596" s="13">
        <f t="shared" si="41"/>
        <v>5</v>
      </c>
      <c r="AC596" s="13">
        <f t="shared" si="42"/>
        <v>5</v>
      </c>
      <c r="AD596" s="5">
        <v>1</v>
      </c>
      <c r="AE596" s="5" t="s">
        <v>718</v>
      </c>
      <c r="AF596" s="5">
        <v>0</v>
      </c>
      <c r="AG596" s="5">
        <v>1</v>
      </c>
      <c r="AH596" s="5" t="s">
        <v>917</v>
      </c>
      <c r="AI596" s="5">
        <v>14</v>
      </c>
      <c r="AJ596" s="5">
        <v>0</v>
      </c>
      <c r="AL596" s="5">
        <v>0</v>
      </c>
      <c r="AN596" s="5">
        <v>0</v>
      </c>
      <c r="AO596" s="5" t="s">
        <v>469</v>
      </c>
      <c r="AP596" s="5" t="s">
        <v>474</v>
      </c>
      <c r="AQ596" s="5" t="s">
        <v>475</v>
      </c>
      <c r="AR596" s="5" t="s">
        <v>472</v>
      </c>
      <c r="AS596" s="5" t="s">
        <v>918</v>
      </c>
      <c r="AT596" s="5">
        <v>0</v>
      </c>
      <c r="AU596" s="5">
        <v>0</v>
      </c>
      <c r="AV596" s="5">
        <v>0</v>
      </c>
      <c r="AW596" s="5">
        <v>7</v>
      </c>
      <c r="AX596" s="5">
        <v>0</v>
      </c>
      <c r="AZ596" s="5">
        <v>7</v>
      </c>
      <c r="BA596" s="5">
        <v>0</v>
      </c>
      <c r="BB596" s="5">
        <v>0</v>
      </c>
    </row>
    <row r="597" spans="1:55" hidden="1" x14ac:dyDescent="0.3">
      <c r="A597" s="21">
        <v>596</v>
      </c>
      <c r="B597" s="6">
        <v>39210</v>
      </c>
      <c r="C597" s="6">
        <v>44559</v>
      </c>
      <c r="D597" s="5">
        <f t="shared" si="30"/>
        <v>14</v>
      </c>
      <c r="E597" s="5" t="s">
        <v>22</v>
      </c>
      <c r="F597" s="5">
        <f t="shared" si="31"/>
        <v>12</v>
      </c>
      <c r="G597" s="5">
        <f t="shared" si="32"/>
        <v>2021</v>
      </c>
      <c r="H597" s="5">
        <v>2</v>
      </c>
      <c r="I597" s="5">
        <v>0</v>
      </c>
      <c r="J597" s="5">
        <v>0</v>
      </c>
      <c r="K597" s="5">
        <v>1</v>
      </c>
      <c r="L597" s="5">
        <v>0</v>
      </c>
      <c r="M597" s="5">
        <v>1</v>
      </c>
      <c r="N597" s="5">
        <v>0</v>
      </c>
      <c r="O597" s="5">
        <v>0</v>
      </c>
      <c r="P597" s="5">
        <v>0</v>
      </c>
      <c r="Q597" s="5">
        <v>37.4</v>
      </c>
      <c r="R597" s="5">
        <v>1</v>
      </c>
      <c r="S597" s="5" t="str">
        <f t="shared" si="43"/>
        <v>0</v>
      </c>
      <c r="T597" s="5" t="s">
        <v>465</v>
      </c>
      <c r="U597" s="5">
        <v>0</v>
      </c>
      <c r="V597" s="5">
        <v>10.029999999999999</v>
      </c>
      <c r="W597" s="5">
        <v>0</v>
      </c>
      <c r="X597" s="13">
        <v>0</v>
      </c>
      <c r="Y597" s="5">
        <v>77</v>
      </c>
      <c r="Z597" s="5">
        <v>1</v>
      </c>
      <c r="AA597" s="5">
        <v>12.5</v>
      </c>
      <c r="AB597" s="13">
        <f t="shared" si="41"/>
        <v>2</v>
      </c>
      <c r="AC597" s="13">
        <f t="shared" si="42"/>
        <v>2</v>
      </c>
      <c r="AD597" s="5">
        <v>0</v>
      </c>
      <c r="AG597" s="5">
        <v>1</v>
      </c>
      <c r="AH597" s="5" t="s">
        <v>919</v>
      </c>
      <c r="AI597" s="5">
        <v>8.1999999999999993</v>
      </c>
      <c r="AJ597" s="5">
        <v>0</v>
      </c>
      <c r="AL597" s="5">
        <v>0</v>
      </c>
      <c r="AN597" s="5">
        <v>0</v>
      </c>
      <c r="AO597" s="5" t="s">
        <v>469</v>
      </c>
      <c r="AP597" s="5" t="s">
        <v>474</v>
      </c>
      <c r="AQ597" s="5" t="s">
        <v>476</v>
      </c>
      <c r="AR597" s="5" t="s">
        <v>472</v>
      </c>
      <c r="AS597" s="5" t="s">
        <v>482</v>
      </c>
      <c r="AT597" s="5">
        <v>0</v>
      </c>
      <c r="AU597" s="5">
        <v>0</v>
      </c>
      <c r="AV597" s="5">
        <v>0</v>
      </c>
      <c r="AW597" s="5">
        <v>6</v>
      </c>
      <c r="AX597" s="5">
        <v>0</v>
      </c>
      <c r="AZ597" s="5">
        <v>6</v>
      </c>
      <c r="BA597" s="5">
        <v>0</v>
      </c>
      <c r="BB597" s="5">
        <v>0</v>
      </c>
    </row>
    <row r="598" spans="1:55" hidden="1" x14ac:dyDescent="0.3">
      <c r="A598" s="21">
        <v>597</v>
      </c>
      <c r="B598" s="6">
        <v>40403</v>
      </c>
      <c r="C598" s="6">
        <v>44560</v>
      </c>
      <c r="D598" s="5">
        <f t="shared" si="30"/>
        <v>11</v>
      </c>
      <c r="E598" s="5" t="s">
        <v>22</v>
      </c>
      <c r="F598" s="5">
        <f t="shared" si="31"/>
        <v>12</v>
      </c>
      <c r="G598" s="5">
        <f t="shared" si="32"/>
        <v>2021</v>
      </c>
      <c r="H598" s="5">
        <v>4</v>
      </c>
      <c r="I598" s="5">
        <v>0</v>
      </c>
      <c r="J598" s="5">
        <v>0</v>
      </c>
      <c r="K598" s="5">
        <v>1</v>
      </c>
      <c r="L598" s="5">
        <v>0</v>
      </c>
      <c r="M598" s="5">
        <v>1</v>
      </c>
      <c r="N598" s="5">
        <v>0</v>
      </c>
      <c r="O598" s="5">
        <v>0</v>
      </c>
      <c r="P598" s="5">
        <v>0</v>
      </c>
      <c r="Q598" s="5">
        <v>36</v>
      </c>
      <c r="R598" s="5">
        <v>0</v>
      </c>
      <c r="S598" s="5" t="str">
        <f t="shared" si="43"/>
        <v>0</v>
      </c>
      <c r="T598" s="5" t="s">
        <v>465</v>
      </c>
      <c r="U598" s="5">
        <v>0</v>
      </c>
      <c r="V598" s="5">
        <v>5.72</v>
      </c>
      <c r="W598" s="5">
        <v>0</v>
      </c>
      <c r="X598" s="13">
        <v>0</v>
      </c>
      <c r="Y598" s="5">
        <v>34</v>
      </c>
      <c r="Z598" s="5">
        <v>0</v>
      </c>
      <c r="AA598" s="5">
        <v>0.6</v>
      </c>
      <c r="AB598" s="13">
        <f t="shared" si="41"/>
        <v>1</v>
      </c>
      <c r="AC598" s="13">
        <f t="shared" si="42"/>
        <v>1</v>
      </c>
      <c r="AD598" s="5">
        <v>0</v>
      </c>
      <c r="AG598" s="5">
        <v>1</v>
      </c>
      <c r="AH598" s="5" t="s">
        <v>920</v>
      </c>
      <c r="AI598" s="5">
        <v>9</v>
      </c>
      <c r="AJ598" s="5">
        <v>0</v>
      </c>
      <c r="AL598" s="5">
        <v>0</v>
      </c>
      <c r="AN598" s="5">
        <v>0</v>
      </c>
      <c r="AO598" s="5" t="s">
        <v>469</v>
      </c>
      <c r="AP598" s="5" t="s">
        <v>474</v>
      </c>
      <c r="AQ598" s="5" t="s">
        <v>476</v>
      </c>
      <c r="AR598" s="5" t="s">
        <v>472</v>
      </c>
      <c r="AS598" s="5" t="s">
        <v>482</v>
      </c>
      <c r="AT598" s="5">
        <v>0</v>
      </c>
      <c r="AU598" s="5">
        <v>0</v>
      </c>
      <c r="AV598" s="5">
        <v>0</v>
      </c>
      <c r="AW598" s="5">
        <v>5</v>
      </c>
      <c r="AX598" s="5">
        <v>0</v>
      </c>
      <c r="AZ598" s="5">
        <v>5</v>
      </c>
      <c r="BA598" s="5">
        <v>0</v>
      </c>
      <c r="BB598" s="5">
        <v>0</v>
      </c>
    </row>
    <row r="599" spans="1:55" hidden="1" x14ac:dyDescent="0.3">
      <c r="A599" s="18">
        <v>598</v>
      </c>
      <c r="B599" s="6">
        <v>40131</v>
      </c>
      <c r="C599" s="6">
        <v>44562</v>
      </c>
      <c r="D599" s="5">
        <f t="shared" ref="D599:D661" si="44">DATEDIF(B599,C599,"Y")</f>
        <v>12</v>
      </c>
      <c r="E599" s="5" t="s">
        <v>23</v>
      </c>
      <c r="F599" s="5">
        <f t="shared" ref="F599:F661" si="45">MONTH(C599)</f>
        <v>1</v>
      </c>
      <c r="G599" s="5">
        <f t="shared" ref="G599:G661" si="46">YEAR(C599)</f>
        <v>2022</v>
      </c>
      <c r="H599" s="5">
        <v>1</v>
      </c>
      <c r="I599" s="5">
        <v>0</v>
      </c>
      <c r="J599" s="5">
        <v>0</v>
      </c>
      <c r="K599" s="5">
        <v>1</v>
      </c>
      <c r="L599" s="5">
        <v>1</v>
      </c>
      <c r="M599" s="5">
        <v>1</v>
      </c>
      <c r="N599" s="5">
        <v>0</v>
      </c>
      <c r="O599" s="5">
        <v>1</v>
      </c>
      <c r="P599" s="5">
        <v>2</v>
      </c>
      <c r="Q599" s="5">
        <v>36.200000000000003</v>
      </c>
      <c r="R599" s="5" t="str">
        <f>IF(Q599&gt;37.2,"1","0")</f>
        <v>0</v>
      </c>
      <c r="S599" s="5" t="str">
        <f t="shared" si="43"/>
        <v>0</v>
      </c>
      <c r="T599" s="5" t="s">
        <v>466</v>
      </c>
      <c r="U599" s="5">
        <v>2</v>
      </c>
      <c r="V599" s="5">
        <v>13.2</v>
      </c>
      <c r="W599" s="5">
        <v>1</v>
      </c>
      <c r="X599" s="5">
        <v>2</v>
      </c>
      <c r="Y599" s="5">
        <v>85</v>
      </c>
      <c r="Z599" s="5">
        <v>1</v>
      </c>
      <c r="AA599" s="5">
        <v>0</v>
      </c>
      <c r="AB599" s="13">
        <f t="shared" si="41"/>
        <v>6</v>
      </c>
      <c r="AC599" s="13">
        <f t="shared" si="42"/>
        <v>8</v>
      </c>
      <c r="AD599" s="5">
        <v>0</v>
      </c>
      <c r="AG599" s="5">
        <v>1</v>
      </c>
      <c r="AH599" s="17" t="s">
        <v>500</v>
      </c>
      <c r="AJ599" s="5">
        <v>0</v>
      </c>
      <c r="AL599" s="5">
        <v>0</v>
      </c>
      <c r="AN599" s="5">
        <v>0</v>
      </c>
      <c r="AO599" s="5" t="s">
        <v>469</v>
      </c>
      <c r="AP599" s="5" t="s">
        <v>474</v>
      </c>
      <c r="AQ599" s="5" t="s">
        <v>476</v>
      </c>
      <c r="AR599" s="5" t="s">
        <v>472</v>
      </c>
      <c r="AS599" s="5" t="s">
        <v>482</v>
      </c>
      <c r="AT599" s="5">
        <v>0</v>
      </c>
      <c r="AU599" s="5">
        <v>0</v>
      </c>
      <c r="AV599" s="5">
        <v>0</v>
      </c>
      <c r="AW599" s="5">
        <v>5</v>
      </c>
      <c r="AX599" s="5">
        <v>0</v>
      </c>
      <c r="AZ599" s="5">
        <v>5</v>
      </c>
      <c r="BA599" s="5">
        <v>0</v>
      </c>
      <c r="BB599" s="5">
        <v>0</v>
      </c>
    </row>
    <row r="600" spans="1:55" hidden="1" x14ac:dyDescent="0.3">
      <c r="A600" s="18">
        <v>599</v>
      </c>
      <c r="B600" s="6">
        <v>41360</v>
      </c>
      <c r="C600" s="6">
        <v>44565</v>
      </c>
      <c r="D600" s="5">
        <f t="shared" si="44"/>
        <v>8</v>
      </c>
      <c r="E600" s="5" t="s">
        <v>23</v>
      </c>
      <c r="F600" s="5">
        <f t="shared" si="45"/>
        <v>1</v>
      </c>
      <c r="G600" s="5">
        <f t="shared" si="46"/>
        <v>2022</v>
      </c>
      <c r="H600" s="5">
        <v>5</v>
      </c>
      <c r="I600" s="5">
        <v>0</v>
      </c>
      <c r="J600" s="5">
        <v>0</v>
      </c>
      <c r="K600" s="5">
        <v>0</v>
      </c>
      <c r="L600" s="5">
        <v>0</v>
      </c>
      <c r="M600" s="5">
        <v>0</v>
      </c>
      <c r="N600" s="5">
        <v>0</v>
      </c>
      <c r="O600" s="5">
        <v>1</v>
      </c>
      <c r="P600" s="5">
        <v>2</v>
      </c>
      <c r="Q600" s="5">
        <v>37.6</v>
      </c>
      <c r="R600" s="5">
        <v>1</v>
      </c>
      <c r="S600" s="5" t="str">
        <f t="shared" si="43"/>
        <v>0</v>
      </c>
      <c r="T600" s="5" t="s">
        <v>465</v>
      </c>
      <c r="U600" s="5">
        <v>0</v>
      </c>
      <c r="V600" s="5">
        <v>11.1</v>
      </c>
      <c r="W600" s="5">
        <v>0</v>
      </c>
      <c r="X600" s="13">
        <v>0</v>
      </c>
      <c r="Y600" s="5">
        <v>73</v>
      </c>
      <c r="Z600" s="5">
        <v>0</v>
      </c>
      <c r="AA600" s="5">
        <v>86.5</v>
      </c>
      <c r="AB600" s="13">
        <f t="shared" si="41"/>
        <v>1</v>
      </c>
      <c r="AC600" s="13">
        <f t="shared" si="42"/>
        <v>2</v>
      </c>
      <c r="AD600" s="5">
        <v>1</v>
      </c>
      <c r="AE600" s="5" t="s">
        <v>469</v>
      </c>
      <c r="AF600" s="5" t="s">
        <v>501</v>
      </c>
      <c r="AG600" s="5">
        <v>1</v>
      </c>
      <c r="AH600" s="5" t="s">
        <v>502</v>
      </c>
      <c r="AI600" s="5">
        <v>13</v>
      </c>
      <c r="AJ600" s="5">
        <v>0</v>
      </c>
      <c r="AL600" s="5">
        <v>0</v>
      </c>
      <c r="AN600" s="5">
        <v>0</v>
      </c>
      <c r="AO600" s="5" t="s">
        <v>469</v>
      </c>
      <c r="AP600" s="5" t="s">
        <v>474</v>
      </c>
      <c r="AQ600" s="5" t="s">
        <v>476</v>
      </c>
      <c r="AR600" s="5" t="s">
        <v>472</v>
      </c>
      <c r="AS600" s="5" t="s">
        <v>481</v>
      </c>
      <c r="AT600" s="5">
        <v>1</v>
      </c>
      <c r="AU600" s="5">
        <v>1</v>
      </c>
      <c r="AV600" s="5">
        <v>1</v>
      </c>
      <c r="AW600" s="5">
        <v>5</v>
      </c>
      <c r="AX600" s="5">
        <v>0</v>
      </c>
      <c r="AZ600" s="5">
        <v>5</v>
      </c>
      <c r="BA600" s="5">
        <v>0</v>
      </c>
      <c r="BB600" s="5">
        <v>0</v>
      </c>
    </row>
    <row r="601" spans="1:55" hidden="1" x14ac:dyDescent="0.3">
      <c r="A601" s="18">
        <v>600</v>
      </c>
      <c r="B601" s="6">
        <v>39729</v>
      </c>
      <c r="C601" s="6">
        <v>44566</v>
      </c>
      <c r="D601" s="5">
        <f t="shared" si="44"/>
        <v>13</v>
      </c>
      <c r="E601" s="5" t="s">
        <v>22</v>
      </c>
      <c r="F601" s="5">
        <f t="shared" si="45"/>
        <v>1</v>
      </c>
      <c r="G601" s="5">
        <f t="shared" si="46"/>
        <v>2022</v>
      </c>
      <c r="H601" s="5">
        <v>2</v>
      </c>
      <c r="I601" s="5">
        <v>0</v>
      </c>
      <c r="J601" s="5">
        <v>1</v>
      </c>
      <c r="K601" s="5">
        <v>1</v>
      </c>
      <c r="L601" s="5">
        <v>1</v>
      </c>
      <c r="M601" s="5">
        <v>1</v>
      </c>
      <c r="N601" s="5">
        <v>0</v>
      </c>
      <c r="O601" s="5">
        <v>1</v>
      </c>
      <c r="P601" s="5">
        <v>2</v>
      </c>
      <c r="Q601" s="5">
        <v>36.4</v>
      </c>
      <c r="R601" s="5" t="str">
        <f t="shared" ref="R601:R609" si="47">IF(Q601&gt;37.2,"1","0")</f>
        <v>0</v>
      </c>
      <c r="S601" s="5" t="str">
        <f t="shared" si="43"/>
        <v>0</v>
      </c>
      <c r="T601" s="5" t="s">
        <v>465</v>
      </c>
      <c r="U601" s="5">
        <v>0</v>
      </c>
      <c r="V601" s="5">
        <v>11.13</v>
      </c>
      <c r="W601" s="5">
        <v>0</v>
      </c>
      <c r="X601" s="13">
        <v>0</v>
      </c>
      <c r="Y601" s="5">
        <v>83.7</v>
      </c>
      <c r="Z601" s="5">
        <v>1</v>
      </c>
      <c r="AA601" s="5">
        <v>55.1</v>
      </c>
      <c r="AB601" s="13">
        <f t="shared" si="41"/>
        <v>2</v>
      </c>
      <c r="AC601" s="13">
        <f t="shared" si="42"/>
        <v>5</v>
      </c>
      <c r="AD601" s="5">
        <v>1</v>
      </c>
      <c r="AE601" s="5" t="s">
        <v>469</v>
      </c>
      <c r="AF601" s="5" t="s">
        <v>469</v>
      </c>
      <c r="AG601" s="5">
        <v>1</v>
      </c>
      <c r="AH601" s="5" t="s">
        <v>503</v>
      </c>
      <c r="AI601" s="5">
        <v>16</v>
      </c>
      <c r="AJ601" s="5">
        <v>0</v>
      </c>
      <c r="AL601" s="5">
        <v>0</v>
      </c>
      <c r="AN601" s="5">
        <v>0</v>
      </c>
      <c r="AO601" s="5" t="s">
        <v>469</v>
      </c>
      <c r="AP601" s="5" t="s">
        <v>474</v>
      </c>
      <c r="AQ601" s="5" t="s">
        <v>476</v>
      </c>
      <c r="AR601" s="5" t="s">
        <v>478</v>
      </c>
      <c r="AS601" s="5" t="s">
        <v>504</v>
      </c>
      <c r="AT601" s="5">
        <v>0</v>
      </c>
      <c r="AU601" s="5">
        <v>0</v>
      </c>
      <c r="AV601" s="5">
        <v>1</v>
      </c>
      <c r="AW601" s="5">
        <v>11</v>
      </c>
      <c r="AX601" s="5">
        <v>1</v>
      </c>
      <c r="AY601" s="5" t="s">
        <v>505</v>
      </c>
      <c r="AZ601" s="5">
        <v>11</v>
      </c>
      <c r="BA601" s="5">
        <v>0</v>
      </c>
      <c r="BB601" s="5">
        <v>0</v>
      </c>
      <c r="BC601" s="5" t="s">
        <v>506</v>
      </c>
    </row>
    <row r="602" spans="1:55" hidden="1" x14ac:dyDescent="0.3">
      <c r="A602" s="18">
        <v>601</v>
      </c>
      <c r="B602" s="6">
        <v>40686</v>
      </c>
      <c r="C602" s="6">
        <v>44567</v>
      </c>
      <c r="D602" s="5">
        <f t="shared" si="44"/>
        <v>10</v>
      </c>
      <c r="E602" s="5" t="s">
        <v>22</v>
      </c>
      <c r="F602" s="5">
        <f t="shared" si="45"/>
        <v>1</v>
      </c>
      <c r="G602" s="5">
        <f t="shared" si="46"/>
        <v>2022</v>
      </c>
      <c r="H602" s="5">
        <v>2</v>
      </c>
      <c r="I602" s="5">
        <v>0</v>
      </c>
      <c r="J602" s="5">
        <v>1</v>
      </c>
      <c r="K602" s="5">
        <v>1</v>
      </c>
      <c r="L602" s="5">
        <v>1</v>
      </c>
      <c r="M602" s="5">
        <v>1</v>
      </c>
      <c r="N602" s="5">
        <v>0</v>
      </c>
      <c r="O602" s="5">
        <v>1</v>
      </c>
      <c r="P602" s="5">
        <v>2</v>
      </c>
      <c r="Q602" s="5">
        <v>36.6</v>
      </c>
      <c r="R602" s="5" t="str">
        <f t="shared" si="47"/>
        <v>0</v>
      </c>
      <c r="S602" s="5" t="str">
        <f t="shared" si="43"/>
        <v>0</v>
      </c>
      <c r="T602" s="5" t="s">
        <v>466</v>
      </c>
      <c r="U602" s="5">
        <v>2</v>
      </c>
      <c r="V602" s="5">
        <v>14.6</v>
      </c>
      <c r="W602" s="5">
        <v>1</v>
      </c>
      <c r="X602" s="5">
        <v>2</v>
      </c>
      <c r="Y602" s="5">
        <v>80</v>
      </c>
      <c r="Z602" s="5">
        <v>1</v>
      </c>
      <c r="AA602" s="5">
        <v>49.7</v>
      </c>
      <c r="AB602" s="13">
        <f t="shared" si="41"/>
        <v>7</v>
      </c>
      <c r="AC602" s="13">
        <f t="shared" si="42"/>
        <v>9</v>
      </c>
      <c r="AD602" s="5">
        <v>1</v>
      </c>
      <c r="AE602" s="5" t="s">
        <v>469</v>
      </c>
      <c r="AF602" s="5" t="s">
        <v>469</v>
      </c>
      <c r="AG602" s="5">
        <v>1</v>
      </c>
      <c r="AH602" s="5" t="s">
        <v>507</v>
      </c>
      <c r="AI602" s="5">
        <v>12</v>
      </c>
      <c r="AJ602" s="5">
        <v>0</v>
      </c>
      <c r="AL602" s="5">
        <v>0</v>
      </c>
      <c r="AN602" s="5">
        <v>0</v>
      </c>
      <c r="AO602" s="5" t="s">
        <v>469</v>
      </c>
      <c r="AP602" s="5" t="s">
        <v>474</v>
      </c>
      <c r="AQ602" s="5" t="s">
        <v>476</v>
      </c>
      <c r="AR602" s="5" t="s">
        <v>472</v>
      </c>
      <c r="AS602" s="5" t="s">
        <v>482</v>
      </c>
      <c r="AT602" s="5">
        <v>0</v>
      </c>
      <c r="AU602" s="5">
        <v>0</v>
      </c>
      <c r="AV602" s="5">
        <v>0</v>
      </c>
      <c r="AW602" s="5">
        <v>5</v>
      </c>
      <c r="AX602" s="5">
        <v>0</v>
      </c>
      <c r="AZ602" s="5">
        <v>5</v>
      </c>
      <c r="BA602" s="5">
        <v>0</v>
      </c>
      <c r="BB602" s="5">
        <v>0</v>
      </c>
    </row>
    <row r="603" spans="1:55" hidden="1" x14ac:dyDescent="0.3">
      <c r="A603" s="18">
        <v>602</v>
      </c>
      <c r="B603" s="6">
        <v>40544</v>
      </c>
      <c r="C603" s="6">
        <v>44568</v>
      </c>
      <c r="D603" s="5">
        <f t="shared" si="44"/>
        <v>11</v>
      </c>
      <c r="E603" s="5" t="s">
        <v>22</v>
      </c>
      <c r="F603" s="5">
        <f t="shared" si="45"/>
        <v>1</v>
      </c>
      <c r="G603" s="5">
        <f t="shared" si="46"/>
        <v>2022</v>
      </c>
      <c r="H603" s="5">
        <v>1</v>
      </c>
      <c r="I603" s="5">
        <v>0</v>
      </c>
      <c r="J603" s="5">
        <v>0</v>
      </c>
      <c r="K603" s="5">
        <v>0</v>
      </c>
      <c r="L603" s="5">
        <v>0</v>
      </c>
      <c r="M603" s="5">
        <v>0</v>
      </c>
      <c r="N603" s="5">
        <v>0</v>
      </c>
      <c r="O603" s="5">
        <v>1</v>
      </c>
      <c r="P603" s="5">
        <v>2</v>
      </c>
      <c r="Q603" s="5">
        <v>37</v>
      </c>
      <c r="R603" s="5" t="str">
        <f t="shared" si="47"/>
        <v>0</v>
      </c>
      <c r="S603" s="5" t="str">
        <f t="shared" si="43"/>
        <v>0</v>
      </c>
      <c r="T603" s="5" t="s">
        <v>466</v>
      </c>
      <c r="U603" s="5">
        <v>2</v>
      </c>
      <c r="V603" s="5">
        <v>13.93</v>
      </c>
      <c r="W603" s="5">
        <v>1</v>
      </c>
      <c r="X603" s="5">
        <v>2</v>
      </c>
      <c r="Y603" s="5">
        <v>77</v>
      </c>
      <c r="Z603" s="5">
        <v>1</v>
      </c>
      <c r="AA603" s="5">
        <v>3.9</v>
      </c>
      <c r="AB603" s="13">
        <f t="shared" si="41"/>
        <v>5</v>
      </c>
      <c r="AC603" s="13">
        <f t="shared" si="42"/>
        <v>7</v>
      </c>
      <c r="AD603" s="5">
        <v>0</v>
      </c>
      <c r="AG603" s="5">
        <v>1</v>
      </c>
      <c r="AH603" s="10" t="s">
        <v>508</v>
      </c>
      <c r="AI603" s="5">
        <v>8</v>
      </c>
      <c r="AJ603" s="5">
        <v>0</v>
      </c>
      <c r="AL603" s="5">
        <v>0</v>
      </c>
      <c r="AN603" s="5">
        <v>0</v>
      </c>
      <c r="AO603" s="5" t="s">
        <v>469</v>
      </c>
      <c r="AP603" s="5" t="s">
        <v>474</v>
      </c>
      <c r="AQ603" s="5" t="s">
        <v>475</v>
      </c>
      <c r="AR603" s="5" t="s">
        <v>472</v>
      </c>
      <c r="AS603" s="5" t="s">
        <v>509</v>
      </c>
      <c r="AT603" s="5">
        <v>0</v>
      </c>
      <c r="AU603" s="5">
        <v>0</v>
      </c>
      <c r="AV603" s="5">
        <v>0</v>
      </c>
      <c r="AW603" s="5">
        <v>5</v>
      </c>
      <c r="AX603" s="5">
        <v>0</v>
      </c>
      <c r="AZ603" s="5">
        <v>5</v>
      </c>
      <c r="BA603" s="5">
        <v>0</v>
      </c>
      <c r="BB603" s="5">
        <v>0</v>
      </c>
    </row>
    <row r="604" spans="1:55" hidden="1" x14ac:dyDescent="0.3">
      <c r="A604" s="18">
        <v>603</v>
      </c>
      <c r="B604" s="6">
        <v>38644</v>
      </c>
      <c r="C604" s="6">
        <v>44570</v>
      </c>
      <c r="D604" s="5">
        <f t="shared" si="44"/>
        <v>16</v>
      </c>
      <c r="E604" s="5" t="s">
        <v>23</v>
      </c>
      <c r="F604" s="5">
        <f t="shared" si="45"/>
        <v>1</v>
      </c>
      <c r="G604" s="5">
        <f t="shared" si="46"/>
        <v>2022</v>
      </c>
      <c r="H604" s="5">
        <v>1</v>
      </c>
      <c r="I604" s="5">
        <v>0</v>
      </c>
      <c r="J604" s="5">
        <v>0</v>
      </c>
      <c r="K604" s="5">
        <v>0</v>
      </c>
      <c r="L604" s="5">
        <v>0</v>
      </c>
      <c r="M604" s="5">
        <v>0</v>
      </c>
      <c r="N604" s="5">
        <v>0</v>
      </c>
      <c r="O604" s="5">
        <v>0</v>
      </c>
      <c r="P604" s="5">
        <v>0</v>
      </c>
      <c r="Q604" s="5">
        <v>35.799999999999997</v>
      </c>
      <c r="R604" s="5" t="str">
        <f t="shared" si="47"/>
        <v>0</v>
      </c>
      <c r="S604" s="5" t="str">
        <f t="shared" si="43"/>
        <v>0</v>
      </c>
      <c r="T604" s="5" t="s">
        <v>465</v>
      </c>
      <c r="U604" s="5">
        <v>0</v>
      </c>
      <c r="V604" s="5">
        <v>20</v>
      </c>
      <c r="W604" s="5">
        <v>1</v>
      </c>
      <c r="X604" s="5">
        <v>2</v>
      </c>
      <c r="Y604" s="5">
        <v>81</v>
      </c>
      <c r="Z604" s="5">
        <v>1</v>
      </c>
      <c r="AA604" s="5">
        <v>46</v>
      </c>
      <c r="AB604" s="13">
        <f t="shared" si="41"/>
        <v>3</v>
      </c>
      <c r="AC604" s="13">
        <f t="shared" si="42"/>
        <v>3</v>
      </c>
      <c r="AD604" s="5">
        <v>0</v>
      </c>
      <c r="AG604" s="5">
        <v>1</v>
      </c>
      <c r="AH604" s="10" t="s">
        <v>510</v>
      </c>
      <c r="AI604" s="5">
        <v>15</v>
      </c>
      <c r="AJ604" s="5">
        <v>0</v>
      </c>
      <c r="AL604" s="5">
        <v>0</v>
      </c>
      <c r="AN604" s="5">
        <v>0</v>
      </c>
      <c r="AO604" s="5" t="s">
        <v>469</v>
      </c>
      <c r="AP604" s="5" t="s">
        <v>474</v>
      </c>
      <c r="AQ604" s="5" t="s">
        <v>476</v>
      </c>
      <c r="AR604" s="5" t="s">
        <v>472</v>
      </c>
      <c r="AS604" s="5" t="s">
        <v>482</v>
      </c>
      <c r="AT604" s="5">
        <v>0</v>
      </c>
      <c r="AU604" s="5">
        <v>0</v>
      </c>
      <c r="AV604" s="5">
        <v>0</v>
      </c>
      <c r="AW604" s="5">
        <v>5</v>
      </c>
      <c r="AX604" s="5">
        <v>0</v>
      </c>
      <c r="AZ604" s="5">
        <v>5</v>
      </c>
      <c r="BA604" s="5">
        <v>0</v>
      </c>
      <c r="BB604" s="5">
        <v>0</v>
      </c>
    </row>
    <row r="605" spans="1:55" hidden="1" x14ac:dyDescent="0.3">
      <c r="A605" s="18">
        <v>604</v>
      </c>
      <c r="B605" s="6">
        <v>38678</v>
      </c>
      <c r="C605" s="6">
        <v>44572</v>
      </c>
      <c r="D605" s="5">
        <f t="shared" si="44"/>
        <v>16</v>
      </c>
      <c r="E605" s="5" t="s">
        <v>22</v>
      </c>
      <c r="F605" s="5">
        <f t="shared" si="45"/>
        <v>1</v>
      </c>
      <c r="G605" s="5">
        <f t="shared" si="46"/>
        <v>2022</v>
      </c>
      <c r="H605" s="5">
        <v>1</v>
      </c>
      <c r="I605" s="5">
        <v>0</v>
      </c>
      <c r="J605" s="5">
        <v>1</v>
      </c>
      <c r="K605" s="5">
        <v>1</v>
      </c>
      <c r="L605" s="5">
        <v>0</v>
      </c>
      <c r="M605" s="5">
        <v>1</v>
      </c>
      <c r="N605" s="5">
        <v>1</v>
      </c>
      <c r="O605" s="5">
        <v>1</v>
      </c>
      <c r="P605" s="5">
        <v>2</v>
      </c>
      <c r="Q605" s="5">
        <v>36.799999999999997</v>
      </c>
      <c r="R605" s="5" t="str">
        <f t="shared" si="47"/>
        <v>0</v>
      </c>
      <c r="S605" s="5" t="str">
        <f t="shared" si="43"/>
        <v>0</v>
      </c>
      <c r="T605" s="5" t="s">
        <v>466</v>
      </c>
      <c r="U605" s="5">
        <v>2</v>
      </c>
      <c r="V605" s="5">
        <v>15.39</v>
      </c>
      <c r="W605" s="5">
        <v>1</v>
      </c>
      <c r="X605" s="5">
        <v>2</v>
      </c>
      <c r="Y605" s="5">
        <v>78</v>
      </c>
      <c r="Z605" s="5">
        <v>1</v>
      </c>
      <c r="AA605" s="5">
        <v>3.6</v>
      </c>
      <c r="AB605" s="13">
        <f t="shared" si="41"/>
        <v>8</v>
      </c>
      <c r="AC605" s="13">
        <f t="shared" si="42"/>
        <v>9</v>
      </c>
      <c r="AD605" s="5">
        <v>0</v>
      </c>
      <c r="AG605" s="5">
        <v>1</v>
      </c>
      <c r="AH605" s="10" t="s">
        <v>511</v>
      </c>
      <c r="AI605" s="5">
        <v>7</v>
      </c>
      <c r="AJ605" s="5">
        <v>0</v>
      </c>
      <c r="AL605" s="5">
        <v>0</v>
      </c>
      <c r="AN605" s="5">
        <v>0</v>
      </c>
      <c r="AO605" s="5" t="s">
        <v>469</v>
      </c>
      <c r="AP605" s="5" t="s">
        <v>474</v>
      </c>
      <c r="AQ605" s="5" t="s">
        <v>475</v>
      </c>
      <c r="AR605" s="5" t="s">
        <v>472</v>
      </c>
      <c r="AS605" s="5" t="s">
        <v>482</v>
      </c>
      <c r="AT605" s="5">
        <v>0</v>
      </c>
      <c r="AU605" s="5">
        <v>0</v>
      </c>
      <c r="AV605" s="5">
        <v>0</v>
      </c>
      <c r="AW605" s="5">
        <v>5</v>
      </c>
      <c r="AX605" s="5">
        <v>0</v>
      </c>
      <c r="AZ605" s="5">
        <v>5</v>
      </c>
      <c r="BA605" s="5">
        <v>0</v>
      </c>
      <c r="BB605" s="5">
        <v>0</v>
      </c>
    </row>
    <row r="606" spans="1:55" hidden="1" x14ac:dyDescent="0.3">
      <c r="A606" s="18">
        <v>605</v>
      </c>
      <c r="B606" s="6">
        <v>39361</v>
      </c>
      <c r="C606" s="6">
        <v>44576</v>
      </c>
      <c r="D606" s="5">
        <f t="shared" si="44"/>
        <v>14</v>
      </c>
      <c r="E606" s="5" t="s">
        <v>22</v>
      </c>
      <c r="F606" s="5">
        <f t="shared" si="45"/>
        <v>1</v>
      </c>
      <c r="G606" s="5">
        <f t="shared" si="46"/>
        <v>2022</v>
      </c>
      <c r="H606" s="5">
        <v>2</v>
      </c>
      <c r="I606" s="5">
        <v>0</v>
      </c>
      <c r="J606" s="5">
        <v>0</v>
      </c>
      <c r="K606" s="5">
        <v>1</v>
      </c>
      <c r="L606" s="5">
        <v>1</v>
      </c>
      <c r="M606" s="5">
        <v>1</v>
      </c>
      <c r="N606" s="5">
        <v>0</v>
      </c>
      <c r="O606" s="5">
        <v>0</v>
      </c>
      <c r="P606" s="5">
        <v>0</v>
      </c>
      <c r="Q606" s="5">
        <v>36.1</v>
      </c>
      <c r="R606" s="5" t="str">
        <f t="shared" si="47"/>
        <v>0</v>
      </c>
      <c r="S606" s="5" t="str">
        <f t="shared" si="43"/>
        <v>0</v>
      </c>
      <c r="T606" s="5" t="s">
        <v>465</v>
      </c>
      <c r="U606" s="5">
        <v>0</v>
      </c>
      <c r="V606" s="5">
        <v>20.8</v>
      </c>
      <c r="W606" s="5">
        <v>1</v>
      </c>
      <c r="X606" s="5">
        <v>2</v>
      </c>
      <c r="Y606" s="5">
        <v>82</v>
      </c>
      <c r="Z606" s="5">
        <v>1</v>
      </c>
      <c r="AA606" s="5">
        <v>36.200000000000003</v>
      </c>
      <c r="AB606" s="13">
        <f t="shared" si="41"/>
        <v>4</v>
      </c>
      <c r="AC606" s="13">
        <f t="shared" si="42"/>
        <v>4</v>
      </c>
      <c r="AD606" s="5">
        <v>1</v>
      </c>
      <c r="AE606" s="5" t="s">
        <v>469</v>
      </c>
      <c r="AF606" s="5" t="s">
        <v>469</v>
      </c>
      <c r="AG606" s="5">
        <v>2</v>
      </c>
      <c r="AH606" s="5" t="s">
        <v>512</v>
      </c>
      <c r="AI606" s="5">
        <v>10</v>
      </c>
      <c r="AJ606" s="5">
        <v>0</v>
      </c>
      <c r="AL606" s="5">
        <v>0</v>
      </c>
      <c r="AN606" s="5">
        <v>0</v>
      </c>
      <c r="AO606" s="5" t="s">
        <v>469</v>
      </c>
      <c r="AP606" s="5" t="s">
        <v>474</v>
      </c>
      <c r="AQ606" s="5" t="s">
        <v>476</v>
      </c>
      <c r="AR606" s="5" t="s">
        <v>473</v>
      </c>
      <c r="AS606" s="5" t="s">
        <v>484</v>
      </c>
      <c r="AT606" s="5">
        <v>0</v>
      </c>
      <c r="AU606" s="5">
        <v>0</v>
      </c>
      <c r="AV606" s="5">
        <v>0</v>
      </c>
      <c r="AW606" s="5">
        <v>7</v>
      </c>
      <c r="AX606" s="5">
        <v>0</v>
      </c>
      <c r="AZ606" s="5">
        <v>7</v>
      </c>
      <c r="BA606" s="5">
        <v>0</v>
      </c>
      <c r="BB606" s="5">
        <v>0</v>
      </c>
    </row>
    <row r="607" spans="1:55" hidden="1" x14ac:dyDescent="0.3">
      <c r="A607" s="18">
        <v>606</v>
      </c>
      <c r="B607" s="6">
        <v>37702</v>
      </c>
      <c r="C607" s="6">
        <v>44576</v>
      </c>
      <c r="D607" s="5">
        <f t="shared" si="44"/>
        <v>18</v>
      </c>
      <c r="E607" s="5" t="s">
        <v>22</v>
      </c>
      <c r="F607" s="5">
        <f t="shared" si="45"/>
        <v>1</v>
      </c>
      <c r="G607" s="5">
        <f t="shared" si="46"/>
        <v>2022</v>
      </c>
      <c r="H607" s="5">
        <v>1</v>
      </c>
      <c r="I607" s="5">
        <v>0</v>
      </c>
      <c r="J607" s="5">
        <v>0</v>
      </c>
      <c r="K607" s="5">
        <v>1</v>
      </c>
      <c r="L607" s="5">
        <v>1</v>
      </c>
      <c r="M607" s="5">
        <v>1</v>
      </c>
      <c r="N607" s="5">
        <v>0</v>
      </c>
      <c r="O607" s="5">
        <v>0</v>
      </c>
      <c r="P607" s="5">
        <v>0</v>
      </c>
      <c r="Q607" s="5">
        <v>36.200000000000003</v>
      </c>
      <c r="R607" s="5" t="str">
        <f t="shared" si="47"/>
        <v>0</v>
      </c>
      <c r="S607" s="5" t="str">
        <f t="shared" si="43"/>
        <v>0</v>
      </c>
      <c r="T607" s="5" t="s">
        <v>465</v>
      </c>
      <c r="U607" s="5">
        <v>0</v>
      </c>
      <c r="V607" s="5">
        <v>12.29</v>
      </c>
      <c r="W607" s="5">
        <v>1</v>
      </c>
      <c r="X607" s="5">
        <v>2</v>
      </c>
      <c r="Y607" s="5">
        <v>69</v>
      </c>
      <c r="Z607" s="5">
        <v>0</v>
      </c>
      <c r="AA607" s="5">
        <v>71.900000000000006</v>
      </c>
      <c r="AB607" s="13">
        <f t="shared" si="41"/>
        <v>4</v>
      </c>
      <c r="AC607" s="13">
        <f t="shared" si="42"/>
        <v>3</v>
      </c>
      <c r="AD607" s="5">
        <v>0</v>
      </c>
      <c r="AG607" s="5">
        <v>1</v>
      </c>
      <c r="AH607" s="5" t="s">
        <v>513</v>
      </c>
      <c r="AI607" s="5">
        <v>9</v>
      </c>
      <c r="AJ607" s="5">
        <v>0</v>
      </c>
      <c r="AL607" s="5">
        <v>0</v>
      </c>
      <c r="AN607" s="5">
        <v>0</v>
      </c>
      <c r="AO607" s="5" t="s">
        <v>469</v>
      </c>
      <c r="AP607" s="5" t="s">
        <v>474</v>
      </c>
      <c r="AQ607" s="5" t="s">
        <v>475</v>
      </c>
      <c r="AR607" s="5" t="s">
        <v>472</v>
      </c>
      <c r="AS607" s="5" t="s">
        <v>482</v>
      </c>
      <c r="AT607" s="5">
        <v>0</v>
      </c>
      <c r="AU607" s="5">
        <v>0</v>
      </c>
      <c r="AV607" s="5">
        <v>0</v>
      </c>
      <c r="AW607" s="5">
        <v>5</v>
      </c>
      <c r="AX607" s="5">
        <v>0</v>
      </c>
      <c r="AZ607" s="5">
        <v>5</v>
      </c>
      <c r="BA607" s="5">
        <v>0</v>
      </c>
      <c r="BB607" s="5">
        <v>0</v>
      </c>
    </row>
    <row r="608" spans="1:55" hidden="1" x14ac:dyDescent="0.3">
      <c r="A608" s="18">
        <v>607</v>
      </c>
      <c r="B608" s="6">
        <v>38851</v>
      </c>
      <c r="C608" s="6">
        <v>44579</v>
      </c>
      <c r="D608" s="5">
        <f t="shared" si="44"/>
        <v>15</v>
      </c>
      <c r="E608" s="5" t="s">
        <v>22</v>
      </c>
      <c r="F608" s="5">
        <f t="shared" si="45"/>
        <v>1</v>
      </c>
      <c r="G608" s="5">
        <f t="shared" si="46"/>
        <v>2022</v>
      </c>
      <c r="H608" s="5">
        <v>1</v>
      </c>
      <c r="I608" s="5">
        <v>0</v>
      </c>
      <c r="J608" s="5">
        <v>0</v>
      </c>
      <c r="K608" s="5">
        <v>1</v>
      </c>
      <c r="L608" s="5">
        <v>1</v>
      </c>
      <c r="M608" s="5">
        <v>1</v>
      </c>
      <c r="N608" s="5">
        <v>0</v>
      </c>
      <c r="O608" s="5">
        <v>0</v>
      </c>
      <c r="P608" s="5">
        <v>0</v>
      </c>
      <c r="Q608" s="5">
        <v>36.4</v>
      </c>
      <c r="R608" s="5" t="str">
        <f t="shared" si="47"/>
        <v>0</v>
      </c>
      <c r="S608" s="5" t="str">
        <f t="shared" si="43"/>
        <v>0</v>
      </c>
      <c r="T608" s="5" t="s">
        <v>465</v>
      </c>
      <c r="U608" s="5">
        <v>0</v>
      </c>
      <c r="V608" s="5">
        <v>16.350000000000001</v>
      </c>
      <c r="W608" s="5">
        <v>1</v>
      </c>
      <c r="X608" s="5">
        <v>2</v>
      </c>
      <c r="Y608" s="5">
        <v>69</v>
      </c>
      <c r="Z608" s="5">
        <v>0</v>
      </c>
      <c r="AA608" s="5">
        <v>15.4</v>
      </c>
      <c r="AB608" s="13">
        <f t="shared" si="41"/>
        <v>4</v>
      </c>
      <c r="AC608" s="13">
        <f t="shared" si="42"/>
        <v>3</v>
      </c>
      <c r="AD608" s="5">
        <v>0</v>
      </c>
      <c r="AG608" s="5">
        <v>1</v>
      </c>
      <c r="AH608" s="5" t="s">
        <v>514</v>
      </c>
      <c r="AI608" s="5">
        <v>10</v>
      </c>
      <c r="AJ608" s="5">
        <v>0</v>
      </c>
      <c r="AL608" s="5">
        <v>0</v>
      </c>
      <c r="AN608" s="5">
        <v>0</v>
      </c>
      <c r="AO608" s="5" t="s">
        <v>469</v>
      </c>
      <c r="AP608" s="5" t="s">
        <v>474</v>
      </c>
      <c r="AQ608" s="5" t="s">
        <v>476</v>
      </c>
      <c r="AR608" s="5" t="s">
        <v>472</v>
      </c>
      <c r="AS608" s="5" t="s">
        <v>482</v>
      </c>
      <c r="AT608" s="5">
        <v>0</v>
      </c>
      <c r="AU608" s="5">
        <v>0</v>
      </c>
      <c r="AV608" s="5">
        <v>0</v>
      </c>
      <c r="AW608" s="5">
        <v>5</v>
      </c>
      <c r="AX608" s="5">
        <v>0</v>
      </c>
      <c r="AZ608" s="5">
        <v>5</v>
      </c>
      <c r="BA608" s="5">
        <v>0</v>
      </c>
      <c r="BB608" s="5">
        <v>0</v>
      </c>
    </row>
    <row r="609" spans="1:54" hidden="1" x14ac:dyDescent="0.3">
      <c r="A609" s="18">
        <v>608</v>
      </c>
      <c r="B609" s="6">
        <v>40942</v>
      </c>
      <c r="C609" s="6">
        <v>44579</v>
      </c>
      <c r="D609" s="5">
        <f t="shared" si="44"/>
        <v>9</v>
      </c>
      <c r="E609" s="5" t="s">
        <v>23</v>
      </c>
      <c r="F609" s="5">
        <f t="shared" si="45"/>
        <v>1</v>
      </c>
      <c r="G609" s="5">
        <f t="shared" si="46"/>
        <v>2022</v>
      </c>
      <c r="H609" s="5">
        <v>1</v>
      </c>
      <c r="I609" s="5">
        <v>0</v>
      </c>
      <c r="J609" s="5">
        <v>0</v>
      </c>
      <c r="K609" s="5">
        <v>1</v>
      </c>
      <c r="L609" s="5">
        <v>1</v>
      </c>
      <c r="M609" s="5">
        <v>1</v>
      </c>
      <c r="N609" s="5">
        <v>0</v>
      </c>
      <c r="O609" s="5">
        <v>0</v>
      </c>
      <c r="P609" s="5">
        <v>0</v>
      </c>
      <c r="Q609" s="5">
        <v>36.6</v>
      </c>
      <c r="R609" s="5" t="str">
        <f t="shared" si="47"/>
        <v>0</v>
      </c>
      <c r="S609" s="5" t="str">
        <f t="shared" si="43"/>
        <v>0</v>
      </c>
      <c r="T609" s="5" t="s">
        <v>465</v>
      </c>
      <c r="U609" s="5">
        <v>0</v>
      </c>
      <c r="V609" s="5">
        <v>15.6</v>
      </c>
      <c r="W609" s="5">
        <v>1</v>
      </c>
      <c r="X609" s="5">
        <v>2</v>
      </c>
      <c r="Y609" s="5">
        <v>71</v>
      </c>
      <c r="Z609" s="5">
        <v>0</v>
      </c>
      <c r="AA609" s="5">
        <v>61.6</v>
      </c>
      <c r="AB609" s="13">
        <f t="shared" si="41"/>
        <v>4</v>
      </c>
      <c r="AC609" s="13">
        <f t="shared" si="42"/>
        <v>3</v>
      </c>
      <c r="AD609" s="5">
        <v>0</v>
      </c>
      <c r="AG609" s="5">
        <v>1</v>
      </c>
      <c r="AH609" s="10" t="s">
        <v>515</v>
      </c>
      <c r="AI609" s="5">
        <v>10</v>
      </c>
      <c r="AJ609" s="5">
        <v>0</v>
      </c>
      <c r="AL609" s="5">
        <v>0</v>
      </c>
      <c r="AN609" s="5">
        <v>0</v>
      </c>
      <c r="AO609" s="5" t="s">
        <v>469</v>
      </c>
      <c r="AP609" s="5" t="s">
        <v>474</v>
      </c>
      <c r="AQ609" s="5" t="s">
        <v>476</v>
      </c>
      <c r="AR609" s="5" t="s">
        <v>472</v>
      </c>
      <c r="AS609" s="5" t="s">
        <v>482</v>
      </c>
      <c r="AT609" s="5">
        <v>0</v>
      </c>
      <c r="AU609" s="5">
        <v>0</v>
      </c>
      <c r="AV609" s="5">
        <v>0</v>
      </c>
      <c r="AW609" s="5">
        <v>5</v>
      </c>
      <c r="AX609" s="5">
        <v>0</v>
      </c>
      <c r="AZ609" s="5">
        <v>5</v>
      </c>
      <c r="BA609" s="5">
        <v>0</v>
      </c>
      <c r="BB609" s="5">
        <v>0</v>
      </c>
    </row>
    <row r="610" spans="1:54" hidden="1" x14ac:dyDescent="0.3">
      <c r="A610" s="18">
        <v>609</v>
      </c>
      <c r="B610" s="6">
        <v>39901</v>
      </c>
      <c r="C610" s="6">
        <v>44579</v>
      </c>
      <c r="D610" s="5">
        <f t="shared" si="44"/>
        <v>12</v>
      </c>
      <c r="E610" s="5" t="s">
        <v>22</v>
      </c>
      <c r="F610" s="5">
        <f t="shared" si="45"/>
        <v>1</v>
      </c>
      <c r="G610" s="5">
        <f t="shared" si="46"/>
        <v>2022</v>
      </c>
      <c r="H610" s="5">
        <v>3</v>
      </c>
      <c r="I610" s="5">
        <v>0</v>
      </c>
      <c r="J610" s="5">
        <v>0</v>
      </c>
      <c r="K610" s="5">
        <v>1</v>
      </c>
      <c r="L610" s="5">
        <v>1</v>
      </c>
      <c r="M610" s="5">
        <v>1</v>
      </c>
      <c r="N610" s="5">
        <v>1</v>
      </c>
      <c r="O610" s="5">
        <v>0</v>
      </c>
      <c r="P610" s="5">
        <v>0</v>
      </c>
      <c r="Q610" s="5">
        <v>37.799999999999997</v>
      </c>
      <c r="R610" s="5">
        <v>1</v>
      </c>
      <c r="S610" s="5" t="str">
        <f t="shared" si="43"/>
        <v>0</v>
      </c>
      <c r="T610" s="5" t="s">
        <v>465</v>
      </c>
      <c r="U610" s="5">
        <v>0</v>
      </c>
      <c r="V610" s="5">
        <v>11.31</v>
      </c>
      <c r="W610" s="5">
        <v>0</v>
      </c>
      <c r="X610" s="13">
        <v>0</v>
      </c>
      <c r="Y610" s="5">
        <v>59</v>
      </c>
      <c r="Z610" s="5">
        <v>0</v>
      </c>
      <c r="AA610" s="5">
        <v>91.7</v>
      </c>
      <c r="AB610" s="13">
        <f t="shared" si="41"/>
        <v>3</v>
      </c>
      <c r="AC610" s="13">
        <f t="shared" si="42"/>
        <v>1</v>
      </c>
      <c r="AD610" s="5">
        <v>0</v>
      </c>
      <c r="AG610" s="5">
        <v>1</v>
      </c>
      <c r="AH610" s="10" t="s">
        <v>516</v>
      </c>
      <c r="AI610" s="5">
        <v>11</v>
      </c>
      <c r="AJ610" s="5">
        <v>0</v>
      </c>
      <c r="AL610" s="5">
        <v>0</v>
      </c>
      <c r="AN610" s="5">
        <v>0</v>
      </c>
      <c r="AO610" s="5" t="s">
        <v>469</v>
      </c>
      <c r="AP610" s="5" t="s">
        <v>474</v>
      </c>
      <c r="AQ610" s="5" t="s">
        <v>476</v>
      </c>
      <c r="AR610" s="5" t="s">
        <v>473</v>
      </c>
      <c r="AS610" s="5" t="s">
        <v>484</v>
      </c>
      <c r="AT610" s="5">
        <v>0</v>
      </c>
      <c r="AU610" s="5">
        <v>0</v>
      </c>
      <c r="AV610" s="5">
        <v>0</v>
      </c>
      <c r="AW610" s="5">
        <v>6</v>
      </c>
      <c r="AX610" s="5">
        <v>0</v>
      </c>
      <c r="AZ610" s="5">
        <v>6</v>
      </c>
      <c r="BA610" s="5">
        <v>0</v>
      </c>
      <c r="BB610" s="5">
        <v>0</v>
      </c>
    </row>
    <row r="611" spans="1:54" hidden="1" x14ac:dyDescent="0.3">
      <c r="A611" s="18">
        <v>610</v>
      </c>
      <c r="B611" s="6">
        <v>39217</v>
      </c>
      <c r="C611" s="6">
        <v>44580</v>
      </c>
      <c r="D611" s="5">
        <f t="shared" si="44"/>
        <v>14</v>
      </c>
      <c r="E611" s="5" t="s">
        <v>22</v>
      </c>
      <c r="F611" s="5">
        <f t="shared" si="45"/>
        <v>1</v>
      </c>
      <c r="G611" s="5">
        <f t="shared" si="46"/>
        <v>2022</v>
      </c>
      <c r="H611" s="5">
        <v>3</v>
      </c>
      <c r="I611" s="5">
        <v>0</v>
      </c>
      <c r="J611" s="5">
        <v>1</v>
      </c>
      <c r="K611" s="5">
        <v>1</v>
      </c>
      <c r="L611" s="5">
        <v>1</v>
      </c>
      <c r="M611" s="5">
        <v>1</v>
      </c>
      <c r="N611" s="5">
        <v>0</v>
      </c>
      <c r="O611" s="5">
        <v>1</v>
      </c>
      <c r="P611" s="5">
        <v>2</v>
      </c>
      <c r="Q611" s="5">
        <v>38</v>
      </c>
      <c r="R611" s="5">
        <v>1</v>
      </c>
      <c r="S611" s="5" t="str">
        <f t="shared" si="43"/>
        <v>0</v>
      </c>
      <c r="T611" s="5" t="s">
        <v>466</v>
      </c>
      <c r="U611" s="5">
        <v>2</v>
      </c>
      <c r="V611" s="5">
        <v>16.350000000000001</v>
      </c>
      <c r="W611" s="5">
        <v>1</v>
      </c>
      <c r="X611" s="5">
        <v>2</v>
      </c>
      <c r="Y611" s="5">
        <v>82</v>
      </c>
      <c r="Z611" s="5">
        <v>1</v>
      </c>
      <c r="AA611" s="5">
        <v>149.69999999999999</v>
      </c>
      <c r="AB611" s="13">
        <f t="shared" si="41"/>
        <v>8</v>
      </c>
      <c r="AC611" s="13">
        <f t="shared" si="42"/>
        <v>9</v>
      </c>
      <c r="AD611" s="5">
        <v>1</v>
      </c>
      <c r="AE611" s="5" t="s">
        <v>471</v>
      </c>
      <c r="AF611" s="5" t="s">
        <v>501</v>
      </c>
      <c r="AG611" s="5">
        <v>1</v>
      </c>
      <c r="AH611" s="10" t="s">
        <v>517</v>
      </c>
      <c r="AI611" s="5">
        <v>9</v>
      </c>
      <c r="AJ611" s="5">
        <v>0</v>
      </c>
      <c r="AL611" s="5">
        <v>0</v>
      </c>
      <c r="AN611" s="5">
        <v>0</v>
      </c>
      <c r="AO611" s="5" t="s">
        <v>469</v>
      </c>
      <c r="AP611" s="5" t="s">
        <v>474</v>
      </c>
      <c r="AQ611" s="5" t="s">
        <v>476</v>
      </c>
      <c r="AR611" s="5" t="s">
        <v>478</v>
      </c>
      <c r="AS611" s="5" t="s">
        <v>484</v>
      </c>
      <c r="AT611" s="5">
        <v>0</v>
      </c>
      <c r="AU611" s="5">
        <v>0</v>
      </c>
      <c r="AV611" s="5">
        <v>0</v>
      </c>
      <c r="AW611" s="5">
        <v>6</v>
      </c>
      <c r="AX611" s="5">
        <v>0</v>
      </c>
      <c r="AZ611" s="5">
        <v>6</v>
      </c>
      <c r="BA611" s="5">
        <v>0</v>
      </c>
      <c r="BB611" s="5">
        <v>0</v>
      </c>
    </row>
    <row r="612" spans="1:54" hidden="1" x14ac:dyDescent="0.3">
      <c r="A612" s="18">
        <v>611</v>
      </c>
      <c r="B612" s="6">
        <v>42816</v>
      </c>
      <c r="C612" s="6">
        <v>44584</v>
      </c>
      <c r="D612" s="5">
        <f t="shared" si="44"/>
        <v>4</v>
      </c>
      <c r="E612" s="5" t="s">
        <v>22</v>
      </c>
      <c r="F612" s="5">
        <f t="shared" si="45"/>
        <v>1</v>
      </c>
      <c r="G612" s="5">
        <f t="shared" si="46"/>
        <v>2022</v>
      </c>
      <c r="H612" s="5">
        <v>2</v>
      </c>
      <c r="I612" s="5">
        <v>0</v>
      </c>
      <c r="J612" s="5">
        <v>0</v>
      </c>
      <c r="K612" s="5">
        <v>1</v>
      </c>
      <c r="L612" s="5">
        <v>1</v>
      </c>
      <c r="M612" s="5">
        <v>1</v>
      </c>
      <c r="N612" s="5">
        <v>0</v>
      </c>
      <c r="O612" s="5">
        <v>0</v>
      </c>
      <c r="P612" s="5">
        <v>0</v>
      </c>
      <c r="Q612" s="5">
        <v>36.5</v>
      </c>
      <c r="R612" s="5" t="str">
        <f>IF(Q612&gt;37.2,"1","0")</f>
        <v>0</v>
      </c>
      <c r="S612" s="5" t="str">
        <f t="shared" si="43"/>
        <v>0</v>
      </c>
      <c r="T612" s="5" t="s">
        <v>465</v>
      </c>
      <c r="U612" s="5">
        <v>0</v>
      </c>
      <c r="V612" s="5">
        <v>19.8</v>
      </c>
      <c r="W612" s="5">
        <v>1</v>
      </c>
      <c r="X612" s="5">
        <v>2</v>
      </c>
      <c r="Y612" s="5">
        <v>73</v>
      </c>
      <c r="Z612" s="5">
        <v>0</v>
      </c>
      <c r="AA612" s="5">
        <v>0</v>
      </c>
      <c r="AB612" s="13">
        <f t="shared" si="41"/>
        <v>4</v>
      </c>
      <c r="AC612" s="13">
        <f t="shared" si="42"/>
        <v>3</v>
      </c>
      <c r="AD612" s="5">
        <v>0</v>
      </c>
      <c r="AG612" s="5">
        <v>2</v>
      </c>
      <c r="AH612" s="5" t="s">
        <v>518</v>
      </c>
      <c r="AI612" s="5">
        <v>9</v>
      </c>
      <c r="AJ612" s="5">
        <v>0</v>
      </c>
      <c r="AL612" s="5">
        <v>0</v>
      </c>
      <c r="AN612" s="5">
        <v>0</v>
      </c>
      <c r="AO612" s="5" t="s">
        <v>469</v>
      </c>
      <c r="AP612" s="5" t="s">
        <v>474</v>
      </c>
      <c r="AQ612" s="5" t="s">
        <v>476</v>
      </c>
      <c r="AR612" s="5" t="s">
        <v>472</v>
      </c>
      <c r="AS612" s="5" t="s">
        <v>482</v>
      </c>
      <c r="AT612" s="5">
        <v>0</v>
      </c>
      <c r="AU612" s="5">
        <v>0</v>
      </c>
      <c r="AV612" s="5">
        <v>0</v>
      </c>
      <c r="AW612" s="5">
        <v>7</v>
      </c>
      <c r="AX612" s="5">
        <v>0</v>
      </c>
      <c r="AZ612" s="5">
        <v>7</v>
      </c>
      <c r="BA612" s="5">
        <v>0</v>
      </c>
      <c r="BB612" s="5">
        <v>0</v>
      </c>
    </row>
    <row r="613" spans="1:54" hidden="1" x14ac:dyDescent="0.3">
      <c r="A613" s="18">
        <v>612</v>
      </c>
      <c r="B613" s="6">
        <v>38468</v>
      </c>
      <c r="C613" s="6">
        <v>44584</v>
      </c>
      <c r="D613" s="5">
        <f t="shared" si="44"/>
        <v>16</v>
      </c>
      <c r="E613" s="5" t="s">
        <v>22</v>
      </c>
      <c r="F613" s="5">
        <f t="shared" si="45"/>
        <v>1</v>
      </c>
      <c r="G613" s="5">
        <f t="shared" si="46"/>
        <v>2022</v>
      </c>
      <c r="H613" s="5">
        <v>1</v>
      </c>
      <c r="I613" s="5">
        <v>0</v>
      </c>
      <c r="J613" s="5">
        <v>0</v>
      </c>
      <c r="K613" s="5">
        <v>1</v>
      </c>
      <c r="L613" s="5">
        <v>0</v>
      </c>
      <c r="M613" s="5">
        <v>1</v>
      </c>
      <c r="N613" s="5">
        <v>0</v>
      </c>
      <c r="O613" s="5">
        <v>0</v>
      </c>
      <c r="P613" s="5">
        <v>0</v>
      </c>
      <c r="Q613" s="5">
        <v>37.6</v>
      </c>
      <c r="R613" s="5">
        <v>1</v>
      </c>
      <c r="S613" s="5" t="str">
        <f t="shared" si="43"/>
        <v>0</v>
      </c>
      <c r="T613" s="5" t="s">
        <v>465</v>
      </c>
      <c r="U613" s="5">
        <v>0</v>
      </c>
      <c r="V613" s="5">
        <v>13.93</v>
      </c>
      <c r="W613" s="5">
        <v>1</v>
      </c>
      <c r="X613" s="5">
        <v>2</v>
      </c>
      <c r="Y613" s="5">
        <v>73</v>
      </c>
      <c r="Z613" s="5">
        <v>0</v>
      </c>
      <c r="AA613" s="5">
        <v>2.1</v>
      </c>
      <c r="AB613" s="13">
        <f t="shared" si="41"/>
        <v>5</v>
      </c>
      <c r="AC613" s="13">
        <f t="shared" si="42"/>
        <v>3</v>
      </c>
      <c r="AD613" s="5">
        <v>0</v>
      </c>
      <c r="AG613" s="5">
        <v>1</v>
      </c>
      <c r="AH613" s="10" t="s">
        <v>519</v>
      </c>
      <c r="AI613" s="5">
        <v>15</v>
      </c>
      <c r="AJ613" s="5">
        <v>0</v>
      </c>
      <c r="AL613" s="5">
        <v>0</v>
      </c>
      <c r="AN613" s="5">
        <v>0</v>
      </c>
      <c r="AO613" s="5" t="s">
        <v>469</v>
      </c>
      <c r="AP613" s="5" t="s">
        <v>474</v>
      </c>
      <c r="AQ613" s="5" t="s">
        <v>476</v>
      </c>
      <c r="AR613" s="5" t="s">
        <v>472</v>
      </c>
      <c r="AS613" s="5" t="s">
        <v>482</v>
      </c>
      <c r="AT613" s="5">
        <v>0</v>
      </c>
      <c r="AU613" s="5">
        <v>0</v>
      </c>
      <c r="AV613" s="5">
        <v>0</v>
      </c>
      <c r="AW613" s="5">
        <v>4</v>
      </c>
      <c r="AX613" s="5">
        <v>0</v>
      </c>
      <c r="AZ613" s="5">
        <v>4</v>
      </c>
      <c r="BA613" s="5">
        <v>0</v>
      </c>
      <c r="BB613" s="5">
        <v>0</v>
      </c>
    </row>
    <row r="614" spans="1:54" hidden="1" x14ac:dyDescent="0.3">
      <c r="A614" s="18">
        <v>613</v>
      </c>
      <c r="B614" s="6">
        <v>40273</v>
      </c>
      <c r="C614" s="6">
        <v>44585</v>
      </c>
      <c r="D614" s="5">
        <f t="shared" si="44"/>
        <v>11</v>
      </c>
      <c r="E614" s="5" t="s">
        <v>23</v>
      </c>
      <c r="F614" s="5">
        <f t="shared" si="45"/>
        <v>1</v>
      </c>
      <c r="G614" s="5">
        <f t="shared" si="46"/>
        <v>2022</v>
      </c>
      <c r="H614" s="5">
        <v>1</v>
      </c>
      <c r="I614" s="5">
        <v>0</v>
      </c>
      <c r="J614" s="5">
        <v>0</v>
      </c>
      <c r="K614" s="5">
        <v>1</v>
      </c>
      <c r="L614" s="5">
        <v>1</v>
      </c>
      <c r="M614" s="5">
        <v>1</v>
      </c>
      <c r="N614" s="5">
        <v>0</v>
      </c>
      <c r="O614" s="5">
        <v>1</v>
      </c>
      <c r="P614" s="5">
        <v>2</v>
      </c>
      <c r="Q614" s="5">
        <v>36.6</v>
      </c>
      <c r="R614" s="5" t="str">
        <f t="shared" ref="R614:R618" si="48">IF(Q614&gt;37.2,"1","0")</f>
        <v>0</v>
      </c>
      <c r="S614" s="5" t="str">
        <f t="shared" si="43"/>
        <v>0</v>
      </c>
      <c r="T614" s="5" t="s">
        <v>466</v>
      </c>
      <c r="U614" s="5">
        <v>2</v>
      </c>
      <c r="V614" s="5">
        <v>14.85</v>
      </c>
      <c r="W614" s="5">
        <v>1</v>
      </c>
      <c r="X614" s="5">
        <v>2</v>
      </c>
      <c r="Y614" s="5">
        <v>65</v>
      </c>
      <c r="Z614" s="5">
        <v>0</v>
      </c>
      <c r="AA614" s="5">
        <v>124.6</v>
      </c>
      <c r="AB614" s="13">
        <f t="shared" si="41"/>
        <v>6</v>
      </c>
      <c r="AC614" s="13">
        <f t="shared" si="42"/>
        <v>7</v>
      </c>
      <c r="AD614" s="5">
        <v>0</v>
      </c>
      <c r="AG614" s="5">
        <v>1</v>
      </c>
      <c r="AH614" s="5" t="s">
        <v>520</v>
      </c>
      <c r="AI614" s="5">
        <v>7</v>
      </c>
      <c r="AJ614" s="5">
        <v>0</v>
      </c>
      <c r="AL614" s="5">
        <v>0</v>
      </c>
      <c r="AN614" s="5">
        <v>0</v>
      </c>
      <c r="AO614" s="5" t="s">
        <v>469</v>
      </c>
      <c r="AP614" s="5" t="s">
        <v>474</v>
      </c>
      <c r="AQ614" s="5" t="s">
        <v>476</v>
      </c>
      <c r="AR614" s="5" t="s">
        <v>472</v>
      </c>
      <c r="AS614" s="5" t="s">
        <v>482</v>
      </c>
      <c r="AT614" s="5">
        <v>0</v>
      </c>
      <c r="AU614" s="5">
        <v>0</v>
      </c>
      <c r="AV614" s="5">
        <v>0</v>
      </c>
      <c r="AW614" s="5">
        <v>5</v>
      </c>
      <c r="AX614" s="5">
        <v>0</v>
      </c>
      <c r="AZ614" s="5">
        <v>5</v>
      </c>
      <c r="BA614" s="5">
        <v>0</v>
      </c>
      <c r="BB614" s="5">
        <v>0</v>
      </c>
    </row>
    <row r="615" spans="1:54" hidden="1" x14ac:dyDescent="0.3">
      <c r="A615" s="18">
        <v>614</v>
      </c>
      <c r="B615" s="6">
        <v>38147</v>
      </c>
      <c r="C615" s="6">
        <v>44587</v>
      </c>
      <c r="D615" s="5">
        <f t="shared" si="44"/>
        <v>17</v>
      </c>
      <c r="E615" s="5" t="s">
        <v>23</v>
      </c>
      <c r="F615" s="5">
        <f t="shared" si="45"/>
        <v>1</v>
      </c>
      <c r="G615" s="5">
        <f t="shared" si="46"/>
        <v>2022</v>
      </c>
      <c r="H615" s="5">
        <v>1</v>
      </c>
      <c r="I615" s="5">
        <v>0</v>
      </c>
      <c r="J615" s="5">
        <v>1</v>
      </c>
      <c r="K615" s="5">
        <v>0</v>
      </c>
      <c r="L615" s="5">
        <v>0</v>
      </c>
      <c r="M615" s="5">
        <v>0</v>
      </c>
      <c r="N615" s="5">
        <v>0</v>
      </c>
      <c r="O615" s="5">
        <v>1</v>
      </c>
      <c r="P615" s="5">
        <v>2</v>
      </c>
      <c r="Q615" s="5">
        <v>36.799999999999997</v>
      </c>
      <c r="R615" s="5" t="str">
        <f t="shared" si="48"/>
        <v>0</v>
      </c>
      <c r="S615" s="5" t="str">
        <f t="shared" si="43"/>
        <v>0</v>
      </c>
      <c r="T615" s="5" t="s">
        <v>465</v>
      </c>
      <c r="U615" s="5">
        <v>0</v>
      </c>
      <c r="V615" s="5">
        <v>9.1</v>
      </c>
      <c r="W615" s="5">
        <v>0</v>
      </c>
      <c r="X615" s="13">
        <v>0</v>
      </c>
      <c r="Y615" s="5">
        <v>73</v>
      </c>
      <c r="Z615" s="5">
        <v>0</v>
      </c>
      <c r="AA615" s="5">
        <v>0</v>
      </c>
      <c r="AB615" s="13">
        <f t="shared" si="41"/>
        <v>1</v>
      </c>
      <c r="AC615" s="13">
        <f t="shared" si="42"/>
        <v>3</v>
      </c>
      <c r="AD615" s="5">
        <v>0</v>
      </c>
      <c r="AG615" s="5">
        <v>1</v>
      </c>
      <c r="AH615" s="5" t="s">
        <v>521</v>
      </c>
      <c r="AI615" s="5">
        <v>10</v>
      </c>
      <c r="AJ615" s="5">
        <v>0</v>
      </c>
      <c r="AL615" s="5">
        <v>0</v>
      </c>
      <c r="AN615" s="5">
        <v>0</v>
      </c>
      <c r="AO615" s="5" t="s">
        <v>469</v>
      </c>
      <c r="AP615" s="5" t="s">
        <v>474</v>
      </c>
      <c r="AQ615" s="5" t="s">
        <v>475</v>
      </c>
      <c r="AR615" s="5" t="s">
        <v>472</v>
      </c>
      <c r="AS615" s="5" t="s">
        <v>482</v>
      </c>
      <c r="AT615" s="5">
        <v>0</v>
      </c>
      <c r="AU615" s="5">
        <v>0</v>
      </c>
      <c r="AV615" s="5">
        <v>0</v>
      </c>
      <c r="AW615" s="5">
        <v>5</v>
      </c>
      <c r="AX615" s="5">
        <v>0</v>
      </c>
      <c r="AZ615" s="5">
        <v>5</v>
      </c>
      <c r="BA615" s="5">
        <v>0</v>
      </c>
      <c r="BB615" s="5">
        <v>0</v>
      </c>
    </row>
    <row r="616" spans="1:54" hidden="1" x14ac:dyDescent="0.3">
      <c r="A616" s="18">
        <v>615</v>
      </c>
      <c r="B616" s="6">
        <v>40910</v>
      </c>
      <c r="C616" s="6">
        <v>44590</v>
      </c>
      <c r="D616" s="5">
        <f t="shared" si="44"/>
        <v>10</v>
      </c>
      <c r="E616" s="5" t="s">
        <v>22</v>
      </c>
      <c r="F616" s="5">
        <f t="shared" si="45"/>
        <v>1</v>
      </c>
      <c r="G616" s="5">
        <f t="shared" si="46"/>
        <v>2022</v>
      </c>
      <c r="H616" s="5">
        <v>6</v>
      </c>
      <c r="I616" s="5">
        <v>0</v>
      </c>
      <c r="J616" s="5">
        <v>0</v>
      </c>
      <c r="K616" s="5">
        <v>1</v>
      </c>
      <c r="L616" s="5">
        <v>1</v>
      </c>
      <c r="M616" s="5">
        <v>1</v>
      </c>
      <c r="N616" s="5">
        <v>0</v>
      </c>
      <c r="O616" s="5">
        <v>0</v>
      </c>
      <c r="P616" s="5">
        <v>0</v>
      </c>
      <c r="Q616" s="5">
        <v>36</v>
      </c>
      <c r="R616" s="5" t="str">
        <f t="shared" si="48"/>
        <v>0</v>
      </c>
      <c r="S616" s="5" t="str">
        <f t="shared" si="43"/>
        <v>0</v>
      </c>
      <c r="T616" s="5" t="s">
        <v>465</v>
      </c>
      <c r="U616" s="5">
        <v>0</v>
      </c>
      <c r="V616" s="5">
        <v>16.3</v>
      </c>
      <c r="W616" s="5">
        <v>1</v>
      </c>
      <c r="X616" s="5">
        <v>2</v>
      </c>
      <c r="Y616" s="5">
        <v>79</v>
      </c>
      <c r="Z616" s="5">
        <v>1</v>
      </c>
      <c r="AA616" s="5">
        <v>210.1</v>
      </c>
      <c r="AB616" s="13">
        <f t="shared" si="41"/>
        <v>4</v>
      </c>
      <c r="AC616" s="13">
        <f t="shared" si="42"/>
        <v>4</v>
      </c>
      <c r="AD616" s="5">
        <v>0</v>
      </c>
      <c r="AG616" s="5">
        <v>1</v>
      </c>
      <c r="AH616" s="5" t="s">
        <v>522</v>
      </c>
      <c r="AI616" s="5">
        <v>15</v>
      </c>
      <c r="AJ616" s="5">
        <v>0</v>
      </c>
      <c r="AL616" s="5">
        <v>1</v>
      </c>
      <c r="AM616" s="5" t="s">
        <v>524</v>
      </c>
      <c r="AN616" s="5">
        <v>0</v>
      </c>
      <c r="AO616" s="5" t="s">
        <v>469</v>
      </c>
      <c r="AP616" s="5" t="s">
        <v>474</v>
      </c>
      <c r="AQ616" s="5" t="s">
        <v>476</v>
      </c>
      <c r="AR616" s="5" t="s">
        <v>478</v>
      </c>
      <c r="AS616" s="5" t="s">
        <v>484</v>
      </c>
      <c r="AT616" s="5">
        <v>1</v>
      </c>
      <c r="AU616" s="5">
        <v>1</v>
      </c>
      <c r="AV616" s="5">
        <v>3</v>
      </c>
      <c r="AW616" s="5">
        <v>28</v>
      </c>
      <c r="AX616" s="5">
        <v>0</v>
      </c>
      <c r="AZ616" s="5">
        <v>28</v>
      </c>
      <c r="BA616" s="5">
        <v>0</v>
      </c>
      <c r="BB616" s="5">
        <v>1</v>
      </c>
    </row>
    <row r="617" spans="1:54" hidden="1" x14ac:dyDescent="0.3">
      <c r="A617" s="18">
        <v>616</v>
      </c>
      <c r="B617" s="6">
        <v>40646</v>
      </c>
      <c r="C617" s="6">
        <v>44592</v>
      </c>
      <c r="D617" s="5">
        <f t="shared" si="44"/>
        <v>10</v>
      </c>
      <c r="E617" s="5" t="s">
        <v>23</v>
      </c>
      <c r="F617" s="5">
        <f t="shared" si="45"/>
        <v>1</v>
      </c>
      <c r="G617" s="5">
        <f t="shared" si="46"/>
        <v>2022</v>
      </c>
      <c r="H617" s="5">
        <v>1</v>
      </c>
      <c r="I617" s="5">
        <v>0</v>
      </c>
      <c r="J617" s="5">
        <v>1</v>
      </c>
      <c r="K617" s="5">
        <v>1</v>
      </c>
      <c r="L617" s="5">
        <v>1</v>
      </c>
      <c r="M617" s="5">
        <v>1</v>
      </c>
      <c r="N617" s="5">
        <v>0</v>
      </c>
      <c r="O617" s="5">
        <v>0</v>
      </c>
      <c r="P617" s="5">
        <v>0</v>
      </c>
      <c r="Q617" s="5">
        <v>36.9</v>
      </c>
      <c r="R617" s="5" t="str">
        <f t="shared" si="48"/>
        <v>0</v>
      </c>
      <c r="S617" s="5" t="str">
        <f t="shared" si="43"/>
        <v>0</v>
      </c>
      <c r="T617" s="5" t="s">
        <v>465</v>
      </c>
      <c r="U617" s="5">
        <v>0</v>
      </c>
      <c r="V617" s="5">
        <v>12.7</v>
      </c>
      <c r="W617" s="5">
        <v>1</v>
      </c>
      <c r="X617" s="5">
        <v>2</v>
      </c>
      <c r="Y617" s="5">
        <v>88</v>
      </c>
      <c r="Z617" s="5">
        <v>1</v>
      </c>
      <c r="AA617" s="5">
        <v>6.5</v>
      </c>
      <c r="AB617" s="13">
        <f t="shared" si="41"/>
        <v>5</v>
      </c>
      <c r="AC617" s="13">
        <f t="shared" si="42"/>
        <v>5</v>
      </c>
      <c r="AD617" s="5">
        <v>0</v>
      </c>
      <c r="AG617" s="5">
        <v>1</v>
      </c>
      <c r="AH617" s="5" t="s">
        <v>523</v>
      </c>
      <c r="AI617" s="5">
        <v>8</v>
      </c>
      <c r="AJ617" s="5">
        <v>0</v>
      </c>
      <c r="AL617" s="5">
        <v>0</v>
      </c>
      <c r="AN617" s="5">
        <v>0</v>
      </c>
      <c r="AO617" s="5" t="s">
        <v>469</v>
      </c>
      <c r="AP617" s="5" t="s">
        <v>474</v>
      </c>
      <c r="AQ617" s="5" t="s">
        <v>476</v>
      </c>
      <c r="AR617" s="5" t="s">
        <v>472</v>
      </c>
      <c r="AS617" s="5" t="s">
        <v>482</v>
      </c>
      <c r="AT617" s="5">
        <v>0</v>
      </c>
      <c r="AU617" s="5">
        <v>0</v>
      </c>
      <c r="AV617" s="5">
        <v>0</v>
      </c>
      <c r="AW617" s="5">
        <v>5</v>
      </c>
      <c r="AX617" s="5">
        <v>0</v>
      </c>
      <c r="AZ617" s="5">
        <v>5</v>
      </c>
      <c r="BA617" s="5">
        <v>0</v>
      </c>
      <c r="BB617" s="5">
        <v>0</v>
      </c>
    </row>
    <row r="618" spans="1:54" hidden="1" x14ac:dyDescent="0.3">
      <c r="A618" s="18">
        <v>617</v>
      </c>
      <c r="B618" s="6">
        <v>39671</v>
      </c>
      <c r="C618" s="6">
        <v>44594</v>
      </c>
      <c r="D618" s="5">
        <f t="shared" si="44"/>
        <v>13</v>
      </c>
      <c r="E618" s="5" t="s">
        <v>22</v>
      </c>
      <c r="F618" s="5">
        <f t="shared" si="45"/>
        <v>2</v>
      </c>
      <c r="G618" s="5">
        <f t="shared" si="46"/>
        <v>2022</v>
      </c>
      <c r="H618" s="5">
        <v>1</v>
      </c>
      <c r="I618" s="5">
        <v>0</v>
      </c>
      <c r="J618" s="5">
        <v>1</v>
      </c>
      <c r="K618" s="5">
        <v>0</v>
      </c>
      <c r="L618" s="5">
        <v>0</v>
      </c>
      <c r="M618" s="5">
        <v>0</v>
      </c>
      <c r="N618" s="5">
        <v>0</v>
      </c>
      <c r="O618" s="5">
        <v>1</v>
      </c>
      <c r="P618" s="5">
        <v>2</v>
      </c>
      <c r="Q618" s="5">
        <v>36.6</v>
      </c>
      <c r="R618" s="5" t="str">
        <f t="shared" si="48"/>
        <v>0</v>
      </c>
      <c r="S618" s="5" t="str">
        <f t="shared" si="43"/>
        <v>0</v>
      </c>
      <c r="T618" s="5" t="s">
        <v>466</v>
      </c>
      <c r="U618" s="5">
        <v>2</v>
      </c>
      <c r="V618" s="5">
        <v>8.3000000000000007</v>
      </c>
      <c r="W618" s="5">
        <v>0</v>
      </c>
      <c r="X618" s="13">
        <v>0</v>
      </c>
      <c r="Y618" s="5">
        <v>62</v>
      </c>
      <c r="Z618" s="5">
        <v>0</v>
      </c>
      <c r="AA618" s="5">
        <v>0</v>
      </c>
      <c r="AB618" s="13">
        <f t="shared" si="41"/>
        <v>3</v>
      </c>
      <c r="AC618" s="13">
        <f t="shared" si="42"/>
        <v>5</v>
      </c>
      <c r="AD618" s="5">
        <v>0</v>
      </c>
      <c r="AG618" s="5">
        <v>2</v>
      </c>
      <c r="AH618" s="10" t="s">
        <v>525</v>
      </c>
      <c r="AI618" s="5">
        <v>8</v>
      </c>
      <c r="AJ618" s="5">
        <v>0</v>
      </c>
      <c r="AL618" s="5">
        <v>0</v>
      </c>
      <c r="AN618" s="5">
        <v>0</v>
      </c>
      <c r="AO618" s="5" t="s">
        <v>469</v>
      </c>
      <c r="AP618" s="5" t="s">
        <v>474</v>
      </c>
      <c r="AQ618" s="5" t="s">
        <v>476</v>
      </c>
      <c r="AR618" s="5" t="s">
        <v>472</v>
      </c>
      <c r="AS618" s="5" t="s">
        <v>482</v>
      </c>
      <c r="AT618" s="5">
        <v>0</v>
      </c>
      <c r="AU618" s="5">
        <v>0</v>
      </c>
      <c r="AV618" s="5">
        <v>0</v>
      </c>
      <c r="AW618" s="5">
        <v>4</v>
      </c>
      <c r="AX618" s="5">
        <v>0</v>
      </c>
      <c r="AZ618" s="5">
        <v>4</v>
      </c>
      <c r="BA618" s="5">
        <v>0</v>
      </c>
      <c r="BB618" s="5">
        <v>0</v>
      </c>
    </row>
    <row r="619" spans="1:54" hidden="1" x14ac:dyDescent="0.3">
      <c r="A619" s="18">
        <v>618</v>
      </c>
      <c r="B619" s="6">
        <v>38815</v>
      </c>
      <c r="C619" s="6">
        <v>44594</v>
      </c>
      <c r="D619" s="5">
        <f t="shared" si="44"/>
        <v>15</v>
      </c>
      <c r="E619" s="5" t="s">
        <v>23</v>
      </c>
      <c r="F619" s="5">
        <f t="shared" si="45"/>
        <v>2</v>
      </c>
      <c r="G619" s="5">
        <f t="shared" si="46"/>
        <v>2022</v>
      </c>
      <c r="H619" s="5">
        <v>2</v>
      </c>
      <c r="I619" s="5">
        <v>0</v>
      </c>
      <c r="J619" s="5">
        <v>0</v>
      </c>
      <c r="K619" s="5">
        <v>1</v>
      </c>
      <c r="L619" s="5">
        <v>1</v>
      </c>
      <c r="M619" s="5">
        <v>1</v>
      </c>
      <c r="N619" s="5">
        <v>1</v>
      </c>
      <c r="O619" s="5">
        <v>1</v>
      </c>
      <c r="P619" s="5">
        <v>2</v>
      </c>
      <c r="Q619" s="5">
        <v>38.1</v>
      </c>
      <c r="R619" s="5">
        <v>1</v>
      </c>
      <c r="S619" s="5" t="str">
        <f t="shared" si="43"/>
        <v>1</v>
      </c>
      <c r="T619" s="5" t="s">
        <v>466</v>
      </c>
      <c r="U619" s="5">
        <v>2</v>
      </c>
      <c r="V619" s="5">
        <v>20.6</v>
      </c>
      <c r="W619" s="5">
        <v>1</v>
      </c>
      <c r="X619" s="5">
        <v>2</v>
      </c>
      <c r="Y619" s="5">
        <v>88</v>
      </c>
      <c r="Z619" s="5">
        <v>1</v>
      </c>
      <c r="AA619" s="5">
        <v>2.2000000000000002</v>
      </c>
      <c r="AB619" s="13">
        <f t="shared" si="41"/>
        <v>8</v>
      </c>
      <c r="AC619" s="13">
        <f t="shared" si="42"/>
        <v>9</v>
      </c>
      <c r="AD619" s="5">
        <v>0</v>
      </c>
      <c r="AG619" s="5">
        <v>1</v>
      </c>
      <c r="AH619" s="10" t="s">
        <v>526</v>
      </c>
      <c r="AI619" s="5">
        <v>10</v>
      </c>
      <c r="AJ619" s="5">
        <v>0</v>
      </c>
      <c r="AL619" s="5">
        <v>0</v>
      </c>
      <c r="AN619" s="5">
        <v>0</v>
      </c>
      <c r="AO619" s="5" t="s">
        <v>469</v>
      </c>
      <c r="AP619" s="5" t="s">
        <v>474</v>
      </c>
      <c r="AQ619" s="5" t="s">
        <v>476</v>
      </c>
      <c r="AR619" s="5" t="s">
        <v>472</v>
      </c>
      <c r="AS619" s="5" t="s">
        <v>482</v>
      </c>
      <c r="AT619" s="5">
        <v>0</v>
      </c>
      <c r="AU619" s="5">
        <v>0</v>
      </c>
      <c r="AV619" s="5">
        <v>0</v>
      </c>
      <c r="AW619" s="5">
        <v>5</v>
      </c>
      <c r="AX619" s="5">
        <v>0</v>
      </c>
      <c r="AZ619" s="5">
        <v>5</v>
      </c>
      <c r="BA619" s="5">
        <v>0</v>
      </c>
      <c r="BB619" s="5">
        <v>0</v>
      </c>
    </row>
    <row r="620" spans="1:54" hidden="1" x14ac:dyDescent="0.3">
      <c r="A620" s="18">
        <v>619</v>
      </c>
      <c r="B620" s="6">
        <v>40127</v>
      </c>
      <c r="C620" s="6">
        <v>44595</v>
      </c>
      <c r="D620" s="5">
        <f t="shared" si="44"/>
        <v>12</v>
      </c>
      <c r="E620" s="5" t="s">
        <v>22</v>
      </c>
      <c r="F620" s="5">
        <f t="shared" si="45"/>
        <v>2</v>
      </c>
      <c r="G620" s="5">
        <f t="shared" si="46"/>
        <v>2022</v>
      </c>
      <c r="H620" s="5">
        <v>2</v>
      </c>
      <c r="I620" s="5">
        <v>0</v>
      </c>
      <c r="J620" s="5">
        <v>1</v>
      </c>
      <c r="K620" s="5">
        <v>1</v>
      </c>
      <c r="L620" s="5">
        <v>1</v>
      </c>
      <c r="M620" s="5">
        <v>1</v>
      </c>
      <c r="N620" s="5">
        <v>0</v>
      </c>
      <c r="O620" s="5">
        <v>1</v>
      </c>
      <c r="P620" s="5">
        <v>2</v>
      </c>
      <c r="Q620" s="5">
        <v>39.1</v>
      </c>
      <c r="R620" s="5">
        <v>1</v>
      </c>
      <c r="S620" s="5" t="str">
        <f t="shared" si="43"/>
        <v>1</v>
      </c>
      <c r="T620" s="5" t="s">
        <v>466</v>
      </c>
      <c r="U620" s="5">
        <v>2</v>
      </c>
      <c r="V620" s="5">
        <v>13.7</v>
      </c>
      <c r="W620" s="5">
        <v>1</v>
      </c>
      <c r="X620" s="5">
        <v>2</v>
      </c>
      <c r="Y620" s="5">
        <v>84</v>
      </c>
      <c r="Z620" s="5">
        <v>1</v>
      </c>
      <c r="AA620" s="5">
        <v>17.7</v>
      </c>
      <c r="AB620" s="13">
        <f t="shared" ref="AB620:AB683" si="49">SUM(I620+J620+M620+U620+N620+R620+W620+X620)</f>
        <v>8</v>
      </c>
      <c r="AC620" s="13">
        <f t="shared" ref="AC620:AC683" si="50">SUM(M620+J620+I620+S620+U620+P620+X620+Z620)</f>
        <v>10</v>
      </c>
      <c r="AD620" s="5">
        <v>0</v>
      </c>
      <c r="AG620" s="5">
        <v>1</v>
      </c>
      <c r="AH620" s="10" t="s">
        <v>527</v>
      </c>
      <c r="AI620" s="5">
        <v>10</v>
      </c>
      <c r="AJ620" s="5">
        <v>0</v>
      </c>
      <c r="AL620" s="5">
        <v>0</v>
      </c>
      <c r="AN620" s="5">
        <v>0</v>
      </c>
      <c r="AO620" s="5" t="s">
        <v>469</v>
      </c>
      <c r="AP620" s="5" t="s">
        <v>474</v>
      </c>
      <c r="AQ620" s="5" t="s">
        <v>476</v>
      </c>
      <c r="AR620" s="5" t="s">
        <v>472</v>
      </c>
      <c r="AS620" s="5" t="s">
        <v>483</v>
      </c>
      <c r="AT620" s="5">
        <v>0</v>
      </c>
      <c r="AU620" s="5">
        <v>0</v>
      </c>
      <c r="AV620" s="5">
        <v>0</v>
      </c>
      <c r="AW620" s="5">
        <v>5</v>
      </c>
      <c r="AX620" s="5">
        <v>0</v>
      </c>
      <c r="AZ620" s="5">
        <v>5</v>
      </c>
      <c r="BA620" s="5">
        <v>0</v>
      </c>
      <c r="BB620" s="5">
        <v>0</v>
      </c>
    </row>
    <row r="621" spans="1:54" hidden="1" x14ac:dyDescent="0.3">
      <c r="A621" s="18">
        <v>620</v>
      </c>
      <c r="B621" s="6">
        <v>39557</v>
      </c>
      <c r="C621" s="6">
        <v>44598</v>
      </c>
      <c r="D621" s="5">
        <f t="shared" si="44"/>
        <v>13</v>
      </c>
      <c r="E621" s="5" t="s">
        <v>23</v>
      </c>
      <c r="F621" s="5">
        <f t="shared" si="45"/>
        <v>2</v>
      </c>
      <c r="G621" s="5">
        <f t="shared" si="46"/>
        <v>2022</v>
      </c>
      <c r="H621" s="5">
        <v>1</v>
      </c>
      <c r="I621" s="5">
        <v>0</v>
      </c>
      <c r="J621" s="5">
        <v>0</v>
      </c>
      <c r="K621" s="5">
        <v>1</v>
      </c>
      <c r="L621" s="5">
        <v>0</v>
      </c>
      <c r="M621" s="5">
        <v>1</v>
      </c>
      <c r="N621" s="5">
        <v>0</v>
      </c>
      <c r="O621" s="5">
        <v>0</v>
      </c>
      <c r="P621" s="5">
        <v>0</v>
      </c>
      <c r="Q621" s="5">
        <v>36.4</v>
      </c>
      <c r="R621" s="5" t="str">
        <f t="shared" ref="R621:R628" si="51">IF(Q621&gt;37.2,"1","0")</f>
        <v>0</v>
      </c>
      <c r="S621" s="5" t="str">
        <f t="shared" si="43"/>
        <v>0</v>
      </c>
      <c r="T621" s="5" t="s">
        <v>465</v>
      </c>
      <c r="U621" s="5">
        <v>0</v>
      </c>
      <c r="V621" s="5">
        <v>15</v>
      </c>
      <c r="W621" s="5">
        <v>1</v>
      </c>
      <c r="X621" s="5">
        <v>2</v>
      </c>
      <c r="Y621" s="5">
        <v>75</v>
      </c>
      <c r="Z621" s="5">
        <v>0</v>
      </c>
      <c r="AA621" s="5">
        <v>2</v>
      </c>
      <c r="AB621" s="13">
        <f t="shared" si="49"/>
        <v>4</v>
      </c>
      <c r="AC621" s="13">
        <f t="shared" si="50"/>
        <v>3</v>
      </c>
      <c r="AD621" s="5">
        <v>1</v>
      </c>
      <c r="AE621" s="5" t="s">
        <v>469</v>
      </c>
      <c r="AF621" s="5" t="s">
        <v>469</v>
      </c>
      <c r="AG621" s="5">
        <v>1</v>
      </c>
      <c r="AH621" s="10" t="s">
        <v>528</v>
      </c>
      <c r="AI621" s="5">
        <v>8</v>
      </c>
      <c r="AJ621" s="5">
        <v>0</v>
      </c>
      <c r="AL621" s="5">
        <v>0</v>
      </c>
      <c r="AN621" s="5">
        <v>0</v>
      </c>
      <c r="AO621" s="5" t="s">
        <v>469</v>
      </c>
      <c r="AP621" s="5" t="s">
        <v>474</v>
      </c>
      <c r="AQ621" s="5" t="s">
        <v>476</v>
      </c>
      <c r="AR621" s="5" t="s">
        <v>472</v>
      </c>
      <c r="AS621" s="5" t="s">
        <v>482</v>
      </c>
      <c r="AT621" s="5">
        <v>0</v>
      </c>
      <c r="AU621" s="5">
        <v>0</v>
      </c>
      <c r="AV621" s="5">
        <v>0</v>
      </c>
      <c r="AW621" s="5">
        <v>6</v>
      </c>
      <c r="AX621" s="5">
        <v>0</v>
      </c>
      <c r="AZ621" s="5">
        <v>6</v>
      </c>
      <c r="BA621" s="5">
        <v>0</v>
      </c>
      <c r="BB621" s="5">
        <v>0</v>
      </c>
    </row>
    <row r="622" spans="1:54" hidden="1" x14ac:dyDescent="0.3">
      <c r="A622" s="18">
        <v>621</v>
      </c>
      <c r="B622" s="6">
        <v>39991</v>
      </c>
      <c r="C622" s="6">
        <v>44598</v>
      </c>
      <c r="D622" s="5">
        <f t="shared" si="44"/>
        <v>12</v>
      </c>
      <c r="E622" s="5" t="s">
        <v>23</v>
      </c>
      <c r="F622" s="5">
        <f t="shared" si="45"/>
        <v>2</v>
      </c>
      <c r="G622" s="5">
        <f t="shared" si="46"/>
        <v>2022</v>
      </c>
      <c r="H622" s="5">
        <v>1</v>
      </c>
      <c r="I622" s="5">
        <v>0</v>
      </c>
      <c r="J622" s="5">
        <v>1</v>
      </c>
      <c r="K622" s="5">
        <v>1</v>
      </c>
      <c r="L622" s="5">
        <v>1</v>
      </c>
      <c r="M622" s="5">
        <v>1</v>
      </c>
      <c r="N622" s="5">
        <v>0</v>
      </c>
      <c r="O622" s="5">
        <v>1</v>
      </c>
      <c r="P622" s="5">
        <v>2</v>
      </c>
      <c r="Q622" s="5">
        <v>36</v>
      </c>
      <c r="R622" s="5" t="str">
        <f t="shared" si="51"/>
        <v>0</v>
      </c>
      <c r="S622" s="5" t="str">
        <f t="shared" si="43"/>
        <v>0</v>
      </c>
      <c r="T622" s="5" t="s">
        <v>466</v>
      </c>
      <c r="U622" s="5">
        <v>2</v>
      </c>
      <c r="V622" s="5">
        <v>19.91</v>
      </c>
      <c r="W622" s="5">
        <v>1</v>
      </c>
      <c r="X622" s="5">
        <v>2</v>
      </c>
      <c r="Y622" s="5">
        <v>81</v>
      </c>
      <c r="Z622" s="5">
        <v>1</v>
      </c>
      <c r="AA622" s="5">
        <v>17.2</v>
      </c>
      <c r="AB622" s="13">
        <f t="shared" si="49"/>
        <v>7</v>
      </c>
      <c r="AC622" s="13">
        <f t="shared" si="50"/>
        <v>9</v>
      </c>
      <c r="AD622" s="5">
        <v>0</v>
      </c>
      <c r="AG622" s="5">
        <v>2</v>
      </c>
      <c r="AH622" s="10" t="s">
        <v>529</v>
      </c>
      <c r="AI622" s="5">
        <v>11</v>
      </c>
      <c r="AJ622" s="5">
        <v>0</v>
      </c>
      <c r="AL622" s="5">
        <v>0</v>
      </c>
      <c r="AN622" s="5">
        <v>0</v>
      </c>
      <c r="AO622" s="5" t="s">
        <v>469</v>
      </c>
      <c r="AP622" s="5" t="s">
        <v>474</v>
      </c>
      <c r="AQ622" s="5" t="s">
        <v>475</v>
      </c>
      <c r="AR622" s="5" t="s">
        <v>472</v>
      </c>
      <c r="AS622" s="5" t="s">
        <v>483</v>
      </c>
      <c r="AT622" s="5">
        <v>0</v>
      </c>
      <c r="AU622" s="5">
        <v>0</v>
      </c>
      <c r="AV622" s="5">
        <v>0</v>
      </c>
      <c r="AW622" s="5">
        <v>5</v>
      </c>
      <c r="AX622" s="5">
        <v>0</v>
      </c>
      <c r="AZ622" s="5">
        <v>5</v>
      </c>
      <c r="BA622" s="5">
        <v>0</v>
      </c>
      <c r="BB622" s="5">
        <v>0</v>
      </c>
    </row>
    <row r="623" spans="1:54" hidden="1" x14ac:dyDescent="0.3">
      <c r="A623" s="18">
        <v>622</v>
      </c>
      <c r="B623" s="6">
        <v>40269</v>
      </c>
      <c r="C623" s="6">
        <v>44598</v>
      </c>
      <c r="D623" s="5">
        <f t="shared" si="44"/>
        <v>11</v>
      </c>
      <c r="E623" s="5" t="s">
        <v>22</v>
      </c>
      <c r="F623" s="5">
        <f t="shared" si="45"/>
        <v>2</v>
      </c>
      <c r="G623" s="5">
        <f t="shared" si="46"/>
        <v>2022</v>
      </c>
      <c r="H623" s="5">
        <v>1</v>
      </c>
      <c r="I623" s="5">
        <v>0</v>
      </c>
      <c r="J623" s="5">
        <v>0</v>
      </c>
      <c r="K623" s="5">
        <v>1</v>
      </c>
      <c r="L623" s="5">
        <v>1</v>
      </c>
      <c r="M623" s="5">
        <v>1</v>
      </c>
      <c r="N623" s="5">
        <v>1</v>
      </c>
      <c r="O623" s="5">
        <v>1</v>
      </c>
      <c r="P623" s="5">
        <v>2</v>
      </c>
      <c r="Q623" s="5">
        <v>36.4</v>
      </c>
      <c r="R623" s="5" t="str">
        <f t="shared" si="51"/>
        <v>0</v>
      </c>
      <c r="S623" s="5" t="str">
        <f t="shared" si="43"/>
        <v>0</v>
      </c>
      <c r="T623" s="5" t="s">
        <v>466</v>
      </c>
      <c r="U623" s="5">
        <v>2</v>
      </c>
      <c r="V623" s="5">
        <v>17.41</v>
      </c>
      <c r="W623" s="5">
        <v>1</v>
      </c>
      <c r="X623" s="5">
        <v>2</v>
      </c>
      <c r="Y623" s="5">
        <v>86</v>
      </c>
      <c r="Z623" s="5">
        <v>1</v>
      </c>
      <c r="AA623" s="5">
        <v>43.2</v>
      </c>
      <c r="AB623" s="13">
        <f t="shared" si="49"/>
        <v>7</v>
      </c>
      <c r="AC623" s="13">
        <f t="shared" si="50"/>
        <v>8</v>
      </c>
      <c r="AD623" s="5">
        <v>0</v>
      </c>
      <c r="AG623" s="5">
        <v>1</v>
      </c>
      <c r="AH623" s="10" t="s">
        <v>530</v>
      </c>
      <c r="AI623" s="5">
        <v>9</v>
      </c>
      <c r="AJ623" s="5">
        <v>0</v>
      </c>
      <c r="AL623" s="5">
        <v>0</v>
      </c>
      <c r="AN623" s="5">
        <v>0</v>
      </c>
      <c r="AO623" s="5" t="s">
        <v>469</v>
      </c>
      <c r="AP623" s="5" t="s">
        <v>474</v>
      </c>
      <c r="AQ623" s="5" t="s">
        <v>476</v>
      </c>
      <c r="AR623" s="5" t="s">
        <v>472</v>
      </c>
      <c r="AS623" s="5" t="s">
        <v>531</v>
      </c>
      <c r="AT623" s="5">
        <v>0</v>
      </c>
      <c r="AU623" s="5">
        <v>0</v>
      </c>
      <c r="AV623" s="5">
        <v>0</v>
      </c>
      <c r="AW623" s="5">
        <v>5</v>
      </c>
      <c r="AX623" s="5">
        <v>0</v>
      </c>
      <c r="AZ623" s="5">
        <v>5</v>
      </c>
      <c r="BA623" s="5">
        <v>0</v>
      </c>
      <c r="BB623" s="5">
        <v>0</v>
      </c>
    </row>
    <row r="624" spans="1:54" hidden="1" x14ac:dyDescent="0.3">
      <c r="A624" s="18">
        <v>623</v>
      </c>
      <c r="B624" s="6">
        <v>38891</v>
      </c>
      <c r="C624" s="6">
        <v>44600</v>
      </c>
      <c r="D624" s="5">
        <f t="shared" si="44"/>
        <v>15</v>
      </c>
      <c r="E624" s="5" t="s">
        <v>22</v>
      </c>
      <c r="F624" s="5">
        <f t="shared" si="45"/>
        <v>2</v>
      </c>
      <c r="G624" s="5">
        <f t="shared" si="46"/>
        <v>2022</v>
      </c>
      <c r="H624" s="5">
        <v>1</v>
      </c>
      <c r="I624" s="5">
        <v>0</v>
      </c>
      <c r="J624" s="5">
        <v>1</v>
      </c>
      <c r="K624" s="5">
        <v>0</v>
      </c>
      <c r="L624" s="5">
        <v>0</v>
      </c>
      <c r="M624" s="5">
        <v>0</v>
      </c>
      <c r="N624" s="5">
        <v>1</v>
      </c>
      <c r="O624" s="5">
        <v>1</v>
      </c>
      <c r="P624" s="5">
        <v>2</v>
      </c>
      <c r="Q624" s="5">
        <v>36.4</v>
      </c>
      <c r="R624" s="5" t="str">
        <f t="shared" si="51"/>
        <v>0</v>
      </c>
      <c r="S624" s="5" t="str">
        <f t="shared" si="43"/>
        <v>0</v>
      </c>
      <c r="T624" s="5" t="s">
        <v>466</v>
      </c>
      <c r="U624" s="5">
        <v>2</v>
      </c>
      <c r="V624" s="5">
        <v>17.989999999999998</v>
      </c>
      <c r="W624" s="5">
        <v>1</v>
      </c>
      <c r="X624" s="5">
        <v>2</v>
      </c>
      <c r="Y624" s="5">
        <v>88</v>
      </c>
      <c r="Z624" s="5">
        <v>1</v>
      </c>
      <c r="AA624" s="5">
        <v>9.9</v>
      </c>
      <c r="AB624" s="13">
        <f t="shared" si="49"/>
        <v>7</v>
      </c>
      <c r="AC624" s="13">
        <f t="shared" si="50"/>
        <v>8</v>
      </c>
      <c r="AD624" s="5">
        <v>0</v>
      </c>
      <c r="AG624" s="5">
        <v>1</v>
      </c>
      <c r="AH624" s="10" t="s">
        <v>532</v>
      </c>
      <c r="AI624" s="5">
        <v>10</v>
      </c>
      <c r="AJ624" s="5">
        <v>0</v>
      </c>
      <c r="AL624" s="5">
        <v>0</v>
      </c>
      <c r="AN624" s="5">
        <v>0</v>
      </c>
      <c r="AO624" s="5" t="s">
        <v>469</v>
      </c>
      <c r="AP624" s="5" t="s">
        <v>474</v>
      </c>
      <c r="AQ624" s="5" t="s">
        <v>476</v>
      </c>
      <c r="AR624" s="5" t="s">
        <v>472</v>
      </c>
      <c r="AS624" s="5" t="s">
        <v>482</v>
      </c>
      <c r="AT624" s="5">
        <v>0</v>
      </c>
      <c r="AU624" s="5">
        <v>0</v>
      </c>
      <c r="AV624" s="5">
        <v>0</v>
      </c>
      <c r="AW624" s="5">
        <v>5</v>
      </c>
      <c r="AX624" s="5">
        <v>0</v>
      </c>
      <c r="AZ624" s="5">
        <v>5</v>
      </c>
      <c r="BA624" s="5">
        <v>0</v>
      </c>
      <c r="BB624" s="5">
        <v>0</v>
      </c>
    </row>
    <row r="625" spans="1:54" hidden="1" x14ac:dyDescent="0.3">
      <c r="A625" s="18">
        <v>624</v>
      </c>
      <c r="B625" s="6">
        <v>39198</v>
      </c>
      <c r="C625" s="6">
        <v>44601</v>
      </c>
      <c r="D625" s="5">
        <f t="shared" si="44"/>
        <v>14</v>
      </c>
      <c r="E625" s="5" t="s">
        <v>22</v>
      </c>
      <c r="F625" s="5">
        <f t="shared" si="45"/>
        <v>2</v>
      </c>
      <c r="G625" s="5">
        <f t="shared" si="46"/>
        <v>2022</v>
      </c>
      <c r="H625" s="5">
        <v>1</v>
      </c>
      <c r="I625" s="5">
        <v>0</v>
      </c>
      <c r="J625" s="5">
        <v>0</v>
      </c>
      <c r="K625" s="5">
        <v>1</v>
      </c>
      <c r="L625" s="5">
        <v>1</v>
      </c>
      <c r="M625" s="5">
        <v>1</v>
      </c>
      <c r="N625" s="5">
        <v>0</v>
      </c>
      <c r="O625" s="5">
        <v>1</v>
      </c>
      <c r="P625" s="5">
        <v>2</v>
      </c>
      <c r="Q625" s="5">
        <v>36.200000000000003</v>
      </c>
      <c r="R625" s="5" t="str">
        <f t="shared" si="51"/>
        <v>0</v>
      </c>
      <c r="S625" s="5" t="str">
        <f t="shared" si="43"/>
        <v>0</v>
      </c>
      <c r="T625" s="5" t="s">
        <v>466</v>
      </c>
      <c r="U625" s="5">
        <v>2</v>
      </c>
      <c r="V625" s="5">
        <v>13.9</v>
      </c>
      <c r="W625" s="5">
        <v>1</v>
      </c>
      <c r="X625" s="5">
        <v>2</v>
      </c>
      <c r="Y625" s="5">
        <v>81</v>
      </c>
      <c r="Z625" s="5">
        <v>1</v>
      </c>
      <c r="AA625" s="5">
        <v>87.5</v>
      </c>
      <c r="AB625" s="13">
        <f t="shared" si="49"/>
        <v>6</v>
      </c>
      <c r="AC625" s="13">
        <f t="shared" si="50"/>
        <v>8</v>
      </c>
      <c r="AD625" s="5">
        <v>0</v>
      </c>
      <c r="AG625" s="5">
        <v>2</v>
      </c>
      <c r="AH625" s="10" t="s">
        <v>533</v>
      </c>
      <c r="AI625" s="5">
        <v>13</v>
      </c>
      <c r="AJ625" s="5">
        <v>0</v>
      </c>
      <c r="AL625" s="5">
        <v>0</v>
      </c>
      <c r="AN625" s="5">
        <v>0</v>
      </c>
      <c r="AO625" s="5" t="s">
        <v>469</v>
      </c>
      <c r="AP625" s="5" t="s">
        <v>474</v>
      </c>
      <c r="AQ625" s="5" t="s">
        <v>476</v>
      </c>
      <c r="AR625" s="5" t="s">
        <v>472</v>
      </c>
      <c r="AS625" s="5" t="s">
        <v>482</v>
      </c>
      <c r="AT625" s="5">
        <v>0</v>
      </c>
      <c r="AU625" s="5">
        <v>0</v>
      </c>
      <c r="AV625" s="5">
        <v>0</v>
      </c>
      <c r="AW625" s="5">
        <v>6</v>
      </c>
      <c r="AX625" s="5">
        <v>0</v>
      </c>
      <c r="AZ625" s="5">
        <v>6</v>
      </c>
      <c r="BA625" s="5">
        <v>0</v>
      </c>
      <c r="BB625" s="5">
        <v>0</v>
      </c>
    </row>
    <row r="626" spans="1:54" hidden="1" x14ac:dyDescent="0.3">
      <c r="A626" s="18">
        <v>625</v>
      </c>
      <c r="B626" s="6">
        <v>41994</v>
      </c>
      <c r="C626" s="6">
        <v>44602</v>
      </c>
      <c r="D626" s="5">
        <f t="shared" si="44"/>
        <v>7</v>
      </c>
      <c r="E626" s="5" t="s">
        <v>22</v>
      </c>
      <c r="F626" s="5">
        <f t="shared" si="45"/>
        <v>2</v>
      </c>
      <c r="G626" s="5">
        <f t="shared" si="46"/>
        <v>2022</v>
      </c>
      <c r="H626" s="5">
        <v>1</v>
      </c>
      <c r="I626" s="5">
        <v>0</v>
      </c>
      <c r="J626" s="5">
        <v>0</v>
      </c>
      <c r="K626" s="5">
        <v>1</v>
      </c>
      <c r="L626" s="5">
        <v>1</v>
      </c>
      <c r="M626" s="5">
        <v>1</v>
      </c>
      <c r="N626" s="5">
        <v>0</v>
      </c>
      <c r="O626" s="5">
        <v>1</v>
      </c>
      <c r="P626" s="5">
        <v>2</v>
      </c>
      <c r="Q626" s="5">
        <v>36.799999999999997</v>
      </c>
      <c r="R626" s="5" t="str">
        <f t="shared" si="51"/>
        <v>0</v>
      </c>
      <c r="S626" s="5" t="str">
        <f t="shared" si="43"/>
        <v>0</v>
      </c>
      <c r="T626" s="5" t="s">
        <v>466</v>
      </c>
      <c r="U626" s="5">
        <v>2</v>
      </c>
      <c r="V626" s="5">
        <v>11.4</v>
      </c>
      <c r="W626" s="5">
        <v>0</v>
      </c>
      <c r="X626" s="13">
        <v>0</v>
      </c>
      <c r="Y626" s="5">
        <v>80</v>
      </c>
      <c r="Z626" s="5">
        <v>1</v>
      </c>
      <c r="AA626" s="5">
        <v>14.3</v>
      </c>
      <c r="AB626" s="13">
        <f t="shared" si="49"/>
        <v>3</v>
      </c>
      <c r="AC626" s="13">
        <f t="shared" si="50"/>
        <v>6</v>
      </c>
      <c r="AD626" s="5">
        <v>0</v>
      </c>
      <c r="AG626" s="5">
        <v>0</v>
      </c>
      <c r="AJ626" s="5">
        <v>0</v>
      </c>
      <c r="AL626" s="5">
        <v>0</v>
      </c>
      <c r="AN626" s="5">
        <v>0</v>
      </c>
      <c r="AO626" s="5" t="s">
        <v>471</v>
      </c>
      <c r="AP626" s="5" t="s">
        <v>474</v>
      </c>
      <c r="AQ626" s="5" t="s">
        <v>476</v>
      </c>
      <c r="AR626" s="5" t="s">
        <v>472</v>
      </c>
      <c r="AS626" s="5" t="s">
        <v>482</v>
      </c>
      <c r="AT626" s="5">
        <v>0</v>
      </c>
      <c r="AU626" s="5">
        <v>0</v>
      </c>
      <c r="AV626" s="5">
        <v>0</v>
      </c>
      <c r="AW626" s="5">
        <v>5</v>
      </c>
      <c r="AX626" s="5">
        <v>0</v>
      </c>
      <c r="AZ626" s="5">
        <v>5</v>
      </c>
      <c r="BA626" s="5">
        <v>0</v>
      </c>
      <c r="BB626" s="5">
        <v>0</v>
      </c>
    </row>
    <row r="627" spans="1:54" hidden="1" x14ac:dyDescent="0.3">
      <c r="A627" s="18">
        <v>626</v>
      </c>
      <c r="B627" s="6">
        <v>40925</v>
      </c>
      <c r="C627" s="6">
        <v>44605</v>
      </c>
      <c r="D627" s="5">
        <f t="shared" si="44"/>
        <v>10</v>
      </c>
      <c r="E627" s="5" t="s">
        <v>23</v>
      </c>
      <c r="F627" s="5">
        <f t="shared" si="45"/>
        <v>2</v>
      </c>
      <c r="G627" s="5">
        <f t="shared" si="46"/>
        <v>2022</v>
      </c>
      <c r="H627" s="5">
        <v>1</v>
      </c>
      <c r="I627" s="5">
        <v>0</v>
      </c>
      <c r="J627" s="5">
        <v>1</v>
      </c>
      <c r="K627" s="5">
        <v>0</v>
      </c>
      <c r="L627" s="5">
        <v>0</v>
      </c>
      <c r="M627" s="5">
        <v>0</v>
      </c>
      <c r="N627" s="5">
        <v>0</v>
      </c>
      <c r="O627" s="5">
        <v>1</v>
      </c>
      <c r="P627" s="5">
        <v>2</v>
      </c>
      <c r="Q627" s="5">
        <v>36.700000000000003</v>
      </c>
      <c r="R627" s="5" t="str">
        <f t="shared" si="51"/>
        <v>0</v>
      </c>
      <c r="S627" s="5" t="str">
        <f t="shared" si="43"/>
        <v>0</v>
      </c>
      <c r="T627" s="5" t="s">
        <v>466</v>
      </c>
      <c r="U627" s="5">
        <v>2</v>
      </c>
      <c r="V627" s="5">
        <v>7.15</v>
      </c>
      <c r="W627" s="5">
        <v>0</v>
      </c>
      <c r="X627" s="13">
        <v>0</v>
      </c>
      <c r="Y627" s="5">
        <v>59</v>
      </c>
      <c r="Z627" s="5">
        <v>0</v>
      </c>
      <c r="AA627" s="5">
        <v>40.5</v>
      </c>
      <c r="AB627" s="13">
        <f t="shared" si="49"/>
        <v>3</v>
      </c>
      <c r="AC627" s="13">
        <f t="shared" si="50"/>
        <v>5</v>
      </c>
      <c r="AD627" s="5">
        <v>1</v>
      </c>
      <c r="AE627" s="5" t="s">
        <v>469</v>
      </c>
      <c r="AF627" s="5" t="s">
        <v>469</v>
      </c>
      <c r="AG627" s="5">
        <v>1</v>
      </c>
      <c r="AH627" s="10" t="s">
        <v>534</v>
      </c>
      <c r="AI627" s="5">
        <v>7</v>
      </c>
      <c r="AJ627" s="5">
        <v>0</v>
      </c>
      <c r="AL627" s="5">
        <v>0</v>
      </c>
      <c r="AN627" s="5">
        <v>0</v>
      </c>
      <c r="AP627" s="5" t="s">
        <v>474</v>
      </c>
      <c r="AQ627" s="5" t="s">
        <v>475</v>
      </c>
      <c r="AR627" s="5" t="s">
        <v>472</v>
      </c>
      <c r="AS627" s="5" t="s">
        <v>482</v>
      </c>
      <c r="AT627" s="5">
        <v>0</v>
      </c>
      <c r="AU627" s="5">
        <v>0</v>
      </c>
      <c r="AV627" s="5">
        <v>0</v>
      </c>
      <c r="AW627" s="5">
        <v>5</v>
      </c>
      <c r="AX627" s="5">
        <v>0</v>
      </c>
      <c r="AZ627" s="5">
        <v>5</v>
      </c>
      <c r="BA627" s="5">
        <v>0</v>
      </c>
      <c r="BB627" s="5">
        <v>0</v>
      </c>
    </row>
    <row r="628" spans="1:54" hidden="1" x14ac:dyDescent="0.3">
      <c r="A628" s="18">
        <v>627</v>
      </c>
      <c r="B628" s="6">
        <v>39970</v>
      </c>
      <c r="C628" s="6">
        <v>44610</v>
      </c>
      <c r="D628" s="5">
        <f t="shared" si="44"/>
        <v>12</v>
      </c>
      <c r="E628" s="5" t="s">
        <v>22</v>
      </c>
      <c r="F628" s="5">
        <f t="shared" si="45"/>
        <v>2</v>
      </c>
      <c r="G628" s="5">
        <f t="shared" si="46"/>
        <v>2022</v>
      </c>
      <c r="H628" s="5">
        <v>2</v>
      </c>
      <c r="I628" s="5">
        <v>0</v>
      </c>
      <c r="J628" s="5">
        <v>0</v>
      </c>
      <c r="K628" s="5">
        <v>0</v>
      </c>
      <c r="L628" s="5">
        <v>0</v>
      </c>
      <c r="M628" s="5">
        <v>0</v>
      </c>
      <c r="N628" s="5">
        <v>0</v>
      </c>
      <c r="O628" s="5">
        <v>1</v>
      </c>
      <c r="P628" s="5">
        <v>2</v>
      </c>
      <c r="Q628" s="5">
        <v>37</v>
      </c>
      <c r="R628" s="5" t="str">
        <f t="shared" si="51"/>
        <v>0</v>
      </c>
      <c r="S628" s="5" t="str">
        <f t="shared" si="43"/>
        <v>0</v>
      </c>
      <c r="T628" s="5" t="s">
        <v>466</v>
      </c>
      <c r="U628" s="5">
        <v>2</v>
      </c>
      <c r="V628" s="5">
        <v>12.2</v>
      </c>
      <c r="W628" s="5">
        <v>1</v>
      </c>
      <c r="X628" s="5">
        <v>2</v>
      </c>
      <c r="Y628" s="5">
        <v>80</v>
      </c>
      <c r="Z628" s="5">
        <v>1</v>
      </c>
      <c r="AA628" s="5">
        <v>40</v>
      </c>
      <c r="AB628" s="13">
        <f t="shared" si="49"/>
        <v>5</v>
      </c>
      <c r="AC628" s="13">
        <f t="shared" si="50"/>
        <v>7</v>
      </c>
      <c r="AD628" s="5">
        <v>0</v>
      </c>
      <c r="AG628" s="5">
        <v>2</v>
      </c>
      <c r="AH628" s="5" t="s">
        <v>535</v>
      </c>
      <c r="AI628" s="5">
        <v>9</v>
      </c>
      <c r="AJ628" s="5">
        <v>0</v>
      </c>
      <c r="AL628" s="5">
        <v>0</v>
      </c>
      <c r="AN628" s="5">
        <v>0</v>
      </c>
      <c r="AO628" s="5" t="s">
        <v>469</v>
      </c>
      <c r="AP628" s="5" t="s">
        <v>474</v>
      </c>
      <c r="AQ628" s="5" t="s">
        <v>476</v>
      </c>
      <c r="AR628" s="5" t="s">
        <v>473</v>
      </c>
      <c r="AS628" s="5" t="s">
        <v>484</v>
      </c>
      <c r="AT628" s="5">
        <v>0</v>
      </c>
      <c r="AU628" s="5">
        <v>0</v>
      </c>
      <c r="AV628" s="5">
        <v>0</v>
      </c>
      <c r="AW628" s="5">
        <v>6</v>
      </c>
      <c r="AX628" s="5">
        <v>0</v>
      </c>
      <c r="AZ628" s="5">
        <v>6</v>
      </c>
      <c r="BA628" s="5">
        <v>0</v>
      </c>
      <c r="BB628" s="5">
        <v>0</v>
      </c>
    </row>
    <row r="629" spans="1:54" hidden="1" x14ac:dyDescent="0.3">
      <c r="A629" s="18">
        <v>628</v>
      </c>
      <c r="B629" s="6">
        <v>38048</v>
      </c>
      <c r="C629" s="6">
        <v>44614</v>
      </c>
      <c r="D629" s="5">
        <f t="shared" si="44"/>
        <v>17</v>
      </c>
      <c r="E629" s="5" t="s">
        <v>22</v>
      </c>
      <c r="F629" s="5">
        <f t="shared" si="45"/>
        <v>2</v>
      </c>
      <c r="G629" s="5">
        <f t="shared" si="46"/>
        <v>2022</v>
      </c>
      <c r="H629" s="5">
        <v>1</v>
      </c>
      <c r="I629" s="5">
        <v>0</v>
      </c>
      <c r="J629" s="5">
        <v>1</v>
      </c>
      <c r="K629" s="5">
        <v>1</v>
      </c>
      <c r="L629" s="5">
        <v>1</v>
      </c>
      <c r="M629" s="5">
        <v>1</v>
      </c>
      <c r="N629" s="5">
        <v>0</v>
      </c>
      <c r="O629" s="5">
        <v>1</v>
      </c>
      <c r="P629" s="5">
        <v>2</v>
      </c>
      <c r="Q629" s="5">
        <v>38</v>
      </c>
      <c r="R629" s="5">
        <v>1</v>
      </c>
      <c r="S629" s="5" t="str">
        <f t="shared" si="43"/>
        <v>0</v>
      </c>
      <c r="T629" s="5" t="s">
        <v>465</v>
      </c>
      <c r="U629" s="5">
        <v>0</v>
      </c>
      <c r="V629" s="5">
        <v>8.1999999999999993</v>
      </c>
      <c r="W629" s="5">
        <v>0</v>
      </c>
      <c r="X629" s="13">
        <v>0</v>
      </c>
      <c r="Y629" s="5">
        <v>89</v>
      </c>
      <c r="Z629" s="5">
        <v>1</v>
      </c>
      <c r="AA629" s="5">
        <v>25.1</v>
      </c>
      <c r="AB629" s="13">
        <f t="shared" si="49"/>
        <v>3</v>
      </c>
      <c r="AC629" s="13">
        <f t="shared" si="50"/>
        <v>5</v>
      </c>
      <c r="AD629" s="5">
        <v>0</v>
      </c>
      <c r="AG629" s="5">
        <v>1</v>
      </c>
      <c r="AH629" s="10" t="s">
        <v>536</v>
      </c>
      <c r="AI629" s="5">
        <v>10</v>
      </c>
      <c r="AJ629" s="5">
        <v>0</v>
      </c>
      <c r="AL629" s="5">
        <v>0</v>
      </c>
      <c r="AN629" s="5">
        <v>0</v>
      </c>
      <c r="AO629" s="5" t="s">
        <v>469</v>
      </c>
      <c r="AP629" s="5" t="s">
        <v>474</v>
      </c>
      <c r="AQ629" s="5" t="s">
        <v>476</v>
      </c>
      <c r="AR629" s="5" t="s">
        <v>472</v>
      </c>
      <c r="AS629" s="5" t="s">
        <v>482</v>
      </c>
      <c r="AT629" s="5">
        <v>0</v>
      </c>
      <c r="AU629" s="5">
        <v>0</v>
      </c>
      <c r="AV629" s="5">
        <v>0</v>
      </c>
      <c r="AW629" s="5">
        <v>5</v>
      </c>
      <c r="AX629" s="5">
        <v>0</v>
      </c>
      <c r="AZ629" s="5">
        <v>5</v>
      </c>
      <c r="BA629" s="5">
        <v>0</v>
      </c>
      <c r="BB629" s="5">
        <v>0</v>
      </c>
    </row>
    <row r="630" spans="1:54" hidden="1" x14ac:dyDescent="0.3">
      <c r="A630" s="18">
        <v>629</v>
      </c>
      <c r="B630" s="6">
        <v>41393</v>
      </c>
      <c r="C630" s="6">
        <v>44616</v>
      </c>
      <c r="D630" s="5">
        <f t="shared" si="44"/>
        <v>8</v>
      </c>
      <c r="E630" s="5" t="s">
        <v>22</v>
      </c>
      <c r="F630" s="5">
        <f t="shared" si="45"/>
        <v>2</v>
      </c>
      <c r="G630" s="5">
        <f t="shared" si="46"/>
        <v>2022</v>
      </c>
      <c r="H630" s="5">
        <v>3</v>
      </c>
      <c r="I630" s="5">
        <v>0</v>
      </c>
      <c r="J630" s="5">
        <v>0</v>
      </c>
      <c r="K630" s="5">
        <v>1</v>
      </c>
      <c r="L630" s="5">
        <v>1</v>
      </c>
      <c r="M630" s="5">
        <v>1</v>
      </c>
      <c r="N630" s="5">
        <v>0</v>
      </c>
      <c r="O630" s="5">
        <v>1</v>
      </c>
      <c r="P630" s="5">
        <v>2</v>
      </c>
      <c r="Q630" s="5">
        <v>37.200000000000003</v>
      </c>
      <c r="R630" s="5" t="str">
        <f>IF(Q630&gt;37.2,"1","0")</f>
        <v>0</v>
      </c>
      <c r="S630" s="5" t="str">
        <f t="shared" si="43"/>
        <v>0</v>
      </c>
      <c r="T630" s="5" t="s">
        <v>466</v>
      </c>
      <c r="U630" s="5">
        <v>2</v>
      </c>
      <c r="V630" s="5">
        <v>17.84</v>
      </c>
      <c r="W630" s="5">
        <v>1</v>
      </c>
      <c r="X630" s="5">
        <v>2</v>
      </c>
      <c r="Y630" s="5">
        <v>75</v>
      </c>
      <c r="Z630" s="5">
        <v>0</v>
      </c>
      <c r="AA630" s="5">
        <v>178.6</v>
      </c>
      <c r="AB630" s="13">
        <f t="shared" si="49"/>
        <v>6</v>
      </c>
      <c r="AC630" s="13">
        <f t="shared" si="50"/>
        <v>7</v>
      </c>
      <c r="AD630" s="5">
        <v>1</v>
      </c>
      <c r="AE630" s="5" t="s">
        <v>469</v>
      </c>
      <c r="AF630" s="5" t="s">
        <v>469</v>
      </c>
      <c r="AG630" s="5">
        <v>2</v>
      </c>
      <c r="AH630" s="5" t="s">
        <v>537</v>
      </c>
      <c r="AI630" s="5">
        <v>10</v>
      </c>
      <c r="AJ630" s="5">
        <v>0</v>
      </c>
      <c r="AL630" s="5">
        <v>0</v>
      </c>
      <c r="AN630" s="5">
        <v>0</v>
      </c>
      <c r="AO630" s="5" t="s">
        <v>469</v>
      </c>
      <c r="AP630" s="5" t="s">
        <v>474</v>
      </c>
      <c r="AQ630" s="5" t="s">
        <v>476</v>
      </c>
      <c r="AR630" s="5" t="s">
        <v>472</v>
      </c>
      <c r="AS630" s="5" t="s">
        <v>483</v>
      </c>
      <c r="AT630" s="5">
        <v>0</v>
      </c>
      <c r="AU630" s="5">
        <v>0</v>
      </c>
      <c r="AV630" s="5">
        <v>0</v>
      </c>
      <c r="AW630" s="5">
        <v>6</v>
      </c>
      <c r="AX630" s="5">
        <v>0</v>
      </c>
      <c r="AZ630" s="5">
        <v>6</v>
      </c>
      <c r="BA630" s="5">
        <v>0</v>
      </c>
      <c r="BB630" s="5">
        <v>0</v>
      </c>
    </row>
    <row r="631" spans="1:54" hidden="1" x14ac:dyDescent="0.3">
      <c r="A631" s="18">
        <v>630</v>
      </c>
      <c r="B631" s="6">
        <v>40330</v>
      </c>
      <c r="C631" s="6">
        <v>44620</v>
      </c>
      <c r="D631" s="5">
        <f t="shared" si="44"/>
        <v>11</v>
      </c>
      <c r="E631" s="5" t="s">
        <v>23</v>
      </c>
      <c r="F631" s="5">
        <f t="shared" si="45"/>
        <v>2</v>
      </c>
      <c r="G631" s="5">
        <f t="shared" si="46"/>
        <v>2022</v>
      </c>
      <c r="H631" s="5">
        <v>1</v>
      </c>
      <c r="I631" s="5">
        <v>0</v>
      </c>
      <c r="J631" s="5">
        <v>0</v>
      </c>
      <c r="K631" s="5">
        <v>0</v>
      </c>
      <c r="L631" s="5">
        <v>0</v>
      </c>
      <c r="M631" s="5">
        <v>0</v>
      </c>
      <c r="N631" s="5">
        <v>0</v>
      </c>
      <c r="O631" s="5">
        <v>0</v>
      </c>
      <c r="P631" s="5">
        <v>0</v>
      </c>
      <c r="Q631" s="5">
        <v>37.6</v>
      </c>
      <c r="R631" s="5">
        <v>1</v>
      </c>
      <c r="S631" s="5" t="str">
        <f t="shared" si="43"/>
        <v>0</v>
      </c>
      <c r="T631" s="5" t="s">
        <v>465</v>
      </c>
      <c r="U631" s="5">
        <v>0</v>
      </c>
      <c r="V631" s="5">
        <v>13.37</v>
      </c>
      <c r="W631" s="5">
        <v>1</v>
      </c>
      <c r="X631" s="5">
        <v>2</v>
      </c>
      <c r="Y631" s="5">
        <v>68</v>
      </c>
      <c r="Z631" s="5">
        <v>0</v>
      </c>
      <c r="AA631" s="5">
        <v>0</v>
      </c>
      <c r="AB631" s="13">
        <f t="shared" si="49"/>
        <v>4</v>
      </c>
      <c r="AC631" s="13">
        <f t="shared" si="50"/>
        <v>2</v>
      </c>
      <c r="AD631" s="5">
        <v>1</v>
      </c>
      <c r="AE631" s="5" t="s">
        <v>469</v>
      </c>
      <c r="AF631" s="5" t="s">
        <v>469</v>
      </c>
      <c r="AG631" s="5">
        <v>2</v>
      </c>
      <c r="AH631" s="10" t="s">
        <v>538</v>
      </c>
      <c r="AI631" s="5">
        <v>8</v>
      </c>
      <c r="AJ631" s="5">
        <v>0</v>
      </c>
      <c r="AL631" s="5">
        <v>0</v>
      </c>
      <c r="AN631" s="5">
        <v>0</v>
      </c>
      <c r="AO631" s="5" t="s">
        <v>469</v>
      </c>
      <c r="AP631" s="5" t="s">
        <v>474</v>
      </c>
      <c r="AQ631" s="5" t="s">
        <v>476</v>
      </c>
      <c r="AR631" s="5" t="s">
        <v>472</v>
      </c>
      <c r="AS631" s="5" t="s">
        <v>482</v>
      </c>
      <c r="AT631" s="5">
        <v>0</v>
      </c>
      <c r="AU631" s="5">
        <v>0</v>
      </c>
      <c r="AV631" s="5">
        <v>0</v>
      </c>
      <c r="AW631" s="5">
        <v>6</v>
      </c>
      <c r="AX631" s="5">
        <v>0</v>
      </c>
      <c r="AZ631" s="5">
        <v>6</v>
      </c>
      <c r="BA631" s="5">
        <v>0</v>
      </c>
      <c r="BB631" s="5">
        <v>0</v>
      </c>
    </row>
    <row r="632" spans="1:54" hidden="1" x14ac:dyDescent="0.3">
      <c r="A632" s="18">
        <v>631</v>
      </c>
      <c r="B632" s="6">
        <v>42391</v>
      </c>
      <c r="C632" s="6">
        <v>44621</v>
      </c>
      <c r="D632" s="5">
        <f t="shared" si="44"/>
        <v>6</v>
      </c>
      <c r="E632" s="5" t="s">
        <v>22</v>
      </c>
      <c r="F632" s="5">
        <f t="shared" si="45"/>
        <v>3</v>
      </c>
      <c r="G632" s="5">
        <f t="shared" si="46"/>
        <v>2022</v>
      </c>
      <c r="H632" s="5">
        <v>2</v>
      </c>
      <c r="I632" s="5">
        <v>0</v>
      </c>
      <c r="J632" s="5">
        <v>1</v>
      </c>
      <c r="K632" s="5">
        <v>1</v>
      </c>
      <c r="L632" s="5">
        <v>0</v>
      </c>
      <c r="M632" s="5">
        <v>1</v>
      </c>
      <c r="N632" s="5">
        <v>1</v>
      </c>
      <c r="O632" s="5">
        <v>1</v>
      </c>
      <c r="P632" s="5">
        <v>2</v>
      </c>
      <c r="Q632" s="5">
        <v>38</v>
      </c>
      <c r="R632" s="5">
        <v>1</v>
      </c>
      <c r="S632" s="5" t="str">
        <f t="shared" si="43"/>
        <v>0</v>
      </c>
      <c r="T632" s="5" t="s">
        <v>466</v>
      </c>
      <c r="U632" s="5">
        <v>2</v>
      </c>
      <c r="V632" s="5">
        <v>15.65</v>
      </c>
      <c r="W632" s="5">
        <v>1</v>
      </c>
      <c r="X632" s="5">
        <v>2</v>
      </c>
      <c r="Y632" s="5">
        <v>69</v>
      </c>
      <c r="Z632" s="5">
        <v>0</v>
      </c>
      <c r="AA632" s="5">
        <v>123.5</v>
      </c>
      <c r="AB632" s="13">
        <f t="shared" si="49"/>
        <v>9</v>
      </c>
      <c r="AC632" s="13">
        <f t="shared" si="50"/>
        <v>8</v>
      </c>
      <c r="AD632" s="5">
        <v>0</v>
      </c>
      <c r="AG632" s="5">
        <v>1</v>
      </c>
      <c r="AH632" s="10" t="s">
        <v>539</v>
      </c>
      <c r="AI632" s="5">
        <v>15</v>
      </c>
      <c r="AJ632" s="5">
        <v>0</v>
      </c>
      <c r="AL632" s="5">
        <v>0</v>
      </c>
      <c r="AN632" s="5">
        <v>0</v>
      </c>
      <c r="AO632" s="5" t="s">
        <v>469</v>
      </c>
      <c r="AP632" s="5" t="s">
        <v>474</v>
      </c>
      <c r="AQ632" s="5" t="s">
        <v>476</v>
      </c>
      <c r="AR632" s="5" t="s">
        <v>478</v>
      </c>
      <c r="AS632" s="5" t="s">
        <v>484</v>
      </c>
      <c r="AT632" s="5">
        <v>0</v>
      </c>
      <c r="AU632" s="5">
        <v>0</v>
      </c>
      <c r="AV632" s="5">
        <v>0</v>
      </c>
      <c r="AW632" s="5">
        <v>9</v>
      </c>
      <c r="AX632" s="5">
        <v>0</v>
      </c>
      <c r="AZ632" s="5">
        <v>9</v>
      </c>
      <c r="BA632" s="5">
        <v>0</v>
      </c>
      <c r="BB632" s="5">
        <v>0</v>
      </c>
    </row>
    <row r="633" spans="1:54" hidden="1" x14ac:dyDescent="0.3">
      <c r="A633" s="18">
        <v>632</v>
      </c>
      <c r="B633" s="6">
        <v>39828</v>
      </c>
      <c r="C633" s="6">
        <v>44623</v>
      </c>
      <c r="D633" s="5">
        <f t="shared" si="44"/>
        <v>13</v>
      </c>
      <c r="E633" s="5" t="s">
        <v>23</v>
      </c>
      <c r="F633" s="5">
        <f t="shared" si="45"/>
        <v>3</v>
      </c>
      <c r="G633" s="5">
        <f t="shared" si="46"/>
        <v>2022</v>
      </c>
      <c r="H633" s="5">
        <v>1</v>
      </c>
      <c r="I633" s="5">
        <v>0</v>
      </c>
      <c r="J633" s="5">
        <v>0</v>
      </c>
      <c r="K633" s="5">
        <v>1</v>
      </c>
      <c r="L633" s="5">
        <v>0</v>
      </c>
      <c r="M633" s="5">
        <v>1</v>
      </c>
      <c r="N633" s="5">
        <v>0</v>
      </c>
      <c r="O633" s="5">
        <v>1</v>
      </c>
      <c r="P633" s="5">
        <v>2</v>
      </c>
      <c r="Q633" s="5">
        <v>36.5</v>
      </c>
      <c r="R633" s="5" t="str">
        <f t="shared" ref="R633:R636" si="52">IF(Q633&gt;37.2,"1","0")</f>
        <v>0</v>
      </c>
      <c r="S633" s="5" t="str">
        <f t="shared" si="43"/>
        <v>0</v>
      </c>
      <c r="T633" s="5" t="s">
        <v>466</v>
      </c>
      <c r="U633" s="5">
        <v>2</v>
      </c>
      <c r="V633" s="5">
        <v>13.43</v>
      </c>
      <c r="W633" s="5">
        <v>1</v>
      </c>
      <c r="X633" s="5">
        <v>2</v>
      </c>
      <c r="Y633" s="5">
        <v>86</v>
      </c>
      <c r="Z633" s="5">
        <v>1</v>
      </c>
      <c r="AA633" s="5">
        <v>0</v>
      </c>
      <c r="AB633" s="13">
        <f t="shared" si="49"/>
        <v>6</v>
      </c>
      <c r="AC633" s="13">
        <f t="shared" si="50"/>
        <v>8</v>
      </c>
      <c r="AD633" s="5">
        <v>0</v>
      </c>
      <c r="AG633" s="5">
        <v>1</v>
      </c>
      <c r="AH633" s="10" t="s">
        <v>540</v>
      </c>
      <c r="AI633" s="5">
        <v>12</v>
      </c>
      <c r="AJ633" s="5">
        <v>0</v>
      </c>
      <c r="AL633" s="5">
        <v>0</v>
      </c>
      <c r="AN633" s="5">
        <v>0</v>
      </c>
      <c r="AO633" s="5" t="s">
        <v>469</v>
      </c>
      <c r="AP633" s="5" t="s">
        <v>474</v>
      </c>
      <c r="AQ633" s="5" t="s">
        <v>476</v>
      </c>
      <c r="AR633" s="5" t="s">
        <v>472</v>
      </c>
      <c r="AS633" s="5" t="s">
        <v>482</v>
      </c>
      <c r="AT633" s="5">
        <v>0</v>
      </c>
      <c r="AU633" s="5">
        <v>0</v>
      </c>
      <c r="AV633" s="5">
        <v>0</v>
      </c>
      <c r="AW633" s="5">
        <v>5</v>
      </c>
      <c r="AX633" s="5">
        <v>0</v>
      </c>
      <c r="AZ633" s="5">
        <v>5</v>
      </c>
      <c r="BA633" s="5">
        <v>0</v>
      </c>
      <c r="BB633" s="5">
        <v>0</v>
      </c>
    </row>
    <row r="634" spans="1:54" hidden="1" x14ac:dyDescent="0.3">
      <c r="A634" s="18">
        <v>633</v>
      </c>
      <c r="B634" s="9">
        <v>40178</v>
      </c>
      <c r="C634" s="6">
        <v>44626</v>
      </c>
      <c r="D634" s="5">
        <f t="shared" si="44"/>
        <v>12</v>
      </c>
      <c r="E634" s="5" t="s">
        <v>23</v>
      </c>
      <c r="F634" s="5">
        <f t="shared" si="45"/>
        <v>3</v>
      </c>
      <c r="G634" s="5">
        <f t="shared" si="46"/>
        <v>2022</v>
      </c>
      <c r="H634" s="5">
        <v>1</v>
      </c>
      <c r="I634" s="5">
        <v>0</v>
      </c>
      <c r="J634" s="5">
        <v>0</v>
      </c>
      <c r="K634" s="5">
        <v>1</v>
      </c>
      <c r="L634" s="5">
        <v>1</v>
      </c>
      <c r="M634" s="5">
        <v>1</v>
      </c>
      <c r="N634" s="5">
        <v>0</v>
      </c>
      <c r="O634" s="5">
        <v>1</v>
      </c>
      <c r="P634" s="5">
        <v>2</v>
      </c>
      <c r="Q634" s="5">
        <v>36.4</v>
      </c>
      <c r="R634" s="5" t="str">
        <f t="shared" si="52"/>
        <v>0</v>
      </c>
      <c r="S634" s="5" t="str">
        <f t="shared" si="43"/>
        <v>0</v>
      </c>
      <c r="T634" s="5" t="s">
        <v>466</v>
      </c>
      <c r="U634" s="5">
        <v>2</v>
      </c>
      <c r="V634" s="5">
        <v>16.16</v>
      </c>
      <c r="W634" s="5">
        <v>1</v>
      </c>
      <c r="X634" s="5">
        <v>2</v>
      </c>
      <c r="Y634" s="5">
        <v>75</v>
      </c>
      <c r="Z634" s="5">
        <v>0</v>
      </c>
      <c r="AA634" s="5">
        <v>14.6</v>
      </c>
      <c r="AB634" s="13">
        <f t="shared" si="49"/>
        <v>6</v>
      </c>
      <c r="AC634" s="13">
        <f t="shared" si="50"/>
        <v>7</v>
      </c>
      <c r="AD634" s="5">
        <v>0</v>
      </c>
      <c r="AG634" s="5">
        <v>1</v>
      </c>
      <c r="AH634" s="10" t="s">
        <v>541</v>
      </c>
      <c r="AI634" s="5">
        <v>8</v>
      </c>
      <c r="AJ634" s="5">
        <v>0</v>
      </c>
      <c r="AL634" s="5">
        <v>0</v>
      </c>
      <c r="AN634" s="5">
        <v>0</v>
      </c>
      <c r="AO634" s="5" t="s">
        <v>469</v>
      </c>
      <c r="AP634" s="5" t="s">
        <v>474</v>
      </c>
      <c r="AQ634" s="5" t="s">
        <v>476</v>
      </c>
      <c r="AR634" s="5" t="s">
        <v>472</v>
      </c>
      <c r="AS634" s="5" t="s">
        <v>482</v>
      </c>
      <c r="AT634" s="5">
        <v>0</v>
      </c>
      <c r="AU634" s="5">
        <v>0</v>
      </c>
      <c r="AV634" s="5">
        <v>0</v>
      </c>
      <c r="AW634" s="5">
        <v>4</v>
      </c>
      <c r="AX634" s="5">
        <v>0</v>
      </c>
      <c r="AZ634" s="5">
        <v>4</v>
      </c>
      <c r="BA634" s="5">
        <v>0</v>
      </c>
      <c r="BB634" s="5">
        <v>0</v>
      </c>
    </row>
    <row r="635" spans="1:54" hidden="1" x14ac:dyDescent="0.3">
      <c r="A635" s="18">
        <v>634</v>
      </c>
      <c r="B635" s="6">
        <v>42313</v>
      </c>
      <c r="C635" s="6">
        <v>44628</v>
      </c>
      <c r="D635" s="5">
        <f t="shared" si="44"/>
        <v>6</v>
      </c>
      <c r="E635" s="5" t="s">
        <v>22</v>
      </c>
      <c r="F635" s="5">
        <f t="shared" si="45"/>
        <v>3</v>
      </c>
      <c r="G635" s="5">
        <f t="shared" si="46"/>
        <v>2022</v>
      </c>
      <c r="H635" s="5">
        <v>1</v>
      </c>
      <c r="I635" s="5">
        <v>0</v>
      </c>
      <c r="J635" s="5">
        <v>0</v>
      </c>
      <c r="K635" s="5">
        <v>1</v>
      </c>
      <c r="L635" s="5">
        <v>1</v>
      </c>
      <c r="M635" s="5">
        <v>1</v>
      </c>
      <c r="N635" s="5">
        <v>0</v>
      </c>
      <c r="O635" s="5">
        <v>1</v>
      </c>
      <c r="P635" s="5">
        <v>2</v>
      </c>
      <c r="Q635" s="5">
        <v>37</v>
      </c>
      <c r="R635" s="5" t="str">
        <f t="shared" si="52"/>
        <v>0</v>
      </c>
      <c r="S635" s="5" t="str">
        <f t="shared" si="43"/>
        <v>0</v>
      </c>
      <c r="T635" s="5" t="s">
        <v>466</v>
      </c>
      <c r="U635" s="5">
        <v>2</v>
      </c>
      <c r="V635" s="5">
        <v>13</v>
      </c>
      <c r="W635" s="5">
        <v>1</v>
      </c>
      <c r="X635" s="5">
        <v>2</v>
      </c>
      <c r="Y635" s="5">
        <v>85</v>
      </c>
      <c r="Z635" s="5">
        <v>1</v>
      </c>
      <c r="AA635" s="5">
        <v>31.9</v>
      </c>
      <c r="AB635" s="13">
        <f t="shared" si="49"/>
        <v>6</v>
      </c>
      <c r="AC635" s="13">
        <f t="shared" si="50"/>
        <v>8</v>
      </c>
      <c r="AD635" s="5">
        <v>1</v>
      </c>
      <c r="AE635" s="5" t="s">
        <v>469</v>
      </c>
      <c r="AF635" s="5" t="s">
        <v>469</v>
      </c>
      <c r="AG635" s="5">
        <v>1</v>
      </c>
      <c r="AH635" s="10" t="s">
        <v>542</v>
      </c>
      <c r="AI635" s="5">
        <v>8</v>
      </c>
      <c r="AJ635" s="5">
        <v>0</v>
      </c>
      <c r="AL635" s="5">
        <v>0</v>
      </c>
      <c r="AN635" s="5">
        <v>0</v>
      </c>
      <c r="AO635" s="5" t="s">
        <v>471</v>
      </c>
      <c r="AP635" s="5" t="s">
        <v>474</v>
      </c>
      <c r="AQ635" s="5" t="s">
        <v>476</v>
      </c>
      <c r="AR635" s="5" t="s">
        <v>472</v>
      </c>
      <c r="AS635" s="5" t="s">
        <v>482</v>
      </c>
      <c r="AT635" s="5">
        <v>0</v>
      </c>
      <c r="AU635" s="5">
        <v>0</v>
      </c>
      <c r="AV635" s="5">
        <v>0</v>
      </c>
      <c r="AW635" s="5">
        <v>5</v>
      </c>
      <c r="AX635" s="5">
        <v>0</v>
      </c>
      <c r="AZ635" s="5">
        <v>5</v>
      </c>
      <c r="BA635" s="5">
        <v>0</v>
      </c>
      <c r="BB635" s="5">
        <v>0</v>
      </c>
    </row>
    <row r="636" spans="1:54" hidden="1" x14ac:dyDescent="0.3">
      <c r="A636" s="18">
        <v>635</v>
      </c>
      <c r="B636" s="6">
        <v>40265</v>
      </c>
      <c r="C636" s="6">
        <v>44632</v>
      </c>
      <c r="D636" s="5">
        <f t="shared" si="44"/>
        <v>11</v>
      </c>
      <c r="E636" s="5" t="s">
        <v>23</v>
      </c>
      <c r="F636" s="5">
        <f t="shared" si="45"/>
        <v>3</v>
      </c>
      <c r="G636" s="5">
        <f t="shared" si="46"/>
        <v>2022</v>
      </c>
      <c r="H636" s="5">
        <v>2</v>
      </c>
      <c r="I636" s="5">
        <v>0</v>
      </c>
      <c r="J636" s="5">
        <v>1</v>
      </c>
      <c r="K636" s="5">
        <v>1</v>
      </c>
      <c r="L636" s="5">
        <v>1</v>
      </c>
      <c r="M636" s="5">
        <v>1</v>
      </c>
      <c r="N636" s="5">
        <v>0</v>
      </c>
      <c r="O636" s="5">
        <v>1</v>
      </c>
      <c r="P636" s="5">
        <v>2</v>
      </c>
      <c r="Q636" s="5">
        <v>37.1</v>
      </c>
      <c r="R636" s="5" t="str">
        <f t="shared" si="52"/>
        <v>0</v>
      </c>
      <c r="S636" s="5" t="str">
        <f t="shared" si="43"/>
        <v>0</v>
      </c>
      <c r="T636" s="5" t="s">
        <v>466</v>
      </c>
      <c r="U636" s="5">
        <v>2</v>
      </c>
      <c r="V636" s="5">
        <v>20.59</v>
      </c>
      <c r="W636" s="5">
        <v>1</v>
      </c>
      <c r="X636" s="5">
        <v>2</v>
      </c>
      <c r="Y636" s="5">
        <v>89</v>
      </c>
      <c r="Z636" s="5">
        <v>1</v>
      </c>
      <c r="AA636" s="5">
        <v>360.7</v>
      </c>
      <c r="AB636" s="13">
        <f t="shared" si="49"/>
        <v>7</v>
      </c>
      <c r="AC636" s="13">
        <f t="shared" si="50"/>
        <v>9</v>
      </c>
      <c r="AD636" s="5">
        <v>1</v>
      </c>
      <c r="AE636" s="5" t="s">
        <v>469</v>
      </c>
      <c r="AF636" s="5" t="s">
        <v>469</v>
      </c>
      <c r="AG636" s="5">
        <v>1</v>
      </c>
      <c r="AH636" s="10" t="s">
        <v>543</v>
      </c>
      <c r="AI636" s="5">
        <v>8</v>
      </c>
      <c r="AJ636" s="5">
        <v>0</v>
      </c>
      <c r="AL636" s="5">
        <v>0</v>
      </c>
      <c r="AN636" s="5">
        <v>0</v>
      </c>
      <c r="AO636" s="5" t="s">
        <v>469</v>
      </c>
      <c r="AP636" s="5" t="s">
        <v>474</v>
      </c>
      <c r="AQ636" s="5" t="s">
        <v>476</v>
      </c>
      <c r="AR636" s="5" t="s">
        <v>478</v>
      </c>
      <c r="AS636" s="5" t="s">
        <v>484</v>
      </c>
      <c r="AT636" s="5">
        <v>0</v>
      </c>
      <c r="AU636" s="5">
        <v>0</v>
      </c>
      <c r="AV636" s="5">
        <v>0</v>
      </c>
      <c r="AW636" s="5">
        <v>10</v>
      </c>
      <c r="AX636" s="5">
        <v>0</v>
      </c>
      <c r="AZ636" s="5">
        <v>10</v>
      </c>
      <c r="BA636" s="5">
        <v>0</v>
      </c>
      <c r="BB636" s="5">
        <v>0</v>
      </c>
    </row>
    <row r="637" spans="1:54" hidden="1" x14ac:dyDescent="0.3">
      <c r="A637" s="18">
        <v>636</v>
      </c>
      <c r="B637" s="6">
        <v>39800</v>
      </c>
      <c r="C637" s="6">
        <v>44633</v>
      </c>
      <c r="D637" s="5">
        <f t="shared" si="44"/>
        <v>13</v>
      </c>
      <c r="E637" s="5" t="s">
        <v>22</v>
      </c>
      <c r="F637" s="5">
        <f t="shared" si="45"/>
        <v>3</v>
      </c>
      <c r="G637" s="5">
        <f t="shared" si="46"/>
        <v>2022</v>
      </c>
      <c r="H637" s="5">
        <v>1</v>
      </c>
      <c r="I637" s="5">
        <v>0</v>
      </c>
      <c r="J637" s="5">
        <v>0</v>
      </c>
      <c r="K637" s="5">
        <v>0</v>
      </c>
      <c r="L637" s="5">
        <v>0</v>
      </c>
      <c r="M637" s="5">
        <v>0</v>
      </c>
      <c r="N637" s="5">
        <v>1</v>
      </c>
      <c r="O637" s="5">
        <v>0</v>
      </c>
      <c r="P637" s="5">
        <v>0</v>
      </c>
      <c r="Q637" s="5">
        <v>37.6</v>
      </c>
      <c r="R637" s="5">
        <v>1</v>
      </c>
      <c r="S637" s="5" t="str">
        <f t="shared" si="43"/>
        <v>0</v>
      </c>
      <c r="T637" s="5" t="s">
        <v>465</v>
      </c>
      <c r="U637" s="5">
        <v>0</v>
      </c>
      <c r="V637" s="5">
        <v>16.14</v>
      </c>
      <c r="W637" s="5">
        <v>1</v>
      </c>
      <c r="X637" s="5">
        <v>2</v>
      </c>
      <c r="Y637" s="5">
        <v>94</v>
      </c>
      <c r="Z637" s="5">
        <v>1</v>
      </c>
      <c r="AA637" s="5">
        <v>51.4</v>
      </c>
      <c r="AB637" s="13">
        <f t="shared" si="49"/>
        <v>5</v>
      </c>
      <c r="AC637" s="13">
        <f t="shared" si="50"/>
        <v>3</v>
      </c>
      <c r="AD637" s="5">
        <v>0</v>
      </c>
      <c r="AG637" s="5">
        <v>1</v>
      </c>
      <c r="AH637" s="10" t="s">
        <v>544</v>
      </c>
      <c r="AI637" s="5">
        <v>8</v>
      </c>
      <c r="AJ637" s="5">
        <v>0</v>
      </c>
      <c r="AL637" s="5">
        <v>0</v>
      </c>
      <c r="AN637" s="5">
        <v>0</v>
      </c>
      <c r="AO637" s="5" t="s">
        <v>469</v>
      </c>
      <c r="AP637" s="5" t="s">
        <v>474</v>
      </c>
      <c r="AQ637" s="5" t="s">
        <v>476</v>
      </c>
      <c r="AR637" s="5" t="s">
        <v>472</v>
      </c>
      <c r="AS637" s="5" t="s">
        <v>482</v>
      </c>
      <c r="AT637" s="5">
        <v>0</v>
      </c>
      <c r="AU637" s="5">
        <v>0</v>
      </c>
      <c r="AV637" s="5">
        <v>0</v>
      </c>
      <c r="AW637" s="5">
        <v>5</v>
      </c>
      <c r="AX637" s="5">
        <v>0</v>
      </c>
      <c r="AZ637" s="5">
        <v>5</v>
      </c>
      <c r="BA637" s="5">
        <v>0</v>
      </c>
      <c r="BB637" s="5">
        <v>0</v>
      </c>
    </row>
    <row r="638" spans="1:54" hidden="1" x14ac:dyDescent="0.3">
      <c r="A638" s="18">
        <v>637</v>
      </c>
      <c r="B638" s="6">
        <v>39301</v>
      </c>
      <c r="C638" s="6">
        <v>44634</v>
      </c>
      <c r="D638" s="5">
        <f t="shared" si="44"/>
        <v>14</v>
      </c>
      <c r="E638" s="5" t="s">
        <v>23</v>
      </c>
      <c r="F638" s="5">
        <f t="shared" si="45"/>
        <v>3</v>
      </c>
      <c r="G638" s="5">
        <f t="shared" si="46"/>
        <v>2022</v>
      </c>
      <c r="H638" s="5">
        <v>1</v>
      </c>
      <c r="I638" s="5">
        <v>0</v>
      </c>
      <c r="J638" s="5">
        <v>1</v>
      </c>
      <c r="K638" s="5">
        <v>0</v>
      </c>
      <c r="L638" s="5">
        <v>0</v>
      </c>
      <c r="M638" s="5">
        <v>0</v>
      </c>
      <c r="N638" s="5">
        <v>1</v>
      </c>
      <c r="O638" s="5">
        <v>1</v>
      </c>
      <c r="P638" s="5">
        <v>2</v>
      </c>
      <c r="Q638" s="5">
        <v>36.6</v>
      </c>
      <c r="R638" s="5" t="str">
        <f>IF(Q638&gt;37.2,"1","0")</f>
        <v>0</v>
      </c>
      <c r="S638" s="5" t="str">
        <f t="shared" si="43"/>
        <v>0</v>
      </c>
      <c r="T638" s="5" t="s">
        <v>466</v>
      </c>
      <c r="U638" s="5">
        <v>2</v>
      </c>
      <c r="V638" s="5">
        <v>9.4600000000000009</v>
      </c>
      <c r="W638" s="5">
        <v>0</v>
      </c>
      <c r="X638" s="13">
        <v>0</v>
      </c>
      <c r="Y638" s="5">
        <v>51</v>
      </c>
      <c r="Z638" s="5">
        <v>0</v>
      </c>
      <c r="AA638" s="5">
        <v>1.2</v>
      </c>
      <c r="AB638" s="13">
        <f t="shared" si="49"/>
        <v>4</v>
      </c>
      <c r="AC638" s="13">
        <f t="shared" si="50"/>
        <v>5</v>
      </c>
      <c r="AD638" s="5">
        <v>0</v>
      </c>
      <c r="AG638" s="5">
        <v>1</v>
      </c>
      <c r="AH638" s="10" t="s">
        <v>545</v>
      </c>
      <c r="AI638" s="5">
        <v>8</v>
      </c>
      <c r="AJ638" s="5">
        <v>0</v>
      </c>
      <c r="AL638" s="5">
        <v>0</v>
      </c>
      <c r="AN638" s="5">
        <v>0</v>
      </c>
      <c r="AO638" s="5" t="s">
        <v>469</v>
      </c>
      <c r="AP638" s="5" t="s">
        <v>474</v>
      </c>
      <c r="AQ638" s="5" t="s">
        <v>476</v>
      </c>
      <c r="AR638" s="5" t="s">
        <v>472</v>
      </c>
      <c r="AS638" s="5" t="s">
        <v>482</v>
      </c>
      <c r="AT638" s="5">
        <v>0</v>
      </c>
      <c r="AU638" s="5">
        <v>0</v>
      </c>
      <c r="AV638" s="5">
        <v>0</v>
      </c>
      <c r="AW638" s="5">
        <v>5</v>
      </c>
      <c r="AX638" s="5">
        <v>0</v>
      </c>
      <c r="AZ638" s="5">
        <v>5</v>
      </c>
      <c r="BA638" s="5">
        <v>0</v>
      </c>
      <c r="BB638" s="5">
        <v>0</v>
      </c>
    </row>
    <row r="639" spans="1:54" hidden="1" x14ac:dyDescent="0.3">
      <c r="A639" s="18">
        <v>638</v>
      </c>
      <c r="B639" s="6">
        <v>38381</v>
      </c>
      <c r="C639" s="6">
        <v>44634</v>
      </c>
      <c r="D639" s="5">
        <f t="shared" si="44"/>
        <v>17</v>
      </c>
      <c r="E639" s="5" t="s">
        <v>23</v>
      </c>
      <c r="F639" s="5">
        <f t="shared" si="45"/>
        <v>3</v>
      </c>
      <c r="G639" s="5">
        <f t="shared" si="46"/>
        <v>2022</v>
      </c>
      <c r="H639" s="5">
        <v>1</v>
      </c>
      <c r="I639" s="5">
        <v>1</v>
      </c>
      <c r="J639" s="5">
        <v>1</v>
      </c>
      <c r="K639" s="5">
        <v>1</v>
      </c>
      <c r="L639" s="5">
        <v>0</v>
      </c>
      <c r="M639" s="5">
        <v>1</v>
      </c>
      <c r="N639" s="5">
        <v>0</v>
      </c>
      <c r="O639" s="5">
        <v>0</v>
      </c>
      <c r="P639" s="5">
        <v>0</v>
      </c>
      <c r="Q639" s="5">
        <v>38.1</v>
      </c>
      <c r="R639" s="5">
        <v>1</v>
      </c>
      <c r="S639" s="5" t="str">
        <f t="shared" si="43"/>
        <v>1</v>
      </c>
      <c r="T639" s="5" t="s">
        <v>465</v>
      </c>
      <c r="U639" s="5">
        <v>0</v>
      </c>
      <c r="V639" s="5">
        <v>7.63</v>
      </c>
      <c r="W639" s="5">
        <v>0</v>
      </c>
      <c r="X639" s="13">
        <v>0</v>
      </c>
      <c r="Y639" s="5">
        <v>74</v>
      </c>
      <c r="Z639" s="5">
        <v>0</v>
      </c>
      <c r="AA639" s="5">
        <v>98.6</v>
      </c>
      <c r="AB639" s="13">
        <f t="shared" si="49"/>
        <v>4</v>
      </c>
      <c r="AC639" s="13">
        <f t="shared" si="50"/>
        <v>4</v>
      </c>
      <c r="AD639" s="5">
        <v>1</v>
      </c>
      <c r="AE639" s="5" t="s">
        <v>469</v>
      </c>
      <c r="AF639" s="5" t="s">
        <v>469</v>
      </c>
      <c r="AG639" s="5">
        <v>2</v>
      </c>
      <c r="AH639" s="10" t="s">
        <v>546</v>
      </c>
      <c r="AI639" s="5">
        <v>9</v>
      </c>
      <c r="AJ639" s="5">
        <v>0</v>
      </c>
      <c r="AL639" s="5">
        <v>0</v>
      </c>
      <c r="AN639" s="5">
        <v>0</v>
      </c>
      <c r="AO639" s="5" t="s">
        <v>469</v>
      </c>
      <c r="AP639" s="5" t="s">
        <v>474</v>
      </c>
      <c r="AQ639" s="5" t="s">
        <v>476</v>
      </c>
      <c r="AR639" s="5" t="s">
        <v>472</v>
      </c>
      <c r="AS639" s="5" t="s">
        <v>482</v>
      </c>
      <c r="AT639" s="5">
        <v>0</v>
      </c>
      <c r="AU639" s="5">
        <v>0</v>
      </c>
      <c r="AV639" s="5">
        <v>0</v>
      </c>
      <c r="AW639" s="5">
        <v>5</v>
      </c>
      <c r="AX639" s="5">
        <v>0</v>
      </c>
      <c r="AZ639" s="5">
        <v>5</v>
      </c>
      <c r="BA639" s="5">
        <v>0</v>
      </c>
      <c r="BB639" s="5">
        <v>0</v>
      </c>
    </row>
    <row r="640" spans="1:54" hidden="1" x14ac:dyDescent="0.3">
      <c r="A640" s="18">
        <v>639</v>
      </c>
      <c r="B640" s="6">
        <v>42281</v>
      </c>
      <c r="C640" s="6">
        <v>44634</v>
      </c>
      <c r="D640" s="5">
        <f t="shared" si="44"/>
        <v>6</v>
      </c>
      <c r="E640" s="5" t="s">
        <v>22</v>
      </c>
      <c r="F640" s="5">
        <f t="shared" si="45"/>
        <v>3</v>
      </c>
      <c r="G640" s="5">
        <f t="shared" si="46"/>
        <v>2022</v>
      </c>
      <c r="H640" s="5">
        <v>1</v>
      </c>
      <c r="I640" s="5">
        <v>0</v>
      </c>
      <c r="J640" s="5">
        <v>0</v>
      </c>
      <c r="K640" s="5">
        <v>1</v>
      </c>
      <c r="L640" s="5">
        <v>1</v>
      </c>
      <c r="M640" s="5">
        <v>1</v>
      </c>
      <c r="N640" s="5">
        <v>0</v>
      </c>
      <c r="O640" s="5">
        <v>0</v>
      </c>
      <c r="P640" s="5">
        <v>0</v>
      </c>
      <c r="Q640" s="5">
        <v>38.4</v>
      </c>
      <c r="R640" s="5">
        <v>1</v>
      </c>
      <c r="S640" s="5" t="str">
        <f t="shared" si="43"/>
        <v>1</v>
      </c>
      <c r="T640" s="5" t="s">
        <v>465</v>
      </c>
      <c r="U640" s="5">
        <v>0</v>
      </c>
      <c r="V640" s="5">
        <v>17.600000000000001</v>
      </c>
      <c r="W640" s="5">
        <v>1</v>
      </c>
      <c r="X640" s="5">
        <v>2</v>
      </c>
      <c r="Y640" s="5">
        <v>87</v>
      </c>
      <c r="Z640" s="5">
        <v>1</v>
      </c>
      <c r="AA640" s="5">
        <v>16</v>
      </c>
      <c r="AB640" s="13">
        <f t="shared" si="49"/>
        <v>5</v>
      </c>
      <c r="AC640" s="13">
        <f t="shared" si="50"/>
        <v>5</v>
      </c>
      <c r="AD640" s="5">
        <v>0</v>
      </c>
      <c r="AG640" s="5">
        <v>2</v>
      </c>
      <c r="AH640" s="10" t="s">
        <v>547</v>
      </c>
      <c r="AI640" s="5">
        <v>10</v>
      </c>
      <c r="AJ640" s="5">
        <v>0</v>
      </c>
      <c r="AL640" s="5">
        <v>0</v>
      </c>
      <c r="AN640" s="5">
        <v>0</v>
      </c>
      <c r="AO640" s="5" t="s">
        <v>469</v>
      </c>
      <c r="AP640" s="5" t="s">
        <v>474</v>
      </c>
      <c r="AQ640" s="5" t="s">
        <v>476</v>
      </c>
      <c r="AR640" s="5" t="s">
        <v>472</v>
      </c>
      <c r="AS640" s="5" t="s">
        <v>482</v>
      </c>
      <c r="AT640" s="5">
        <v>0</v>
      </c>
      <c r="AU640" s="5">
        <v>0</v>
      </c>
      <c r="AV640" s="5">
        <v>0</v>
      </c>
      <c r="AW640" s="5">
        <v>5</v>
      </c>
      <c r="AX640" s="5">
        <v>0</v>
      </c>
      <c r="AZ640" s="5">
        <v>5</v>
      </c>
      <c r="BA640" s="5">
        <v>0</v>
      </c>
      <c r="BB640" s="5">
        <v>0</v>
      </c>
    </row>
    <row r="641" spans="1:55" hidden="1" x14ac:dyDescent="0.3">
      <c r="A641" s="18">
        <v>640</v>
      </c>
      <c r="B641" s="6">
        <v>41828</v>
      </c>
      <c r="C641" s="6">
        <v>44637</v>
      </c>
      <c r="D641" s="5">
        <f t="shared" si="44"/>
        <v>7</v>
      </c>
      <c r="E641" s="5" t="s">
        <v>22</v>
      </c>
      <c r="F641" s="5">
        <f t="shared" si="45"/>
        <v>3</v>
      </c>
      <c r="G641" s="5">
        <f t="shared" si="46"/>
        <v>2022</v>
      </c>
      <c r="H641" s="5">
        <v>2</v>
      </c>
      <c r="I641" s="5">
        <v>1</v>
      </c>
      <c r="J641" s="5">
        <v>0</v>
      </c>
      <c r="K641" s="5">
        <v>1</v>
      </c>
      <c r="L641" s="5">
        <v>1</v>
      </c>
      <c r="M641" s="5">
        <v>1</v>
      </c>
      <c r="N641" s="5">
        <v>0</v>
      </c>
      <c r="O641" s="5">
        <v>0</v>
      </c>
      <c r="P641" s="5">
        <v>0</v>
      </c>
      <c r="Q641" s="5">
        <v>37.200000000000003</v>
      </c>
      <c r="R641" s="5" t="str">
        <f t="shared" ref="R641:R642" si="53">IF(Q641&gt;37.2,"1","0")</f>
        <v>0</v>
      </c>
      <c r="S641" s="5" t="str">
        <f t="shared" si="43"/>
        <v>0</v>
      </c>
      <c r="T641" s="5" t="s">
        <v>465</v>
      </c>
      <c r="U641" s="5">
        <v>0</v>
      </c>
      <c r="V641" s="5">
        <v>16.84</v>
      </c>
      <c r="W641" s="5">
        <v>1</v>
      </c>
      <c r="X641" s="5">
        <v>2</v>
      </c>
      <c r="Y641" s="5">
        <v>89</v>
      </c>
      <c r="Z641" s="5">
        <v>1</v>
      </c>
      <c r="AA641" s="5">
        <v>9.6</v>
      </c>
      <c r="AB641" s="13">
        <f t="shared" si="49"/>
        <v>5</v>
      </c>
      <c r="AC641" s="13">
        <f t="shared" si="50"/>
        <v>5</v>
      </c>
      <c r="AD641" s="5">
        <v>0</v>
      </c>
      <c r="AG641" s="5">
        <v>1</v>
      </c>
      <c r="AH641" s="5" t="s">
        <v>548</v>
      </c>
      <c r="AI641" s="5">
        <v>7</v>
      </c>
      <c r="AJ641" s="5">
        <v>0</v>
      </c>
      <c r="AL641" s="5">
        <v>0</v>
      </c>
      <c r="AN641" s="5">
        <v>0</v>
      </c>
      <c r="AO641" s="5" t="s">
        <v>469</v>
      </c>
      <c r="AP641" s="5" t="s">
        <v>474</v>
      </c>
      <c r="AQ641" s="5" t="s">
        <v>476</v>
      </c>
      <c r="AR641" s="5" t="s">
        <v>473</v>
      </c>
      <c r="AS641" s="5" t="s">
        <v>484</v>
      </c>
      <c r="AT641" s="5">
        <v>0</v>
      </c>
      <c r="AU641" s="5">
        <v>0</v>
      </c>
      <c r="AV641" s="5">
        <v>0</v>
      </c>
      <c r="AW641" s="5">
        <v>7</v>
      </c>
      <c r="AX641" s="5">
        <v>0</v>
      </c>
      <c r="AZ641" s="5">
        <v>7</v>
      </c>
      <c r="BA641" s="5">
        <v>0</v>
      </c>
      <c r="BB641" s="5">
        <v>0</v>
      </c>
    </row>
    <row r="642" spans="1:55" hidden="1" x14ac:dyDescent="0.3">
      <c r="A642" s="18">
        <v>641</v>
      </c>
      <c r="B642" s="6">
        <v>42986</v>
      </c>
      <c r="C642" s="6">
        <v>44637</v>
      </c>
      <c r="D642" s="5">
        <f t="shared" si="44"/>
        <v>4</v>
      </c>
      <c r="E642" s="5" t="s">
        <v>23</v>
      </c>
      <c r="F642" s="5">
        <f t="shared" si="45"/>
        <v>3</v>
      </c>
      <c r="G642" s="5">
        <f t="shared" si="46"/>
        <v>2022</v>
      </c>
      <c r="H642" s="5">
        <v>3</v>
      </c>
      <c r="I642" s="5">
        <v>0</v>
      </c>
      <c r="J642" s="5">
        <v>1</v>
      </c>
      <c r="K642" s="5">
        <v>0</v>
      </c>
      <c r="L642" s="5">
        <v>0</v>
      </c>
      <c r="M642" s="5">
        <v>0</v>
      </c>
      <c r="N642" s="5">
        <v>0</v>
      </c>
      <c r="O642" s="5">
        <v>0</v>
      </c>
      <c r="P642" s="5">
        <v>0</v>
      </c>
      <c r="Q642" s="5">
        <v>36.1</v>
      </c>
      <c r="R642" s="5" t="str">
        <f t="shared" si="53"/>
        <v>0</v>
      </c>
      <c r="S642" s="5" t="str">
        <f t="shared" si="43"/>
        <v>0</v>
      </c>
      <c r="T642" s="5" t="s">
        <v>465</v>
      </c>
      <c r="U642" s="5">
        <v>0</v>
      </c>
      <c r="V642" s="5">
        <v>10.7</v>
      </c>
      <c r="W642" s="5">
        <v>0</v>
      </c>
      <c r="X642" s="13">
        <v>0</v>
      </c>
      <c r="Y642" s="5">
        <v>77</v>
      </c>
      <c r="Z642" s="5">
        <v>1</v>
      </c>
      <c r="AA642" s="5">
        <v>46.3</v>
      </c>
      <c r="AB642" s="13">
        <f t="shared" si="49"/>
        <v>1</v>
      </c>
      <c r="AC642" s="13">
        <f t="shared" si="50"/>
        <v>2</v>
      </c>
      <c r="AD642" s="5">
        <v>0</v>
      </c>
      <c r="AG642" s="5">
        <v>2</v>
      </c>
      <c r="AH642" s="5" t="s">
        <v>549</v>
      </c>
      <c r="AI642" s="5">
        <v>10</v>
      </c>
      <c r="AJ642" s="5">
        <v>0</v>
      </c>
      <c r="AL642" s="5">
        <v>0</v>
      </c>
      <c r="AN642" s="5">
        <v>0</v>
      </c>
      <c r="AO642" s="5" t="s">
        <v>469</v>
      </c>
      <c r="AP642" s="5" t="s">
        <v>474</v>
      </c>
      <c r="AQ642" s="5" t="s">
        <v>476</v>
      </c>
      <c r="AR642" s="5" t="s">
        <v>472</v>
      </c>
      <c r="AS642" s="5" t="s">
        <v>482</v>
      </c>
      <c r="AT642" s="5">
        <v>0</v>
      </c>
      <c r="AU642" s="5">
        <v>0</v>
      </c>
      <c r="AV642" s="5">
        <v>0</v>
      </c>
      <c r="AW642" s="5">
        <v>5</v>
      </c>
      <c r="AX642" s="5">
        <v>0</v>
      </c>
      <c r="AZ642" s="5">
        <v>5</v>
      </c>
      <c r="BA642" s="5">
        <v>0</v>
      </c>
      <c r="BB642" s="5">
        <v>0</v>
      </c>
    </row>
    <row r="643" spans="1:55" hidden="1" x14ac:dyDescent="0.3">
      <c r="A643" s="18">
        <v>642</v>
      </c>
      <c r="B643" s="6">
        <v>41472</v>
      </c>
      <c r="C643" s="6">
        <v>44641</v>
      </c>
      <c r="D643" s="5">
        <f t="shared" si="44"/>
        <v>8</v>
      </c>
      <c r="E643" s="5" t="s">
        <v>23</v>
      </c>
      <c r="F643" s="5">
        <f t="shared" si="45"/>
        <v>3</v>
      </c>
      <c r="G643" s="5">
        <f t="shared" si="46"/>
        <v>2022</v>
      </c>
      <c r="H643" s="5">
        <v>1</v>
      </c>
      <c r="I643" s="5">
        <v>0</v>
      </c>
      <c r="J643" s="5">
        <v>0</v>
      </c>
      <c r="K643" s="5">
        <v>0</v>
      </c>
      <c r="L643" s="5">
        <v>0</v>
      </c>
      <c r="M643" s="5">
        <v>0</v>
      </c>
      <c r="N643" s="5">
        <v>0</v>
      </c>
      <c r="O643" s="5">
        <v>0</v>
      </c>
      <c r="P643" s="5">
        <v>0</v>
      </c>
      <c r="Q643" s="5">
        <v>37.6</v>
      </c>
      <c r="R643" s="5">
        <v>1</v>
      </c>
      <c r="S643" s="5" t="str">
        <f t="shared" ref="S643:S706" si="54">IF(Q643&gt;38,"1","0")</f>
        <v>0</v>
      </c>
      <c r="T643" s="5" t="s">
        <v>465</v>
      </c>
      <c r="U643" s="5">
        <v>0</v>
      </c>
      <c r="V643" s="5">
        <v>17.649999999999999</v>
      </c>
      <c r="W643" s="5">
        <v>1</v>
      </c>
      <c r="X643" s="5">
        <v>2</v>
      </c>
      <c r="Y643" s="5">
        <v>82</v>
      </c>
      <c r="Z643" s="5">
        <v>1</v>
      </c>
      <c r="AA643" s="5">
        <v>20.3</v>
      </c>
      <c r="AB643" s="13">
        <f t="shared" si="49"/>
        <v>4</v>
      </c>
      <c r="AC643" s="13">
        <f t="shared" si="50"/>
        <v>3</v>
      </c>
      <c r="AD643" s="5">
        <v>0</v>
      </c>
      <c r="AG643" s="5">
        <v>1</v>
      </c>
      <c r="AH643" s="10" t="s">
        <v>550</v>
      </c>
      <c r="AI643" s="5">
        <v>13</v>
      </c>
      <c r="AJ643" s="5">
        <v>0</v>
      </c>
      <c r="AL643" s="5">
        <v>0</v>
      </c>
      <c r="AN643" s="5">
        <v>0</v>
      </c>
      <c r="AO643" s="5" t="s">
        <v>469</v>
      </c>
      <c r="AP643" s="5" t="s">
        <v>474</v>
      </c>
      <c r="AQ643" s="5" t="s">
        <v>475</v>
      </c>
      <c r="AR643" s="5" t="s">
        <v>472</v>
      </c>
      <c r="AS643" s="5" t="s">
        <v>482</v>
      </c>
      <c r="AT643" s="5">
        <v>0</v>
      </c>
      <c r="AU643" s="5">
        <v>0</v>
      </c>
      <c r="AV643" s="5">
        <v>0</v>
      </c>
      <c r="AW643" s="5">
        <v>5</v>
      </c>
      <c r="AX643" s="5">
        <v>0</v>
      </c>
      <c r="AZ643" s="5">
        <v>5</v>
      </c>
      <c r="BA643" s="5">
        <v>0</v>
      </c>
      <c r="BB643" s="5">
        <v>0</v>
      </c>
    </row>
    <row r="644" spans="1:55" hidden="1" x14ac:dyDescent="0.3">
      <c r="A644" s="18">
        <v>643</v>
      </c>
      <c r="B644" s="6">
        <v>38783</v>
      </c>
      <c r="C644" s="6">
        <v>44643</v>
      </c>
      <c r="D644" s="5">
        <f t="shared" si="44"/>
        <v>16</v>
      </c>
      <c r="E644" s="5" t="s">
        <v>23</v>
      </c>
      <c r="F644" s="5">
        <f t="shared" si="45"/>
        <v>3</v>
      </c>
      <c r="G644" s="5">
        <f t="shared" si="46"/>
        <v>2022</v>
      </c>
      <c r="H644" s="5">
        <v>1</v>
      </c>
      <c r="I644" s="5">
        <v>0</v>
      </c>
      <c r="J644" s="5">
        <v>0</v>
      </c>
      <c r="K644" s="5">
        <v>0</v>
      </c>
      <c r="L644" s="5">
        <v>0</v>
      </c>
      <c r="M644" s="5">
        <v>0</v>
      </c>
      <c r="N644" s="5">
        <v>0</v>
      </c>
      <c r="O644" s="5">
        <v>1</v>
      </c>
      <c r="P644" s="5">
        <v>2</v>
      </c>
      <c r="Q644" s="5">
        <v>36.200000000000003</v>
      </c>
      <c r="R644" s="5" t="str">
        <f>IF(Q644&gt;37.2,"1","0")</f>
        <v>0</v>
      </c>
      <c r="S644" s="5" t="str">
        <f t="shared" si="54"/>
        <v>0</v>
      </c>
      <c r="T644" s="5" t="s">
        <v>465</v>
      </c>
      <c r="U644" s="5">
        <v>0</v>
      </c>
      <c r="V644" s="5">
        <v>9.64</v>
      </c>
      <c r="W644" s="5">
        <v>0</v>
      </c>
      <c r="X644" s="13">
        <v>0</v>
      </c>
      <c r="Y644" s="5">
        <v>56</v>
      </c>
      <c r="Z644" s="5">
        <v>0</v>
      </c>
      <c r="AA644" s="5">
        <v>0.9</v>
      </c>
      <c r="AB644" s="13">
        <f t="shared" si="49"/>
        <v>0</v>
      </c>
      <c r="AC644" s="13">
        <f t="shared" si="50"/>
        <v>2</v>
      </c>
      <c r="AD644" s="5">
        <v>1</v>
      </c>
      <c r="AE644" s="5" t="s">
        <v>469</v>
      </c>
      <c r="AF644" s="5" t="s">
        <v>469</v>
      </c>
      <c r="AG644" s="5">
        <v>2</v>
      </c>
      <c r="AH644" s="10" t="s">
        <v>551</v>
      </c>
      <c r="AI644" s="5" t="s">
        <v>552</v>
      </c>
      <c r="AJ644" s="5">
        <v>0</v>
      </c>
      <c r="AL644" s="5">
        <v>0</v>
      </c>
      <c r="AN644" s="5">
        <v>0</v>
      </c>
      <c r="AO644" s="5" t="s">
        <v>469</v>
      </c>
      <c r="AP644" s="5" t="s">
        <v>474</v>
      </c>
      <c r="AQ644" s="5" t="s">
        <v>475</v>
      </c>
      <c r="AR644" s="5" t="s">
        <v>472</v>
      </c>
      <c r="AS644" s="5" t="s">
        <v>481</v>
      </c>
      <c r="AT644" s="5">
        <v>0</v>
      </c>
      <c r="AU644" s="5">
        <v>0</v>
      </c>
      <c r="AV644" s="5">
        <v>0</v>
      </c>
      <c r="AW644" s="5">
        <v>7</v>
      </c>
      <c r="AX644" s="5">
        <v>0</v>
      </c>
      <c r="AZ644" s="5">
        <v>7</v>
      </c>
      <c r="BA644" s="5">
        <v>0</v>
      </c>
      <c r="BB644" s="5">
        <v>0</v>
      </c>
    </row>
    <row r="645" spans="1:55" hidden="1" x14ac:dyDescent="0.3">
      <c r="A645" s="18">
        <v>644</v>
      </c>
      <c r="B645" s="6">
        <v>42987</v>
      </c>
      <c r="C645" s="6">
        <v>44644</v>
      </c>
      <c r="D645" s="5">
        <f t="shared" si="44"/>
        <v>4</v>
      </c>
      <c r="E645" s="5" t="s">
        <v>22</v>
      </c>
      <c r="F645" s="5">
        <f t="shared" si="45"/>
        <v>3</v>
      </c>
      <c r="G645" s="5">
        <f t="shared" si="46"/>
        <v>2022</v>
      </c>
      <c r="H645" s="5">
        <v>4</v>
      </c>
      <c r="I645" s="5">
        <v>0</v>
      </c>
      <c r="J645" s="5">
        <v>1</v>
      </c>
      <c r="K645" s="5">
        <v>0</v>
      </c>
      <c r="L645" s="5">
        <v>0</v>
      </c>
      <c r="M645" s="5">
        <v>0</v>
      </c>
      <c r="N645" s="5">
        <v>0</v>
      </c>
      <c r="O645" s="5">
        <v>1</v>
      </c>
      <c r="P645" s="5">
        <v>2</v>
      </c>
      <c r="Q645" s="5">
        <v>39</v>
      </c>
      <c r="R645" s="5">
        <v>1</v>
      </c>
      <c r="S645" s="5" t="str">
        <f t="shared" si="54"/>
        <v>1</v>
      </c>
      <c r="T645" s="5" t="s">
        <v>466</v>
      </c>
      <c r="U645" s="5">
        <v>2</v>
      </c>
      <c r="V645" s="5">
        <v>14.21</v>
      </c>
      <c r="W645" s="5">
        <v>1</v>
      </c>
      <c r="X645" s="5">
        <v>2</v>
      </c>
      <c r="Y645" s="5">
        <v>67</v>
      </c>
      <c r="Z645" s="5">
        <v>0</v>
      </c>
      <c r="AA645" s="5">
        <v>19.3</v>
      </c>
      <c r="AB645" s="13">
        <f t="shared" si="49"/>
        <v>7</v>
      </c>
      <c r="AC645" s="13">
        <f t="shared" si="50"/>
        <v>8</v>
      </c>
      <c r="AD645" s="5">
        <v>1</v>
      </c>
      <c r="AE645" s="5" t="s">
        <v>469</v>
      </c>
      <c r="AF645" s="5" t="s">
        <v>469</v>
      </c>
      <c r="AG645" s="5">
        <v>1</v>
      </c>
      <c r="AH645" s="10" t="s">
        <v>553</v>
      </c>
      <c r="AI645" s="5">
        <v>12</v>
      </c>
      <c r="AJ645" s="5">
        <v>0</v>
      </c>
      <c r="AL645" s="5">
        <v>0</v>
      </c>
      <c r="AN645" s="5">
        <v>0</v>
      </c>
      <c r="AO645" s="5" t="s">
        <v>469</v>
      </c>
      <c r="AP645" s="5" t="s">
        <v>474</v>
      </c>
      <c r="AQ645" s="5" t="s">
        <v>476</v>
      </c>
      <c r="AR645" s="5" t="s">
        <v>472</v>
      </c>
      <c r="AS645" s="5" t="s">
        <v>482</v>
      </c>
      <c r="AT645" s="5">
        <v>0</v>
      </c>
      <c r="AU645" s="5">
        <v>0</v>
      </c>
      <c r="AV645" s="5">
        <v>0</v>
      </c>
      <c r="AW645" s="5">
        <v>19</v>
      </c>
      <c r="AX645" s="5">
        <v>0</v>
      </c>
      <c r="AZ645" s="5">
        <v>19</v>
      </c>
      <c r="BA645" s="5">
        <v>0</v>
      </c>
      <c r="BB645" s="5">
        <v>0</v>
      </c>
      <c r="BC645" s="5" t="s">
        <v>554</v>
      </c>
    </row>
    <row r="646" spans="1:55" hidden="1" x14ac:dyDescent="0.3">
      <c r="A646" s="18">
        <v>645</v>
      </c>
      <c r="B646" s="6">
        <v>39330</v>
      </c>
      <c r="C646" s="6">
        <v>44646</v>
      </c>
      <c r="D646" s="5">
        <f t="shared" si="44"/>
        <v>14</v>
      </c>
      <c r="E646" s="5" t="s">
        <v>22</v>
      </c>
      <c r="F646" s="5">
        <f t="shared" si="45"/>
        <v>3</v>
      </c>
      <c r="G646" s="5">
        <f t="shared" si="46"/>
        <v>2022</v>
      </c>
      <c r="H646" s="5">
        <v>1</v>
      </c>
      <c r="I646" s="5">
        <v>0</v>
      </c>
      <c r="J646" s="5">
        <v>0</v>
      </c>
      <c r="K646" s="5">
        <v>1</v>
      </c>
      <c r="L646" s="5">
        <v>1</v>
      </c>
      <c r="M646" s="5">
        <v>1</v>
      </c>
      <c r="N646" s="5">
        <v>0</v>
      </c>
      <c r="O646" s="5">
        <v>0</v>
      </c>
      <c r="P646" s="5">
        <v>0</v>
      </c>
      <c r="Q646" s="5">
        <v>36.6</v>
      </c>
      <c r="R646" s="5" t="str">
        <f t="shared" ref="R646:R650" si="55">IF(Q646&gt;37.2,"1","0")</f>
        <v>0</v>
      </c>
      <c r="S646" s="5" t="str">
        <f t="shared" si="54"/>
        <v>0</v>
      </c>
      <c r="T646" s="5" t="s">
        <v>465</v>
      </c>
      <c r="U646" s="5">
        <v>0</v>
      </c>
      <c r="V646" s="5">
        <v>19.100000000000001</v>
      </c>
      <c r="W646" s="5">
        <v>1</v>
      </c>
      <c r="X646" s="5">
        <v>2</v>
      </c>
      <c r="Y646" s="5">
        <v>87</v>
      </c>
      <c r="Z646" s="5">
        <v>1</v>
      </c>
      <c r="AA646" s="5">
        <v>0.8</v>
      </c>
      <c r="AB646" s="13">
        <f t="shared" si="49"/>
        <v>4</v>
      </c>
      <c r="AC646" s="13">
        <f t="shared" si="50"/>
        <v>4</v>
      </c>
      <c r="AD646" s="5">
        <v>1</v>
      </c>
      <c r="AE646" s="5" t="s">
        <v>469</v>
      </c>
      <c r="AF646" s="5" t="s">
        <v>469</v>
      </c>
      <c r="AG646" s="5">
        <v>1</v>
      </c>
      <c r="AH646" s="5" t="s">
        <v>555</v>
      </c>
      <c r="AI646" s="5">
        <v>10</v>
      </c>
      <c r="AJ646" s="5">
        <v>0</v>
      </c>
      <c r="AL646" s="5">
        <v>0</v>
      </c>
      <c r="AN646" s="5">
        <v>0</v>
      </c>
      <c r="AO646" s="5" t="s">
        <v>469</v>
      </c>
      <c r="AP646" s="5" t="s">
        <v>474</v>
      </c>
      <c r="AQ646" s="5" t="s">
        <v>476</v>
      </c>
      <c r="AR646" s="5" t="s">
        <v>472</v>
      </c>
      <c r="AS646" s="5" t="s">
        <v>482</v>
      </c>
      <c r="AT646" s="5">
        <v>0</v>
      </c>
      <c r="AU646" s="5">
        <v>0</v>
      </c>
      <c r="AV646" s="5">
        <v>0</v>
      </c>
      <c r="AW646" s="5">
        <v>5</v>
      </c>
      <c r="AX646" s="5">
        <v>0</v>
      </c>
      <c r="AZ646" s="5">
        <v>5</v>
      </c>
      <c r="BA646" s="5">
        <v>0</v>
      </c>
      <c r="BB646" s="5">
        <v>0</v>
      </c>
    </row>
    <row r="647" spans="1:55" hidden="1" x14ac:dyDescent="0.3">
      <c r="A647" s="18">
        <v>646</v>
      </c>
      <c r="B647" s="6">
        <v>40350</v>
      </c>
      <c r="C647" s="6">
        <v>44648</v>
      </c>
      <c r="D647" s="5">
        <f t="shared" si="44"/>
        <v>11</v>
      </c>
      <c r="E647" s="5" t="s">
        <v>23</v>
      </c>
      <c r="F647" s="5">
        <f t="shared" si="45"/>
        <v>3</v>
      </c>
      <c r="G647" s="5">
        <f t="shared" si="46"/>
        <v>2022</v>
      </c>
      <c r="H647" s="5">
        <v>5</v>
      </c>
      <c r="I647" s="5">
        <v>0</v>
      </c>
      <c r="J647" s="5">
        <v>0</v>
      </c>
      <c r="K647" s="5">
        <v>0</v>
      </c>
      <c r="L647" s="5">
        <v>0</v>
      </c>
      <c r="M647" s="5">
        <v>0</v>
      </c>
      <c r="N647" s="5">
        <v>0</v>
      </c>
      <c r="O647" s="5">
        <v>1</v>
      </c>
      <c r="P647" s="5">
        <v>2</v>
      </c>
      <c r="Q647" s="5">
        <v>36.6</v>
      </c>
      <c r="R647" s="5" t="str">
        <f t="shared" si="55"/>
        <v>0</v>
      </c>
      <c r="S647" s="5" t="str">
        <f t="shared" si="54"/>
        <v>0</v>
      </c>
      <c r="T647" s="5" t="s">
        <v>466</v>
      </c>
      <c r="U647" s="5">
        <v>2</v>
      </c>
      <c r="V647" s="5">
        <v>11.7</v>
      </c>
      <c r="W647" s="5">
        <v>1</v>
      </c>
      <c r="X647" s="5">
        <v>2</v>
      </c>
      <c r="Y647" s="5">
        <v>59</v>
      </c>
      <c r="Z647" s="5">
        <v>0</v>
      </c>
      <c r="AA647" s="5">
        <v>5.2</v>
      </c>
      <c r="AB647" s="13">
        <f t="shared" si="49"/>
        <v>5</v>
      </c>
      <c r="AC647" s="13">
        <f t="shared" si="50"/>
        <v>6</v>
      </c>
      <c r="AD647" s="5">
        <v>1</v>
      </c>
      <c r="AE647" s="5" t="s">
        <v>469</v>
      </c>
      <c r="AF647" s="5" t="s">
        <v>469</v>
      </c>
      <c r="AG647" s="5">
        <v>1</v>
      </c>
      <c r="AH647" s="10" t="s">
        <v>556</v>
      </c>
      <c r="AI647" s="5" t="s">
        <v>552</v>
      </c>
      <c r="AJ647" s="5">
        <v>0</v>
      </c>
      <c r="AL647" s="5">
        <v>0</v>
      </c>
      <c r="AN647" s="5">
        <v>0</v>
      </c>
      <c r="AO647" s="5" t="s">
        <v>469</v>
      </c>
      <c r="AP647" s="5" t="s">
        <v>474</v>
      </c>
      <c r="AQ647" s="5" t="s">
        <v>475</v>
      </c>
      <c r="AR647" s="5" t="s">
        <v>472</v>
      </c>
      <c r="AS647" s="5" t="s">
        <v>481</v>
      </c>
      <c r="AT647" s="5">
        <v>0</v>
      </c>
      <c r="AU647" s="5">
        <v>0</v>
      </c>
      <c r="AV647" s="5">
        <v>0</v>
      </c>
      <c r="AW647" s="5">
        <v>5</v>
      </c>
      <c r="AX647" s="5">
        <v>0</v>
      </c>
      <c r="AZ647" s="5">
        <v>5</v>
      </c>
      <c r="BA647" s="5">
        <v>0</v>
      </c>
      <c r="BB647" s="5">
        <v>0</v>
      </c>
    </row>
    <row r="648" spans="1:55" hidden="1" x14ac:dyDescent="0.3">
      <c r="A648" s="18">
        <v>647</v>
      </c>
      <c r="B648" s="6">
        <v>40506</v>
      </c>
      <c r="C648" s="6">
        <v>44649</v>
      </c>
      <c r="D648" s="5">
        <f t="shared" si="44"/>
        <v>11</v>
      </c>
      <c r="E648" s="5" t="s">
        <v>22</v>
      </c>
      <c r="F648" s="5">
        <f t="shared" si="45"/>
        <v>3</v>
      </c>
      <c r="G648" s="5">
        <f t="shared" si="46"/>
        <v>2022</v>
      </c>
      <c r="H648" s="5">
        <v>5</v>
      </c>
      <c r="I648" s="5">
        <v>0</v>
      </c>
      <c r="J648" s="5">
        <v>1</v>
      </c>
      <c r="K648" s="5">
        <v>1</v>
      </c>
      <c r="L648" s="5">
        <v>0</v>
      </c>
      <c r="M648" s="5">
        <v>1</v>
      </c>
      <c r="N648" s="5">
        <v>0</v>
      </c>
      <c r="O648" s="5">
        <v>0</v>
      </c>
      <c r="P648" s="5">
        <v>0</v>
      </c>
      <c r="Q648" s="5">
        <v>36.4</v>
      </c>
      <c r="R648" s="5" t="str">
        <f t="shared" si="55"/>
        <v>0</v>
      </c>
      <c r="S648" s="5" t="str">
        <f t="shared" si="54"/>
        <v>0</v>
      </c>
      <c r="T648" s="5" t="s">
        <v>465</v>
      </c>
      <c r="U648" s="5">
        <v>0</v>
      </c>
      <c r="V648" s="5">
        <v>8.6199999999999992</v>
      </c>
      <c r="W648" s="5">
        <v>0</v>
      </c>
      <c r="X648" s="13">
        <v>0</v>
      </c>
      <c r="Y648" s="5">
        <v>58</v>
      </c>
      <c r="Z648" s="5">
        <v>0</v>
      </c>
      <c r="AA648" s="5">
        <v>49.5</v>
      </c>
      <c r="AB648" s="13">
        <f t="shared" si="49"/>
        <v>2</v>
      </c>
      <c r="AC648" s="13">
        <f t="shared" si="50"/>
        <v>2</v>
      </c>
      <c r="AD648" s="5">
        <v>1</v>
      </c>
      <c r="AE648" s="5" t="s">
        <v>469</v>
      </c>
      <c r="AF648" s="5" t="s">
        <v>469</v>
      </c>
      <c r="AG648" s="5">
        <v>2</v>
      </c>
      <c r="AH648" s="5" t="s">
        <v>557</v>
      </c>
      <c r="AI648" s="5">
        <v>11</v>
      </c>
      <c r="AJ648" s="5">
        <v>0</v>
      </c>
      <c r="AL648" s="5">
        <v>0</v>
      </c>
      <c r="AN648" s="5">
        <v>0</v>
      </c>
      <c r="AO648" s="5" t="s">
        <v>469</v>
      </c>
      <c r="AP648" s="5" t="s">
        <v>474</v>
      </c>
      <c r="AQ648" s="5" t="s">
        <v>476</v>
      </c>
      <c r="AR648" s="5" t="s">
        <v>472</v>
      </c>
      <c r="AS648" s="5" t="s">
        <v>558</v>
      </c>
      <c r="AT648" s="5">
        <v>0</v>
      </c>
      <c r="AU648" s="5">
        <v>0</v>
      </c>
      <c r="AV648" s="5">
        <v>0</v>
      </c>
      <c r="AW648" s="5">
        <v>5</v>
      </c>
      <c r="AX648" s="5">
        <v>0</v>
      </c>
      <c r="AZ648" s="5">
        <v>5</v>
      </c>
      <c r="BA648" s="5">
        <v>0</v>
      </c>
      <c r="BB648" s="5">
        <v>0</v>
      </c>
    </row>
    <row r="649" spans="1:55" hidden="1" x14ac:dyDescent="0.3">
      <c r="A649" s="18">
        <v>648</v>
      </c>
      <c r="B649" s="6">
        <v>40242</v>
      </c>
      <c r="C649" s="6">
        <v>44650</v>
      </c>
      <c r="D649" s="5">
        <f t="shared" si="44"/>
        <v>12</v>
      </c>
      <c r="E649" s="5" t="s">
        <v>22</v>
      </c>
      <c r="F649" s="5">
        <f t="shared" si="45"/>
        <v>3</v>
      </c>
      <c r="G649" s="5">
        <f t="shared" si="46"/>
        <v>2022</v>
      </c>
      <c r="H649" s="5">
        <v>2</v>
      </c>
      <c r="I649" s="5">
        <v>0</v>
      </c>
      <c r="J649" s="5">
        <v>1</v>
      </c>
      <c r="K649" s="5">
        <v>0</v>
      </c>
      <c r="L649" s="5">
        <v>0</v>
      </c>
      <c r="M649" s="5">
        <v>0</v>
      </c>
      <c r="N649" s="5">
        <v>1</v>
      </c>
      <c r="O649" s="5">
        <v>1</v>
      </c>
      <c r="P649" s="5">
        <v>2</v>
      </c>
      <c r="Q649" s="5">
        <v>36.4</v>
      </c>
      <c r="R649" s="5" t="str">
        <f t="shared" si="55"/>
        <v>0</v>
      </c>
      <c r="S649" s="5" t="str">
        <f t="shared" si="54"/>
        <v>0</v>
      </c>
      <c r="T649" s="5" t="s">
        <v>465</v>
      </c>
      <c r="U649" s="5">
        <v>0</v>
      </c>
      <c r="V649" s="5">
        <v>14.17</v>
      </c>
      <c r="W649" s="5">
        <v>1</v>
      </c>
      <c r="X649" s="5">
        <v>2</v>
      </c>
      <c r="Y649" s="5">
        <v>78</v>
      </c>
      <c r="Z649" s="5">
        <v>1</v>
      </c>
      <c r="AA649" s="5">
        <v>6</v>
      </c>
      <c r="AB649" s="13">
        <f t="shared" si="49"/>
        <v>5</v>
      </c>
      <c r="AC649" s="13">
        <f t="shared" si="50"/>
        <v>6</v>
      </c>
      <c r="AD649" s="5">
        <v>1</v>
      </c>
      <c r="AE649" s="5" t="s">
        <v>469</v>
      </c>
      <c r="AF649" s="5" t="s">
        <v>469</v>
      </c>
      <c r="AG649" s="5">
        <v>2</v>
      </c>
      <c r="AH649" s="5" t="s">
        <v>559</v>
      </c>
      <c r="AI649" s="5">
        <v>5</v>
      </c>
      <c r="AJ649" s="5">
        <v>0</v>
      </c>
      <c r="AL649" s="5">
        <v>0</v>
      </c>
      <c r="AN649" s="5">
        <v>0</v>
      </c>
      <c r="AO649" s="5" t="s">
        <v>469</v>
      </c>
      <c r="AP649" s="5" t="s">
        <v>474</v>
      </c>
      <c r="AQ649" s="5" t="s">
        <v>476</v>
      </c>
      <c r="AR649" s="5" t="s">
        <v>472</v>
      </c>
      <c r="AS649" s="5" t="s">
        <v>482</v>
      </c>
      <c r="AT649" s="5">
        <v>0</v>
      </c>
      <c r="AU649" s="5">
        <v>0</v>
      </c>
      <c r="AV649" s="5">
        <v>0</v>
      </c>
      <c r="AW649" s="5">
        <v>4</v>
      </c>
      <c r="AX649" s="5">
        <v>0</v>
      </c>
      <c r="AZ649" s="5">
        <v>4</v>
      </c>
      <c r="BA649" s="5">
        <v>0</v>
      </c>
      <c r="BB649" s="5">
        <v>0</v>
      </c>
    </row>
    <row r="650" spans="1:55" hidden="1" x14ac:dyDescent="0.3">
      <c r="A650" s="18">
        <v>649</v>
      </c>
      <c r="B650" s="6">
        <v>39073</v>
      </c>
      <c r="C650" s="6">
        <v>44650</v>
      </c>
      <c r="D650" s="5">
        <f t="shared" si="44"/>
        <v>15</v>
      </c>
      <c r="E650" s="5" t="s">
        <v>22</v>
      </c>
      <c r="F650" s="5">
        <f t="shared" si="45"/>
        <v>3</v>
      </c>
      <c r="G650" s="5">
        <f t="shared" si="46"/>
        <v>2022</v>
      </c>
      <c r="H650" s="5">
        <v>1</v>
      </c>
      <c r="I650" s="5">
        <v>0</v>
      </c>
      <c r="J650" s="5">
        <v>1</v>
      </c>
      <c r="K650" s="5">
        <v>1</v>
      </c>
      <c r="L650" s="5">
        <v>0</v>
      </c>
      <c r="M650" s="5">
        <v>1</v>
      </c>
      <c r="N650" s="5">
        <v>0</v>
      </c>
      <c r="O650" s="5">
        <v>0</v>
      </c>
      <c r="P650" s="5">
        <v>0</v>
      </c>
      <c r="Q650" s="5">
        <v>36.9</v>
      </c>
      <c r="R650" s="5" t="str">
        <f t="shared" si="55"/>
        <v>0</v>
      </c>
      <c r="S650" s="5" t="str">
        <f t="shared" si="54"/>
        <v>0</v>
      </c>
      <c r="T650" s="5" t="s">
        <v>465</v>
      </c>
      <c r="U650" s="5">
        <v>0</v>
      </c>
      <c r="V650" s="5">
        <v>17.829999999999998</v>
      </c>
      <c r="W650" s="5">
        <v>1</v>
      </c>
      <c r="X650" s="5">
        <v>2</v>
      </c>
      <c r="Y650" s="5">
        <v>82</v>
      </c>
      <c r="Z650" s="5">
        <v>1</v>
      </c>
      <c r="AA650" s="5">
        <v>22</v>
      </c>
      <c r="AB650" s="13">
        <f t="shared" si="49"/>
        <v>5</v>
      </c>
      <c r="AC650" s="13">
        <f t="shared" si="50"/>
        <v>5</v>
      </c>
      <c r="AD650" s="5">
        <v>0</v>
      </c>
      <c r="AG650" s="5">
        <v>1</v>
      </c>
      <c r="AH650" s="10" t="s">
        <v>560</v>
      </c>
      <c r="AI650" s="5">
        <v>8</v>
      </c>
      <c r="AJ650" s="5">
        <v>0</v>
      </c>
      <c r="AL650" s="5">
        <v>0</v>
      </c>
      <c r="AN650" s="5">
        <v>0</v>
      </c>
      <c r="AO650" s="5" t="s">
        <v>469</v>
      </c>
      <c r="AP650" s="5" t="s">
        <v>474</v>
      </c>
      <c r="AQ650" s="5" t="s">
        <v>475</v>
      </c>
      <c r="AR650" s="5" t="s">
        <v>472</v>
      </c>
      <c r="AS650" s="5" t="s">
        <v>482</v>
      </c>
      <c r="AT650" s="5">
        <v>0</v>
      </c>
      <c r="AU650" s="5">
        <v>0</v>
      </c>
      <c r="AV650" s="5">
        <v>0</v>
      </c>
      <c r="AW650" s="5">
        <v>5</v>
      </c>
      <c r="AX650" s="5">
        <v>0</v>
      </c>
      <c r="AZ650" s="5">
        <v>5</v>
      </c>
      <c r="BA650" s="5">
        <v>0</v>
      </c>
      <c r="BB650" s="5">
        <v>0</v>
      </c>
    </row>
    <row r="651" spans="1:55" hidden="1" x14ac:dyDescent="0.3">
      <c r="A651" s="18">
        <v>650</v>
      </c>
      <c r="B651" s="6">
        <v>42232</v>
      </c>
      <c r="C651" s="6">
        <v>44654</v>
      </c>
      <c r="D651" s="5">
        <f t="shared" si="44"/>
        <v>6</v>
      </c>
      <c r="E651" s="5" t="s">
        <v>22</v>
      </c>
      <c r="F651" s="5">
        <f t="shared" si="45"/>
        <v>4</v>
      </c>
      <c r="G651" s="5">
        <f t="shared" si="46"/>
        <v>2022</v>
      </c>
      <c r="H651" s="5">
        <v>1</v>
      </c>
      <c r="I651" s="5">
        <v>0</v>
      </c>
      <c r="J651" s="5">
        <v>0</v>
      </c>
      <c r="K651" s="5">
        <v>1</v>
      </c>
      <c r="L651" s="5">
        <v>1</v>
      </c>
      <c r="M651" s="5">
        <v>1</v>
      </c>
      <c r="N651" s="5">
        <v>0</v>
      </c>
      <c r="O651" s="5">
        <v>1</v>
      </c>
      <c r="P651" s="5">
        <v>2</v>
      </c>
      <c r="Q651" s="5">
        <v>37.9</v>
      </c>
      <c r="R651" s="5">
        <v>1</v>
      </c>
      <c r="S651" s="5" t="str">
        <f t="shared" si="54"/>
        <v>0</v>
      </c>
      <c r="T651" s="5" t="s">
        <v>466</v>
      </c>
      <c r="U651" s="5">
        <v>2</v>
      </c>
      <c r="V651" s="5">
        <v>18</v>
      </c>
      <c r="W651" s="5">
        <v>1</v>
      </c>
      <c r="X651" s="5">
        <v>2</v>
      </c>
      <c r="Y651" s="5">
        <v>88</v>
      </c>
      <c r="Z651" s="5">
        <v>1</v>
      </c>
      <c r="AA651" s="5">
        <v>5</v>
      </c>
      <c r="AB651" s="13">
        <f t="shared" si="49"/>
        <v>7</v>
      </c>
      <c r="AC651" s="13">
        <f t="shared" si="50"/>
        <v>8</v>
      </c>
      <c r="AD651" s="5">
        <v>0</v>
      </c>
      <c r="AG651" s="5">
        <v>1</v>
      </c>
      <c r="AH651" s="10" t="s">
        <v>561</v>
      </c>
      <c r="AI651" s="5">
        <v>10</v>
      </c>
      <c r="AJ651" s="5">
        <v>0</v>
      </c>
      <c r="AL651" s="5">
        <v>0</v>
      </c>
      <c r="AN651" s="5">
        <v>0</v>
      </c>
      <c r="AO651" s="5" t="s">
        <v>469</v>
      </c>
      <c r="AP651" s="5" t="s">
        <v>474</v>
      </c>
      <c r="AQ651" s="5" t="s">
        <v>476</v>
      </c>
      <c r="AR651" s="5" t="s">
        <v>472</v>
      </c>
      <c r="AS651" s="5" t="s">
        <v>482</v>
      </c>
      <c r="AT651" s="5">
        <v>0</v>
      </c>
      <c r="AU651" s="5">
        <v>0</v>
      </c>
      <c r="AV651" s="5">
        <v>0</v>
      </c>
      <c r="AW651" s="5">
        <v>7</v>
      </c>
      <c r="AX651" s="5">
        <v>0</v>
      </c>
      <c r="AZ651" s="5">
        <v>7</v>
      </c>
      <c r="BA651" s="5">
        <v>0</v>
      </c>
      <c r="BB651" s="5">
        <v>0</v>
      </c>
    </row>
    <row r="652" spans="1:55" hidden="1" x14ac:dyDescent="0.3">
      <c r="A652" s="18">
        <v>651</v>
      </c>
      <c r="B652" s="6">
        <v>41882</v>
      </c>
      <c r="C652" s="6">
        <v>44654</v>
      </c>
      <c r="D652" s="5">
        <f t="shared" si="44"/>
        <v>7</v>
      </c>
      <c r="E652" s="5" t="s">
        <v>23</v>
      </c>
      <c r="F652" s="5">
        <f t="shared" si="45"/>
        <v>4</v>
      </c>
      <c r="G652" s="5">
        <f t="shared" si="46"/>
        <v>2022</v>
      </c>
      <c r="H652" s="5">
        <v>2</v>
      </c>
      <c r="I652" s="5">
        <v>0</v>
      </c>
      <c r="J652" s="5">
        <v>1</v>
      </c>
      <c r="K652" s="5">
        <v>1</v>
      </c>
      <c r="L652" s="5">
        <v>1</v>
      </c>
      <c r="M652" s="5">
        <v>1</v>
      </c>
      <c r="N652" s="5">
        <v>1</v>
      </c>
      <c r="O652" s="5">
        <v>1</v>
      </c>
      <c r="P652" s="5">
        <v>2</v>
      </c>
      <c r="Q652" s="5">
        <v>37.6</v>
      </c>
      <c r="R652" s="5">
        <v>1</v>
      </c>
      <c r="S652" s="5" t="str">
        <f t="shared" si="54"/>
        <v>0</v>
      </c>
      <c r="T652" s="5" t="s">
        <v>466</v>
      </c>
      <c r="U652" s="5">
        <v>2</v>
      </c>
      <c r="V652" s="5">
        <v>16.670000000000002</v>
      </c>
      <c r="W652" s="5">
        <v>1</v>
      </c>
      <c r="X652" s="5">
        <v>2</v>
      </c>
      <c r="Y652" s="5">
        <v>86</v>
      </c>
      <c r="Z652" s="5">
        <v>1</v>
      </c>
      <c r="AA652" s="5">
        <v>204.4</v>
      </c>
      <c r="AB652" s="13">
        <f t="shared" si="49"/>
        <v>9</v>
      </c>
      <c r="AC652" s="13">
        <f t="shared" si="50"/>
        <v>9</v>
      </c>
      <c r="AD652" s="5">
        <v>0</v>
      </c>
      <c r="AG652" s="5">
        <v>1</v>
      </c>
      <c r="AH652" s="10" t="s">
        <v>562</v>
      </c>
      <c r="AI652" s="5">
        <v>8</v>
      </c>
      <c r="AJ652" s="5">
        <v>0</v>
      </c>
      <c r="AL652" s="5">
        <v>0</v>
      </c>
      <c r="AN652" s="5">
        <v>0</v>
      </c>
      <c r="AO652" s="5" t="s">
        <v>469</v>
      </c>
      <c r="AP652" s="5" t="s">
        <v>474</v>
      </c>
      <c r="AQ652" s="5" t="s">
        <v>476</v>
      </c>
      <c r="AR652" s="5" t="s">
        <v>473</v>
      </c>
      <c r="AS652" s="5" t="s">
        <v>484</v>
      </c>
      <c r="AT652" s="5">
        <v>0</v>
      </c>
      <c r="AU652" s="5">
        <v>0</v>
      </c>
      <c r="AV652" s="5">
        <v>0</v>
      </c>
      <c r="AW652" s="5">
        <v>9</v>
      </c>
      <c r="AX652" s="5">
        <v>0</v>
      </c>
      <c r="AZ652" s="5">
        <v>9</v>
      </c>
      <c r="BA652" s="5">
        <v>0</v>
      </c>
      <c r="BB652" s="5">
        <v>0</v>
      </c>
    </row>
    <row r="653" spans="1:55" hidden="1" x14ac:dyDescent="0.3">
      <c r="A653" s="18">
        <v>652</v>
      </c>
      <c r="B653" s="6">
        <v>38687</v>
      </c>
      <c r="C653" s="6">
        <v>44655</v>
      </c>
      <c r="D653" s="5">
        <f t="shared" si="44"/>
        <v>16</v>
      </c>
      <c r="E653" s="5" t="s">
        <v>22</v>
      </c>
      <c r="F653" s="5">
        <f t="shared" si="45"/>
        <v>4</v>
      </c>
      <c r="G653" s="5">
        <f t="shared" si="46"/>
        <v>2022</v>
      </c>
      <c r="H653" s="5">
        <v>3</v>
      </c>
      <c r="I653" s="5">
        <v>0</v>
      </c>
      <c r="J653" s="5">
        <v>1</v>
      </c>
      <c r="K653" s="5">
        <v>1</v>
      </c>
      <c r="L653" s="5">
        <v>1</v>
      </c>
      <c r="M653" s="5">
        <v>1</v>
      </c>
      <c r="N653" s="5">
        <v>0</v>
      </c>
      <c r="O653" s="5">
        <v>1</v>
      </c>
      <c r="P653" s="5">
        <v>2</v>
      </c>
      <c r="Q653" s="5">
        <v>37.1</v>
      </c>
      <c r="R653" s="5" t="str">
        <f t="shared" ref="R653:R663" si="56">IF(Q653&gt;37.2,"1","0")</f>
        <v>0</v>
      </c>
      <c r="S653" s="5" t="str">
        <f t="shared" si="54"/>
        <v>0</v>
      </c>
      <c r="T653" s="5" t="s">
        <v>466</v>
      </c>
      <c r="U653" s="5">
        <v>2</v>
      </c>
      <c r="V653" s="5">
        <v>13.82</v>
      </c>
      <c r="W653" s="5">
        <v>1</v>
      </c>
      <c r="X653" s="5">
        <v>2</v>
      </c>
      <c r="Y653" s="5">
        <v>84</v>
      </c>
      <c r="Z653" s="5">
        <v>1</v>
      </c>
      <c r="AA653" s="5">
        <v>213.5</v>
      </c>
      <c r="AB653" s="13">
        <f t="shared" si="49"/>
        <v>7</v>
      </c>
      <c r="AC653" s="13">
        <f t="shared" si="50"/>
        <v>9</v>
      </c>
      <c r="AD653" s="5">
        <v>1</v>
      </c>
      <c r="AE653" s="5" t="s">
        <v>469</v>
      </c>
      <c r="AF653" s="5" t="s">
        <v>469</v>
      </c>
      <c r="AG653" s="5">
        <v>3</v>
      </c>
      <c r="AH653" s="10" t="s">
        <v>563</v>
      </c>
      <c r="AI653" s="5" t="s">
        <v>552</v>
      </c>
      <c r="AJ653" s="5">
        <v>0</v>
      </c>
      <c r="AL653" s="5">
        <v>0</v>
      </c>
      <c r="AN653" s="5">
        <v>1</v>
      </c>
      <c r="AO653" s="5" t="s">
        <v>469</v>
      </c>
      <c r="AP653" s="5" t="s">
        <v>474</v>
      </c>
      <c r="AQ653" s="5" t="s">
        <v>475</v>
      </c>
      <c r="AR653" s="5" t="s">
        <v>472</v>
      </c>
      <c r="AS653" s="5" t="s">
        <v>482</v>
      </c>
      <c r="AT653" s="5">
        <v>0</v>
      </c>
      <c r="AU653" s="5">
        <v>0</v>
      </c>
      <c r="AV653" s="5">
        <v>0</v>
      </c>
      <c r="AW653" s="5">
        <v>5</v>
      </c>
      <c r="AX653" s="5">
        <v>0</v>
      </c>
      <c r="AZ653" s="5">
        <v>5</v>
      </c>
      <c r="BA653" s="5">
        <v>0</v>
      </c>
      <c r="BB653" s="5">
        <v>0</v>
      </c>
    </row>
    <row r="654" spans="1:55" hidden="1" x14ac:dyDescent="0.3">
      <c r="A654" s="18">
        <v>653</v>
      </c>
      <c r="B654" s="6">
        <v>38936</v>
      </c>
      <c r="C654" s="6">
        <v>44658</v>
      </c>
      <c r="D654" s="5">
        <f t="shared" si="44"/>
        <v>15</v>
      </c>
      <c r="E654" s="5" t="s">
        <v>22</v>
      </c>
      <c r="F654" s="5">
        <f t="shared" si="45"/>
        <v>4</v>
      </c>
      <c r="G654" s="5">
        <f t="shared" si="46"/>
        <v>2022</v>
      </c>
      <c r="H654" s="5">
        <v>1</v>
      </c>
      <c r="I654" s="5">
        <v>0</v>
      </c>
      <c r="J654" s="5">
        <v>0</v>
      </c>
      <c r="K654" s="5">
        <v>1</v>
      </c>
      <c r="L654" s="5">
        <v>0</v>
      </c>
      <c r="M654" s="5">
        <v>1</v>
      </c>
      <c r="N654" s="5">
        <v>0</v>
      </c>
      <c r="O654" s="5">
        <v>1</v>
      </c>
      <c r="P654" s="5">
        <v>2</v>
      </c>
      <c r="Q654" s="5">
        <v>36</v>
      </c>
      <c r="R654" s="5" t="str">
        <f t="shared" si="56"/>
        <v>0</v>
      </c>
      <c r="S654" s="5" t="str">
        <f t="shared" si="54"/>
        <v>0</v>
      </c>
      <c r="T654" s="5" t="s">
        <v>466</v>
      </c>
      <c r="U654" s="5">
        <v>2</v>
      </c>
      <c r="V654" s="5">
        <v>14.21</v>
      </c>
      <c r="W654" s="5">
        <v>1</v>
      </c>
      <c r="X654" s="5">
        <v>2</v>
      </c>
      <c r="Y654" s="5">
        <v>84</v>
      </c>
      <c r="Z654" s="5">
        <v>1</v>
      </c>
      <c r="AA654" s="5">
        <v>4</v>
      </c>
      <c r="AB654" s="13">
        <f t="shared" si="49"/>
        <v>6</v>
      </c>
      <c r="AC654" s="13">
        <f t="shared" si="50"/>
        <v>8</v>
      </c>
      <c r="AD654" s="5">
        <v>1</v>
      </c>
      <c r="AE654" s="5" t="s">
        <v>469</v>
      </c>
      <c r="AF654" s="5" t="s">
        <v>469</v>
      </c>
      <c r="AG654" s="5">
        <v>1</v>
      </c>
      <c r="AH654" s="5" t="s">
        <v>564</v>
      </c>
      <c r="AI654" s="5">
        <v>8</v>
      </c>
      <c r="AJ654" s="5">
        <v>0</v>
      </c>
      <c r="AL654" s="5">
        <v>0</v>
      </c>
      <c r="AN654" s="5">
        <v>0</v>
      </c>
      <c r="AO654" s="5" t="s">
        <v>469</v>
      </c>
      <c r="AP654" s="5" t="s">
        <v>474</v>
      </c>
      <c r="AQ654" s="5" t="s">
        <v>476</v>
      </c>
      <c r="AR654" s="5" t="s">
        <v>472</v>
      </c>
      <c r="AS654" s="5" t="s">
        <v>482</v>
      </c>
      <c r="AT654" s="5">
        <v>0</v>
      </c>
      <c r="AU654" s="5">
        <v>0</v>
      </c>
      <c r="AV654" s="5">
        <v>0</v>
      </c>
      <c r="AW654" s="5">
        <v>5</v>
      </c>
      <c r="AX654" s="5">
        <v>0</v>
      </c>
      <c r="AZ654" s="5">
        <v>5</v>
      </c>
      <c r="BA654" s="5">
        <v>0</v>
      </c>
      <c r="BB654" s="5">
        <v>0</v>
      </c>
    </row>
    <row r="655" spans="1:55" hidden="1" x14ac:dyDescent="0.3">
      <c r="A655" s="18">
        <v>654</v>
      </c>
      <c r="B655" s="6">
        <v>41116</v>
      </c>
      <c r="C655" s="6">
        <v>44658</v>
      </c>
      <c r="D655" s="5">
        <f t="shared" si="44"/>
        <v>9</v>
      </c>
      <c r="E655" s="5" t="s">
        <v>22</v>
      </c>
      <c r="F655" s="5">
        <f t="shared" si="45"/>
        <v>4</v>
      </c>
      <c r="G655" s="5">
        <f t="shared" si="46"/>
        <v>2022</v>
      </c>
      <c r="H655" s="5">
        <v>1</v>
      </c>
      <c r="I655" s="5">
        <v>0</v>
      </c>
      <c r="J655" s="5">
        <v>0</v>
      </c>
      <c r="K655" s="5">
        <v>1</v>
      </c>
      <c r="L655" s="5">
        <v>1</v>
      </c>
      <c r="M655" s="5">
        <v>1</v>
      </c>
      <c r="N655" s="5">
        <v>0</v>
      </c>
      <c r="O655" s="5">
        <v>0</v>
      </c>
      <c r="P655" s="5">
        <v>0</v>
      </c>
      <c r="Q655" s="5">
        <v>36.299999999999997</v>
      </c>
      <c r="R655" s="5" t="str">
        <f t="shared" si="56"/>
        <v>0</v>
      </c>
      <c r="S655" s="5" t="str">
        <f t="shared" si="54"/>
        <v>0</v>
      </c>
      <c r="T655" s="5" t="s">
        <v>465</v>
      </c>
      <c r="U655" s="5">
        <v>0</v>
      </c>
      <c r="V655" s="5">
        <v>16.07</v>
      </c>
      <c r="W655" s="5">
        <v>1</v>
      </c>
      <c r="X655" s="5">
        <v>2</v>
      </c>
      <c r="Y655" s="5">
        <v>89</v>
      </c>
      <c r="Z655" s="5">
        <v>1</v>
      </c>
      <c r="AA655" s="5">
        <v>1.9</v>
      </c>
      <c r="AB655" s="13">
        <f t="shared" si="49"/>
        <v>4</v>
      </c>
      <c r="AC655" s="13">
        <f t="shared" si="50"/>
        <v>4</v>
      </c>
      <c r="AD655" s="5">
        <v>0</v>
      </c>
      <c r="AG655" s="5">
        <v>1</v>
      </c>
      <c r="AH655" s="10" t="s">
        <v>565</v>
      </c>
      <c r="AI655" s="5">
        <v>13</v>
      </c>
      <c r="AJ655" s="5">
        <v>0</v>
      </c>
      <c r="AL655" s="5">
        <v>0</v>
      </c>
      <c r="AN655" s="5">
        <v>0</v>
      </c>
      <c r="AO655" s="5" t="s">
        <v>469</v>
      </c>
      <c r="AP655" s="5" t="s">
        <v>474</v>
      </c>
      <c r="AQ655" s="5" t="s">
        <v>475</v>
      </c>
      <c r="AR655" s="5" t="s">
        <v>472</v>
      </c>
      <c r="AS655" s="5" t="s">
        <v>482</v>
      </c>
      <c r="AT655" s="5">
        <v>0</v>
      </c>
      <c r="AU655" s="5">
        <v>0</v>
      </c>
      <c r="AV655" s="5">
        <v>0</v>
      </c>
      <c r="AW655" s="5">
        <v>5</v>
      </c>
      <c r="AX655" s="5">
        <v>0</v>
      </c>
      <c r="AZ655" s="5">
        <v>5</v>
      </c>
      <c r="BA655" s="5">
        <v>0</v>
      </c>
      <c r="BB655" s="5">
        <v>0</v>
      </c>
    </row>
    <row r="656" spans="1:55" hidden="1" x14ac:dyDescent="0.3">
      <c r="A656" s="18">
        <v>655</v>
      </c>
      <c r="B656" s="6">
        <v>40176</v>
      </c>
      <c r="C656" s="6">
        <v>44658</v>
      </c>
      <c r="D656" s="5">
        <f t="shared" si="44"/>
        <v>12</v>
      </c>
      <c r="E656" s="5" t="s">
        <v>22</v>
      </c>
      <c r="F656" s="5">
        <f t="shared" si="45"/>
        <v>4</v>
      </c>
      <c r="G656" s="5">
        <f t="shared" si="46"/>
        <v>2022</v>
      </c>
      <c r="H656" s="5">
        <v>2</v>
      </c>
      <c r="I656" s="5">
        <v>1</v>
      </c>
      <c r="J656" s="5">
        <v>0</v>
      </c>
      <c r="K656" s="5">
        <v>0</v>
      </c>
      <c r="L656" s="5">
        <v>0</v>
      </c>
      <c r="M656" s="5">
        <v>0</v>
      </c>
      <c r="N656" s="5">
        <v>0</v>
      </c>
      <c r="O656" s="5">
        <v>0</v>
      </c>
      <c r="P656" s="5">
        <v>0</v>
      </c>
      <c r="Q656" s="5">
        <v>36</v>
      </c>
      <c r="R656" s="5" t="str">
        <f t="shared" si="56"/>
        <v>0</v>
      </c>
      <c r="S656" s="5" t="str">
        <f t="shared" si="54"/>
        <v>0</v>
      </c>
      <c r="T656" s="5" t="s">
        <v>465</v>
      </c>
      <c r="U656" s="5">
        <v>0</v>
      </c>
      <c r="V656" s="5">
        <v>7.73</v>
      </c>
      <c r="W656" s="5">
        <v>0</v>
      </c>
      <c r="X656" s="13">
        <v>0</v>
      </c>
      <c r="Y656" s="5">
        <v>61</v>
      </c>
      <c r="Z656" s="5">
        <v>0</v>
      </c>
      <c r="AA656" s="5">
        <v>29.2</v>
      </c>
      <c r="AB656" s="13">
        <f t="shared" si="49"/>
        <v>1</v>
      </c>
      <c r="AC656" s="13">
        <f t="shared" si="50"/>
        <v>1</v>
      </c>
      <c r="AD656" s="5">
        <v>0</v>
      </c>
      <c r="AG656" s="5">
        <v>1</v>
      </c>
      <c r="AH656" s="5" t="s">
        <v>566</v>
      </c>
      <c r="AI656" s="5">
        <v>10</v>
      </c>
      <c r="AJ656" s="5">
        <v>0</v>
      </c>
      <c r="AL656" s="5">
        <v>0</v>
      </c>
      <c r="AN656" s="5">
        <v>0</v>
      </c>
      <c r="AO656" s="5" t="s">
        <v>469</v>
      </c>
      <c r="AP656" s="5" t="s">
        <v>474</v>
      </c>
      <c r="AQ656" s="5" t="s">
        <v>476</v>
      </c>
      <c r="AR656" s="5" t="s">
        <v>472</v>
      </c>
      <c r="AS656" s="5" t="s">
        <v>482</v>
      </c>
      <c r="AT656" s="5">
        <v>0</v>
      </c>
      <c r="AU656" s="5">
        <v>0</v>
      </c>
      <c r="AV656" s="5">
        <v>0</v>
      </c>
      <c r="AW656" s="5">
        <v>5</v>
      </c>
      <c r="AX656" s="5">
        <v>0</v>
      </c>
      <c r="AZ656" s="5">
        <v>5</v>
      </c>
      <c r="BA656" s="5">
        <v>0</v>
      </c>
      <c r="BB656" s="5">
        <v>0</v>
      </c>
    </row>
    <row r="657" spans="1:54" hidden="1" x14ac:dyDescent="0.3">
      <c r="A657" s="18">
        <v>656</v>
      </c>
      <c r="B657" s="6">
        <v>39779</v>
      </c>
      <c r="C657" s="6">
        <v>44659</v>
      </c>
      <c r="D657" s="5">
        <f t="shared" si="44"/>
        <v>13</v>
      </c>
      <c r="E657" s="5" t="s">
        <v>22</v>
      </c>
      <c r="F657" s="5">
        <f t="shared" si="45"/>
        <v>4</v>
      </c>
      <c r="G657" s="5">
        <f t="shared" si="46"/>
        <v>2022</v>
      </c>
      <c r="H657" s="5">
        <v>2</v>
      </c>
      <c r="I657" s="5">
        <v>0</v>
      </c>
      <c r="J657" s="5">
        <v>0</v>
      </c>
      <c r="K657" s="5">
        <v>0</v>
      </c>
      <c r="L657" s="5">
        <v>0</v>
      </c>
      <c r="M657" s="5">
        <v>0</v>
      </c>
      <c r="N657" s="5">
        <v>0</v>
      </c>
      <c r="O657" s="5">
        <v>1</v>
      </c>
      <c r="P657" s="5">
        <v>2</v>
      </c>
      <c r="Q657" s="5">
        <v>36.299999999999997</v>
      </c>
      <c r="R657" s="5" t="str">
        <f t="shared" si="56"/>
        <v>0</v>
      </c>
      <c r="S657" s="5" t="str">
        <f t="shared" si="54"/>
        <v>0</v>
      </c>
      <c r="T657" s="5" t="s">
        <v>466</v>
      </c>
      <c r="U657" s="5">
        <v>2</v>
      </c>
      <c r="V657" s="5">
        <v>10.93</v>
      </c>
      <c r="W657" s="5">
        <v>0</v>
      </c>
      <c r="X657" s="13">
        <v>0</v>
      </c>
      <c r="Y657" s="5">
        <v>68</v>
      </c>
      <c r="Z657" s="5">
        <v>0</v>
      </c>
      <c r="AA657" s="5">
        <v>0.9</v>
      </c>
      <c r="AB657" s="13">
        <f t="shared" si="49"/>
        <v>2</v>
      </c>
      <c r="AC657" s="13">
        <f t="shared" si="50"/>
        <v>4</v>
      </c>
      <c r="AD657" s="5">
        <v>0</v>
      </c>
      <c r="AG657" s="5">
        <v>2</v>
      </c>
      <c r="AH657" s="5" t="s">
        <v>567</v>
      </c>
      <c r="AI657" s="5">
        <v>13</v>
      </c>
      <c r="AJ657" s="5">
        <v>0</v>
      </c>
      <c r="AL657" s="5">
        <v>0</v>
      </c>
      <c r="AN657" s="5">
        <v>0</v>
      </c>
      <c r="AO657" s="5" t="s">
        <v>469</v>
      </c>
      <c r="AP657" s="5" t="s">
        <v>474</v>
      </c>
      <c r="AQ657" s="5" t="s">
        <v>476</v>
      </c>
      <c r="AR657" s="5" t="s">
        <v>472</v>
      </c>
      <c r="AS657" s="5" t="s">
        <v>482</v>
      </c>
      <c r="AT657" s="5">
        <v>0</v>
      </c>
      <c r="AU657" s="5">
        <v>0</v>
      </c>
      <c r="AV657" s="5">
        <v>0</v>
      </c>
      <c r="AW657" s="5">
        <v>4</v>
      </c>
      <c r="AX657" s="5">
        <v>0</v>
      </c>
      <c r="AZ657" s="5">
        <v>4</v>
      </c>
      <c r="BA657" s="5">
        <v>0</v>
      </c>
      <c r="BB657" s="5">
        <v>0</v>
      </c>
    </row>
    <row r="658" spans="1:54" hidden="1" x14ac:dyDescent="0.3">
      <c r="A658" s="18">
        <v>657</v>
      </c>
      <c r="B658" s="6">
        <v>41832</v>
      </c>
      <c r="C658" s="6">
        <v>44660</v>
      </c>
      <c r="D658" s="5">
        <f t="shared" si="44"/>
        <v>7</v>
      </c>
      <c r="E658" s="5" t="s">
        <v>22</v>
      </c>
      <c r="F658" s="5">
        <f t="shared" si="45"/>
        <v>4</v>
      </c>
      <c r="G658" s="5">
        <f t="shared" si="46"/>
        <v>2022</v>
      </c>
      <c r="H658" s="5">
        <v>1</v>
      </c>
      <c r="I658" s="5">
        <v>0</v>
      </c>
      <c r="J658" s="5">
        <v>0</v>
      </c>
      <c r="K658" s="5">
        <v>0</v>
      </c>
      <c r="L658" s="5">
        <v>0</v>
      </c>
      <c r="M658" s="5">
        <v>0</v>
      </c>
      <c r="N658" s="5">
        <v>0</v>
      </c>
      <c r="O658" s="5">
        <v>1</v>
      </c>
      <c r="P658" s="5">
        <v>2</v>
      </c>
      <c r="Q658" s="5">
        <v>37</v>
      </c>
      <c r="R658" s="5" t="str">
        <f t="shared" si="56"/>
        <v>0</v>
      </c>
      <c r="S658" s="5" t="str">
        <f t="shared" si="54"/>
        <v>0</v>
      </c>
      <c r="T658" s="5" t="s">
        <v>466</v>
      </c>
      <c r="U658" s="5">
        <v>2</v>
      </c>
      <c r="V658" s="5">
        <v>9.9</v>
      </c>
      <c r="W658" s="5">
        <v>0</v>
      </c>
      <c r="X658" s="13">
        <v>0</v>
      </c>
      <c r="Y658" s="5">
        <v>69</v>
      </c>
      <c r="Z658" s="5">
        <v>0</v>
      </c>
      <c r="AA658" s="5">
        <v>41</v>
      </c>
      <c r="AB658" s="13">
        <f t="shared" si="49"/>
        <v>2</v>
      </c>
      <c r="AC658" s="13">
        <f t="shared" si="50"/>
        <v>4</v>
      </c>
      <c r="AD658" s="5">
        <v>0</v>
      </c>
      <c r="AG658" s="5">
        <v>1</v>
      </c>
      <c r="AH658" s="10" t="s">
        <v>568</v>
      </c>
      <c r="AI658" s="5">
        <v>10</v>
      </c>
      <c r="AJ658" s="5">
        <v>0</v>
      </c>
      <c r="AL658" s="5">
        <v>0</v>
      </c>
      <c r="AN658" s="5">
        <v>0</v>
      </c>
      <c r="AO658" s="5" t="s">
        <v>469</v>
      </c>
      <c r="AP658" s="5" t="s">
        <v>474</v>
      </c>
      <c r="AQ658" s="5" t="s">
        <v>476</v>
      </c>
      <c r="AR658" s="5" t="s">
        <v>472</v>
      </c>
      <c r="AS658" s="5" t="s">
        <v>482</v>
      </c>
      <c r="AT658" s="5">
        <v>0</v>
      </c>
      <c r="AU658" s="5">
        <v>0</v>
      </c>
      <c r="AV658" s="5">
        <v>0</v>
      </c>
      <c r="AW658" s="5">
        <v>5</v>
      </c>
      <c r="AX658" s="5">
        <v>0</v>
      </c>
      <c r="AZ658" s="5">
        <v>5</v>
      </c>
      <c r="BA658" s="5">
        <v>0</v>
      </c>
      <c r="BB658" s="5">
        <v>0</v>
      </c>
    </row>
    <row r="659" spans="1:54" hidden="1" x14ac:dyDescent="0.3">
      <c r="A659" s="18">
        <v>658</v>
      </c>
      <c r="B659" s="6">
        <v>42134</v>
      </c>
      <c r="C659" s="6">
        <v>44661</v>
      </c>
      <c r="D659" s="5">
        <f t="shared" si="44"/>
        <v>6</v>
      </c>
      <c r="E659" s="5" t="s">
        <v>22</v>
      </c>
      <c r="F659" s="5">
        <f t="shared" si="45"/>
        <v>4</v>
      </c>
      <c r="G659" s="5">
        <f t="shared" si="46"/>
        <v>2022</v>
      </c>
      <c r="H659" s="5">
        <v>2</v>
      </c>
      <c r="I659" s="5">
        <v>0</v>
      </c>
      <c r="J659" s="5">
        <v>0</v>
      </c>
      <c r="K659" s="5">
        <v>1</v>
      </c>
      <c r="L659" s="5">
        <v>1</v>
      </c>
      <c r="M659" s="5">
        <v>1</v>
      </c>
      <c r="N659" s="5">
        <v>0</v>
      </c>
      <c r="O659" s="5">
        <v>1</v>
      </c>
      <c r="P659" s="5">
        <v>2</v>
      </c>
      <c r="Q659" s="5">
        <v>36.799999999999997</v>
      </c>
      <c r="R659" s="5" t="str">
        <f t="shared" si="56"/>
        <v>0</v>
      </c>
      <c r="S659" s="5" t="str">
        <f t="shared" si="54"/>
        <v>0</v>
      </c>
      <c r="T659" s="5" t="s">
        <v>465</v>
      </c>
      <c r="U659" s="5">
        <v>0</v>
      </c>
      <c r="V659" s="5">
        <v>12.53</v>
      </c>
      <c r="W659" s="5">
        <v>1</v>
      </c>
      <c r="X659" s="5">
        <v>2</v>
      </c>
      <c r="Y659" s="5">
        <v>66</v>
      </c>
      <c r="Z659" s="5">
        <v>0</v>
      </c>
      <c r="AA659" s="5">
        <v>40.700000000000003</v>
      </c>
      <c r="AB659" s="13">
        <f t="shared" si="49"/>
        <v>4</v>
      </c>
      <c r="AC659" s="13">
        <f t="shared" si="50"/>
        <v>5</v>
      </c>
      <c r="AD659" s="5">
        <v>1</v>
      </c>
      <c r="AE659" s="5" t="s">
        <v>469</v>
      </c>
      <c r="AF659" s="5" t="s">
        <v>469</v>
      </c>
      <c r="AG659" s="5">
        <v>2</v>
      </c>
      <c r="AH659" s="5" t="s">
        <v>569</v>
      </c>
      <c r="AI659" s="5">
        <v>9</v>
      </c>
      <c r="AJ659" s="5">
        <v>0</v>
      </c>
      <c r="AL659" s="5">
        <v>0</v>
      </c>
      <c r="AN659" s="5">
        <v>0</v>
      </c>
      <c r="AO659" s="5" t="s">
        <v>469</v>
      </c>
      <c r="AP659" s="5" t="s">
        <v>474</v>
      </c>
      <c r="AQ659" s="5" t="s">
        <v>475</v>
      </c>
      <c r="AR659" s="5" t="s">
        <v>472</v>
      </c>
      <c r="AS659" s="5" t="s">
        <v>481</v>
      </c>
      <c r="AT659" s="5">
        <v>0</v>
      </c>
      <c r="AU659" s="5">
        <v>0</v>
      </c>
      <c r="AV659" s="5">
        <v>0</v>
      </c>
      <c r="AW659" s="5">
        <v>5</v>
      </c>
      <c r="AX659" s="5">
        <v>0</v>
      </c>
      <c r="AZ659" s="5">
        <v>5</v>
      </c>
      <c r="BA659" s="5">
        <v>0</v>
      </c>
      <c r="BB659" s="5">
        <v>0</v>
      </c>
    </row>
    <row r="660" spans="1:54" hidden="1" x14ac:dyDescent="0.3">
      <c r="A660" s="18">
        <v>659</v>
      </c>
      <c r="B660" s="6">
        <v>39865</v>
      </c>
      <c r="C660" s="6">
        <v>44663</v>
      </c>
      <c r="D660" s="5">
        <f t="shared" si="44"/>
        <v>13</v>
      </c>
      <c r="E660" s="5" t="s">
        <v>22</v>
      </c>
      <c r="F660" s="5">
        <f t="shared" si="45"/>
        <v>4</v>
      </c>
      <c r="G660" s="5">
        <f t="shared" si="46"/>
        <v>2022</v>
      </c>
      <c r="H660" s="5">
        <v>3</v>
      </c>
      <c r="I660" s="5">
        <v>0</v>
      </c>
      <c r="J660" s="5">
        <v>1</v>
      </c>
      <c r="K660" s="5">
        <v>1</v>
      </c>
      <c r="L660" s="5">
        <v>1</v>
      </c>
      <c r="M660" s="5">
        <v>1</v>
      </c>
      <c r="N660" s="5">
        <v>1</v>
      </c>
      <c r="O660" s="5">
        <v>1</v>
      </c>
      <c r="P660" s="5">
        <v>2</v>
      </c>
      <c r="Q660" s="5">
        <v>36.9</v>
      </c>
      <c r="R660" s="5" t="str">
        <f t="shared" si="56"/>
        <v>0</v>
      </c>
      <c r="S660" s="5" t="str">
        <f t="shared" si="54"/>
        <v>0</v>
      </c>
      <c r="T660" s="5" t="s">
        <v>467</v>
      </c>
      <c r="U660" s="5">
        <v>2</v>
      </c>
      <c r="V660" s="5">
        <v>6.87</v>
      </c>
      <c r="W660" s="5">
        <v>0</v>
      </c>
      <c r="X660" s="13">
        <v>0</v>
      </c>
      <c r="Y660" s="5">
        <v>81</v>
      </c>
      <c r="Z660" s="5">
        <v>0</v>
      </c>
      <c r="AA660" s="5">
        <v>98.4</v>
      </c>
      <c r="AB660" s="13">
        <f t="shared" si="49"/>
        <v>5</v>
      </c>
      <c r="AC660" s="13">
        <f t="shared" si="50"/>
        <v>6</v>
      </c>
      <c r="AD660" s="5">
        <v>1</v>
      </c>
      <c r="AE660" s="5" t="s">
        <v>469</v>
      </c>
      <c r="AF660" s="5" t="s">
        <v>469</v>
      </c>
      <c r="AG660" s="5">
        <v>1</v>
      </c>
      <c r="AH660" s="10" t="s">
        <v>570</v>
      </c>
      <c r="AI660" s="5">
        <v>10</v>
      </c>
      <c r="AJ660" s="5">
        <v>0</v>
      </c>
      <c r="AL660" s="5">
        <v>0</v>
      </c>
      <c r="AN660" s="5">
        <v>0</v>
      </c>
      <c r="AO660" s="5" t="s">
        <v>469</v>
      </c>
      <c r="AP660" s="5" t="s">
        <v>474</v>
      </c>
      <c r="AQ660" s="5" t="s">
        <v>476</v>
      </c>
      <c r="AR660" s="5" t="s">
        <v>478</v>
      </c>
      <c r="AS660" s="5" t="s">
        <v>484</v>
      </c>
      <c r="AT660" s="5">
        <v>0</v>
      </c>
      <c r="AU660" s="5">
        <v>0</v>
      </c>
      <c r="AV660" s="5">
        <v>0</v>
      </c>
      <c r="AW660" s="5">
        <v>9</v>
      </c>
      <c r="AX660" s="5">
        <v>0</v>
      </c>
      <c r="AZ660" s="5">
        <v>9</v>
      </c>
      <c r="BA660" s="5">
        <v>0</v>
      </c>
      <c r="BB660" s="5">
        <v>1</v>
      </c>
    </row>
    <row r="661" spans="1:54" hidden="1" x14ac:dyDescent="0.3">
      <c r="A661" s="18">
        <v>660</v>
      </c>
      <c r="B661" s="6">
        <v>42218</v>
      </c>
      <c r="C661" s="6">
        <v>44666</v>
      </c>
      <c r="D661" s="5">
        <f t="shared" si="44"/>
        <v>6</v>
      </c>
      <c r="E661" s="5" t="s">
        <v>22</v>
      </c>
      <c r="F661" s="5">
        <f t="shared" si="45"/>
        <v>4</v>
      </c>
      <c r="G661" s="5">
        <f t="shared" si="46"/>
        <v>2022</v>
      </c>
      <c r="H661" s="5">
        <v>1</v>
      </c>
      <c r="I661" s="5">
        <v>0</v>
      </c>
      <c r="J661" s="5">
        <v>0</v>
      </c>
      <c r="K661" s="5">
        <v>1</v>
      </c>
      <c r="L661" s="5">
        <v>1</v>
      </c>
      <c r="M661" s="5">
        <v>1</v>
      </c>
      <c r="N661" s="5">
        <v>0</v>
      </c>
      <c r="O661" s="5">
        <v>1</v>
      </c>
      <c r="P661" s="5">
        <v>2</v>
      </c>
      <c r="Q661" s="5">
        <v>37</v>
      </c>
      <c r="R661" s="5" t="str">
        <f t="shared" si="56"/>
        <v>0</v>
      </c>
      <c r="S661" s="5" t="str">
        <f t="shared" si="54"/>
        <v>0</v>
      </c>
      <c r="T661" s="5" t="s">
        <v>465</v>
      </c>
      <c r="U661" s="5">
        <v>0</v>
      </c>
      <c r="V661" s="5">
        <v>13.4</v>
      </c>
      <c r="W661" s="5">
        <v>1</v>
      </c>
      <c r="X661" s="5">
        <v>2</v>
      </c>
      <c r="Y661" s="5">
        <v>80</v>
      </c>
      <c r="Z661" s="5">
        <v>1</v>
      </c>
      <c r="AA661" s="5">
        <v>18</v>
      </c>
      <c r="AB661" s="13">
        <f t="shared" si="49"/>
        <v>4</v>
      </c>
      <c r="AC661" s="13">
        <f t="shared" si="50"/>
        <v>6</v>
      </c>
      <c r="AD661" s="5">
        <v>0</v>
      </c>
      <c r="AG661" s="5">
        <v>1</v>
      </c>
      <c r="AH661" s="10" t="s">
        <v>571</v>
      </c>
      <c r="AI661" s="5">
        <v>9</v>
      </c>
      <c r="AJ661" s="5">
        <v>0</v>
      </c>
      <c r="AL661" s="5">
        <v>0</v>
      </c>
      <c r="AN661" s="5">
        <v>0</v>
      </c>
      <c r="AP661" s="5" t="s">
        <v>474</v>
      </c>
      <c r="AQ661" s="5" t="s">
        <v>476</v>
      </c>
      <c r="AR661" s="5" t="s">
        <v>472</v>
      </c>
      <c r="AS661" s="5" t="s">
        <v>482</v>
      </c>
      <c r="AT661" s="5">
        <v>0</v>
      </c>
      <c r="AU661" s="5">
        <v>0</v>
      </c>
      <c r="AV661" s="5">
        <v>0</v>
      </c>
      <c r="AW661" s="5">
        <v>5</v>
      </c>
      <c r="AX661" s="5">
        <v>0</v>
      </c>
      <c r="AZ661" s="5">
        <v>5</v>
      </c>
      <c r="BA661" s="5">
        <v>0</v>
      </c>
      <c r="BB661" s="5">
        <v>0</v>
      </c>
    </row>
    <row r="662" spans="1:54" hidden="1" x14ac:dyDescent="0.3">
      <c r="A662" s="18">
        <v>661</v>
      </c>
      <c r="B662" s="6">
        <v>39995</v>
      </c>
      <c r="C662" s="6">
        <v>44669</v>
      </c>
      <c r="D662" s="5">
        <f t="shared" ref="D662:D725" si="57">DATEDIF(B662,C662,"Y")</f>
        <v>12</v>
      </c>
      <c r="E662" s="5" t="s">
        <v>22</v>
      </c>
      <c r="F662" s="5">
        <f t="shared" ref="F662:F788" si="58">MONTH(C662)</f>
        <v>4</v>
      </c>
      <c r="G662" s="5">
        <f t="shared" ref="G662:G788" si="59">YEAR(C662)</f>
        <v>2022</v>
      </c>
      <c r="H662" s="5">
        <v>1</v>
      </c>
      <c r="I662" s="5">
        <v>0</v>
      </c>
      <c r="J662" s="5">
        <v>1</v>
      </c>
      <c r="K662" s="5">
        <v>0</v>
      </c>
      <c r="L662" s="5">
        <v>0</v>
      </c>
      <c r="M662" s="5">
        <v>0</v>
      </c>
      <c r="N662" s="5">
        <v>1</v>
      </c>
      <c r="O662" s="5">
        <v>1</v>
      </c>
      <c r="P662" s="5">
        <v>2</v>
      </c>
      <c r="Q662" s="5">
        <v>37.200000000000003</v>
      </c>
      <c r="R662" s="5" t="str">
        <f t="shared" si="56"/>
        <v>0</v>
      </c>
      <c r="S662" s="5" t="str">
        <f t="shared" si="54"/>
        <v>0</v>
      </c>
      <c r="T662" s="5" t="s">
        <v>466</v>
      </c>
      <c r="U662" s="5">
        <v>2</v>
      </c>
      <c r="V662" s="5">
        <v>15.23</v>
      </c>
      <c r="W662" s="5">
        <v>1</v>
      </c>
      <c r="X662" s="5">
        <v>2</v>
      </c>
      <c r="Y662" s="5">
        <v>76</v>
      </c>
      <c r="Z662" s="5">
        <v>1</v>
      </c>
      <c r="AA662" s="5">
        <v>21.5</v>
      </c>
      <c r="AB662" s="13">
        <f t="shared" si="49"/>
        <v>7</v>
      </c>
      <c r="AC662" s="13">
        <f t="shared" si="50"/>
        <v>8</v>
      </c>
      <c r="AD662" s="5">
        <v>1</v>
      </c>
      <c r="AE662" s="5" t="s">
        <v>469</v>
      </c>
      <c r="AF662" s="5" t="s">
        <v>469</v>
      </c>
      <c r="AG662" s="5">
        <v>1</v>
      </c>
      <c r="AH662" s="10" t="s">
        <v>572</v>
      </c>
      <c r="AI662" s="5">
        <v>9</v>
      </c>
      <c r="AJ662" s="5">
        <v>0</v>
      </c>
      <c r="AL662" s="5">
        <v>0</v>
      </c>
      <c r="AN662" s="5">
        <v>0</v>
      </c>
      <c r="AO662" s="5" t="s">
        <v>469</v>
      </c>
      <c r="AP662" s="5" t="s">
        <v>474</v>
      </c>
      <c r="AQ662" s="5" t="s">
        <v>476</v>
      </c>
      <c r="AR662" s="5" t="s">
        <v>472</v>
      </c>
      <c r="AS662" s="5" t="s">
        <v>482</v>
      </c>
      <c r="AT662" s="5">
        <v>0</v>
      </c>
      <c r="AU662" s="5">
        <v>0</v>
      </c>
      <c r="AV662" s="5">
        <v>0</v>
      </c>
      <c r="AW662" s="5">
        <v>5</v>
      </c>
      <c r="AX662" s="5">
        <v>0</v>
      </c>
      <c r="AZ662" s="5">
        <v>5</v>
      </c>
      <c r="BA662" s="5">
        <v>0</v>
      </c>
      <c r="BB662" s="5">
        <v>0</v>
      </c>
    </row>
    <row r="663" spans="1:54" hidden="1" x14ac:dyDescent="0.3">
      <c r="A663" s="18">
        <v>662</v>
      </c>
      <c r="B663" s="6">
        <v>39397</v>
      </c>
      <c r="C663" s="6">
        <v>44671</v>
      </c>
      <c r="D663" s="5">
        <f t="shared" si="57"/>
        <v>14</v>
      </c>
      <c r="E663" s="5" t="s">
        <v>22</v>
      </c>
      <c r="F663" s="5">
        <f t="shared" si="58"/>
        <v>4</v>
      </c>
      <c r="G663" s="5">
        <f t="shared" si="59"/>
        <v>2022</v>
      </c>
      <c r="H663" s="5">
        <v>1</v>
      </c>
      <c r="I663" s="5">
        <v>0</v>
      </c>
      <c r="J663" s="5">
        <v>1</v>
      </c>
      <c r="K663" s="5">
        <v>1</v>
      </c>
      <c r="L663" s="5">
        <v>1</v>
      </c>
      <c r="M663" s="5">
        <v>1</v>
      </c>
      <c r="N663" s="5">
        <v>0</v>
      </c>
      <c r="O663" s="5">
        <v>1</v>
      </c>
      <c r="P663" s="5">
        <v>2</v>
      </c>
      <c r="Q663" s="5">
        <v>36.799999999999997</v>
      </c>
      <c r="R663" s="5" t="str">
        <f t="shared" si="56"/>
        <v>0</v>
      </c>
      <c r="S663" s="5" t="str">
        <f t="shared" si="54"/>
        <v>0</v>
      </c>
      <c r="T663" s="5" t="s">
        <v>466</v>
      </c>
      <c r="U663" s="5">
        <v>2</v>
      </c>
      <c r="V663" s="5">
        <v>16.64</v>
      </c>
      <c r="W663" s="5">
        <v>1</v>
      </c>
      <c r="X663" s="5">
        <v>2</v>
      </c>
      <c r="Y663" s="5">
        <v>88</v>
      </c>
      <c r="Z663" s="5">
        <v>1</v>
      </c>
      <c r="AA663" s="5">
        <v>5</v>
      </c>
      <c r="AB663" s="13">
        <f t="shared" si="49"/>
        <v>7</v>
      </c>
      <c r="AC663" s="13">
        <f t="shared" si="50"/>
        <v>9</v>
      </c>
      <c r="AD663" s="5">
        <v>0</v>
      </c>
      <c r="AG663" s="5">
        <v>1</v>
      </c>
      <c r="AH663" s="10" t="s">
        <v>573</v>
      </c>
      <c r="AI663" s="5">
        <v>12</v>
      </c>
      <c r="AJ663" s="5">
        <v>0</v>
      </c>
      <c r="AL663" s="5">
        <v>0</v>
      </c>
      <c r="AN663" s="5">
        <v>0</v>
      </c>
      <c r="AP663" s="5" t="s">
        <v>474</v>
      </c>
      <c r="AQ663" s="5" t="s">
        <v>476</v>
      </c>
      <c r="AR663" s="5" t="s">
        <v>472</v>
      </c>
      <c r="AS663" s="5" t="s">
        <v>482</v>
      </c>
      <c r="AT663" s="5">
        <v>0</v>
      </c>
      <c r="AU663" s="5">
        <v>0</v>
      </c>
      <c r="AV663" s="5">
        <v>0</v>
      </c>
      <c r="AW663" s="5">
        <v>5</v>
      </c>
      <c r="AX663" s="5">
        <v>0</v>
      </c>
      <c r="AZ663" s="5">
        <v>5</v>
      </c>
      <c r="BA663" s="5">
        <v>0</v>
      </c>
      <c r="BB663" s="5">
        <v>0</v>
      </c>
    </row>
    <row r="664" spans="1:54" hidden="1" x14ac:dyDescent="0.3">
      <c r="A664" s="18">
        <v>663</v>
      </c>
      <c r="B664" s="6">
        <v>40363</v>
      </c>
      <c r="C664" s="6">
        <v>44671</v>
      </c>
      <c r="D664" s="5">
        <f t="shared" si="57"/>
        <v>11</v>
      </c>
      <c r="E664" s="5" t="s">
        <v>23</v>
      </c>
      <c r="F664" s="5">
        <f t="shared" si="58"/>
        <v>4</v>
      </c>
      <c r="G664" s="5">
        <f t="shared" si="59"/>
        <v>2022</v>
      </c>
      <c r="H664" s="5">
        <v>1</v>
      </c>
      <c r="I664" s="5">
        <v>0</v>
      </c>
      <c r="J664" s="5">
        <v>0</v>
      </c>
      <c r="K664" s="5">
        <v>1</v>
      </c>
      <c r="L664" s="5">
        <v>1</v>
      </c>
      <c r="M664" s="5">
        <v>1</v>
      </c>
      <c r="N664" s="5">
        <v>0</v>
      </c>
      <c r="O664" s="5">
        <v>1</v>
      </c>
      <c r="P664" s="5">
        <v>2</v>
      </c>
      <c r="Q664" s="5">
        <v>38</v>
      </c>
      <c r="R664" s="5">
        <v>1</v>
      </c>
      <c r="S664" s="5" t="str">
        <f t="shared" si="54"/>
        <v>0</v>
      </c>
      <c r="T664" s="5" t="s">
        <v>466</v>
      </c>
      <c r="U664" s="5">
        <v>2</v>
      </c>
      <c r="V664" s="5">
        <v>20.16</v>
      </c>
      <c r="W664" s="5">
        <v>1</v>
      </c>
      <c r="X664" s="5">
        <v>2</v>
      </c>
      <c r="Y664" s="5">
        <v>86</v>
      </c>
      <c r="Z664" s="5">
        <v>1</v>
      </c>
      <c r="AA664" s="5">
        <v>6.4</v>
      </c>
      <c r="AB664" s="13">
        <f t="shared" si="49"/>
        <v>7</v>
      </c>
      <c r="AC664" s="13">
        <f t="shared" si="50"/>
        <v>8</v>
      </c>
      <c r="AD664" s="5">
        <v>1</v>
      </c>
      <c r="AE664" s="5" t="s">
        <v>469</v>
      </c>
      <c r="AF664" s="5" t="s">
        <v>469</v>
      </c>
      <c r="AG664" s="5">
        <v>1</v>
      </c>
      <c r="AH664" s="10" t="s">
        <v>574</v>
      </c>
      <c r="AI664" s="5">
        <v>8</v>
      </c>
      <c r="AJ664" s="5">
        <v>0</v>
      </c>
      <c r="AL664" s="5">
        <v>0</v>
      </c>
      <c r="AN664" s="5">
        <v>0</v>
      </c>
      <c r="AO664" s="5" t="s">
        <v>469</v>
      </c>
      <c r="AP664" s="5" t="s">
        <v>474</v>
      </c>
      <c r="AQ664" s="5" t="s">
        <v>476</v>
      </c>
      <c r="AR664" s="5" t="s">
        <v>472</v>
      </c>
      <c r="AS664" s="5" t="s">
        <v>482</v>
      </c>
      <c r="AT664" s="5">
        <v>0</v>
      </c>
      <c r="AU664" s="5">
        <v>0</v>
      </c>
      <c r="AV664" s="5">
        <v>0</v>
      </c>
      <c r="AW664" s="5">
        <v>5</v>
      </c>
      <c r="AX664" s="5">
        <v>0</v>
      </c>
      <c r="AZ664" s="5">
        <v>5</v>
      </c>
      <c r="BA664" s="5">
        <v>0</v>
      </c>
      <c r="BB664" s="5">
        <v>0</v>
      </c>
    </row>
    <row r="665" spans="1:54" hidden="1" x14ac:dyDescent="0.3">
      <c r="A665" s="18">
        <v>664</v>
      </c>
      <c r="B665" s="6">
        <v>39403</v>
      </c>
      <c r="C665" s="6">
        <v>44673</v>
      </c>
      <c r="D665" s="5">
        <f t="shared" si="57"/>
        <v>14</v>
      </c>
      <c r="E665" s="5" t="s">
        <v>22</v>
      </c>
      <c r="F665" s="5">
        <f t="shared" si="58"/>
        <v>4</v>
      </c>
      <c r="G665" s="5">
        <f t="shared" si="59"/>
        <v>2022</v>
      </c>
      <c r="H665" s="5">
        <v>2</v>
      </c>
      <c r="I665" s="5">
        <v>0</v>
      </c>
      <c r="J665" s="5">
        <v>1</v>
      </c>
      <c r="K665" s="5">
        <v>0</v>
      </c>
      <c r="L665" s="5">
        <v>0</v>
      </c>
      <c r="M665" s="5">
        <v>0</v>
      </c>
      <c r="N665" s="5">
        <v>1</v>
      </c>
      <c r="O665" s="5">
        <v>1</v>
      </c>
      <c r="P665" s="5">
        <v>2</v>
      </c>
      <c r="Q665" s="5">
        <v>35.4</v>
      </c>
      <c r="R665" s="5" t="str">
        <f>IF(Q665&gt;37.2,"1","0")</f>
        <v>0</v>
      </c>
      <c r="S665" s="5" t="str">
        <f t="shared" si="54"/>
        <v>0</v>
      </c>
      <c r="T665" s="5" t="s">
        <v>466</v>
      </c>
      <c r="U665" s="5">
        <v>2</v>
      </c>
      <c r="V665" s="5">
        <v>10.7</v>
      </c>
      <c r="W665" s="5">
        <v>0</v>
      </c>
      <c r="X665" s="13">
        <v>0</v>
      </c>
      <c r="Y665" s="5">
        <v>67</v>
      </c>
      <c r="Z665" s="5">
        <v>0</v>
      </c>
      <c r="AA665" s="5">
        <v>72</v>
      </c>
      <c r="AB665" s="13">
        <f t="shared" si="49"/>
        <v>4</v>
      </c>
      <c r="AC665" s="13">
        <f t="shared" si="50"/>
        <v>5</v>
      </c>
      <c r="AD665" s="5">
        <v>1</v>
      </c>
      <c r="AE665" s="5" t="s">
        <v>469</v>
      </c>
      <c r="AF665" s="5" t="s">
        <v>469</v>
      </c>
      <c r="AG665" s="5">
        <v>1</v>
      </c>
      <c r="AH665" s="5" t="s">
        <v>575</v>
      </c>
      <c r="AI665" s="5">
        <v>9</v>
      </c>
      <c r="AJ665" s="5">
        <v>0</v>
      </c>
      <c r="AL665" s="5">
        <v>0</v>
      </c>
      <c r="AN665" s="5">
        <v>0</v>
      </c>
      <c r="AO665" s="5" t="s">
        <v>469</v>
      </c>
      <c r="AP665" s="5" t="s">
        <v>474</v>
      </c>
      <c r="AQ665" s="5" t="s">
        <v>475</v>
      </c>
      <c r="AR665" s="5" t="s">
        <v>472</v>
      </c>
      <c r="AS665" s="5" t="s">
        <v>482</v>
      </c>
      <c r="AT665" s="5">
        <v>0</v>
      </c>
      <c r="AU665" s="5">
        <v>0</v>
      </c>
      <c r="AV665" s="5">
        <v>0</v>
      </c>
      <c r="AW665" s="5">
        <v>4</v>
      </c>
      <c r="AX665" s="5">
        <v>0</v>
      </c>
      <c r="AZ665" s="5">
        <v>4</v>
      </c>
      <c r="BA665" s="5">
        <v>0</v>
      </c>
      <c r="BB665" s="5">
        <v>0</v>
      </c>
    </row>
    <row r="666" spans="1:54" hidden="1" x14ac:dyDescent="0.3">
      <c r="A666" s="18">
        <v>665</v>
      </c>
      <c r="B666" s="6">
        <v>39002</v>
      </c>
      <c r="C666" s="6">
        <v>44673</v>
      </c>
      <c r="D666" s="5">
        <f t="shared" si="57"/>
        <v>15</v>
      </c>
      <c r="E666" s="5" t="s">
        <v>23</v>
      </c>
      <c r="F666" s="5">
        <f t="shared" si="58"/>
        <v>4</v>
      </c>
      <c r="G666" s="5">
        <f t="shared" si="59"/>
        <v>2022</v>
      </c>
      <c r="H666" s="5">
        <v>1</v>
      </c>
      <c r="I666" s="5">
        <v>0</v>
      </c>
      <c r="J666" s="5">
        <v>0</v>
      </c>
      <c r="K666" s="5">
        <v>0</v>
      </c>
      <c r="L666" s="5">
        <v>0</v>
      </c>
      <c r="M666" s="5">
        <v>0</v>
      </c>
      <c r="N666" s="5">
        <v>0</v>
      </c>
      <c r="O666" s="5">
        <v>0</v>
      </c>
      <c r="P666" s="5">
        <v>0</v>
      </c>
      <c r="Q666" s="5">
        <v>38</v>
      </c>
      <c r="R666" s="5">
        <v>1</v>
      </c>
      <c r="S666" s="5" t="str">
        <f t="shared" si="54"/>
        <v>0</v>
      </c>
      <c r="T666" s="5" t="s">
        <v>465</v>
      </c>
      <c r="U666" s="5">
        <v>0</v>
      </c>
      <c r="V666" s="5">
        <v>10.46</v>
      </c>
      <c r="W666" s="5">
        <v>0</v>
      </c>
      <c r="X666" s="13">
        <v>0</v>
      </c>
      <c r="Y666" s="5">
        <v>67</v>
      </c>
      <c r="Z666" s="5">
        <v>0</v>
      </c>
      <c r="AA666" s="5">
        <v>47.7</v>
      </c>
      <c r="AB666" s="13">
        <f t="shared" si="49"/>
        <v>1</v>
      </c>
      <c r="AC666" s="13">
        <f t="shared" si="50"/>
        <v>0</v>
      </c>
      <c r="AD666" s="5">
        <v>1</v>
      </c>
      <c r="AE666" s="5" t="s">
        <v>469</v>
      </c>
      <c r="AF666" s="5" t="s">
        <v>469</v>
      </c>
      <c r="AG666" s="5">
        <v>1</v>
      </c>
      <c r="AH666" s="5" t="s">
        <v>576</v>
      </c>
      <c r="AI666" s="5">
        <v>7</v>
      </c>
      <c r="AJ666" s="5">
        <v>0</v>
      </c>
      <c r="AL666" s="5">
        <v>0</v>
      </c>
      <c r="AN666" s="5">
        <v>0</v>
      </c>
      <c r="AO666" s="5" t="s">
        <v>469</v>
      </c>
      <c r="AP666" s="5" t="s">
        <v>474</v>
      </c>
      <c r="AQ666" s="5" t="s">
        <v>476</v>
      </c>
      <c r="AR666" s="5" t="s">
        <v>472</v>
      </c>
      <c r="AS666" s="5" t="s">
        <v>482</v>
      </c>
      <c r="AT666" s="5">
        <v>0</v>
      </c>
      <c r="AU666" s="5">
        <v>0</v>
      </c>
      <c r="AV666" s="5">
        <v>0</v>
      </c>
      <c r="AW666" s="5">
        <v>6</v>
      </c>
      <c r="AX666" s="5">
        <v>0</v>
      </c>
      <c r="AZ666" s="5">
        <v>6</v>
      </c>
      <c r="BA666" s="5">
        <v>0</v>
      </c>
      <c r="BB666" s="5">
        <v>0</v>
      </c>
    </row>
    <row r="667" spans="1:54" hidden="1" x14ac:dyDescent="0.3">
      <c r="A667" s="18">
        <v>666</v>
      </c>
      <c r="B667" s="6">
        <v>39331</v>
      </c>
      <c r="C667" s="6">
        <v>44676</v>
      </c>
      <c r="D667" s="5">
        <f t="shared" si="57"/>
        <v>14</v>
      </c>
      <c r="E667" s="5" t="s">
        <v>23</v>
      </c>
      <c r="F667" s="5">
        <f t="shared" si="58"/>
        <v>4</v>
      </c>
      <c r="G667" s="5">
        <f t="shared" si="59"/>
        <v>2022</v>
      </c>
      <c r="H667" s="5">
        <v>3</v>
      </c>
      <c r="I667" s="5">
        <v>0</v>
      </c>
      <c r="J667" s="5">
        <v>1</v>
      </c>
      <c r="K667" s="5">
        <v>1</v>
      </c>
      <c r="L667" s="5">
        <v>1</v>
      </c>
      <c r="M667" s="5">
        <v>1</v>
      </c>
      <c r="N667" s="5">
        <v>0</v>
      </c>
      <c r="O667" s="5">
        <v>1</v>
      </c>
      <c r="P667" s="5">
        <v>2</v>
      </c>
      <c r="Q667" s="5">
        <v>38.4</v>
      </c>
      <c r="R667" s="5">
        <v>1</v>
      </c>
      <c r="S667" s="5" t="str">
        <f t="shared" si="54"/>
        <v>1</v>
      </c>
      <c r="T667" s="5" t="s">
        <v>465</v>
      </c>
      <c r="U667" s="5">
        <v>0</v>
      </c>
      <c r="V667" s="5">
        <v>12.82</v>
      </c>
      <c r="W667" s="5">
        <v>1</v>
      </c>
      <c r="X667" s="5">
        <v>2</v>
      </c>
      <c r="Y667" s="5">
        <v>85</v>
      </c>
      <c r="Z667" s="5">
        <v>1</v>
      </c>
      <c r="AA667" s="5">
        <v>31.6</v>
      </c>
      <c r="AB667" s="13">
        <f t="shared" si="49"/>
        <v>6</v>
      </c>
      <c r="AC667" s="13">
        <f t="shared" si="50"/>
        <v>8</v>
      </c>
      <c r="AD667" s="5">
        <v>0</v>
      </c>
      <c r="AG667" s="5">
        <v>2</v>
      </c>
      <c r="AH667" s="5" t="s">
        <v>577</v>
      </c>
      <c r="AI667" s="5" t="s">
        <v>552</v>
      </c>
      <c r="AJ667" s="5">
        <v>0</v>
      </c>
      <c r="AL667" s="5">
        <v>0</v>
      </c>
      <c r="AN667" s="5">
        <v>0</v>
      </c>
      <c r="AO667" s="5" t="s">
        <v>469</v>
      </c>
      <c r="AP667" s="5" t="s">
        <v>474</v>
      </c>
      <c r="AQ667" s="5" t="s">
        <v>475</v>
      </c>
      <c r="AR667" s="5" t="s">
        <v>472</v>
      </c>
      <c r="AS667" s="5" t="s">
        <v>481</v>
      </c>
      <c r="AT667" s="5">
        <v>0</v>
      </c>
      <c r="AU667" s="5">
        <v>0</v>
      </c>
      <c r="AV667" s="5">
        <v>0</v>
      </c>
      <c r="AW667" s="5">
        <v>6</v>
      </c>
      <c r="AX667" s="5">
        <v>0</v>
      </c>
      <c r="AZ667" s="5">
        <v>6</v>
      </c>
      <c r="BA667" s="5">
        <v>0</v>
      </c>
      <c r="BB667" s="5">
        <v>0</v>
      </c>
    </row>
    <row r="668" spans="1:54" hidden="1" x14ac:dyDescent="0.3">
      <c r="A668" s="18">
        <v>667</v>
      </c>
      <c r="B668" s="6">
        <v>40550</v>
      </c>
      <c r="C668" s="6">
        <v>44676</v>
      </c>
      <c r="D668" s="5">
        <f t="shared" si="57"/>
        <v>11</v>
      </c>
      <c r="E668" s="5" t="s">
        <v>23</v>
      </c>
      <c r="F668" s="5">
        <f t="shared" si="58"/>
        <v>4</v>
      </c>
      <c r="G668" s="5">
        <f t="shared" si="59"/>
        <v>2022</v>
      </c>
      <c r="H668" s="5">
        <v>1</v>
      </c>
      <c r="I668" s="5">
        <v>0</v>
      </c>
      <c r="J668" s="5">
        <v>0</v>
      </c>
      <c r="K668" s="5">
        <v>1</v>
      </c>
      <c r="L668" s="5">
        <v>1</v>
      </c>
      <c r="M668" s="5">
        <v>1</v>
      </c>
      <c r="N668" s="5">
        <v>0</v>
      </c>
      <c r="O668" s="5">
        <v>1</v>
      </c>
      <c r="P668" s="5">
        <v>2</v>
      </c>
      <c r="Q668" s="5">
        <v>36.200000000000003</v>
      </c>
      <c r="R668" s="5" t="str">
        <f t="shared" ref="R668:R670" si="60">IF(Q668&gt;37.2,"1","0")</f>
        <v>0</v>
      </c>
      <c r="S668" s="5" t="str">
        <f t="shared" si="54"/>
        <v>0</v>
      </c>
      <c r="T668" s="5" t="s">
        <v>466</v>
      </c>
      <c r="U668" s="5">
        <v>2</v>
      </c>
      <c r="V668" s="5">
        <v>13.58</v>
      </c>
      <c r="W668" s="5">
        <v>1</v>
      </c>
      <c r="X668" s="5">
        <v>2</v>
      </c>
      <c r="Y668" s="5">
        <v>81</v>
      </c>
      <c r="Z668" s="5">
        <v>1</v>
      </c>
      <c r="AA668" s="5">
        <v>0.7</v>
      </c>
      <c r="AB668" s="13">
        <f t="shared" si="49"/>
        <v>6</v>
      </c>
      <c r="AC668" s="13">
        <f t="shared" si="50"/>
        <v>8</v>
      </c>
      <c r="AD668" s="5">
        <v>0</v>
      </c>
      <c r="AG668" s="5">
        <v>1</v>
      </c>
      <c r="AH668" s="5" t="s">
        <v>578</v>
      </c>
      <c r="AI668" s="5">
        <v>10</v>
      </c>
      <c r="AJ668" s="5">
        <v>0</v>
      </c>
      <c r="AL668" s="5">
        <v>0</v>
      </c>
      <c r="AN668" s="5">
        <v>0</v>
      </c>
      <c r="AO668" s="5" t="s">
        <v>469</v>
      </c>
      <c r="AP668" s="5" t="s">
        <v>474</v>
      </c>
      <c r="AQ668" s="5" t="s">
        <v>476</v>
      </c>
      <c r="AR668" s="5" t="s">
        <v>472</v>
      </c>
      <c r="AS668" s="5" t="s">
        <v>482</v>
      </c>
      <c r="AT668" s="5">
        <v>0</v>
      </c>
      <c r="AU668" s="5">
        <v>0</v>
      </c>
      <c r="AV668" s="5">
        <v>0</v>
      </c>
      <c r="AW668" s="5">
        <v>5</v>
      </c>
      <c r="AX668" s="5">
        <v>0</v>
      </c>
      <c r="AZ668" s="5">
        <v>5</v>
      </c>
      <c r="BA668" s="5">
        <v>0</v>
      </c>
      <c r="BB668" s="5">
        <v>0</v>
      </c>
    </row>
    <row r="669" spans="1:54" hidden="1" x14ac:dyDescent="0.3">
      <c r="A669" s="18">
        <v>668</v>
      </c>
      <c r="B669" s="6">
        <v>39400</v>
      </c>
      <c r="C669" s="6">
        <v>44679</v>
      </c>
      <c r="D669" s="5">
        <f t="shared" si="57"/>
        <v>14</v>
      </c>
      <c r="E669" s="5" t="s">
        <v>22</v>
      </c>
      <c r="F669" s="5">
        <f t="shared" si="58"/>
        <v>4</v>
      </c>
      <c r="G669" s="5">
        <f t="shared" si="59"/>
        <v>2022</v>
      </c>
      <c r="H669" s="5">
        <v>2</v>
      </c>
      <c r="I669" s="5">
        <v>0</v>
      </c>
      <c r="J669" s="5">
        <v>1</v>
      </c>
      <c r="K669" s="5">
        <v>1</v>
      </c>
      <c r="L669" s="5">
        <v>1</v>
      </c>
      <c r="M669" s="5">
        <v>1</v>
      </c>
      <c r="N669" s="5">
        <v>0</v>
      </c>
      <c r="O669" s="5">
        <v>0</v>
      </c>
      <c r="P669" s="5">
        <v>0</v>
      </c>
      <c r="Q669" s="5">
        <v>36.6</v>
      </c>
      <c r="R669" s="5" t="str">
        <f t="shared" si="60"/>
        <v>0</v>
      </c>
      <c r="S669" s="5" t="str">
        <f t="shared" si="54"/>
        <v>0</v>
      </c>
      <c r="T669" s="5" t="s">
        <v>466</v>
      </c>
      <c r="U669" s="5">
        <v>2</v>
      </c>
      <c r="V669" s="5">
        <v>20.010000000000002</v>
      </c>
      <c r="W669" s="5">
        <v>1</v>
      </c>
      <c r="X669" s="5">
        <v>2</v>
      </c>
      <c r="Y669" s="5">
        <v>86</v>
      </c>
      <c r="Z669" s="5">
        <v>1</v>
      </c>
      <c r="AA669" s="5">
        <v>76.8</v>
      </c>
      <c r="AB669" s="13">
        <f t="shared" si="49"/>
        <v>7</v>
      </c>
      <c r="AC669" s="13">
        <f t="shared" si="50"/>
        <v>7</v>
      </c>
      <c r="AD669" s="5">
        <v>1</v>
      </c>
      <c r="AE669" s="5" t="s">
        <v>469</v>
      </c>
      <c r="AF669" s="5" t="s">
        <v>469</v>
      </c>
      <c r="AG669" s="5">
        <v>1</v>
      </c>
      <c r="AH669" s="5" t="s">
        <v>579</v>
      </c>
      <c r="AI669" s="5">
        <v>15</v>
      </c>
      <c r="AJ669" s="5">
        <v>0</v>
      </c>
      <c r="AL669" s="5">
        <v>0</v>
      </c>
      <c r="AN669" s="5">
        <v>0</v>
      </c>
      <c r="AO669" s="5" t="s">
        <v>469</v>
      </c>
      <c r="AP669" s="5" t="s">
        <v>474</v>
      </c>
      <c r="AQ669" s="5" t="s">
        <v>476</v>
      </c>
      <c r="AR669" s="5" t="s">
        <v>478</v>
      </c>
      <c r="AS669" s="5" t="s">
        <v>484</v>
      </c>
      <c r="AT669" s="5">
        <v>0</v>
      </c>
      <c r="AU669" s="5">
        <v>0</v>
      </c>
      <c r="AV669" s="5">
        <v>0</v>
      </c>
      <c r="AW669" s="5">
        <v>8</v>
      </c>
      <c r="AX669" s="5">
        <v>0</v>
      </c>
      <c r="AZ669" s="5">
        <v>8</v>
      </c>
      <c r="BA669" s="5">
        <v>0</v>
      </c>
      <c r="BB669" s="5">
        <v>0</v>
      </c>
    </row>
    <row r="670" spans="1:54" hidden="1" x14ac:dyDescent="0.3">
      <c r="A670" s="18">
        <v>669</v>
      </c>
      <c r="B670" s="6">
        <v>42053</v>
      </c>
      <c r="C670" s="6">
        <v>44682</v>
      </c>
      <c r="D670" s="5">
        <f t="shared" si="57"/>
        <v>7</v>
      </c>
      <c r="E670" s="5" t="s">
        <v>23</v>
      </c>
      <c r="F670" s="5">
        <f t="shared" si="58"/>
        <v>5</v>
      </c>
      <c r="G670" s="5">
        <f t="shared" si="59"/>
        <v>2022</v>
      </c>
      <c r="H670" s="5">
        <v>1</v>
      </c>
      <c r="I670" s="5">
        <v>0</v>
      </c>
      <c r="J670" s="5">
        <v>0</v>
      </c>
      <c r="K670" s="5">
        <v>1</v>
      </c>
      <c r="L670" s="5">
        <v>1</v>
      </c>
      <c r="M670" s="5">
        <v>1</v>
      </c>
      <c r="N670" s="5">
        <v>1</v>
      </c>
      <c r="O670" s="5">
        <v>1</v>
      </c>
      <c r="P670" s="5">
        <v>2</v>
      </c>
      <c r="Q670" s="5">
        <v>35.6</v>
      </c>
      <c r="R670" s="5" t="str">
        <f t="shared" si="60"/>
        <v>0</v>
      </c>
      <c r="S670" s="5" t="str">
        <f t="shared" si="54"/>
        <v>0</v>
      </c>
      <c r="T670" s="5" t="s">
        <v>466</v>
      </c>
      <c r="U670" s="5">
        <v>2</v>
      </c>
      <c r="V670" s="5">
        <v>17.989999999999998</v>
      </c>
      <c r="W670" s="5">
        <v>1</v>
      </c>
      <c r="X670" s="5">
        <v>2</v>
      </c>
      <c r="Y670" s="5">
        <v>88</v>
      </c>
      <c r="Z670" s="5">
        <v>1</v>
      </c>
      <c r="AA670" s="5">
        <v>11.6</v>
      </c>
      <c r="AB670" s="13">
        <f t="shared" si="49"/>
        <v>7</v>
      </c>
      <c r="AC670" s="13">
        <f t="shared" si="50"/>
        <v>8</v>
      </c>
      <c r="AD670" s="5">
        <v>0</v>
      </c>
      <c r="AG670" s="5">
        <v>1</v>
      </c>
      <c r="AH670" s="5" t="s">
        <v>580</v>
      </c>
      <c r="AI670" s="5">
        <v>7</v>
      </c>
      <c r="AJ670" s="5">
        <v>0</v>
      </c>
      <c r="AL670" s="5">
        <v>0</v>
      </c>
      <c r="AN670" s="5">
        <v>0</v>
      </c>
      <c r="AO670" s="5" t="s">
        <v>469</v>
      </c>
      <c r="AP670" s="5" t="s">
        <v>474</v>
      </c>
      <c r="AQ670" s="5" t="s">
        <v>476</v>
      </c>
      <c r="AR670" s="5" t="s">
        <v>472</v>
      </c>
      <c r="AS670" s="5" t="s">
        <v>482</v>
      </c>
      <c r="AT670" s="5">
        <v>0</v>
      </c>
      <c r="AU670" s="5">
        <v>0</v>
      </c>
      <c r="AV670" s="5">
        <v>0</v>
      </c>
      <c r="AW670" s="5">
        <v>5</v>
      </c>
      <c r="AX670" s="5">
        <v>0</v>
      </c>
      <c r="AZ670" s="5">
        <v>5</v>
      </c>
      <c r="BA670" s="5">
        <v>0</v>
      </c>
      <c r="BB670" s="5">
        <v>0</v>
      </c>
    </row>
    <row r="671" spans="1:54" hidden="1" x14ac:dyDescent="0.3">
      <c r="A671" s="18">
        <v>670</v>
      </c>
      <c r="B671" s="6">
        <v>38435</v>
      </c>
      <c r="C671" s="6">
        <v>44683</v>
      </c>
      <c r="D671" s="5">
        <f t="shared" si="57"/>
        <v>17</v>
      </c>
      <c r="E671" s="5" t="s">
        <v>22</v>
      </c>
      <c r="F671" s="5">
        <f t="shared" si="58"/>
        <v>5</v>
      </c>
      <c r="G671" s="5">
        <f t="shared" si="59"/>
        <v>2022</v>
      </c>
      <c r="H671" s="5">
        <v>3</v>
      </c>
      <c r="I671" s="5">
        <v>0</v>
      </c>
      <c r="J671" s="5">
        <v>0</v>
      </c>
      <c r="K671" s="5">
        <v>0</v>
      </c>
      <c r="L671" s="5">
        <v>0</v>
      </c>
      <c r="M671" s="5">
        <v>0</v>
      </c>
      <c r="N671" s="5">
        <v>0</v>
      </c>
      <c r="O671" s="5">
        <v>1</v>
      </c>
      <c r="P671" s="5">
        <v>2</v>
      </c>
      <c r="Q671" s="5">
        <v>37.6</v>
      </c>
      <c r="R671" s="5">
        <v>1</v>
      </c>
      <c r="S671" s="5" t="str">
        <f t="shared" si="54"/>
        <v>0</v>
      </c>
      <c r="T671" s="5" t="s">
        <v>466</v>
      </c>
      <c r="U671" s="5">
        <v>2</v>
      </c>
      <c r="V671" s="5">
        <v>11.86</v>
      </c>
      <c r="W671" s="5">
        <v>1</v>
      </c>
      <c r="X671" s="5">
        <v>2</v>
      </c>
      <c r="Y671" s="5">
        <v>70</v>
      </c>
      <c r="Z671" s="5">
        <v>0</v>
      </c>
      <c r="AA671" s="5">
        <v>57.7</v>
      </c>
      <c r="AB671" s="13">
        <f t="shared" si="49"/>
        <v>6</v>
      </c>
      <c r="AC671" s="13">
        <f t="shared" si="50"/>
        <v>6</v>
      </c>
      <c r="AD671" s="5">
        <v>0</v>
      </c>
      <c r="AG671" s="5">
        <v>2</v>
      </c>
      <c r="AH671" s="10" t="s">
        <v>581</v>
      </c>
      <c r="AI671" s="5" t="s">
        <v>552</v>
      </c>
      <c r="AJ671" s="5">
        <v>0</v>
      </c>
      <c r="AL671" s="5">
        <v>1</v>
      </c>
      <c r="AM671" s="5" t="s">
        <v>582</v>
      </c>
      <c r="AN671" s="5">
        <v>0</v>
      </c>
      <c r="AO671" s="5" t="s">
        <v>469</v>
      </c>
      <c r="AP671" s="5" t="s">
        <v>474</v>
      </c>
      <c r="AQ671" s="5" t="s">
        <v>476</v>
      </c>
      <c r="AR671" s="5" t="s">
        <v>472</v>
      </c>
      <c r="AS671" s="5" t="s">
        <v>482</v>
      </c>
      <c r="AT671" s="5">
        <v>0</v>
      </c>
      <c r="AU671" s="5">
        <v>0</v>
      </c>
      <c r="AV671" s="5">
        <v>0</v>
      </c>
      <c r="AW671" s="5">
        <v>5</v>
      </c>
      <c r="AX671" s="5">
        <v>0</v>
      </c>
      <c r="AZ671" s="5">
        <v>5</v>
      </c>
      <c r="BA671" s="5">
        <v>0</v>
      </c>
      <c r="BB671" s="5">
        <v>0</v>
      </c>
    </row>
    <row r="672" spans="1:54" hidden="1" x14ac:dyDescent="0.3">
      <c r="A672" s="18">
        <v>671</v>
      </c>
      <c r="B672" s="6">
        <v>39205</v>
      </c>
      <c r="C672" s="6">
        <v>44683</v>
      </c>
      <c r="D672" s="5">
        <f t="shared" si="57"/>
        <v>14</v>
      </c>
      <c r="E672" s="5" t="s">
        <v>22</v>
      </c>
      <c r="F672" s="5">
        <f t="shared" si="58"/>
        <v>5</v>
      </c>
      <c r="G672" s="5">
        <f t="shared" si="59"/>
        <v>2022</v>
      </c>
      <c r="H672" s="5">
        <v>1</v>
      </c>
      <c r="I672" s="5">
        <v>0</v>
      </c>
      <c r="J672" s="5">
        <v>0</v>
      </c>
      <c r="K672" s="5">
        <v>0</v>
      </c>
      <c r="L672" s="5">
        <v>0</v>
      </c>
      <c r="M672" s="5">
        <v>0</v>
      </c>
      <c r="N672" s="5">
        <v>1</v>
      </c>
      <c r="O672" s="5">
        <v>1</v>
      </c>
      <c r="P672" s="5">
        <v>2</v>
      </c>
      <c r="Q672" s="5">
        <v>37.200000000000003</v>
      </c>
      <c r="R672" s="5" t="str">
        <f>IF(Q672&gt;37.2,"1","0")</f>
        <v>0</v>
      </c>
      <c r="S672" s="5" t="str">
        <f t="shared" si="54"/>
        <v>0</v>
      </c>
      <c r="T672" s="5" t="s">
        <v>466</v>
      </c>
      <c r="U672" s="5">
        <v>2</v>
      </c>
      <c r="V672" s="5">
        <v>15.6</v>
      </c>
      <c r="W672" s="5">
        <v>1</v>
      </c>
      <c r="X672" s="5">
        <v>2</v>
      </c>
      <c r="Y672" s="5">
        <v>74</v>
      </c>
      <c r="Z672" s="5">
        <v>0</v>
      </c>
      <c r="AA672" s="5">
        <v>56.6</v>
      </c>
      <c r="AB672" s="13">
        <f t="shared" si="49"/>
        <v>6</v>
      </c>
      <c r="AC672" s="13">
        <f t="shared" si="50"/>
        <v>6</v>
      </c>
      <c r="AD672" s="5">
        <v>0</v>
      </c>
      <c r="AG672" s="5">
        <v>1</v>
      </c>
      <c r="AH672" s="10" t="s">
        <v>583</v>
      </c>
      <c r="AI672" s="5">
        <v>13</v>
      </c>
      <c r="AJ672" s="5">
        <v>0</v>
      </c>
      <c r="AL672" s="5">
        <v>0</v>
      </c>
      <c r="AN672" s="5">
        <v>0</v>
      </c>
      <c r="AO672" s="5" t="s">
        <v>469</v>
      </c>
      <c r="AP672" s="5" t="s">
        <v>474</v>
      </c>
      <c r="AQ672" s="5" t="s">
        <v>476</v>
      </c>
      <c r="AR672" s="5" t="s">
        <v>472</v>
      </c>
      <c r="AS672" s="5" t="s">
        <v>482</v>
      </c>
      <c r="AT672" s="5">
        <v>0</v>
      </c>
      <c r="AU672" s="5">
        <v>0</v>
      </c>
      <c r="AV672" s="5">
        <v>0</v>
      </c>
      <c r="AW672" s="5">
        <v>5</v>
      </c>
      <c r="AX672" s="5">
        <v>0</v>
      </c>
      <c r="AZ672" s="5">
        <v>5</v>
      </c>
      <c r="BA672" s="5">
        <v>0</v>
      </c>
      <c r="BB672" s="5">
        <v>0</v>
      </c>
    </row>
    <row r="673" spans="1:55" hidden="1" x14ac:dyDescent="0.3">
      <c r="A673" s="18">
        <v>672</v>
      </c>
      <c r="B673" s="6">
        <v>41467</v>
      </c>
      <c r="C673" s="6">
        <v>44686</v>
      </c>
      <c r="D673" s="5">
        <f t="shared" si="57"/>
        <v>8</v>
      </c>
      <c r="E673" s="5" t="s">
        <v>23</v>
      </c>
      <c r="F673" s="5">
        <f t="shared" si="58"/>
        <v>5</v>
      </c>
      <c r="G673" s="5">
        <f t="shared" si="59"/>
        <v>2022</v>
      </c>
      <c r="H673" s="5">
        <v>1</v>
      </c>
      <c r="I673" s="5">
        <v>0</v>
      </c>
      <c r="J673" s="5">
        <v>0</v>
      </c>
      <c r="K673" s="5">
        <v>0</v>
      </c>
      <c r="L673" s="5">
        <v>0</v>
      </c>
      <c r="M673" s="5">
        <v>0</v>
      </c>
      <c r="N673" s="5">
        <v>0</v>
      </c>
      <c r="O673" s="5">
        <v>1</v>
      </c>
      <c r="P673" s="5">
        <v>2</v>
      </c>
      <c r="Q673" s="5">
        <v>39</v>
      </c>
      <c r="R673" s="5">
        <v>1</v>
      </c>
      <c r="S673" s="5" t="str">
        <f t="shared" si="54"/>
        <v>1</v>
      </c>
      <c r="T673" s="5" t="s">
        <v>466</v>
      </c>
      <c r="U673" s="5">
        <v>2</v>
      </c>
      <c r="V673" s="5">
        <v>11</v>
      </c>
      <c r="W673" s="5">
        <v>0</v>
      </c>
      <c r="X673" s="13">
        <v>0</v>
      </c>
      <c r="Y673" s="5">
        <v>74</v>
      </c>
      <c r="Z673" s="5">
        <v>0</v>
      </c>
      <c r="AA673" s="5">
        <v>26.9</v>
      </c>
      <c r="AB673" s="13">
        <f t="shared" si="49"/>
        <v>3</v>
      </c>
      <c r="AC673" s="13">
        <f t="shared" si="50"/>
        <v>5</v>
      </c>
      <c r="AD673" s="5">
        <v>1</v>
      </c>
      <c r="AE673" s="5" t="s">
        <v>469</v>
      </c>
      <c r="AF673" s="5">
        <v>70</v>
      </c>
      <c r="AG673" s="5">
        <v>1</v>
      </c>
      <c r="AH673" s="10" t="s">
        <v>584</v>
      </c>
      <c r="AI673" s="5">
        <v>7</v>
      </c>
      <c r="AJ673" s="5">
        <v>0</v>
      </c>
      <c r="AL673" s="5">
        <v>0</v>
      </c>
      <c r="AN673" s="5">
        <v>0</v>
      </c>
      <c r="AO673" s="5" t="s">
        <v>469</v>
      </c>
      <c r="AP673" s="5" t="s">
        <v>474</v>
      </c>
      <c r="AQ673" s="5" t="s">
        <v>476</v>
      </c>
      <c r="AR673" s="5" t="s">
        <v>472</v>
      </c>
      <c r="AS673" s="5" t="s">
        <v>482</v>
      </c>
      <c r="AT673" s="5">
        <v>0</v>
      </c>
      <c r="AU673" s="5">
        <v>0</v>
      </c>
      <c r="AV673" s="5">
        <v>0</v>
      </c>
      <c r="AW673" s="5">
        <v>8</v>
      </c>
      <c r="AX673" s="5">
        <v>0</v>
      </c>
      <c r="AZ673" s="5">
        <v>8</v>
      </c>
      <c r="BA673" s="5">
        <v>0</v>
      </c>
      <c r="BB673" s="5">
        <v>0</v>
      </c>
    </row>
    <row r="674" spans="1:55" hidden="1" x14ac:dyDescent="0.3">
      <c r="A674" s="18">
        <v>673</v>
      </c>
      <c r="B674" s="6">
        <v>40235</v>
      </c>
      <c r="C674" s="6">
        <v>44688</v>
      </c>
      <c r="D674" s="5">
        <f t="shared" si="57"/>
        <v>12</v>
      </c>
      <c r="E674" s="5" t="s">
        <v>22</v>
      </c>
      <c r="F674" s="5">
        <f t="shared" si="58"/>
        <v>5</v>
      </c>
      <c r="G674" s="5">
        <f t="shared" si="59"/>
        <v>2022</v>
      </c>
      <c r="H674" s="5">
        <v>1</v>
      </c>
      <c r="I674" s="5">
        <v>1</v>
      </c>
      <c r="J674" s="5">
        <v>0</v>
      </c>
      <c r="K674" s="5">
        <v>0</v>
      </c>
      <c r="L674" s="5">
        <v>0</v>
      </c>
      <c r="M674" s="5">
        <v>0</v>
      </c>
      <c r="N674" s="5">
        <v>0</v>
      </c>
      <c r="O674" s="5">
        <v>1</v>
      </c>
      <c r="P674" s="5">
        <v>2</v>
      </c>
      <c r="Q674" s="5">
        <v>37</v>
      </c>
      <c r="R674" s="5" t="str">
        <f t="shared" ref="R674:R677" si="61">IF(Q674&gt;37.2,"1","0")</f>
        <v>0</v>
      </c>
      <c r="S674" s="5" t="str">
        <f t="shared" si="54"/>
        <v>0</v>
      </c>
      <c r="T674" s="5" t="s">
        <v>466</v>
      </c>
      <c r="U674" s="5">
        <v>2</v>
      </c>
      <c r="V674" s="5">
        <v>9.24</v>
      </c>
      <c r="W674" s="5">
        <v>0</v>
      </c>
      <c r="X674" s="13">
        <v>0</v>
      </c>
      <c r="Y674" s="5">
        <v>77</v>
      </c>
      <c r="Z674" s="5">
        <v>1</v>
      </c>
      <c r="AA674" s="5">
        <v>28.8</v>
      </c>
      <c r="AB674" s="13">
        <f t="shared" si="49"/>
        <v>3</v>
      </c>
      <c r="AC674" s="13">
        <f t="shared" si="50"/>
        <v>6</v>
      </c>
      <c r="AD674" s="5">
        <v>1</v>
      </c>
      <c r="AE674" s="5" t="s">
        <v>469</v>
      </c>
      <c r="AF674" s="5" t="s">
        <v>469</v>
      </c>
      <c r="AG674" s="5">
        <v>1</v>
      </c>
      <c r="AH674" s="5" t="s">
        <v>585</v>
      </c>
      <c r="AI674" s="5">
        <v>10</v>
      </c>
      <c r="AJ674" s="5">
        <v>0</v>
      </c>
      <c r="AL674" s="5">
        <v>0</v>
      </c>
      <c r="AN674" s="5">
        <v>0</v>
      </c>
      <c r="AO674" s="5" t="s">
        <v>469</v>
      </c>
      <c r="AP674" s="5" t="s">
        <v>474</v>
      </c>
      <c r="AQ674" s="5" t="s">
        <v>476</v>
      </c>
      <c r="AR674" s="5" t="s">
        <v>473</v>
      </c>
      <c r="AS674" s="5" t="s">
        <v>484</v>
      </c>
      <c r="AT674" s="5">
        <v>0</v>
      </c>
      <c r="AU674" s="5">
        <v>0</v>
      </c>
      <c r="AV674" s="5">
        <v>0</v>
      </c>
      <c r="AW674" s="5">
        <v>7</v>
      </c>
      <c r="AX674" s="5">
        <v>0</v>
      </c>
      <c r="AZ674" s="5">
        <v>7</v>
      </c>
      <c r="BA674" s="5">
        <v>0</v>
      </c>
      <c r="BB674" s="5">
        <v>0</v>
      </c>
    </row>
    <row r="675" spans="1:55" hidden="1" x14ac:dyDescent="0.3">
      <c r="A675" s="18">
        <v>674</v>
      </c>
      <c r="B675" s="6">
        <v>38881</v>
      </c>
      <c r="C675" s="6">
        <v>44689</v>
      </c>
      <c r="D675" s="5">
        <f t="shared" si="57"/>
        <v>15</v>
      </c>
      <c r="E675" s="5" t="s">
        <v>22</v>
      </c>
      <c r="F675" s="5">
        <f t="shared" si="58"/>
        <v>5</v>
      </c>
      <c r="G675" s="5">
        <f t="shared" si="59"/>
        <v>2022</v>
      </c>
      <c r="H675" s="5">
        <v>1</v>
      </c>
      <c r="I675" s="5">
        <v>0</v>
      </c>
      <c r="J675" s="5">
        <v>0</v>
      </c>
      <c r="K675" s="5">
        <v>0</v>
      </c>
      <c r="L675" s="5">
        <v>0</v>
      </c>
      <c r="M675" s="5">
        <v>0</v>
      </c>
      <c r="N675" s="5">
        <v>0</v>
      </c>
      <c r="O675" s="5">
        <v>0</v>
      </c>
      <c r="P675" s="5">
        <v>0</v>
      </c>
      <c r="Q675" s="5">
        <v>37</v>
      </c>
      <c r="R675" s="5" t="str">
        <f t="shared" si="61"/>
        <v>0</v>
      </c>
      <c r="S675" s="5" t="str">
        <f t="shared" si="54"/>
        <v>0</v>
      </c>
      <c r="T675" s="5" t="s">
        <v>465</v>
      </c>
      <c r="U675" s="5">
        <v>0</v>
      </c>
      <c r="V675" s="5">
        <v>14.49</v>
      </c>
      <c r="W675" s="5">
        <v>1</v>
      </c>
      <c r="X675" s="5">
        <v>2</v>
      </c>
      <c r="Y675" s="5">
        <v>80</v>
      </c>
      <c r="Z675" s="5">
        <v>1</v>
      </c>
      <c r="AA675" s="5">
        <v>54.2</v>
      </c>
      <c r="AB675" s="13">
        <f t="shared" si="49"/>
        <v>3</v>
      </c>
      <c r="AC675" s="13">
        <f t="shared" si="50"/>
        <v>3</v>
      </c>
      <c r="AD675" s="5">
        <v>1</v>
      </c>
      <c r="AE675" s="5" t="s">
        <v>469</v>
      </c>
      <c r="AF675" s="5" t="s">
        <v>469</v>
      </c>
      <c r="AG675" s="5">
        <v>1</v>
      </c>
      <c r="AH675" s="10" t="s">
        <v>586</v>
      </c>
      <c r="AI675" s="5">
        <v>11</v>
      </c>
      <c r="AJ675" s="5">
        <v>0</v>
      </c>
      <c r="AL675" s="5">
        <v>0</v>
      </c>
      <c r="AN675" s="5">
        <v>0</v>
      </c>
      <c r="AO675" s="5" t="s">
        <v>469</v>
      </c>
      <c r="AP675" s="5" t="s">
        <v>474</v>
      </c>
      <c r="AQ675" s="5" t="s">
        <v>476</v>
      </c>
      <c r="AR675" s="5" t="s">
        <v>472</v>
      </c>
      <c r="AS675" s="5" t="s">
        <v>482</v>
      </c>
      <c r="AT675" s="5">
        <v>0</v>
      </c>
      <c r="AU675" s="5">
        <v>0</v>
      </c>
      <c r="AV675" s="5">
        <v>0</v>
      </c>
      <c r="AW675" s="5">
        <v>5</v>
      </c>
      <c r="AX675" s="5">
        <v>0</v>
      </c>
      <c r="AZ675" s="5">
        <v>5</v>
      </c>
      <c r="BA675" s="5">
        <v>0</v>
      </c>
      <c r="BB675" s="5">
        <v>0</v>
      </c>
    </row>
    <row r="676" spans="1:55" hidden="1" x14ac:dyDescent="0.3">
      <c r="A676" s="18">
        <v>675</v>
      </c>
      <c r="B676" s="6">
        <v>39280</v>
      </c>
      <c r="C676" s="6">
        <v>44693</v>
      </c>
      <c r="D676" s="5">
        <f t="shared" si="57"/>
        <v>14</v>
      </c>
      <c r="E676" s="5" t="s">
        <v>23</v>
      </c>
      <c r="F676" s="5">
        <f t="shared" si="58"/>
        <v>5</v>
      </c>
      <c r="G676" s="5">
        <f t="shared" si="59"/>
        <v>2022</v>
      </c>
      <c r="H676" s="5">
        <v>1</v>
      </c>
      <c r="I676" s="5">
        <v>0</v>
      </c>
      <c r="J676" s="5">
        <v>1</v>
      </c>
      <c r="K676" s="5">
        <v>1</v>
      </c>
      <c r="L676" s="5">
        <v>1</v>
      </c>
      <c r="M676" s="5">
        <v>1</v>
      </c>
      <c r="N676" s="5">
        <v>0</v>
      </c>
      <c r="O676" s="5">
        <v>0</v>
      </c>
      <c r="P676" s="5">
        <v>0</v>
      </c>
      <c r="Q676" s="5">
        <v>36.700000000000003</v>
      </c>
      <c r="R676" s="5" t="str">
        <f t="shared" si="61"/>
        <v>0</v>
      </c>
      <c r="S676" s="5" t="str">
        <f t="shared" si="54"/>
        <v>0</v>
      </c>
      <c r="T676" s="5" t="s">
        <v>465</v>
      </c>
      <c r="U676" s="5">
        <v>0</v>
      </c>
      <c r="V676" s="5">
        <v>10.37</v>
      </c>
      <c r="W676" s="5">
        <v>0</v>
      </c>
      <c r="X676" s="13">
        <v>0</v>
      </c>
      <c r="Y676" s="5">
        <v>74</v>
      </c>
      <c r="Z676" s="5">
        <v>0</v>
      </c>
      <c r="AA676" s="5">
        <v>33.1</v>
      </c>
      <c r="AB676" s="13">
        <f t="shared" si="49"/>
        <v>2</v>
      </c>
      <c r="AC676" s="13">
        <f t="shared" si="50"/>
        <v>2</v>
      </c>
      <c r="AD676" s="5">
        <v>1</v>
      </c>
      <c r="AE676" s="5" t="s">
        <v>469</v>
      </c>
      <c r="AF676" s="5" t="s">
        <v>469</v>
      </c>
      <c r="AG676" s="5">
        <v>1</v>
      </c>
      <c r="AH676" s="10" t="s">
        <v>587</v>
      </c>
      <c r="AI676" s="5">
        <v>16</v>
      </c>
      <c r="AJ676" s="5">
        <v>0</v>
      </c>
      <c r="AL676" s="5">
        <v>0</v>
      </c>
      <c r="AN676" s="5">
        <v>0</v>
      </c>
      <c r="AP676" s="5" t="s">
        <v>474</v>
      </c>
      <c r="AQ676" s="5" t="s">
        <v>476</v>
      </c>
      <c r="AR676" s="5" t="s">
        <v>472</v>
      </c>
      <c r="AS676" s="5" t="s">
        <v>482</v>
      </c>
      <c r="AT676" s="5">
        <v>0</v>
      </c>
      <c r="AU676" s="5">
        <v>0</v>
      </c>
      <c r="AV676" s="5">
        <v>0</v>
      </c>
      <c r="AW676" s="5">
        <v>6</v>
      </c>
      <c r="AX676" s="5">
        <v>0</v>
      </c>
      <c r="AZ676" s="5">
        <v>6</v>
      </c>
      <c r="BA676" s="5">
        <v>0</v>
      </c>
      <c r="BB676" s="5">
        <v>0</v>
      </c>
    </row>
    <row r="677" spans="1:55" hidden="1" x14ac:dyDescent="0.3">
      <c r="A677" s="18">
        <v>676</v>
      </c>
      <c r="B677" s="6">
        <v>39315</v>
      </c>
      <c r="C677" s="6">
        <v>44697</v>
      </c>
      <c r="D677" s="5">
        <f t="shared" si="57"/>
        <v>14</v>
      </c>
      <c r="E677" s="5" t="s">
        <v>22</v>
      </c>
      <c r="F677" s="5">
        <f t="shared" si="58"/>
        <v>5</v>
      </c>
      <c r="G677" s="5">
        <f t="shared" si="59"/>
        <v>2022</v>
      </c>
      <c r="H677" s="5">
        <v>1</v>
      </c>
      <c r="I677" s="5">
        <v>1</v>
      </c>
      <c r="J677" s="5">
        <v>0</v>
      </c>
      <c r="K677" s="5">
        <v>0</v>
      </c>
      <c r="L677" s="5">
        <v>0</v>
      </c>
      <c r="M677" s="5">
        <v>0</v>
      </c>
      <c r="N677" s="5">
        <v>0</v>
      </c>
      <c r="O677" s="5">
        <v>0</v>
      </c>
      <c r="P677" s="5">
        <v>0</v>
      </c>
      <c r="Q677" s="5">
        <v>36.4</v>
      </c>
      <c r="R677" s="5" t="str">
        <f t="shared" si="61"/>
        <v>0</v>
      </c>
      <c r="S677" s="5" t="str">
        <f t="shared" si="54"/>
        <v>0</v>
      </c>
      <c r="T677" s="5" t="s">
        <v>465</v>
      </c>
      <c r="U677" s="5">
        <v>0</v>
      </c>
      <c r="V677" s="5">
        <v>15.1</v>
      </c>
      <c r="W677" s="5">
        <v>1</v>
      </c>
      <c r="X677" s="5">
        <v>2</v>
      </c>
      <c r="Y677" s="5">
        <v>79</v>
      </c>
      <c r="Z677" s="5">
        <v>1</v>
      </c>
      <c r="AA677" s="5">
        <v>0.8</v>
      </c>
      <c r="AB677" s="13">
        <f t="shared" si="49"/>
        <v>4</v>
      </c>
      <c r="AC677" s="13">
        <f t="shared" si="50"/>
        <v>4</v>
      </c>
      <c r="AD677" s="5">
        <v>0</v>
      </c>
      <c r="AG677" s="5">
        <v>1</v>
      </c>
      <c r="AH677" s="10" t="s">
        <v>588</v>
      </c>
      <c r="AI677" s="5">
        <v>9</v>
      </c>
      <c r="AJ677" s="5">
        <v>0</v>
      </c>
      <c r="AL677" s="5">
        <v>0</v>
      </c>
      <c r="AN677" s="5">
        <v>0</v>
      </c>
      <c r="AP677" s="5" t="s">
        <v>474</v>
      </c>
      <c r="AQ677" s="5" t="s">
        <v>476</v>
      </c>
      <c r="AR677" s="5" t="s">
        <v>472</v>
      </c>
      <c r="AS677" s="5" t="s">
        <v>482</v>
      </c>
      <c r="AT677" s="5">
        <v>0</v>
      </c>
      <c r="AU677" s="5">
        <v>0</v>
      </c>
      <c r="AV677" s="5">
        <v>0</v>
      </c>
      <c r="AW677" s="5">
        <v>5</v>
      </c>
      <c r="AX677" s="5">
        <v>0</v>
      </c>
      <c r="AZ677" s="5">
        <v>5</v>
      </c>
      <c r="BA677" s="5">
        <v>0</v>
      </c>
      <c r="BB677" s="5">
        <v>0</v>
      </c>
    </row>
    <row r="678" spans="1:55" hidden="1" x14ac:dyDescent="0.3">
      <c r="A678" s="18">
        <v>677</v>
      </c>
      <c r="B678" s="6">
        <v>41857</v>
      </c>
      <c r="C678" s="6">
        <v>44697</v>
      </c>
      <c r="D678" s="5">
        <f t="shared" si="57"/>
        <v>7</v>
      </c>
      <c r="E678" s="5" t="s">
        <v>22</v>
      </c>
      <c r="F678" s="5">
        <f t="shared" si="58"/>
        <v>5</v>
      </c>
      <c r="G678" s="5">
        <f t="shared" si="59"/>
        <v>2022</v>
      </c>
      <c r="H678" s="5">
        <v>3</v>
      </c>
      <c r="I678" s="5">
        <v>0</v>
      </c>
      <c r="J678" s="5">
        <v>1</v>
      </c>
      <c r="K678" s="5">
        <v>0</v>
      </c>
      <c r="L678" s="5">
        <v>0</v>
      </c>
      <c r="M678" s="5">
        <v>0</v>
      </c>
      <c r="N678" s="5">
        <v>1</v>
      </c>
      <c r="O678" s="5">
        <v>1</v>
      </c>
      <c r="P678" s="5">
        <v>2</v>
      </c>
      <c r="Q678" s="5">
        <v>37.4</v>
      </c>
      <c r="R678" s="5">
        <v>1</v>
      </c>
      <c r="S678" s="5" t="str">
        <f t="shared" si="54"/>
        <v>0</v>
      </c>
      <c r="T678" s="5" t="s">
        <v>466</v>
      </c>
      <c r="U678" s="5">
        <v>2</v>
      </c>
      <c r="V678" s="5">
        <v>17.88</v>
      </c>
      <c r="W678" s="5">
        <v>1</v>
      </c>
      <c r="X678" s="5">
        <v>2</v>
      </c>
      <c r="Y678" s="5">
        <v>90</v>
      </c>
      <c r="Z678" s="5">
        <v>1</v>
      </c>
      <c r="AA678" s="5">
        <v>140.6</v>
      </c>
      <c r="AB678" s="13">
        <f t="shared" si="49"/>
        <v>8</v>
      </c>
      <c r="AC678" s="13">
        <f t="shared" si="50"/>
        <v>8</v>
      </c>
      <c r="AD678" s="5">
        <v>1</v>
      </c>
      <c r="AE678" s="5" t="s">
        <v>469</v>
      </c>
      <c r="AF678" s="5" t="s">
        <v>469</v>
      </c>
      <c r="AG678" s="5">
        <v>2</v>
      </c>
      <c r="AH678" s="10" t="s">
        <v>589</v>
      </c>
      <c r="AI678" s="5">
        <v>17</v>
      </c>
      <c r="AJ678" s="5">
        <v>0</v>
      </c>
      <c r="AL678" s="5">
        <v>0</v>
      </c>
      <c r="AN678" s="5">
        <v>0</v>
      </c>
      <c r="AO678" s="5" t="s">
        <v>469</v>
      </c>
      <c r="AP678" s="5" t="s">
        <v>474</v>
      </c>
      <c r="AQ678" s="5" t="s">
        <v>476</v>
      </c>
      <c r="AR678" s="5" t="s">
        <v>478</v>
      </c>
      <c r="AS678" s="5" t="s">
        <v>484</v>
      </c>
      <c r="AT678" s="5">
        <v>0</v>
      </c>
      <c r="AU678" s="5">
        <v>0</v>
      </c>
      <c r="AV678" s="5">
        <v>0</v>
      </c>
      <c r="AW678" s="5">
        <v>15</v>
      </c>
      <c r="AX678" s="5">
        <v>0</v>
      </c>
      <c r="AZ678" s="5">
        <v>15</v>
      </c>
      <c r="BA678" s="5">
        <v>0</v>
      </c>
      <c r="BB678" s="5">
        <v>0</v>
      </c>
    </row>
    <row r="679" spans="1:55" hidden="1" x14ac:dyDescent="0.3">
      <c r="A679" s="18">
        <v>678</v>
      </c>
      <c r="B679" s="6">
        <v>39171</v>
      </c>
      <c r="C679" s="6">
        <v>44699</v>
      </c>
      <c r="D679" s="5">
        <f t="shared" si="57"/>
        <v>15</v>
      </c>
      <c r="E679" s="5" t="s">
        <v>22</v>
      </c>
      <c r="F679" s="5">
        <f t="shared" si="58"/>
        <v>5</v>
      </c>
      <c r="G679" s="5">
        <f t="shared" si="59"/>
        <v>2022</v>
      </c>
      <c r="H679" s="5">
        <v>10</v>
      </c>
      <c r="I679" s="5">
        <v>0</v>
      </c>
      <c r="J679" s="5">
        <v>0</v>
      </c>
      <c r="K679" s="5">
        <v>0</v>
      </c>
      <c r="L679" s="5">
        <v>0</v>
      </c>
      <c r="M679" s="5">
        <v>0</v>
      </c>
      <c r="N679" s="5">
        <v>0</v>
      </c>
      <c r="O679" s="5">
        <v>1</v>
      </c>
      <c r="P679" s="5">
        <v>2</v>
      </c>
      <c r="Q679" s="5">
        <v>36.799999999999997</v>
      </c>
      <c r="R679" s="5" t="str">
        <f t="shared" ref="R679:R681" si="62">IF(Q679&gt;37.2,"1","0")</f>
        <v>0</v>
      </c>
      <c r="S679" s="5" t="str">
        <f t="shared" si="54"/>
        <v>0</v>
      </c>
      <c r="T679" s="5" t="s">
        <v>466</v>
      </c>
      <c r="U679" s="5">
        <v>2</v>
      </c>
      <c r="V679" s="5">
        <v>13.83</v>
      </c>
      <c r="W679" s="5">
        <v>1</v>
      </c>
      <c r="X679" s="5">
        <v>2</v>
      </c>
      <c r="Y679" s="5">
        <v>78</v>
      </c>
      <c r="Z679" s="5">
        <v>1</v>
      </c>
      <c r="AA679" s="5">
        <v>130.19999999999999</v>
      </c>
      <c r="AB679" s="13">
        <f t="shared" si="49"/>
        <v>5</v>
      </c>
      <c r="AC679" s="13">
        <f t="shared" si="50"/>
        <v>7</v>
      </c>
      <c r="AD679" s="5">
        <v>0</v>
      </c>
      <c r="AG679" s="5">
        <v>1</v>
      </c>
      <c r="AH679" s="19" t="s">
        <v>590</v>
      </c>
      <c r="AI679" s="5" t="s">
        <v>552</v>
      </c>
      <c r="AJ679" s="5">
        <v>0</v>
      </c>
      <c r="AL679" s="5">
        <v>1</v>
      </c>
      <c r="AM679" s="5" t="s">
        <v>591</v>
      </c>
      <c r="AO679" s="5" t="s">
        <v>469</v>
      </c>
      <c r="AP679" s="5" t="s">
        <v>474</v>
      </c>
      <c r="AQ679" s="5" t="s">
        <v>476</v>
      </c>
      <c r="AR679" s="5" t="s">
        <v>478</v>
      </c>
      <c r="AS679" s="5" t="s">
        <v>484</v>
      </c>
      <c r="AT679" s="5">
        <v>0</v>
      </c>
      <c r="AU679" s="5">
        <v>0</v>
      </c>
      <c r="AV679" s="5">
        <v>0</v>
      </c>
      <c r="AW679" s="5">
        <v>14</v>
      </c>
      <c r="AX679" s="5">
        <v>1</v>
      </c>
      <c r="AY679" s="5" t="s">
        <v>592</v>
      </c>
      <c r="AZ679" s="5">
        <v>14</v>
      </c>
      <c r="BA679" s="5">
        <v>0</v>
      </c>
      <c r="BB679" s="5">
        <v>0</v>
      </c>
      <c r="BC679" s="5" t="s">
        <v>593</v>
      </c>
    </row>
    <row r="680" spans="1:55" hidden="1" x14ac:dyDescent="0.3">
      <c r="A680" s="18">
        <v>679</v>
      </c>
      <c r="B680" s="6">
        <v>43018</v>
      </c>
      <c r="C680" s="6">
        <v>44702</v>
      </c>
      <c r="D680" s="5">
        <f t="shared" si="57"/>
        <v>4</v>
      </c>
      <c r="E680" s="5" t="s">
        <v>23</v>
      </c>
      <c r="F680" s="5">
        <f t="shared" si="58"/>
        <v>5</v>
      </c>
      <c r="G680" s="5">
        <f t="shared" si="59"/>
        <v>2022</v>
      </c>
      <c r="H680" s="5">
        <v>4</v>
      </c>
      <c r="I680" s="5">
        <v>1</v>
      </c>
      <c r="J680" s="5">
        <v>0</v>
      </c>
      <c r="K680" s="5">
        <v>0</v>
      </c>
      <c r="L680" s="5">
        <v>0</v>
      </c>
      <c r="M680" s="5">
        <v>0</v>
      </c>
      <c r="N680" s="5">
        <v>0</v>
      </c>
      <c r="O680" s="5">
        <v>0</v>
      </c>
      <c r="P680" s="5">
        <v>0</v>
      </c>
      <c r="Q680" s="5">
        <v>37.200000000000003</v>
      </c>
      <c r="R680" s="5" t="str">
        <f t="shared" si="62"/>
        <v>0</v>
      </c>
      <c r="S680" s="5" t="str">
        <f t="shared" si="54"/>
        <v>0</v>
      </c>
      <c r="T680" s="5" t="s">
        <v>465</v>
      </c>
      <c r="U680" s="5">
        <v>0</v>
      </c>
      <c r="V680" s="5">
        <v>13</v>
      </c>
      <c r="W680" s="5">
        <v>0</v>
      </c>
      <c r="X680" s="13">
        <v>0</v>
      </c>
      <c r="Y680" s="5">
        <v>70</v>
      </c>
      <c r="Z680" s="5">
        <v>0</v>
      </c>
      <c r="AA680" s="5">
        <v>15.3</v>
      </c>
      <c r="AB680" s="13">
        <f t="shared" si="49"/>
        <v>1</v>
      </c>
      <c r="AC680" s="13">
        <f t="shared" si="50"/>
        <v>1</v>
      </c>
      <c r="AD680" s="5">
        <v>0</v>
      </c>
      <c r="AG680" s="5">
        <v>2</v>
      </c>
      <c r="AH680" s="5" t="s">
        <v>594</v>
      </c>
      <c r="AI680" s="5">
        <v>8</v>
      </c>
      <c r="AJ680" s="5">
        <v>0</v>
      </c>
      <c r="AL680" s="5">
        <v>0</v>
      </c>
      <c r="AN680" s="5">
        <v>1</v>
      </c>
      <c r="AO680" s="5" t="s">
        <v>469</v>
      </c>
      <c r="AP680" s="5" t="s">
        <v>474</v>
      </c>
      <c r="AQ680" s="5" t="s">
        <v>476</v>
      </c>
      <c r="AR680" s="5" t="s">
        <v>472</v>
      </c>
      <c r="AS680" s="5" t="s">
        <v>482</v>
      </c>
      <c r="AT680" s="5">
        <v>0</v>
      </c>
      <c r="AU680" s="5">
        <v>0</v>
      </c>
      <c r="AV680" s="5">
        <v>0</v>
      </c>
      <c r="AW680" s="5">
        <v>5</v>
      </c>
      <c r="AX680" s="5">
        <v>0</v>
      </c>
      <c r="AZ680" s="5">
        <v>5</v>
      </c>
      <c r="BA680" s="5">
        <v>0</v>
      </c>
      <c r="BB680" s="5">
        <v>0</v>
      </c>
    </row>
    <row r="681" spans="1:55" hidden="1" x14ac:dyDescent="0.3">
      <c r="A681" s="18">
        <v>680</v>
      </c>
      <c r="B681" s="6">
        <v>39061</v>
      </c>
      <c r="C681" s="6">
        <v>44705</v>
      </c>
      <c r="D681" s="5">
        <f t="shared" si="57"/>
        <v>15</v>
      </c>
      <c r="E681" s="5" t="s">
        <v>22</v>
      </c>
      <c r="F681" s="5">
        <f t="shared" si="58"/>
        <v>5</v>
      </c>
      <c r="G681" s="5">
        <f t="shared" si="59"/>
        <v>2022</v>
      </c>
      <c r="H681" s="5">
        <v>1</v>
      </c>
      <c r="I681" s="5">
        <v>0</v>
      </c>
      <c r="J681" s="5">
        <v>0</v>
      </c>
      <c r="K681" s="5">
        <v>0</v>
      </c>
      <c r="L681" s="5">
        <v>0</v>
      </c>
      <c r="M681" s="5">
        <v>0</v>
      </c>
      <c r="N681" s="5">
        <v>0</v>
      </c>
      <c r="O681" s="5">
        <v>0</v>
      </c>
      <c r="P681" s="5">
        <v>0</v>
      </c>
      <c r="Q681" s="5">
        <v>36</v>
      </c>
      <c r="R681" s="5" t="str">
        <f t="shared" si="62"/>
        <v>0</v>
      </c>
      <c r="S681" s="5" t="str">
        <f t="shared" si="54"/>
        <v>0</v>
      </c>
      <c r="T681" s="5" t="s">
        <v>465</v>
      </c>
      <c r="U681" s="5">
        <v>0</v>
      </c>
      <c r="V681" s="5">
        <v>9.9</v>
      </c>
      <c r="W681" s="5">
        <v>0</v>
      </c>
      <c r="X681" s="13">
        <v>0</v>
      </c>
      <c r="Y681" s="5">
        <v>64</v>
      </c>
      <c r="Z681" s="5">
        <v>0</v>
      </c>
      <c r="AA681" s="5">
        <v>23.1</v>
      </c>
      <c r="AB681" s="13">
        <f t="shared" si="49"/>
        <v>0</v>
      </c>
      <c r="AC681" s="13">
        <f t="shared" si="50"/>
        <v>0</v>
      </c>
      <c r="AD681" s="5">
        <v>0</v>
      </c>
      <c r="AG681" s="5">
        <v>1</v>
      </c>
      <c r="AH681" s="5" t="s">
        <v>595</v>
      </c>
      <c r="AI681" s="5">
        <v>8</v>
      </c>
      <c r="AJ681" s="5">
        <v>0</v>
      </c>
      <c r="AL681" s="5">
        <v>0</v>
      </c>
      <c r="AN681" s="5">
        <v>0</v>
      </c>
      <c r="AP681" s="5" t="s">
        <v>474</v>
      </c>
      <c r="AQ681" s="5" t="s">
        <v>476</v>
      </c>
      <c r="AR681" s="5" t="s">
        <v>472</v>
      </c>
      <c r="AS681" s="5" t="s">
        <v>482</v>
      </c>
      <c r="AT681" s="5">
        <v>0</v>
      </c>
      <c r="AU681" s="5">
        <v>0</v>
      </c>
      <c r="AV681" s="5">
        <v>0</v>
      </c>
      <c r="AW681" s="5">
        <v>5</v>
      </c>
      <c r="AX681" s="5">
        <v>0</v>
      </c>
      <c r="AZ681" s="5">
        <v>5</v>
      </c>
      <c r="BA681" s="5">
        <v>0</v>
      </c>
      <c r="BB681" s="5">
        <v>0</v>
      </c>
    </row>
    <row r="682" spans="1:55" hidden="1" x14ac:dyDescent="0.3">
      <c r="A682" s="18">
        <v>681</v>
      </c>
      <c r="B682" s="6">
        <v>40332</v>
      </c>
      <c r="C682" s="6">
        <v>44711</v>
      </c>
      <c r="D682" s="5">
        <f t="shared" si="57"/>
        <v>11</v>
      </c>
      <c r="E682" s="5" t="s">
        <v>22</v>
      </c>
      <c r="F682" s="5">
        <f t="shared" si="58"/>
        <v>5</v>
      </c>
      <c r="G682" s="5">
        <f t="shared" si="59"/>
        <v>2022</v>
      </c>
      <c r="H682" s="5">
        <v>1</v>
      </c>
      <c r="I682" s="5">
        <v>0</v>
      </c>
      <c r="J682" s="5">
        <v>1</v>
      </c>
      <c r="K682" s="5">
        <v>1</v>
      </c>
      <c r="L682" s="5">
        <v>1</v>
      </c>
      <c r="M682" s="5">
        <v>1</v>
      </c>
      <c r="N682" s="5">
        <v>0</v>
      </c>
      <c r="O682" s="5">
        <v>0</v>
      </c>
      <c r="P682" s="5">
        <v>0</v>
      </c>
      <c r="Q682" s="5">
        <v>37.6</v>
      </c>
      <c r="R682" s="5">
        <v>1</v>
      </c>
      <c r="S682" s="5" t="str">
        <f t="shared" si="54"/>
        <v>0</v>
      </c>
      <c r="T682" s="5" t="s">
        <v>465</v>
      </c>
      <c r="U682" s="5">
        <v>0</v>
      </c>
      <c r="V682" s="5">
        <v>17.05</v>
      </c>
      <c r="W682" s="5">
        <v>1</v>
      </c>
      <c r="X682" s="5">
        <v>2</v>
      </c>
      <c r="Y682" s="5">
        <v>89</v>
      </c>
      <c r="Z682" s="5">
        <v>1</v>
      </c>
      <c r="AA682" s="5">
        <v>3.9</v>
      </c>
      <c r="AB682" s="13">
        <f t="shared" si="49"/>
        <v>6</v>
      </c>
      <c r="AC682" s="13">
        <f t="shared" si="50"/>
        <v>5</v>
      </c>
      <c r="AD682" s="5">
        <v>1</v>
      </c>
      <c r="AE682" s="5" t="s">
        <v>469</v>
      </c>
      <c r="AF682" s="5" t="s">
        <v>469</v>
      </c>
      <c r="AG682" s="5">
        <v>1</v>
      </c>
      <c r="AH682" s="5" t="s">
        <v>596</v>
      </c>
      <c r="AI682" s="5">
        <v>8</v>
      </c>
      <c r="AJ682" s="5">
        <v>0</v>
      </c>
      <c r="AL682" s="5">
        <v>0</v>
      </c>
      <c r="AN682" s="5">
        <v>0</v>
      </c>
      <c r="AP682" s="5" t="s">
        <v>474</v>
      </c>
      <c r="AQ682" s="5" t="s">
        <v>476</v>
      </c>
      <c r="AR682" s="5" t="s">
        <v>472</v>
      </c>
      <c r="AS682" s="5" t="s">
        <v>482</v>
      </c>
      <c r="AT682" s="5">
        <v>0</v>
      </c>
      <c r="AU682" s="5">
        <v>0</v>
      </c>
      <c r="AV682" s="5">
        <v>0</v>
      </c>
      <c r="AW682" s="5">
        <v>4</v>
      </c>
      <c r="AX682" s="5">
        <v>0</v>
      </c>
      <c r="AZ682" s="5">
        <v>4</v>
      </c>
      <c r="BA682" s="5">
        <v>0</v>
      </c>
      <c r="BB682" s="5">
        <v>0</v>
      </c>
    </row>
    <row r="683" spans="1:55" hidden="1" x14ac:dyDescent="0.3">
      <c r="A683" s="18">
        <v>682</v>
      </c>
      <c r="B683" s="6">
        <v>42463</v>
      </c>
      <c r="C683" s="6">
        <v>44714</v>
      </c>
      <c r="D683" s="5">
        <f t="shared" si="57"/>
        <v>6</v>
      </c>
      <c r="E683" s="5" t="s">
        <v>22</v>
      </c>
      <c r="F683" s="5">
        <f t="shared" si="58"/>
        <v>6</v>
      </c>
      <c r="G683" s="5">
        <f t="shared" si="59"/>
        <v>2022</v>
      </c>
      <c r="H683" s="5">
        <v>3</v>
      </c>
      <c r="I683" s="5">
        <v>0</v>
      </c>
      <c r="J683" s="5">
        <v>1</v>
      </c>
      <c r="K683" s="5">
        <v>1</v>
      </c>
      <c r="L683" s="5">
        <v>1</v>
      </c>
      <c r="M683" s="5">
        <v>1</v>
      </c>
      <c r="N683" s="5">
        <v>1</v>
      </c>
      <c r="O683" s="5">
        <v>0</v>
      </c>
      <c r="P683" s="5">
        <v>0</v>
      </c>
      <c r="Q683" s="5">
        <v>37.299999999999997</v>
      </c>
      <c r="R683" s="5" t="str">
        <f t="shared" ref="R683:R689" si="63">IF(Q683&gt;37.2,"1","0")</f>
        <v>1</v>
      </c>
      <c r="S683" s="5" t="str">
        <f t="shared" si="54"/>
        <v>0</v>
      </c>
      <c r="T683" s="5" t="s">
        <v>465</v>
      </c>
      <c r="U683" s="5">
        <v>0</v>
      </c>
      <c r="V683" s="5">
        <v>17.3</v>
      </c>
      <c r="W683" s="5">
        <v>1</v>
      </c>
      <c r="X683" s="5">
        <v>2</v>
      </c>
      <c r="Y683" s="5">
        <v>88</v>
      </c>
      <c r="Z683" s="5">
        <v>1</v>
      </c>
      <c r="AA683" s="5">
        <v>117</v>
      </c>
      <c r="AB683" s="13">
        <f t="shared" si="49"/>
        <v>7</v>
      </c>
      <c r="AC683" s="13">
        <f t="shared" si="50"/>
        <v>5</v>
      </c>
      <c r="AD683" s="5">
        <v>1</v>
      </c>
      <c r="AE683" s="5" t="s">
        <v>469</v>
      </c>
      <c r="AF683" s="5" t="s">
        <v>469</v>
      </c>
      <c r="AG683" s="5">
        <v>1</v>
      </c>
      <c r="AH683" s="19" t="s">
        <v>597</v>
      </c>
      <c r="AI683" s="5">
        <v>12</v>
      </c>
      <c r="AJ683" s="5">
        <v>0</v>
      </c>
      <c r="AL683" s="5">
        <v>0</v>
      </c>
      <c r="AN683" s="5">
        <v>0</v>
      </c>
      <c r="AO683" s="5" t="s">
        <v>469</v>
      </c>
      <c r="AP683" s="5" t="s">
        <v>474</v>
      </c>
      <c r="AQ683" s="5" t="s">
        <v>476</v>
      </c>
      <c r="AR683" s="5" t="s">
        <v>473</v>
      </c>
      <c r="AS683" s="5" t="s">
        <v>484</v>
      </c>
      <c r="AT683" s="5">
        <v>0</v>
      </c>
      <c r="AU683" s="5">
        <v>0</v>
      </c>
      <c r="AV683" s="5">
        <v>0</v>
      </c>
      <c r="AW683" s="5">
        <v>6</v>
      </c>
      <c r="AX683" s="5">
        <v>0</v>
      </c>
      <c r="AZ683" s="5">
        <v>6</v>
      </c>
      <c r="BA683" s="5">
        <v>0</v>
      </c>
      <c r="BB683" s="5">
        <v>0</v>
      </c>
    </row>
    <row r="684" spans="1:55" hidden="1" x14ac:dyDescent="0.3">
      <c r="A684" s="18">
        <v>683</v>
      </c>
      <c r="B684" s="6">
        <v>42076</v>
      </c>
      <c r="C684" s="6">
        <v>44716</v>
      </c>
      <c r="D684" s="5">
        <f t="shared" si="57"/>
        <v>7</v>
      </c>
      <c r="E684" s="5" t="s">
        <v>22</v>
      </c>
      <c r="F684" s="5">
        <f t="shared" si="58"/>
        <v>6</v>
      </c>
      <c r="G684" s="5">
        <f t="shared" si="59"/>
        <v>2022</v>
      </c>
      <c r="H684" s="5">
        <v>1</v>
      </c>
      <c r="I684" s="5">
        <v>1</v>
      </c>
      <c r="J684" s="5">
        <v>1</v>
      </c>
      <c r="K684" s="5">
        <v>0</v>
      </c>
      <c r="L684" s="5">
        <v>0</v>
      </c>
      <c r="M684" s="5">
        <v>0</v>
      </c>
      <c r="N684" s="5">
        <v>0</v>
      </c>
      <c r="O684" s="5">
        <v>1</v>
      </c>
      <c r="P684" s="5">
        <v>2</v>
      </c>
      <c r="Q684" s="5">
        <v>35.799999999999997</v>
      </c>
      <c r="R684" s="5" t="str">
        <f t="shared" si="63"/>
        <v>0</v>
      </c>
      <c r="S684" s="5" t="str">
        <f t="shared" si="54"/>
        <v>0</v>
      </c>
      <c r="T684" s="5" t="s">
        <v>466</v>
      </c>
      <c r="U684" s="5">
        <v>2</v>
      </c>
      <c r="V684" s="5">
        <v>15.57</v>
      </c>
      <c r="W684" s="5">
        <v>1</v>
      </c>
      <c r="X684" s="5">
        <v>2</v>
      </c>
      <c r="Y684" s="5">
        <v>75</v>
      </c>
      <c r="Z684" s="5">
        <v>0</v>
      </c>
      <c r="AA684" s="5">
        <v>0.7</v>
      </c>
      <c r="AB684" s="13">
        <f t="shared" ref="AB684:AB747" si="64">SUM(I684+J684+M684+U684+N684+R684+W684+X684)</f>
        <v>7</v>
      </c>
      <c r="AC684" s="13">
        <f t="shared" ref="AC684:AC747" si="65">SUM(M684+J684+I684+S684+U684+P684+X684+Z684)</f>
        <v>8</v>
      </c>
      <c r="AD684" s="5">
        <v>0</v>
      </c>
      <c r="AG684" s="5">
        <v>1</v>
      </c>
      <c r="AH684" s="10" t="s">
        <v>598</v>
      </c>
      <c r="AI684" s="5">
        <v>8</v>
      </c>
      <c r="AJ684" s="5">
        <v>0</v>
      </c>
      <c r="AL684" s="5">
        <v>0</v>
      </c>
      <c r="AN684" s="5">
        <v>0</v>
      </c>
      <c r="AP684" s="5" t="s">
        <v>474</v>
      </c>
      <c r="AQ684" s="5" t="s">
        <v>476</v>
      </c>
      <c r="AR684" s="5" t="s">
        <v>472</v>
      </c>
      <c r="AS684" s="5" t="s">
        <v>482</v>
      </c>
      <c r="AT684" s="5">
        <v>0</v>
      </c>
      <c r="AU684" s="5">
        <v>0</v>
      </c>
      <c r="AV684" s="5">
        <v>0</v>
      </c>
      <c r="AW684" s="5">
        <v>4</v>
      </c>
      <c r="AX684" s="5">
        <v>0</v>
      </c>
      <c r="AZ684" s="5">
        <v>4</v>
      </c>
      <c r="BA684" s="5">
        <v>0</v>
      </c>
      <c r="BB684" s="5">
        <v>0</v>
      </c>
    </row>
    <row r="685" spans="1:55" hidden="1" x14ac:dyDescent="0.3">
      <c r="A685" s="18">
        <v>684</v>
      </c>
      <c r="B685" s="6">
        <v>40497</v>
      </c>
      <c r="C685" s="6">
        <v>44716</v>
      </c>
      <c r="D685" s="5">
        <f t="shared" si="57"/>
        <v>11</v>
      </c>
      <c r="E685" s="5" t="s">
        <v>22</v>
      </c>
      <c r="F685" s="5">
        <f t="shared" si="58"/>
        <v>6</v>
      </c>
      <c r="G685" s="5">
        <f t="shared" si="59"/>
        <v>2022</v>
      </c>
      <c r="H685" s="5">
        <v>2</v>
      </c>
      <c r="I685" s="5">
        <v>0</v>
      </c>
      <c r="J685" s="5">
        <v>0</v>
      </c>
      <c r="K685" s="5">
        <v>1</v>
      </c>
      <c r="L685" s="5">
        <v>1</v>
      </c>
      <c r="M685" s="5">
        <v>1</v>
      </c>
      <c r="N685" s="5">
        <v>0</v>
      </c>
      <c r="O685" s="5">
        <v>0</v>
      </c>
      <c r="P685" s="5">
        <v>0</v>
      </c>
      <c r="Q685" s="5">
        <v>37.1</v>
      </c>
      <c r="R685" s="5" t="str">
        <f t="shared" si="63"/>
        <v>0</v>
      </c>
      <c r="S685" s="5" t="str">
        <f t="shared" si="54"/>
        <v>0</v>
      </c>
      <c r="T685" s="5" t="s">
        <v>465</v>
      </c>
      <c r="U685" s="5">
        <v>0</v>
      </c>
      <c r="V685" s="5">
        <v>26.15</v>
      </c>
      <c r="W685" s="5">
        <v>1</v>
      </c>
      <c r="X685" s="5">
        <v>2</v>
      </c>
      <c r="Y685" s="5">
        <v>77</v>
      </c>
      <c r="Z685" s="5">
        <v>1</v>
      </c>
      <c r="AA685" s="5">
        <v>121</v>
      </c>
      <c r="AB685" s="13">
        <f t="shared" si="64"/>
        <v>4</v>
      </c>
      <c r="AC685" s="13">
        <f t="shared" si="65"/>
        <v>4</v>
      </c>
      <c r="AD685" s="5">
        <v>1</v>
      </c>
      <c r="AE685" s="5" t="s">
        <v>469</v>
      </c>
      <c r="AF685" s="5" t="s">
        <v>469</v>
      </c>
      <c r="AG685" s="5">
        <v>1</v>
      </c>
      <c r="AH685" s="10" t="s">
        <v>599</v>
      </c>
      <c r="AI685" s="5">
        <v>12</v>
      </c>
      <c r="AJ685" s="5">
        <v>0</v>
      </c>
      <c r="AL685" s="5">
        <v>1</v>
      </c>
      <c r="AM685" s="5" t="s">
        <v>600</v>
      </c>
      <c r="AN685" s="5">
        <v>0</v>
      </c>
      <c r="AO685" s="5" t="s">
        <v>469</v>
      </c>
      <c r="AP685" s="5" t="s">
        <v>474</v>
      </c>
      <c r="AQ685" s="5" t="s">
        <v>475</v>
      </c>
      <c r="AR685" s="5" t="s">
        <v>472</v>
      </c>
      <c r="AS685" s="5" t="s">
        <v>482</v>
      </c>
      <c r="AT685" s="5">
        <v>0</v>
      </c>
      <c r="AU685" s="5">
        <v>0</v>
      </c>
      <c r="AV685" s="5">
        <v>0</v>
      </c>
      <c r="AW685" s="5">
        <v>11</v>
      </c>
      <c r="AX685" s="5">
        <v>0</v>
      </c>
      <c r="AZ685" s="5">
        <v>11</v>
      </c>
      <c r="BA685" s="5">
        <v>0</v>
      </c>
      <c r="BB685" s="5">
        <v>0</v>
      </c>
    </row>
    <row r="686" spans="1:55" hidden="1" x14ac:dyDescent="0.3">
      <c r="A686" s="18">
        <v>685</v>
      </c>
      <c r="B686" s="6">
        <v>39142</v>
      </c>
      <c r="C686" s="6">
        <v>44716</v>
      </c>
      <c r="D686" s="5">
        <f t="shared" si="57"/>
        <v>15</v>
      </c>
      <c r="E686" s="5" t="s">
        <v>23</v>
      </c>
      <c r="F686" s="5">
        <f t="shared" si="58"/>
        <v>6</v>
      </c>
      <c r="G686" s="5">
        <f t="shared" si="59"/>
        <v>2022</v>
      </c>
      <c r="H686" s="5">
        <v>1</v>
      </c>
      <c r="I686" s="5">
        <v>0</v>
      </c>
      <c r="J686" s="5">
        <v>1</v>
      </c>
      <c r="K686" s="5">
        <v>1</v>
      </c>
      <c r="L686" s="5">
        <v>1</v>
      </c>
      <c r="M686" s="5">
        <v>1</v>
      </c>
      <c r="N686" s="5">
        <v>0</v>
      </c>
      <c r="O686" s="5">
        <v>1</v>
      </c>
      <c r="P686" s="5">
        <v>2</v>
      </c>
      <c r="Q686" s="5">
        <v>35.799999999999997</v>
      </c>
      <c r="R686" s="5" t="str">
        <f t="shared" si="63"/>
        <v>0</v>
      </c>
      <c r="S686" s="5" t="str">
        <f t="shared" si="54"/>
        <v>0</v>
      </c>
      <c r="T686" s="5" t="s">
        <v>465</v>
      </c>
      <c r="U686" s="5">
        <v>0</v>
      </c>
      <c r="V686" s="5">
        <v>21</v>
      </c>
      <c r="W686" s="5">
        <v>1</v>
      </c>
      <c r="X686" s="5">
        <v>2</v>
      </c>
      <c r="Y686" s="5">
        <v>87</v>
      </c>
      <c r="Z686" s="5">
        <v>1</v>
      </c>
      <c r="AA686" s="5">
        <v>6</v>
      </c>
      <c r="AB686" s="13">
        <f t="shared" si="64"/>
        <v>5</v>
      </c>
      <c r="AC686" s="13">
        <f t="shared" si="65"/>
        <v>7</v>
      </c>
      <c r="AD686" s="5">
        <v>1</v>
      </c>
      <c r="AE686" s="5" t="s">
        <v>469</v>
      </c>
      <c r="AF686" s="5" t="s">
        <v>469</v>
      </c>
      <c r="AG686" s="5">
        <v>1</v>
      </c>
      <c r="AH686" s="10" t="s">
        <v>601</v>
      </c>
      <c r="AI686" s="5">
        <v>10</v>
      </c>
      <c r="AJ686" s="5">
        <v>0</v>
      </c>
      <c r="AL686" s="5">
        <v>0</v>
      </c>
      <c r="AN686" s="5">
        <v>0</v>
      </c>
      <c r="AP686" s="5" t="s">
        <v>474</v>
      </c>
      <c r="AQ686" s="5" t="s">
        <v>475</v>
      </c>
      <c r="AR686" s="5" t="s">
        <v>472</v>
      </c>
      <c r="AS686" s="5" t="s">
        <v>482</v>
      </c>
      <c r="AT686" s="5">
        <v>0</v>
      </c>
      <c r="AU686" s="5">
        <v>0</v>
      </c>
      <c r="AV686" s="5">
        <v>0</v>
      </c>
      <c r="AW686" s="5">
        <v>6</v>
      </c>
      <c r="AX686" s="5">
        <v>0</v>
      </c>
      <c r="AZ686" s="5">
        <v>6</v>
      </c>
      <c r="BA686" s="5">
        <v>0</v>
      </c>
      <c r="BB686" s="5">
        <v>0</v>
      </c>
    </row>
    <row r="687" spans="1:55" hidden="1" x14ac:dyDescent="0.3">
      <c r="A687" s="18">
        <v>686</v>
      </c>
      <c r="B687" s="6">
        <v>40108</v>
      </c>
      <c r="C687" s="6">
        <v>44717</v>
      </c>
      <c r="D687" s="5">
        <f t="shared" si="57"/>
        <v>12</v>
      </c>
      <c r="E687" s="5" t="s">
        <v>23</v>
      </c>
      <c r="F687" s="5">
        <f t="shared" si="58"/>
        <v>6</v>
      </c>
      <c r="G687" s="5">
        <f t="shared" si="59"/>
        <v>2022</v>
      </c>
      <c r="H687" s="5">
        <v>1</v>
      </c>
      <c r="I687" s="5">
        <v>1</v>
      </c>
      <c r="J687" s="5">
        <v>1</v>
      </c>
      <c r="K687" s="5">
        <v>1</v>
      </c>
      <c r="L687" s="5">
        <v>1</v>
      </c>
      <c r="M687" s="5">
        <v>1</v>
      </c>
      <c r="N687" s="5">
        <v>0</v>
      </c>
      <c r="O687" s="5">
        <v>1</v>
      </c>
      <c r="P687" s="5">
        <v>2</v>
      </c>
      <c r="Q687" s="5">
        <v>36.9</v>
      </c>
      <c r="R687" s="5" t="str">
        <f t="shared" si="63"/>
        <v>0</v>
      </c>
      <c r="S687" s="5" t="str">
        <f t="shared" si="54"/>
        <v>0</v>
      </c>
      <c r="T687" s="5" t="s">
        <v>466</v>
      </c>
      <c r="U687" s="5">
        <v>2</v>
      </c>
      <c r="V687" s="5">
        <v>28.94</v>
      </c>
      <c r="W687" s="5">
        <v>1</v>
      </c>
      <c r="X687" s="5">
        <v>2</v>
      </c>
      <c r="Y687" s="5">
        <v>83</v>
      </c>
      <c r="Z687" s="5">
        <v>1</v>
      </c>
      <c r="AA687" s="5">
        <v>57.3</v>
      </c>
      <c r="AB687" s="13">
        <f t="shared" si="64"/>
        <v>8</v>
      </c>
      <c r="AC687" s="13">
        <f t="shared" si="65"/>
        <v>10</v>
      </c>
      <c r="AD687" s="5">
        <v>1</v>
      </c>
      <c r="AE687" s="5" t="s">
        <v>469</v>
      </c>
      <c r="AF687" s="5" t="s">
        <v>469</v>
      </c>
      <c r="AG687" s="5">
        <v>1</v>
      </c>
      <c r="AH687" s="10" t="s">
        <v>602</v>
      </c>
      <c r="AI687" s="5">
        <v>10</v>
      </c>
      <c r="AJ687" s="5">
        <v>0</v>
      </c>
      <c r="AL687" s="5">
        <v>0</v>
      </c>
      <c r="AN687" s="5">
        <v>0</v>
      </c>
      <c r="AP687" s="5" t="s">
        <v>474</v>
      </c>
      <c r="AQ687" s="5" t="s">
        <v>476</v>
      </c>
      <c r="AR687" s="5" t="s">
        <v>472</v>
      </c>
      <c r="AS687" s="5" t="s">
        <v>482</v>
      </c>
      <c r="AT687" s="5">
        <v>0</v>
      </c>
      <c r="AU687" s="5">
        <v>0</v>
      </c>
      <c r="AV687" s="5">
        <v>0</v>
      </c>
      <c r="AW687" s="5">
        <v>6</v>
      </c>
      <c r="AX687" s="5">
        <v>0</v>
      </c>
      <c r="AZ687" s="5">
        <v>6</v>
      </c>
      <c r="BA687" s="5">
        <v>0</v>
      </c>
      <c r="BB687" s="5">
        <v>0</v>
      </c>
    </row>
    <row r="688" spans="1:55" hidden="1" x14ac:dyDescent="0.3">
      <c r="A688" s="18">
        <v>687</v>
      </c>
      <c r="B688" s="6">
        <v>39471</v>
      </c>
      <c r="C688" s="6">
        <v>44719</v>
      </c>
      <c r="D688" s="5">
        <f t="shared" si="57"/>
        <v>14</v>
      </c>
      <c r="E688" s="5" t="s">
        <v>22</v>
      </c>
      <c r="F688" s="5">
        <f t="shared" si="58"/>
        <v>6</v>
      </c>
      <c r="G688" s="5">
        <f t="shared" si="59"/>
        <v>2022</v>
      </c>
      <c r="H688" s="5">
        <v>2</v>
      </c>
      <c r="I688" s="5">
        <v>0</v>
      </c>
      <c r="J688" s="5">
        <v>1</v>
      </c>
      <c r="K688" s="5">
        <v>0</v>
      </c>
      <c r="L688" s="5">
        <v>0</v>
      </c>
      <c r="M688" s="5">
        <v>0</v>
      </c>
      <c r="N688" s="5">
        <v>0</v>
      </c>
      <c r="O688" s="5">
        <v>1</v>
      </c>
      <c r="P688" s="5">
        <v>2</v>
      </c>
      <c r="Q688" s="5">
        <v>36.200000000000003</v>
      </c>
      <c r="R688" s="5" t="str">
        <f t="shared" si="63"/>
        <v>0</v>
      </c>
      <c r="S688" s="5" t="str">
        <f t="shared" si="54"/>
        <v>0</v>
      </c>
      <c r="T688" s="5" t="s">
        <v>466</v>
      </c>
      <c r="U688" s="5">
        <v>2</v>
      </c>
      <c r="V688" s="5">
        <v>7.68</v>
      </c>
      <c r="W688" s="5">
        <v>0</v>
      </c>
      <c r="X688" s="13">
        <v>0</v>
      </c>
      <c r="Y688" s="5">
        <v>59</v>
      </c>
      <c r="Z688" s="5">
        <v>0</v>
      </c>
      <c r="AA688" s="5">
        <v>53.4</v>
      </c>
      <c r="AB688" s="13">
        <f t="shared" si="64"/>
        <v>3</v>
      </c>
      <c r="AC688" s="13">
        <f t="shared" si="65"/>
        <v>5</v>
      </c>
      <c r="AD688" s="5">
        <v>1</v>
      </c>
      <c r="AE688" s="5" t="s">
        <v>469</v>
      </c>
      <c r="AF688" s="5" t="s">
        <v>469</v>
      </c>
      <c r="AG688" s="5">
        <v>2</v>
      </c>
      <c r="AH688" s="5" t="s">
        <v>603</v>
      </c>
      <c r="AI688" s="5">
        <v>8</v>
      </c>
      <c r="AJ688" s="5">
        <v>0</v>
      </c>
      <c r="AL688" s="5">
        <v>0</v>
      </c>
      <c r="AN688" s="5">
        <v>0</v>
      </c>
      <c r="AP688" s="5" t="s">
        <v>474</v>
      </c>
      <c r="AQ688" s="5" t="s">
        <v>476</v>
      </c>
      <c r="AR688" s="5" t="s">
        <v>472</v>
      </c>
      <c r="AS688" s="5" t="s">
        <v>482</v>
      </c>
      <c r="AT688" s="5">
        <v>0</v>
      </c>
      <c r="AU688" s="5">
        <v>0</v>
      </c>
      <c r="AV688" s="5">
        <v>0</v>
      </c>
      <c r="AW688" s="5">
        <v>5</v>
      </c>
      <c r="AX688" s="5">
        <v>0</v>
      </c>
      <c r="AZ688" s="5">
        <v>5</v>
      </c>
      <c r="BA688" s="5">
        <v>0</v>
      </c>
      <c r="BB688" s="5">
        <v>0</v>
      </c>
    </row>
    <row r="689" spans="1:54" hidden="1" x14ac:dyDescent="0.3">
      <c r="A689" s="18">
        <v>688</v>
      </c>
      <c r="B689" s="6">
        <v>39779</v>
      </c>
      <c r="C689" s="6">
        <v>44721</v>
      </c>
      <c r="D689" s="5">
        <f t="shared" si="57"/>
        <v>13</v>
      </c>
      <c r="E689" s="5" t="s">
        <v>22</v>
      </c>
      <c r="F689" s="5">
        <f t="shared" si="58"/>
        <v>6</v>
      </c>
      <c r="G689" s="5">
        <f t="shared" si="59"/>
        <v>2022</v>
      </c>
      <c r="H689" s="5">
        <v>1</v>
      </c>
      <c r="I689" s="5">
        <v>1</v>
      </c>
      <c r="J689" s="5">
        <v>1</v>
      </c>
      <c r="K689" s="5">
        <v>1</v>
      </c>
      <c r="L689" s="5">
        <v>0</v>
      </c>
      <c r="M689" s="5">
        <v>1</v>
      </c>
      <c r="N689" s="5">
        <v>0</v>
      </c>
      <c r="O689" s="5">
        <v>1</v>
      </c>
      <c r="P689" s="5">
        <v>2</v>
      </c>
      <c r="Q689" s="5">
        <v>36.799999999999997</v>
      </c>
      <c r="R689" s="5" t="str">
        <f t="shared" si="63"/>
        <v>0</v>
      </c>
      <c r="S689" s="5" t="str">
        <f t="shared" si="54"/>
        <v>0</v>
      </c>
      <c r="T689" s="5" t="s">
        <v>465</v>
      </c>
      <c r="U689" s="5">
        <v>0</v>
      </c>
      <c r="V689" s="5">
        <v>5.56</v>
      </c>
      <c r="W689" s="5">
        <v>0</v>
      </c>
      <c r="X689" s="13">
        <v>0</v>
      </c>
      <c r="Y689" s="5">
        <v>58</v>
      </c>
      <c r="Z689" s="5">
        <v>0</v>
      </c>
      <c r="AA689" s="5">
        <v>12.9</v>
      </c>
      <c r="AB689" s="13">
        <f t="shared" si="64"/>
        <v>3</v>
      </c>
      <c r="AC689" s="13">
        <f t="shared" si="65"/>
        <v>5</v>
      </c>
      <c r="AD689" s="5">
        <v>0</v>
      </c>
      <c r="AG689" s="5">
        <v>1</v>
      </c>
      <c r="AH689" s="10" t="s">
        <v>604</v>
      </c>
      <c r="AI689" s="5">
        <v>8</v>
      </c>
      <c r="AJ689" s="5">
        <v>0</v>
      </c>
      <c r="AL689" s="5">
        <v>0</v>
      </c>
      <c r="AN689" s="5">
        <v>0</v>
      </c>
      <c r="AP689" s="5" t="s">
        <v>474</v>
      </c>
      <c r="AQ689" s="5" t="s">
        <v>476</v>
      </c>
      <c r="AR689" s="5" t="s">
        <v>472</v>
      </c>
      <c r="AS689" s="5" t="s">
        <v>482</v>
      </c>
      <c r="AT689" s="5">
        <v>0</v>
      </c>
      <c r="AU689" s="5">
        <v>0</v>
      </c>
      <c r="AV689" s="5">
        <v>0</v>
      </c>
      <c r="AW689" s="5">
        <v>5</v>
      </c>
      <c r="AX689" s="5">
        <v>0</v>
      </c>
      <c r="AZ689" s="5">
        <v>5</v>
      </c>
      <c r="BA689" s="5">
        <v>0</v>
      </c>
      <c r="BB689" s="5">
        <v>0</v>
      </c>
    </row>
    <row r="690" spans="1:54" hidden="1" x14ac:dyDescent="0.3">
      <c r="A690" s="18">
        <v>689</v>
      </c>
      <c r="B690" s="6">
        <v>38599</v>
      </c>
      <c r="C690" s="6">
        <v>44721</v>
      </c>
      <c r="D690" s="5">
        <f t="shared" si="57"/>
        <v>16</v>
      </c>
      <c r="E690" s="5" t="s">
        <v>23</v>
      </c>
      <c r="F690" s="5">
        <f t="shared" si="58"/>
        <v>6</v>
      </c>
      <c r="G690" s="5">
        <f t="shared" si="59"/>
        <v>2022</v>
      </c>
      <c r="H690" s="5">
        <v>1</v>
      </c>
      <c r="I690" s="5">
        <v>0</v>
      </c>
      <c r="J690" s="5">
        <v>1</v>
      </c>
      <c r="K690" s="5">
        <v>1</v>
      </c>
      <c r="L690" s="5">
        <v>1</v>
      </c>
      <c r="M690" s="5">
        <v>1</v>
      </c>
      <c r="N690" s="5">
        <v>1</v>
      </c>
      <c r="O690" s="5">
        <v>1</v>
      </c>
      <c r="P690" s="5">
        <v>2</v>
      </c>
      <c r="Q690" s="5">
        <v>37.4</v>
      </c>
      <c r="R690" s="5">
        <v>1</v>
      </c>
      <c r="S690" s="5" t="str">
        <f t="shared" si="54"/>
        <v>0</v>
      </c>
      <c r="T690" s="5" t="s">
        <v>466</v>
      </c>
      <c r="U690" s="5">
        <v>2</v>
      </c>
      <c r="V690" s="5">
        <v>12.76</v>
      </c>
      <c r="W690" s="5">
        <v>1</v>
      </c>
      <c r="X690" s="5">
        <v>2</v>
      </c>
      <c r="Y690" s="5">
        <v>82</v>
      </c>
      <c r="Z690" s="5">
        <v>1</v>
      </c>
      <c r="AA690" s="5">
        <v>47</v>
      </c>
      <c r="AB690" s="13">
        <f t="shared" si="64"/>
        <v>9</v>
      </c>
      <c r="AC690" s="13">
        <f t="shared" si="65"/>
        <v>9</v>
      </c>
      <c r="AD690" s="5">
        <v>0</v>
      </c>
      <c r="AG690" s="5">
        <v>1</v>
      </c>
      <c r="AH690" s="10" t="s">
        <v>605</v>
      </c>
      <c r="AI690" s="5">
        <v>8</v>
      </c>
      <c r="AJ690" s="5">
        <v>0</v>
      </c>
      <c r="AL690" s="5">
        <v>0</v>
      </c>
      <c r="AN690" s="5">
        <v>0</v>
      </c>
      <c r="AO690" s="5" t="s">
        <v>469</v>
      </c>
      <c r="AP690" s="5" t="s">
        <v>474</v>
      </c>
      <c r="AQ690" s="5" t="s">
        <v>476</v>
      </c>
      <c r="AR690" s="5" t="s">
        <v>472</v>
      </c>
      <c r="AS690" s="5" t="s">
        <v>482</v>
      </c>
      <c r="AT690" s="5">
        <v>0</v>
      </c>
      <c r="AU690" s="5">
        <v>0</v>
      </c>
      <c r="AV690" s="5">
        <v>0</v>
      </c>
      <c r="AW690" s="5">
        <v>6</v>
      </c>
      <c r="AX690" s="5">
        <v>0</v>
      </c>
      <c r="AZ690" s="5">
        <v>6</v>
      </c>
      <c r="BA690" s="5">
        <v>0</v>
      </c>
      <c r="BB690" s="5">
        <v>0</v>
      </c>
    </row>
    <row r="691" spans="1:54" hidden="1" x14ac:dyDescent="0.3">
      <c r="A691" s="18">
        <v>690</v>
      </c>
      <c r="B691" s="6">
        <v>38935</v>
      </c>
      <c r="C691" s="6">
        <v>44722</v>
      </c>
      <c r="D691" s="5">
        <f t="shared" si="57"/>
        <v>15</v>
      </c>
      <c r="E691" s="5" t="s">
        <v>23</v>
      </c>
      <c r="F691" s="5">
        <f t="shared" si="58"/>
        <v>6</v>
      </c>
      <c r="G691" s="5">
        <f t="shared" si="59"/>
        <v>2022</v>
      </c>
      <c r="H691" s="5">
        <v>2</v>
      </c>
      <c r="I691" s="5">
        <v>0</v>
      </c>
      <c r="J691" s="5">
        <v>0</v>
      </c>
      <c r="K691" s="5">
        <v>0</v>
      </c>
      <c r="L691" s="5">
        <v>0</v>
      </c>
      <c r="M691" s="5">
        <v>0</v>
      </c>
      <c r="N691" s="5">
        <v>0</v>
      </c>
      <c r="O691" s="5">
        <v>0</v>
      </c>
      <c r="P691" s="5">
        <v>0</v>
      </c>
      <c r="Q691" s="5">
        <v>36.1</v>
      </c>
      <c r="R691" s="5" t="str">
        <f t="shared" ref="R691:R698" si="66">IF(Q691&gt;37.2,"1","0")</f>
        <v>0</v>
      </c>
      <c r="S691" s="5" t="str">
        <f t="shared" si="54"/>
        <v>0</v>
      </c>
      <c r="T691" s="5" t="s">
        <v>465</v>
      </c>
      <c r="U691" s="5">
        <v>0</v>
      </c>
      <c r="V691" s="5">
        <v>10.01</v>
      </c>
      <c r="W691" s="5">
        <v>0</v>
      </c>
      <c r="X691" s="13">
        <v>0</v>
      </c>
      <c r="Y691" s="5">
        <v>81</v>
      </c>
      <c r="Z691" s="5">
        <v>1</v>
      </c>
      <c r="AA691" s="5">
        <v>135.6</v>
      </c>
      <c r="AB691" s="13">
        <f t="shared" si="64"/>
        <v>0</v>
      </c>
      <c r="AC691" s="13">
        <f t="shared" si="65"/>
        <v>1</v>
      </c>
      <c r="AD691" s="5">
        <v>1</v>
      </c>
      <c r="AE691" s="5" t="s">
        <v>469</v>
      </c>
      <c r="AF691" s="5" t="s">
        <v>606</v>
      </c>
      <c r="AG691" s="5">
        <v>2</v>
      </c>
      <c r="AH691" s="5" t="s">
        <v>607</v>
      </c>
      <c r="AI691" s="5">
        <v>9</v>
      </c>
      <c r="AJ691" s="5">
        <v>0</v>
      </c>
      <c r="AL691" s="5">
        <v>0</v>
      </c>
      <c r="AN691" s="5">
        <v>0</v>
      </c>
      <c r="AP691" s="5" t="s">
        <v>474</v>
      </c>
      <c r="AQ691" s="5" t="s">
        <v>476</v>
      </c>
      <c r="AR691" s="5" t="s">
        <v>472</v>
      </c>
      <c r="AS691" s="5" t="s">
        <v>482</v>
      </c>
      <c r="AT691" s="5">
        <v>0</v>
      </c>
      <c r="AU691" s="5">
        <v>0</v>
      </c>
      <c r="AV691" s="5">
        <v>0</v>
      </c>
      <c r="AW691" s="5">
        <v>6</v>
      </c>
      <c r="AX691" s="5">
        <v>0</v>
      </c>
      <c r="AZ691" s="5">
        <v>6</v>
      </c>
      <c r="BA691" s="5">
        <v>0</v>
      </c>
      <c r="BB691" s="5">
        <v>0</v>
      </c>
    </row>
    <row r="692" spans="1:54" hidden="1" x14ac:dyDescent="0.3">
      <c r="A692" s="18">
        <v>691</v>
      </c>
      <c r="B692" s="6">
        <v>39028</v>
      </c>
      <c r="C692" s="6">
        <v>44722</v>
      </c>
      <c r="D692" s="5">
        <f t="shared" si="57"/>
        <v>15</v>
      </c>
      <c r="E692" s="5" t="s">
        <v>22</v>
      </c>
      <c r="F692" s="5">
        <f t="shared" si="58"/>
        <v>6</v>
      </c>
      <c r="G692" s="5">
        <f t="shared" si="59"/>
        <v>2022</v>
      </c>
      <c r="H692" s="5">
        <v>1</v>
      </c>
      <c r="I692" s="5">
        <v>0</v>
      </c>
      <c r="J692" s="5">
        <v>0</v>
      </c>
      <c r="K692" s="5">
        <v>0</v>
      </c>
      <c r="L692" s="5">
        <v>0</v>
      </c>
      <c r="M692" s="5">
        <v>0</v>
      </c>
      <c r="N692" s="5">
        <v>1</v>
      </c>
      <c r="O692" s="5">
        <v>0</v>
      </c>
      <c r="P692" s="5">
        <v>0</v>
      </c>
      <c r="Q692" s="5">
        <v>36.9</v>
      </c>
      <c r="R692" s="5" t="str">
        <f t="shared" si="66"/>
        <v>0</v>
      </c>
      <c r="S692" s="5" t="str">
        <f t="shared" si="54"/>
        <v>0</v>
      </c>
      <c r="T692" s="5" t="s">
        <v>465</v>
      </c>
      <c r="U692" s="5">
        <v>0</v>
      </c>
      <c r="V692" s="5">
        <v>15.63</v>
      </c>
      <c r="W692" s="5">
        <v>1</v>
      </c>
      <c r="X692" s="5">
        <v>2</v>
      </c>
      <c r="Y692" s="5">
        <v>71</v>
      </c>
      <c r="Z692" s="5">
        <v>0</v>
      </c>
      <c r="AA692" s="5">
        <v>2.8</v>
      </c>
      <c r="AB692" s="13">
        <f t="shared" si="64"/>
        <v>4</v>
      </c>
      <c r="AC692" s="13">
        <f t="shared" si="65"/>
        <v>2</v>
      </c>
      <c r="AD692" s="5">
        <v>1</v>
      </c>
      <c r="AE692" s="5" t="s">
        <v>469</v>
      </c>
      <c r="AF692" s="5" t="s">
        <v>469</v>
      </c>
      <c r="AG692" s="5">
        <v>1</v>
      </c>
      <c r="AH692" s="10" t="s">
        <v>608</v>
      </c>
      <c r="AI692" s="5">
        <v>6</v>
      </c>
      <c r="AJ692" s="5">
        <v>0</v>
      </c>
      <c r="AL692" s="5">
        <v>0</v>
      </c>
      <c r="AN692" s="5">
        <v>0</v>
      </c>
      <c r="AP692" s="5" t="s">
        <v>474</v>
      </c>
      <c r="AQ692" s="5" t="s">
        <v>475</v>
      </c>
      <c r="AR692" s="5" t="s">
        <v>472</v>
      </c>
      <c r="AS692" s="5" t="s">
        <v>482</v>
      </c>
      <c r="AT692" s="5">
        <v>0</v>
      </c>
      <c r="AU692" s="5">
        <v>0</v>
      </c>
      <c r="AV692" s="5">
        <v>0</v>
      </c>
      <c r="AW692" s="5">
        <v>4</v>
      </c>
      <c r="AX692" s="5">
        <v>0</v>
      </c>
      <c r="AZ692" s="5">
        <v>4</v>
      </c>
      <c r="BA692" s="5">
        <v>0</v>
      </c>
      <c r="BB692" s="5">
        <v>0</v>
      </c>
    </row>
    <row r="693" spans="1:54" hidden="1" x14ac:dyDescent="0.3">
      <c r="A693" s="18">
        <v>692</v>
      </c>
      <c r="B693" s="6">
        <v>39815</v>
      </c>
      <c r="C693" s="6">
        <v>44723</v>
      </c>
      <c r="D693" s="5">
        <f t="shared" si="57"/>
        <v>13</v>
      </c>
      <c r="E693" s="5" t="s">
        <v>22</v>
      </c>
      <c r="F693" s="5">
        <f t="shared" si="58"/>
        <v>6</v>
      </c>
      <c r="G693" s="5">
        <f t="shared" si="59"/>
        <v>2022</v>
      </c>
      <c r="H693" s="5">
        <v>1</v>
      </c>
      <c r="I693" s="5">
        <v>0</v>
      </c>
      <c r="J693" s="5">
        <v>0</v>
      </c>
      <c r="K693" s="5">
        <v>0</v>
      </c>
      <c r="L693" s="5">
        <v>0</v>
      </c>
      <c r="M693" s="5">
        <v>0</v>
      </c>
      <c r="N693" s="5">
        <v>1</v>
      </c>
      <c r="O693" s="5">
        <v>1</v>
      </c>
      <c r="P693" s="5">
        <v>2</v>
      </c>
      <c r="Q693" s="5">
        <v>37.1</v>
      </c>
      <c r="R693" s="5" t="str">
        <f t="shared" si="66"/>
        <v>0</v>
      </c>
      <c r="S693" s="5" t="str">
        <f t="shared" si="54"/>
        <v>0</v>
      </c>
      <c r="T693" s="5" t="s">
        <v>465</v>
      </c>
      <c r="U693" s="5">
        <v>0</v>
      </c>
      <c r="V693" s="5">
        <v>10.6</v>
      </c>
      <c r="W693" s="5">
        <v>0</v>
      </c>
      <c r="X693" s="13">
        <v>0</v>
      </c>
      <c r="Y693" s="5">
        <v>78</v>
      </c>
      <c r="Z693" s="5">
        <v>1</v>
      </c>
      <c r="AA693" s="5">
        <v>7.4</v>
      </c>
      <c r="AB693" s="13">
        <f t="shared" si="64"/>
        <v>1</v>
      </c>
      <c r="AC693" s="13">
        <f t="shared" si="65"/>
        <v>3</v>
      </c>
      <c r="AD693" s="5">
        <v>0</v>
      </c>
      <c r="AG693" s="5">
        <v>1</v>
      </c>
      <c r="AH693" s="10" t="s">
        <v>609</v>
      </c>
      <c r="AI693" s="5">
        <v>10</v>
      </c>
      <c r="AJ693" s="5">
        <v>0</v>
      </c>
      <c r="AL693" s="5">
        <v>0</v>
      </c>
      <c r="AN693" s="5">
        <v>0</v>
      </c>
      <c r="AO693" s="5" t="s">
        <v>469</v>
      </c>
      <c r="AP693" s="5" t="s">
        <v>474</v>
      </c>
      <c r="AQ693" s="5" t="s">
        <v>476</v>
      </c>
      <c r="AR693" s="5" t="s">
        <v>472</v>
      </c>
      <c r="AS693" s="5" t="s">
        <v>482</v>
      </c>
      <c r="AT693" s="5">
        <v>0</v>
      </c>
      <c r="AU693" s="5">
        <v>0</v>
      </c>
      <c r="AV693" s="5">
        <v>0</v>
      </c>
      <c r="AW693" s="5">
        <v>5</v>
      </c>
      <c r="AX693" s="5">
        <v>0</v>
      </c>
      <c r="AZ693" s="5">
        <v>5</v>
      </c>
      <c r="BA693" s="5">
        <v>0</v>
      </c>
      <c r="BB693" s="5">
        <v>0</v>
      </c>
    </row>
    <row r="694" spans="1:54" hidden="1" x14ac:dyDescent="0.3">
      <c r="A694" s="18">
        <v>693</v>
      </c>
      <c r="B694" s="6">
        <v>40420</v>
      </c>
      <c r="C694" s="6">
        <v>44726</v>
      </c>
      <c r="D694" s="5">
        <f t="shared" si="57"/>
        <v>11</v>
      </c>
      <c r="E694" s="5" t="s">
        <v>22</v>
      </c>
      <c r="F694" s="5">
        <f t="shared" si="58"/>
        <v>6</v>
      </c>
      <c r="G694" s="5">
        <f t="shared" si="59"/>
        <v>2022</v>
      </c>
      <c r="H694" s="5">
        <v>1</v>
      </c>
      <c r="I694" s="5">
        <v>0</v>
      </c>
      <c r="J694" s="5">
        <v>0</v>
      </c>
      <c r="K694" s="5">
        <v>1</v>
      </c>
      <c r="L694" s="5">
        <v>1</v>
      </c>
      <c r="M694" s="5">
        <v>1</v>
      </c>
      <c r="N694" s="5">
        <v>1</v>
      </c>
      <c r="O694" s="5">
        <v>1</v>
      </c>
      <c r="P694" s="5">
        <v>2</v>
      </c>
      <c r="Q694" s="5">
        <v>36.5</v>
      </c>
      <c r="R694" s="5" t="str">
        <f t="shared" si="66"/>
        <v>0</v>
      </c>
      <c r="S694" s="5" t="str">
        <f t="shared" si="54"/>
        <v>0</v>
      </c>
      <c r="T694" s="5" t="s">
        <v>465</v>
      </c>
      <c r="U694" s="5">
        <v>0</v>
      </c>
      <c r="V694" s="5">
        <v>11.2</v>
      </c>
      <c r="W694" s="5">
        <v>0</v>
      </c>
      <c r="X694" s="13">
        <v>0</v>
      </c>
      <c r="Y694" s="5">
        <v>79</v>
      </c>
      <c r="Z694" s="5">
        <v>1</v>
      </c>
      <c r="AA694" s="5">
        <v>2</v>
      </c>
      <c r="AB694" s="13">
        <f t="shared" si="64"/>
        <v>2</v>
      </c>
      <c r="AC694" s="13">
        <f t="shared" si="65"/>
        <v>4</v>
      </c>
      <c r="AD694" s="5">
        <v>0</v>
      </c>
      <c r="AG694" s="5">
        <v>1</v>
      </c>
      <c r="AH694" s="5" t="s">
        <v>610</v>
      </c>
      <c r="AI694" s="5">
        <v>8</v>
      </c>
      <c r="AJ694" s="5">
        <v>0</v>
      </c>
      <c r="AL694" s="5">
        <v>0</v>
      </c>
      <c r="AN694" s="5">
        <v>0</v>
      </c>
      <c r="AP694" s="5" t="s">
        <v>474</v>
      </c>
      <c r="AQ694" s="5" t="s">
        <v>476</v>
      </c>
      <c r="AR694" s="5" t="s">
        <v>472</v>
      </c>
      <c r="AS694" s="5" t="s">
        <v>482</v>
      </c>
      <c r="AT694" s="5">
        <v>0</v>
      </c>
      <c r="AU694" s="5">
        <v>0</v>
      </c>
      <c r="AV694" s="5">
        <v>0</v>
      </c>
      <c r="AW694" s="5">
        <v>6</v>
      </c>
      <c r="AX694" s="5">
        <v>0</v>
      </c>
      <c r="AZ694" s="5">
        <v>6</v>
      </c>
      <c r="BA694" s="5">
        <v>0</v>
      </c>
      <c r="BB694" s="5">
        <v>0</v>
      </c>
    </row>
    <row r="695" spans="1:54" hidden="1" x14ac:dyDescent="0.3">
      <c r="A695" s="18">
        <v>694</v>
      </c>
      <c r="B695" s="6">
        <v>41632</v>
      </c>
      <c r="C695" s="6">
        <v>44727</v>
      </c>
      <c r="D695" s="5">
        <f t="shared" si="57"/>
        <v>8</v>
      </c>
      <c r="E695" s="5" t="s">
        <v>22</v>
      </c>
      <c r="F695" s="5">
        <f t="shared" si="58"/>
        <v>6</v>
      </c>
      <c r="G695" s="5">
        <f t="shared" si="59"/>
        <v>2022</v>
      </c>
      <c r="H695" s="5">
        <v>1</v>
      </c>
      <c r="I695" s="5">
        <v>0</v>
      </c>
      <c r="J695" s="5">
        <v>0</v>
      </c>
      <c r="K695" s="5">
        <v>0</v>
      </c>
      <c r="L695" s="5">
        <v>0</v>
      </c>
      <c r="M695" s="5">
        <v>0</v>
      </c>
      <c r="N695" s="5">
        <v>0</v>
      </c>
      <c r="O695" s="5">
        <v>0</v>
      </c>
      <c r="P695" s="5">
        <v>0</v>
      </c>
      <c r="Q695" s="5">
        <v>37.200000000000003</v>
      </c>
      <c r="R695" s="5" t="str">
        <f t="shared" si="66"/>
        <v>0</v>
      </c>
      <c r="S695" s="5" t="str">
        <f t="shared" si="54"/>
        <v>0</v>
      </c>
      <c r="T695" s="5" t="s">
        <v>465</v>
      </c>
      <c r="U695" s="5">
        <v>0</v>
      </c>
      <c r="V695" s="5">
        <v>14.28</v>
      </c>
      <c r="W695" s="5">
        <v>1</v>
      </c>
      <c r="X695" s="5">
        <v>2</v>
      </c>
      <c r="Y695" s="5">
        <v>71</v>
      </c>
      <c r="Z695" s="5">
        <v>0</v>
      </c>
      <c r="AA695" s="5">
        <v>4.5999999999999996</v>
      </c>
      <c r="AB695" s="13">
        <f t="shared" si="64"/>
        <v>3</v>
      </c>
      <c r="AC695" s="13">
        <f t="shared" si="65"/>
        <v>2</v>
      </c>
      <c r="AD695" s="5">
        <v>0</v>
      </c>
      <c r="AG695" s="5">
        <v>1</v>
      </c>
      <c r="AH695" s="10" t="s">
        <v>611</v>
      </c>
      <c r="AI695" s="5">
        <v>10</v>
      </c>
      <c r="AJ695" s="5">
        <v>0</v>
      </c>
      <c r="AL695" s="5">
        <v>0</v>
      </c>
      <c r="AN695" s="5">
        <v>0</v>
      </c>
      <c r="AP695" s="5" t="s">
        <v>474</v>
      </c>
      <c r="AQ695" s="5" t="s">
        <v>476</v>
      </c>
      <c r="AR695" s="5" t="s">
        <v>472</v>
      </c>
      <c r="AS695" s="5" t="s">
        <v>482</v>
      </c>
      <c r="AT695" s="5">
        <v>0</v>
      </c>
      <c r="AU695" s="5">
        <v>0</v>
      </c>
      <c r="AV695" s="5">
        <v>0</v>
      </c>
      <c r="AW695" s="5">
        <v>6</v>
      </c>
      <c r="AX695" s="5">
        <v>0</v>
      </c>
      <c r="AZ695" s="5">
        <v>6</v>
      </c>
      <c r="BA695" s="5">
        <v>0</v>
      </c>
      <c r="BB695" s="5">
        <v>0</v>
      </c>
    </row>
    <row r="696" spans="1:54" hidden="1" x14ac:dyDescent="0.3">
      <c r="A696" s="18">
        <v>695</v>
      </c>
      <c r="B696" s="6">
        <v>38414</v>
      </c>
      <c r="C696" s="6">
        <v>44729</v>
      </c>
      <c r="D696" s="5">
        <f t="shared" si="57"/>
        <v>17</v>
      </c>
      <c r="E696" s="5" t="s">
        <v>22</v>
      </c>
      <c r="F696" s="5">
        <f t="shared" si="58"/>
        <v>6</v>
      </c>
      <c r="G696" s="5">
        <f t="shared" si="59"/>
        <v>2022</v>
      </c>
      <c r="H696" s="5">
        <v>1</v>
      </c>
      <c r="I696" s="5">
        <v>0</v>
      </c>
      <c r="J696" s="5">
        <v>1</v>
      </c>
      <c r="K696" s="5">
        <v>0</v>
      </c>
      <c r="L696" s="5">
        <v>0</v>
      </c>
      <c r="M696" s="5">
        <v>0</v>
      </c>
      <c r="N696" s="5">
        <v>1</v>
      </c>
      <c r="O696" s="5">
        <v>1</v>
      </c>
      <c r="P696" s="5">
        <v>2</v>
      </c>
      <c r="Q696" s="5">
        <v>36.1</v>
      </c>
      <c r="R696" s="5" t="str">
        <f t="shared" si="66"/>
        <v>0</v>
      </c>
      <c r="S696" s="5" t="str">
        <f t="shared" si="54"/>
        <v>0</v>
      </c>
      <c r="T696" s="5" t="s">
        <v>466</v>
      </c>
      <c r="U696" s="5">
        <v>2</v>
      </c>
      <c r="V696" s="5">
        <v>9.51</v>
      </c>
      <c r="W696" s="5">
        <v>0</v>
      </c>
      <c r="X696" s="13">
        <v>0</v>
      </c>
      <c r="Y696" s="5">
        <v>69</v>
      </c>
      <c r="Z696" s="5">
        <v>0</v>
      </c>
      <c r="AA696" s="5">
        <v>22.3</v>
      </c>
      <c r="AB696" s="13">
        <f t="shared" si="64"/>
        <v>4</v>
      </c>
      <c r="AC696" s="13">
        <f t="shared" si="65"/>
        <v>5</v>
      </c>
      <c r="AD696" s="5">
        <v>1</v>
      </c>
      <c r="AE696" s="5" t="s">
        <v>469</v>
      </c>
      <c r="AF696" s="5" t="s">
        <v>469</v>
      </c>
      <c r="AG696" s="5">
        <v>1</v>
      </c>
      <c r="AH696" s="10" t="s">
        <v>612</v>
      </c>
      <c r="AI696" s="5">
        <v>7</v>
      </c>
      <c r="AJ696" s="5">
        <v>0</v>
      </c>
      <c r="AL696" s="5">
        <v>0</v>
      </c>
      <c r="AN696" s="5">
        <v>0</v>
      </c>
      <c r="AP696" s="5" t="s">
        <v>474</v>
      </c>
      <c r="AQ696" s="5" t="s">
        <v>476</v>
      </c>
      <c r="AR696" s="5" t="s">
        <v>472</v>
      </c>
      <c r="AS696" s="5" t="s">
        <v>482</v>
      </c>
      <c r="AT696" s="5">
        <v>0</v>
      </c>
      <c r="AU696" s="5">
        <v>0</v>
      </c>
      <c r="AV696" s="5">
        <v>0</v>
      </c>
      <c r="AW696" s="5">
        <v>4</v>
      </c>
      <c r="AX696" s="5">
        <v>0</v>
      </c>
      <c r="AZ696" s="5">
        <v>4</v>
      </c>
      <c r="BA696" s="5">
        <v>0</v>
      </c>
      <c r="BB696" s="5">
        <v>0</v>
      </c>
    </row>
    <row r="697" spans="1:54" hidden="1" x14ac:dyDescent="0.3">
      <c r="A697" s="18">
        <v>696</v>
      </c>
      <c r="B697" s="6">
        <v>41787</v>
      </c>
      <c r="C697" s="6">
        <v>44729</v>
      </c>
      <c r="D697" s="5">
        <f t="shared" si="57"/>
        <v>8</v>
      </c>
      <c r="E697" s="5" t="s">
        <v>22</v>
      </c>
      <c r="F697" s="5">
        <f t="shared" si="58"/>
        <v>6</v>
      </c>
      <c r="G697" s="5">
        <f t="shared" si="59"/>
        <v>2022</v>
      </c>
      <c r="H697" s="5">
        <v>1</v>
      </c>
      <c r="I697" s="5">
        <v>0</v>
      </c>
      <c r="J697" s="5">
        <v>1</v>
      </c>
      <c r="K697" s="5">
        <v>1</v>
      </c>
      <c r="L697" s="5">
        <v>1</v>
      </c>
      <c r="M697" s="5">
        <v>1</v>
      </c>
      <c r="N697" s="5">
        <v>0</v>
      </c>
      <c r="O697" s="5">
        <v>1</v>
      </c>
      <c r="P697" s="5">
        <v>2</v>
      </c>
      <c r="Q697" s="5">
        <v>36.799999999999997</v>
      </c>
      <c r="R697" s="5" t="str">
        <f t="shared" si="66"/>
        <v>0</v>
      </c>
      <c r="S697" s="5" t="str">
        <f t="shared" si="54"/>
        <v>0</v>
      </c>
      <c r="T697" s="5" t="s">
        <v>466</v>
      </c>
      <c r="U697" s="5">
        <v>2</v>
      </c>
      <c r="V697" s="5">
        <v>8.4</v>
      </c>
      <c r="W697" s="5">
        <v>0</v>
      </c>
      <c r="X697" s="13">
        <v>0</v>
      </c>
      <c r="Y697" s="5">
        <v>64</v>
      </c>
      <c r="Z697" s="5">
        <v>0</v>
      </c>
      <c r="AA697" s="5">
        <v>10.9</v>
      </c>
      <c r="AB697" s="13">
        <f t="shared" si="64"/>
        <v>4</v>
      </c>
      <c r="AC697" s="13">
        <f t="shared" si="65"/>
        <v>6</v>
      </c>
      <c r="AD697" s="5">
        <v>0</v>
      </c>
      <c r="AG697" s="5">
        <v>1</v>
      </c>
      <c r="AH697" s="5" t="s">
        <v>613</v>
      </c>
      <c r="AI697" s="5">
        <v>7</v>
      </c>
      <c r="AJ697" s="5">
        <v>0</v>
      </c>
      <c r="AL697" s="5">
        <v>0</v>
      </c>
      <c r="AN697" s="5">
        <v>0</v>
      </c>
      <c r="AP697" s="5" t="s">
        <v>474</v>
      </c>
      <c r="AQ697" s="5" t="s">
        <v>476</v>
      </c>
      <c r="AR697" s="5" t="s">
        <v>472</v>
      </c>
      <c r="AS697" s="5" t="s">
        <v>482</v>
      </c>
      <c r="AT697" s="5">
        <v>0</v>
      </c>
      <c r="AU697" s="5">
        <v>0</v>
      </c>
      <c r="AV697" s="5">
        <v>0</v>
      </c>
      <c r="AW697" s="5">
        <v>6</v>
      </c>
      <c r="AX697" s="5">
        <v>0</v>
      </c>
      <c r="AZ697" s="5">
        <v>6</v>
      </c>
      <c r="BA697" s="5">
        <v>0</v>
      </c>
      <c r="BB697" s="5">
        <v>0</v>
      </c>
    </row>
    <row r="698" spans="1:54" hidden="1" x14ac:dyDescent="0.3">
      <c r="A698" s="18">
        <v>697</v>
      </c>
      <c r="B698" s="6">
        <v>38729</v>
      </c>
      <c r="C698" s="6">
        <v>44729</v>
      </c>
      <c r="D698" s="5">
        <f t="shared" si="57"/>
        <v>16</v>
      </c>
      <c r="E698" s="5" t="s">
        <v>23</v>
      </c>
      <c r="F698" s="5">
        <f t="shared" si="58"/>
        <v>6</v>
      </c>
      <c r="G698" s="5">
        <f t="shared" si="59"/>
        <v>2022</v>
      </c>
      <c r="H698" s="5">
        <v>1</v>
      </c>
      <c r="I698" s="5">
        <v>1</v>
      </c>
      <c r="J698" s="5">
        <v>1</v>
      </c>
      <c r="K698" s="5">
        <v>1</v>
      </c>
      <c r="L698" s="5">
        <v>1</v>
      </c>
      <c r="M698" s="5">
        <v>1</v>
      </c>
      <c r="N698" s="5">
        <v>0</v>
      </c>
      <c r="O698" s="5">
        <v>0</v>
      </c>
      <c r="P698" s="5">
        <v>0</v>
      </c>
      <c r="Q698" s="5">
        <v>36.200000000000003</v>
      </c>
      <c r="R698" s="5" t="str">
        <f t="shared" si="66"/>
        <v>0</v>
      </c>
      <c r="S698" s="5" t="str">
        <f t="shared" si="54"/>
        <v>0</v>
      </c>
      <c r="T698" s="5" t="s">
        <v>465</v>
      </c>
      <c r="U698" s="5">
        <v>0</v>
      </c>
      <c r="V698" s="5">
        <v>12.55</v>
      </c>
      <c r="W698" s="5">
        <v>1</v>
      </c>
      <c r="X698" s="5">
        <v>2</v>
      </c>
      <c r="Y698" s="5">
        <v>68</v>
      </c>
      <c r="Z698" s="5">
        <v>0</v>
      </c>
      <c r="AA698" s="5">
        <v>20.9</v>
      </c>
      <c r="AB698" s="13">
        <f t="shared" si="64"/>
        <v>6</v>
      </c>
      <c r="AC698" s="13">
        <f t="shared" si="65"/>
        <v>5</v>
      </c>
      <c r="AD698" s="5">
        <v>1</v>
      </c>
      <c r="AE698" s="5" t="s">
        <v>469</v>
      </c>
      <c r="AF698" s="5" t="s">
        <v>469</v>
      </c>
      <c r="AG698" s="5">
        <v>2</v>
      </c>
      <c r="AH698" s="5" t="s">
        <v>614</v>
      </c>
      <c r="AI698" s="5">
        <v>8</v>
      </c>
      <c r="AJ698" s="5">
        <v>0</v>
      </c>
      <c r="AL698" s="5">
        <v>0</v>
      </c>
      <c r="AN698" s="5">
        <v>0</v>
      </c>
      <c r="AP698" s="5" t="s">
        <v>474</v>
      </c>
      <c r="AQ698" s="5" t="s">
        <v>476</v>
      </c>
      <c r="AR698" s="5" t="s">
        <v>472</v>
      </c>
      <c r="AS698" s="5" t="s">
        <v>482</v>
      </c>
      <c r="AT698" s="5">
        <v>0</v>
      </c>
      <c r="AU698" s="5">
        <v>0</v>
      </c>
      <c r="AV698" s="5">
        <v>0</v>
      </c>
      <c r="AW698" s="5">
        <v>6</v>
      </c>
      <c r="AX698" s="5">
        <v>0</v>
      </c>
      <c r="AZ698" s="5">
        <v>6</v>
      </c>
      <c r="BA698" s="5">
        <v>0</v>
      </c>
      <c r="BB698" s="5">
        <v>0</v>
      </c>
    </row>
    <row r="699" spans="1:54" hidden="1" x14ac:dyDescent="0.3">
      <c r="A699" s="18">
        <v>698</v>
      </c>
      <c r="B699" s="6">
        <v>39378</v>
      </c>
      <c r="C699" s="6">
        <v>44731</v>
      </c>
      <c r="D699" s="5">
        <f t="shared" si="57"/>
        <v>14</v>
      </c>
      <c r="E699" s="5" t="s">
        <v>23</v>
      </c>
      <c r="F699" s="5">
        <f t="shared" si="58"/>
        <v>6</v>
      </c>
      <c r="G699" s="5">
        <f t="shared" si="59"/>
        <v>2022</v>
      </c>
      <c r="H699" s="5">
        <v>1</v>
      </c>
      <c r="I699" s="5">
        <v>0</v>
      </c>
      <c r="J699" s="5">
        <v>1</v>
      </c>
      <c r="K699" s="5">
        <v>0</v>
      </c>
      <c r="L699" s="5">
        <v>0</v>
      </c>
      <c r="M699" s="5">
        <v>0</v>
      </c>
      <c r="N699" s="5">
        <v>1</v>
      </c>
      <c r="O699" s="5">
        <v>1</v>
      </c>
      <c r="P699" s="5">
        <v>2</v>
      </c>
      <c r="Q699" s="5">
        <v>37.4</v>
      </c>
      <c r="R699" s="5">
        <v>1</v>
      </c>
      <c r="S699" s="5" t="str">
        <f t="shared" si="54"/>
        <v>0</v>
      </c>
      <c r="T699" s="5" t="s">
        <v>465</v>
      </c>
      <c r="U699" s="5">
        <v>0</v>
      </c>
      <c r="V699" s="5">
        <v>9.6999999999999993</v>
      </c>
      <c r="W699" s="5">
        <v>0</v>
      </c>
      <c r="X699" s="13">
        <v>0</v>
      </c>
      <c r="Y699" s="5">
        <v>76</v>
      </c>
      <c r="Z699" s="5">
        <v>1</v>
      </c>
      <c r="AA699" s="5">
        <v>57.5</v>
      </c>
      <c r="AB699" s="13">
        <f t="shared" si="64"/>
        <v>3</v>
      </c>
      <c r="AC699" s="13">
        <f t="shared" si="65"/>
        <v>4</v>
      </c>
      <c r="AD699" s="5">
        <v>1</v>
      </c>
      <c r="AE699" s="5" t="s">
        <v>469</v>
      </c>
      <c r="AF699" s="5" t="s">
        <v>616</v>
      </c>
      <c r="AG699" s="5">
        <v>1</v>
      </c>
      <c r="AH699" s="10" t="s">
        <v>615</v>
      </c>
      <c r="AI699" s="5">
        <v>9</v>
      </c>
      <c r="AJ699" s="5">
        <v>0</v>
      </c>
      <c r="AL699" s="5">
        <v>0</v>
      </c>
      <c r="AN699" s="5">
        <v>0</v>
      </c>
      <c r="AP699" s="5" t="s">
        <v>474</v>
      </c>
      <c r="AQ699" s="5" t="s">
        <v>476</v>
      </c>
      <c r="AR699" s="5" t="s">
        <v>472</v>
      </c>
      <c r="AS699" s="5" t="s">
        <v>482</v>
      </c>
      <c r="AT699" s="5">
        <v>0</v>
      </c>
      <c r="AU699" s="5">
        <v>0</v>
      </c>
      <c r="AV699" s="5">
        <v>0</v>
      </c>
      <c r="AW699" s="5">
        <v>5</v>
      </c>
      <c r="AX699" s="5">
        <v>0</v>
      </c>
      <c r="AZ699" s="5">
        <v>5</v>
      </c>
      <c r="BA699" s="5">
        <v>0</v>
      </c>
      <c r="BB699" s="5">
        <v>0</v>
      </c>
    </row>
    <row r="700" spans="1:54" hidden="1" x14ac:dyDescent="0.3">
      <c r="A700" s="18">
        <v>699</v>
      </c>
      <c r="B700" s="6">
        <v>40493</v>
      </c>
      <c r="C700" s="6">
        <v>44733</v>
      </c>
      <c r="D700" s="5">
        <f t="shared" si="57"/>
        <v>11</v>
      </c>
      <c r="E700" s="5" t="s">
        <v>23</v>
      </c>
      <c r="F700" s="5">
        <f t="shared" si="58"/>
        <v>6</v>
      </c>
      <c r="G700" s="5">
        <f t="shared" si="59"/>
        <v>2022</v>
      </c>
      <c r="H700" s="5">
        <v>1</v>
      </c>
      <c r="I700" s="5">
        <v>1</v>
      </c>
      <c r="J700" s="5">
        <v>1</v>
      </c>
      <c r="K700" s="5">
        <v>0</v>
      </c>
      <c r="L700" s="5">
        <v>0</v>
      </c>
      <c r="M700" s="5">
        <v>0</v>
      </c>
      <c r="N700" s="5">
        <v>0</v>
      </c>
      <c r="O700" s="5">
        <v>1</v>
      </c>
      <c r="P700" s="5">
        <v>2</v>
      </c>
      <c r="Q700" s="5">
        <v>38.799999999999997</v>
      </c>
      <c r="R700" s="5">
        <v>1</v>
      </c>
      <c r="S700" s="5" t="str">
        <f t="shared" si="54"/>
        <v>1</v>
      </c>
      <c r="T700" s="5" t="s">
        <v>465</v>
      </c>
      <c r="U700" s="5">
        <v>0</v>
      </c>
      <c r="V700" s="5">
        <v>14.8</v>
      </c>
      <c r="W700" s="5">
        <v>1</v>
      </c>
      <c r="X700" s="5">
        <v>2</v>
      </c>
      <c r="Y700" s="5">
        <v>77</v>
      </c>
      <c r="Z700" s="5">
        <v>1</v>
      </c>
      <c r="AA700" s="5">
        <v>83.2</v>
      </c>
      <c r="AB700" s="13">
        <f t="shared" si="64"/>
        <v>6</v>
      </c>
      <c r="AC700" s="13">
        <f t="shared" si="65"/>
        <v>8</v>
      </c>
      <c r="AD700" s="5">
        <v>1</v>
      </c>
      <c r="AE700" s="5" t="s">
        <v>469</v>
      </c>
      <c r="AF700" s="5" t="s">
        <v>616</v>
      </c>
      <c r="AG700" s="5">
        <v>1</v>
      </c>
      <c r="AH700" s="5" t="s">
        <v>617</v>
      </c>
      <c r="AI700" s="5">
        <v>11</v>
      </c>
      <c r="AJ700" s="5">
        <v>0</v>
      </c>
      <c r="AL700" s="5">
        <v>0</v>
      </c>
      <c r="AN700" s="5">
        <v>0</v>
      </c>
      <c r="AO700" s="5" t="s">
        <v>469</v>
      </c>
      <c r="AP700" s="5" t="s">
        <v>474</v>
      </c>
      <c r="AQ700" s="5" t="s">
        <v>476</v>
      </c>
      <c r="AR700" s="5" t="s">
        <v>473</v>
      </c>
      <c r="AS700" s="5" t="s">
        <v>484</v>
      </c>
      <c r="AT700" s="5">
        <v>0</v>
      </c>
      <c r="AU700" s="5">
        <v>0</v>
      </c>
      <c r="AV700" s="5">
        <v>0</v>
      </c>
      <c r="AW700" s="5">
        <v>7</v>
      </c>
      <c r="AX700" s="5">
        <v>0</v>
      </c>
      <c r="AZ700" s="5">
        <v>7</v>
      </c>
      <c r="BA700" s="5">
        <v>0</v>
      </c>
      <c r="BB700" s="5">
        <v>0</v>
      </c>
    </row>
    <row r="701" spans="1:54" hidden="1" x14ac:dyDescent="0.3">
      <c r="A701" s="18">
        <v>700</v>
      </c>
      <c r="B701" s="6">
        <v>38163</v>
      </c>
      <c r="C701" s="6">
        <v>44733</v>
      </c>
      <c r="D701" s="5">
        <f t="shared" si="57"/>
        <v>17</v>
      </c>
      <c r="E701" s="5" t="s">
        <v>23</v>
      </c>
      <c r="F701" s="5">
        <f t="shared" si="58"/>
        <v>6</v>
      </c>
      <c r="G701" s="5">
        <f t="shared" si="59"/>
        <v>2022</v>
      </c>
      <c r="H701" s="5">
        <v>3</v>
      </c>
      <c r="I701" s="5">
        <v>0</v>
      </c>
      <c r="J701" s="5">
        <v>0</v>
      </c>
      <c r="K701" s="5">
        <v>0</v>
      </c>
      <c r="L701" s="5">
        <v>0</v>
      </c>
      <c r="M701" s="5">
        <v>0</v>
      </c>
      <c r="N701" s="5">
        <v>0</v>
      </c>
      <c r="O701" s="5">
        <v>1</v>
      </c>
      <c r="P701" s="5">
        <v>2</v>
      </c>
      <c r="Q701" s="5">
        <v>39</v>
      </c>
      <c r="R701" s="5">
        <v>1</v>
      </c>
      <c r="S701" s="5" t="str">
        <f t="shared" si="54"/>
        <v>1</v>
      </c>
      <c r="T701" s="5" t="s">
        <v>465</v>
      </c>
      <c r="U701" s="5">
        <v>0</v>
      </c>
      <c r="V701" s="5">
        <v>23.56</v>
      </c>
      <c r="W701" s="5">
        <v>1</v>
      </c>
      <c r="X701" s="5">
        <v>2</v>
      </c>
      <c r="Y701" s="5">
        <v>87</v>
      </c>
      <c r="Z701" s="5">
        <v>1</v>
      </c>
      <c r="AA701" s="5">
        <v>259.89999999999998</v>
      </c>
      <c r="AB701" s="13">
        <f t="shared" si="64"/>
        <v>4</v>
      </c>
      <c r="AC701" s="13">
        <f t="shared" si="65"/>
        <v>6</v>
      </c>
      <c r="AD701" s="5">
        <v>1</v>
      </c>
      <c r="AE701" s="5" t="s">
        <v>469</v>
      </c>
      <c r="AF701" s="20" t="s">
        <v>618</v>
      </c>
      <c r="AG701" s="5">
        <v>3</v>
      </c>
      <c r="AH701" s="10" t="s">
        <v>619</v>
      </c>
      <c r="AI701" s="5" t="s">
        <v>552</v>
      </c>
      <c r="AJ701" s="5">
        <v>0</v>
      </c>
      <c r="AL701" s="5">
        <v>0</v>
      </c>
      <c r="AN701" s="5">
        <v>1</v>
      </c>
      <c r="AP701" s="5" t="s">
        <v>474</v>
      </c>
      <c r="AQ701" s="5" t="s">
        <v>476</v>
      </c>
      <c r="AR701" s="5" t="s">
        <v>472</v>
      </c>
      <c r="AS701" s="5" t="s">
        <v>620</v>
      </c>
      <c r="AT701" s="5">
        <v>0</v>
      </c>
      <c r="AU701" s="5">
        <v>0</v>
      </c>
      <c r="AV701" s="5">
        <v>0</v>
      </c>
      <c r="AW701" s="5">
        <v>10</v>
      </c>
      <c r="AX701" s="5">
        <v>0</v>
      </c>
      <c r="AZ701" s="5">
        <v>10</v>
      </c>
      <c r="BA701" s="5">
        <v>0</v>
      </c>
      <c r="BB701" s="5">
        <v>0</v>
      </c>
    </row>
    <row r="702" spans="1:54" hidden="1" x14ac:dyDescent="0.3">
      <c r="A702" s="18">
        <v>701</v>
      </c>
      <c r="B702" s="6">
        <v>38933</v>
      </c>
      <c r="C702" s="6">
        <v>44735</v>
      </c>
      <c r="D702" s="5">
        <f t="shared" si="57"/>
        <v>15</v>
      </c>
      <c r="E702" s="5" t="s">
        <v>22</v>
      </c>
      <c r="F702" s="5">
        <f t="shared" si="58"/>
        <v>6</v>
      </c>
      <c r="G702" s="5">
        <f t="shared" si="59"/>
        <v>2022</v>
      </c>
      <c r="H702" s="5">
        <v>1</v>
      </c>
      <c r="I702" s="5">
        <v>0</v>
      </c>
      <c r="J702" s="5">
        <v>0</v>
      </c>
      <c r="K702" s="5">
        <v>0</v>
      </c>
      <c r="L702" s="5">
        <v>0</v>
      </c>
      <c r="M702" s="5">
        <v>0</v>
      </c>
      <c r="N702" s="5">
        <v>0</v>
      </c>
      <c r="O702" s="5">
        <v>0</v>
      </c>
      <c r="P702" s="5">
        <v>0</v>
      </c>
      <c r="Q702" s="5">
        <v>37</v>
      </c>
      <c r="R702" s="5" t="str">
        <f t="shared" ref="R702:R704" si="67">IF(Q702&gt;37.2,"1","0")</f>
        <v>0</v>
      </c>
      <c r="S702" s="5" t="str">
        <f t="shared" si="54"/>
        <v>0</v>
      </c>
      <c r="T702" s="5" t="s">
        <v>465</v>
      </c>
      <c r="U702" s="5">
        <v>0</v>
      </c>
      <c r="V702" s="5">
        <v>12.69</v>
      </c>
      <c r="W702" s="5">
        <v>1</v>
      </c>
      <c r="X702" s="5">
        <v>2</v>
      </c>
      <c r="Y702" s="5">
        <v>78</v>
      </c>
      <c r="Z702" s="5">
        <v>1</v>
      </c>
      <c r="AA702" s="5">
        <v>100</v>
      </c>
      <c r="AB702" s="13">
        <f t="shared" si="64"/>
        <v>3</v>
      </c>
      <c r="AC702" s="13">
        <f t="shared" si="65"/>
        <v>3</v>
      </c>
      <c r="AD702" s="5">
        <v>0</v>
      </c>
      <c r="AG702" s="5">
        <v>2</v>
      </c>
      <c r="AH702" s="5" t="s">
        <v>621</v>
      </c>
      <c r="AI702" s="5">
        <v>10</v>
      </c>
      <c r="AJ702" s="5">
        <v>0</v>
      </c>
      <c r="AL702" s="5">
        <v>0</v>
      </c>
      <c r="AN702" s="5">
        <v>0</v>
      </c>
      <c r="AO702" s="5" t="s">
        <v>469</v>
      </c>
      <c r="AP702" s="5" t="s">
        <v>474</v>
      </c>
      <c r="AQ702" s="5" t="s">
        <v>476</v>
      </c>
      <c r="AR702" s="5" t="s">
        <v>472</v>
      </c>
      <c r="AS702" s="5" t="s">
        <v>482</v>
      </c>
      <c r="AT702" s="5">
        <v>0</v>
      </c>
      <c r="AU702" s="5">
        <v>0</v>
      </c>
      <c r="AV702" s="5">
        <v>0</v>
      </c>
      <c r="AW702" s="5">
        <v>5</v>
      </c>
      <c r="AX702" s="5">
        <v>0</v>
      </c>
      <c r="AZ702" s="5">
        <v>5</v>
      </c>
      <c r="BA702" s="5">
        <v>0</v>
      </c>
      <c r="BB702" s="5">
        <v>0</v>
      </c>
    </row>
    <row r="703" spans="1:54" hidden="1" x14ac:dyDescent="0.3">
      <c r="A703" s="18">
        <v>702</v>
      </c>
      <c r="B703" s="6">
        <v>42286</v>
      </c>
      <c r="C703" s="6">
        <v>44735</v>
      </c>
      <c r="D703" s="5">
        <f t="shared" si="57"/>
        <v>6</v>
      </c>
      <c r="E703" s="5" t="s">
        <v>22</v>
      </c>
      <c r="F703" s="5">
        <f t="shared" si="58"/>
        <v>6</v>
      </c>
      <c r="G703" s="5">
        <f t="shared" si="59"/>
        <v>2022</v>
      </c>
      <c r="H703" s="5">
        <v>1</v>
      </c>
      <c r="I703" s="5">
        <v>0</v>
      </c>
      <c r="J703" s="5">
        <v>0</v>
      </c>
      <c r="K703" s="5">
        <v>0</v>
      </c>
      <c r="L703" s="5">
        <v>0</v>
      </c>
      <c r="M703" s="5">
        <v>0</v>
      </c>
      <c r="N703" s="5">
        <v>0</v>
      </c>
      <c r="O703" s="5">
        <v>1</v>
      </c>
      <c r="P703" s="5">
        <v>2</v>
      </c>
      <c r="Q703" s="5">
        <v>37</v>
      </c>
      <c r="R703" s="5" t="str">
        <f t="shared" si="67"/>
        <v>0</v>
      </c>
      <c r="S703" s="5" t="str">
        <f t="shared" si="54"/>
        <v>0</v>
      </c>
      <c r="T703" s="5" t="s">
        <v>465</v>
      </c>
      <c r="U703" s="5">
        <v>0</v>
      </c>
      <c r="V703" s="5">
        <v>12.78</v>
      </c>
      <c r="W703" s="5">
        <v>1</v>
      </c>
      <c r="X703" s="5">
        <v>2</v>
      </c>
      <c r="Y703" s="5">
        <v>68</v>
      </c>
      <c r="Z703" s="5">
        <v>0</v>
      </c>
      <c r="AA703" s="5">
        <v>77</v>
      </c>
      <c r="AB703" s="13">
        <f t="shared" si="64"/>
        <v>3</v>
      </c>
      <c r="AC703" s="13">
        <f t="shared" si="65"/>
        <v>4</v>
      </c>
      <c r="AD703" s="5">
        <v>1</v>
      </c>
      <c r="AE703" s="5" t="s">
        <v>469</v>
      </c>
      <c r="AF703" s="5" t="s">
        <v>469</v>
      </c>
      <c r="AG703" s="5">
        <v>2</v>
      </c>
      <c r="AH703" s="10" t="s">
        <v>622</v>
      </c>
      <c r="AI703" s="5">
        <v>8</v>
      </c>
      <c r="AJ703" s="5">
        <v>0</v>
      </c>
      <c r="AL703" s="5">
        <v>0</v>
      </c>
      <c r="AN703" s="5">
        <v>0</v>
      </c>
      <c r="AO703" s="5" t="s">
        <v>469</v>
      </c>
      <c r="AP703" s="5" t="s">
        <v>474</v>
      </c>
      <c r="AQ703" s="5" t="s">
        <v>476</v>
      </c>
      <c r="AR703" s="5" t="s">
        <v>472</v>
      </c>
      <c r="AS703" s="5" t="s">
        <v>620</v>
      </c>
      <c r="AT703" s="5">
        <v>0</v>
      </c>
      <c r="AU703" s="5">
        <v>0</v>
      </c>
      <c r="AV703" s="5">
        <v>0</v>
      </c>
      <c r="AW703" s="5">
        <v>4</v>
      </c>
      <c r="AX703" s="5">
        <v>0</v>
      </c>
      <c r="AZ703" s="5">
        <v>4</v>
      </c>
      <c r="BA703" s="5">
        <v>0</v>
      </c>
      <c r="BB703" s="5">
        <v>0</v>
      </c>
    </row>
    <row r="704" spans="1:54" hidden="1" x14ac:dyDescent="0.3">
      <c r="A704" s="18">
        <v>703</v>
      </c>
      <c r="B704" s="6">
        <v>40814</v>
      </c>
      <c r="C704" s="6">
        <v>44735</v>
      </c>
      <c r="D704" s="5">
        <f t="shared" si="57"/>
        <v>10</v>
      </c>
      <c r="E704" s="5" t="s">
        <v>22</v>
      </c>
      <c r="F704" s="5">
        <f t="shared" si="58"/>
        <v>6</v>
      </c>
      <c r="G704" s="5">
        <f t="shared" si="59"/>
        <v>2022</v>
      </c>
      <c r="H704" s="5">
        <v>1</v>
      </c>
      <c r="I704" s="5">
        <v>0</v>
      </c>
      <c r="J704" s="5">
        <v>1</v>
      </c>
      <c r="K704" s="5">
        <v>1</v>
      </c>
      <c r="L704" s="5">
        <v>1</v>
      </c>
      <c r="M704" s="5">
        <v>1</v>
      </c>
      <c r="N704" s="5">
        <v>0</v>
      </c>
      <c r="O704" s="5">
        <v>1</v>
      </c>
      <c r="P704" s="5">
        <v>2</v>
      </c>
      <c r="Q704" s="5">
        <v>36.4</v>
      </c>
      <c r="R704" s="5" t="str">
        <f t="shared" si="67"/>
        <v>0</v>
      </c>
      <c r="S704" s="5" t="str">
        <f t="shared" si="54"/>
        <v>0</v>
      </c>
      <c r="T704" s="5" t="s">
        <v>465</v>
      </c>
      <c r="U704" s="5">
        <v>0</v>
      </c>
      <c r="V704" s="5">
        <v>18.18</v>
      </c>
      <c r="W704" s="5">
        <v>1</v>
      </c>
      <c r="X704" s="5">
        <v>2</v>
      </c>
      <c r="Y704" s="5">
        <v>73</v>
      </c>
      <c r="Z704" s="5">
        <v>0</v>
      </c>
      <c r="AA704" s="5">
        <v>57.5</v>
      </c>
      <c r="AB704" s="13">
        <f t="shared" si="64"/>
        <v>5</v>
      </c>
      <c r="AC704" s="13">
        <f t="shared" si="65"/>
        <v>6</v>
      </c>
      <c r="AD704" s="5">
        <v>0</v>
      </c>
      <c r="AG704" s="5">
        <v>2</v>
      </c>
      <c r="AH704" s="5" t="s">
        <v>623</v>
      </c>
      <c r="AI704" s="5">
        <v>8</v>
      </c>
      <c r="AJ704" s="5">
        <v>0</v>
      </c>
      <c r="AL704" s="5">
        <v>0</v>
      </c>
      <c r="AN704" s="5">
        <v>0</v>
      </c>
      <c r="AO704" s="5" t="s">
        <v>469</v>
      </c>
      <c r="AP704" s="5" t="s">
        <v>474</v>
      </c>
      <c r="AQ704" s="5" t="s">
        <v>476</v>
      </c>
      <c r="AR704" s="5" t="s">
        <v>472</v>
      </c>
      <c r="AS704" s="5" t="s">
        <v>482</v>
      </c>
      <c r="AT704" s="5">
        <v>0</v>
      </c>
      <c r="AU704" s="5">
        <v>0</v>
      </c>
      <c r="AV704" s="5">
        <v>0</v>
      </c>
      <c r="AW704" s="5">
        <v>6</v>
      </c>
      <c r="AX704" s="5">
        <v>0</v>
      </c>
      <c r="AZ704" s="5">
        <v>6</v>
      </c>
      <c r="BA704" s="5">
        <v>0</v>
      </c>
      <c r="BB704" s="5">
        <v>0</v>
      </c>
    </row>
    <row r="705" spans="1:54" hidden="1" x14ac:dyDescent="0.3">
      <c r="A705" s="18">
        <v>704</v>
      </c>
      <c r="B705" s="6">
        <v>38793</v>
      </c>
      <c r="C705" s="6">
        <v>44736</v>
      </c>
      <c r="D705" s="5">
        <f t="shared" si="57"/>
        <v>16</v>
      </c>
      <c r="E705" s="5" t="s">
        <v>22</v>
      </c>
      <c r="F705" s="5">
        <f t="shared" si="58"/>
        <v>6</v>
      </c>
      <c r="G705" s="5">
        <f t="shared" si="59"/>
        <v>2022</v>
      </c>
      <c r="H705" s="5">
        <v>1</v>
      </c>
      <c r="I705" s="5">
        <v>0</v>
      </c>
      <c r="J705" s="5">
        <v>0</v>
      </c>
      <c r="K705" s="5">
        <v>1</v>
      </c>
      <c r="L705" s="5">
        <v>0</v>
      </c>
      <c r="M705" s="5">
        <v>1</v>
      </c>
      <c r="N705" s="5">
        <v>0</v>
      </c>
      <c r="O705" s="5">
        <v>0</v>
      </c>
      <c r="P705" s="5">
        <v>0</v>
      </c>
      <c r="Q705" s="5">
        <v>37.4</v>
      </c>
      <c r="R705" s="5">
        <v>1</v>
      </c>
      <c r="S705" s="5" t="str">
        <f t="shared" si="54"/>
        <v>0</v>
      </c>
      <c r="T705" s="5" t="s">
        <v>465</v>
      </c>
      <c r="U705" s="5">
        <v>0</v>
      </c>
      <c r="V705" s="5">
        <v>13.23</v>
      </c>
      <c r="W705" s="5">
        <v>1</v>
      </c>
      <c r="X705" s="5">
        <v>2</v>
      </c>
      <c r="Y705" s="5">
        <v>80</v>
      </c>
      <c r="Z705" s="5">
        <v>1</v>
      </c>
      <c r="AA705" s="5">
        <v>0.6</v>
      </c>
      <c r="AB705" s="13">
        <f t="shared" si="64"/>
        <v>5</v>
      </c>
      <c r="AC705" s="13">
        <f t="shared" si="65"/>
        <v>4</v>
      </c>
      <c r="AD705" s="5">
        <v>1</v>
      </c>
      <c r="AE705" s="5" t="s">
        <v>469</v>
      </c>
      <c r="AF705" s="5" t="s">
        <v>469</v>
      </c>
      <c r="AG705" s="5">
        <v>2</v>
      </c>
      <c r="AH705" s="10" t="s">
        <v>624</v>
      </c>
      <c r="AI705" s="5">
        <v>9</v>
      </c>
      <c r="AJ705" s="5">
        <v>0</v>
      </c>
      <c r="AL705" s="5">
        <v>0</v>
      </c>
      <c r="AN705" s="5">
        <v>0</v>
      </c>
      <c r="AP705" s="5" t="s">
        <v>474</v>
      </c>
      <c r="AQ705" s="5" t="s">
        <v>476</v>
      </c>
      <c r="AR705" s="5" t="s">
        <v>472</v>
      </c>
      <c r="AS705" s="5" t="s">
        <v>482</v>
      </c>
      <c r="AT705" s="5">
        <v>0</v>
      </c>
      <c r="AU705" s="5">
        <v>0</v>
      </c>
      <c r="AV705" s="5">
        <v>0</v>
      </c>
      <c r="AW705" s="5">
        <v>5</v>
      </c>
      <c r="AX705" s="5">
        <v>0</v>
      </c>
      <c r="AZ705" s="5">
        <v>5</v>
      </c>
      <c r="BA705" s="5">
        <v>0</v>
      </c>
      <c r="BB705" s="5">
        <v>0</v>
      </c>
    </row>
    <row r="706" spans="1:54" hidden="1" x14ac:dyDescent="0.3">
      <c r="A706" s="18">
        <v>705</v>
      </c>
      <c r="B706" s="6">
        <v>41541</v>
      </c>
      <c r="C706" s="6">
        <v>44738</v>
      </c>
      <c r="D706" s="5">
        <f t="shared" si="57"/>
        <v>8</v>
      </c>
      <c r="E706" s="5" t="s">
        <v>23</v>
      </c>
      <c r="F706" s="5">
        <f t="shared" si="58"/>
        <v>6</v>
      </c>
      <c r="G706" s="5">
        <f t="shared" si="59"/>
        <v>2022</v>
      </c>
      <c r="H706" s="5">
        <v>1</v>
      </c>
      <c r="I706" s="5">
        <v>0</v>
      </c>
      <c r="J706" s="5">
        <v>0</v>
      </c>
      <c r="K706" s="5">
        <v>1</v>
      </c>
      <c r="L706" s="5">
        <v>1</v>
      </c>
      <c r="M706" s="5">
        <v>1</v>
      </c>
      <c r="N706" s="5">
        <v>0</v>
      </c>
      <c r="O706" s="5">
        <v>1</v>
      </c>
      <c r="P706" s="5">
        <v>2</v>
      </c>
      <c r="Q706" s="5">
        <v>37.700000000000003</v>
      </c>
      <c r="R706" s="5">
        <v>1</v>
      </c>
      <c r="S706" s="5" t="str">
        <f t="shared" si="54"/>
        <v>0</v>
      </c>
      <c r="T706" s="5" t="s">
        <v>465</v>
      </c>
      <c r="U706" s="5">
        <v>0</v>
      </c>
      <c r="V706" s="5">
        <v>13.23</v>
      </c>
      <c r="W706" s="5">
        <v>1</v>
      </c>
      <c r="X706" s="5">
        <v>2</v>
      </c>
      <c r="Y706" s="5">
        <v>65</v>
      </c>
      <c r="Z706" s="5">
        <v>0</v>
      </c>
      <c r="AA706" s="5">
        <v>24.5</v>
      </c>
      <c r="AB706" s="13">
        <f t="shared" si="64"/>
        <v>5</v>
      </c>
      <c r="AC706" s="13">
        <f t="shared" si="65"/>
        <v>5</v>
      </c>
      <c r="AD706" s="5">
        <v>0</v>
      </c>
      <c r="AG706" s="5">
        <v>1</v>
      </c>
      <c r="AH706" s="10" t="s">
        <v>625</v>
      </c>
      <c r="AI706" s="5">
        <v>10</v>
      </c>
      <c r="AJ706" s="5">
        <v>0</v>
      </c>
      <c r="AL706" s="5">
        <v>0</v>
      </c>
      <c r="AN706" s="5">
        <v>0</v>
      </c>
      <c r="AO706" s="5" t="s">
        <v>469</v>
      </c>
      <c r="AP706" s="5" t="s">
        <v>474</v>
      </c>
      <c r="AQ706" s="5" t="s">
        <v>475</v>
      </c>
      <c r="AR706" s="5" t="s">
        <v>472</v>
      </c>
      <c r="AS706" s="5" t="s">
        <v>482</v>
      </c>
      <c r="AT706" s="5">
        <v>0</v>
      </c>
      <c r="AU706" s="5">
        <v>0</v>
      </c>
      <c r="AV706" s="5">
        <v>0</v>
      </c>
      <c r="AW706" s="5">
        <v>6</v>
      </c>
      <c r="AX706" s="5">
        <v>0</v>
      </c>
      <c r="AZ706" s="5">
        <v>6</v>
      </c>
      <c r="BA706" s="5">
        <v>0</v>
      </c>
      <c r="BB706" s="5">
        <v>0</v>
      </c>
    </row>
    <row r="707" spans="1:54" hidden="1" x14ac:dyDescent="0.3">
      <c r="A707" s="18">
        <v>706</v>
      </c>
      <c r="B707" s="6">
        <v>42319</v>
      </c>
      <c r="C707" s="6">
        <v>44738</v>
      </c>
      <c r="D707" s="5">
        <f t="shared" si="57"/>
        <v>6</v>
      </c>
      <c r="E707" s="5" t="s">
        <v>22</v>
      </c>
      <c r="F707" s="5">
        <f t="shared" si="58"/>
        <v>6</v>
      </c>
      <c r="G707" s="5">
        <f t="shared" si="59"/>
        <v>2022</v>
      </c>
      <c r="H707" s="5">
        <v>3</v>
      </c>
      <c r="I707" s="5">
        <v>0</v>
      </c>
      <c r="J707" s="5">
        <v>0</v>
      </c>
      <c r="K707" s="5">
        <v>1</v>
      </c>
      <c r="L707" s="5">
        <v>1</v>
      </c>
      <c r="M707" s="5">
        <v>1</v>
      </c>
      <c r="N707" s="5">
        <v>0</v>
      </c>
      <c r="O707" s="5">
        <v>1</v>
      </c>
      <c r="P707" s="5">
        <v>2</v>
      </c>
      <c r="Q707" s="5">
        <v>36.299999999999997</v>
      </c>
      <c r="R707" s="5" t="str">
        <f t="shared" ref="R707:R712" si="68">IF(Q707&gt;37.2,"1","0")</f>
        <v>0</v>
      </c>
      <c r="S707" s="5" t="str">
        <f t="shared" ref="S707:S770" si="69">IF(Q707&gt;38,"1","0")</f>
        <v>0</v>
      </c>
      <c r="T707" s="5" t="s">
        <v>465</v>
      </c>
      <c r="U707" s="5">
        <v>0</v>
      </c>
      <c r="V707" s="5">
        <v>15.3</v>
      </c>
      <c r="W707" s="5">
        <v>1</v>
      </c>
      <c r="X707" s="5">
        <v>2</v>
      </c>
      <c r="Y707" s="5">
        <v>83</v>
      </c>
      <c r="Z707" s="5">
        <v>1</v>
      </c>
      <c r="AA707" s="5">
        <v>21.5</v>
      </c>
      <c r="AB707" s="13">
        <f t="shared" si="64"/>
        <v>4</v>
      </c>
      <c r="AC707" s="13">
        <f t="shared" si="65"/>
        <v>6</v>
      </c>
      <c r="AD707" s="5">
        <v>1</v>
      </c>
      <c r="AE707" s="5" t="s">
        <v>469</v>
      </c>
      <c r="AF707" s="5" t="s">
        <v>469</v>
      </c>
      <c r="AG707" s="5">
        <v>2</v>
      </c>
      <c r="AH707" s="5" t="s">
        <v>626</v>
      </c>
      <c r="AI707" s="5">
        <v>7</v>
      </c>
      <c r="AJ707" s="5">
        <v>0</v>
      </c>
      <c r="AL707" s="5">
        <v>0</v>
      </c>
      <c r="AN707" s="5">
        <v>0</v>
      </c>
      <c r="AP707" s="5" t="s">
        <v>474</v>
      </c>
      <c r="AQ707" s="5" t="s">
        <v>475</v>
      </c>
      <c r="AR707" s="5" t="s">
        <v>472</v>
      </c>
      <c r="AS707" s="5" t="s">
        <v>481</v>
      </c>
      <c r="AT707" s="5">
        <v>0</v>
      </c>
      <c r="AU707" s="5">
        <v>0</v>
      </c>
      <c r="AV707" s="5">
        <v>0</v>
      </c>
      <c r="AW707" s="5">
        <v>4</v>
      </c>
      <c r="AX707" s="5">
        <v>0</v>
      </c>
      <c r="AZ707" s="5">
        <v>4</v>
      </c>
      <c r="BA707" s="5">
        <v>0</v>
      </c>
      <c r="BB707" s="5">
        <v>0</v>
      </c>
    </row>
    <row r="708" spans="1:54" hidden="1" x14ac:dyDescent="0.3">
      <c r="A708" s="18">
        <v>707</v>
      </c>
      <c r="B708" s="6">
        <v>40386</v>
      </c>
      <c r="C708" s="6">
        <v>44739</v>
      </c>
      <c r="D708" s="5">
        <f t="shared" si="57"/>
        <v>11</v>
      </c>
      <c r="E708" s="5" t="s">
        <v>23</v>
      </c>
      <c r="F708" s="5">
        <f t="shared" si="58"/>
        <v>6</v>
      </c>
      <c r="G708" s="5">
        <f t="shared" si="59"/>
        <v>2022</v>
      </c>
      <c r="H708" s="5">
        <v>1</v>
      </c>
      <c r="I708" s="5">
        <v>0</v>
      </c>
      <c r="J708" s="5">
        <v>0</v>
      </c>
      <c r="K708" s="5">
        <v>0</v>
      </c>
      <c r="L708" s="5">
        <v>0</v>
      </c>
      <c r="M708" s="5">
        <v>0</v>
      </c>
      <c r="N708" s="5">
        <v>1</v>
      </c>
      <c r="O708" s="5">
        <v>1</v>
      </c>
      <c r="P708" s="5">
        <v>2</v>
      </c>
      <c r="Q708" s="5">
        <v>36.4</v>
      </c>
      <c r="R708" s="5" t="str">
        <f t="shared" si="68"/>
        <v>0</v>
      </c>
      <c r="S708" s="5" t="str">
        <f t="shared" si="69"/>
        <v>0</v>
      </c>
      <c r="T708" s="5" t="s">
        <v>465</v>
      </c>
      <c r="U708" s="5">
        <v>0</v>
      </c>
      <c r="V708" s="5">
        <v>15.51</v>
      </c>
      <c r="W708" s="5">
        <v>1</v>
      </c>
      <c r="X708" s="5">
        <v>2</v>
      </c>
      <c r="Y708" s="5">
        <v>73</v>
      </c>
      <c r="Z708" s="5">
        <v>0</v>
      </c>
      <c r="AA708" s="5">
        <v>6.9</v>
      </c>
      <c r="AB708" s="13">
        <f t="shared" si="64"/>
        <v>4</v>
      </c>
      <c r="AC708" s="13">
        <f t="shared" si="65"/>
        <v>4</v>
      </c>
      <c r="AD708" s="5">
        <v>1</v>
      </c>
      <c r="AE708" s="5" t="s">
        <v>469</v>
      </c>
      <c r="AF708" s="5" t="s">
        <v>628</v>
      </c>
      <c r="AG708" s="5">
        <v>1</v>
      </c>
      <c r="AH708" s="10" t="s">
        <v>627</v>
      </c>
      <c r="AI708" s="5">
        <v>7</v>
      </c>
      <c r="AJ708" s="5">
        <v>0</v>
      </c>
      <c r="AL708" s="5">
        <v>0</v>
      </c>
      <c r="AN708" s="5">
        <v>0</v>
      </c>
      <c r="AP708" s="5" t="s">
        <v>474</v>
      </c>
      <c r="AQ708" s="5" t="s">
        <v>476</v>
      </c>
      <c r="AR708" s="5" t="s">
        <v>472</v>
      </c>
      <c r="AS708" s="5" t="s">
        <v>482</v>
      </c>
      <c r="AT708" s="5">
        <v>0</v>
      </c>
      <c r="AU708" s="5">
        <v>0</v>
      </c>
      <c r="AV708" s="5">
        <v>0</v>
      </c>
      <c r="AW708" s="5">
        <v>4</v>
      </c>
      <c r="AX708" s="5">
        <v>0</v>
      </c>
      <c r="AZ708" s="5">
        <v>4</v>
      </c>
      <c r="BA708" s="5">
        <v>0</v>
      </c>
      <c r="BB708" s="5">
        <v>0</v>
      </c>
    </row>
    <row r="709" spans="1:54" hidden="1" x14ac:dyDescent="0.3">
      <c r="A709" s="18">
        <v>708</v>
      </c>
      <c r="B709" s="6">
        <v>40856</v>
      </c>
      <c r="C709" s="6">
        <v>44745</v>
      </c>
      <c r="D709" s="5">
        <f t="shared" si="57"/>
        <v>10</v>
      </c>
      <c r="E709" s="5" t="s">
        <v>23</v>
      </c>
      <c r="F709" s="5">
        <f t="shared" si="58"/>
        <v>7</v>
      </c>
      <c r="G709" s="5">
        <f t="shared" si="59"/>
        <v>2022</v>
      </c>
      <c r="H709" s="5">
        <v>4</v>
      </c>
      <c r="I709" s="5">
        <v>0</v>
      </c>
      <c r="J709" s="5">
        <v>0</v>
      </c>
      <c r="K709" s="5">
        <v>1</v>
      </c>
      <c r="L709" s="5">
        <v>1</v>
      </c>
      <c r="M709" s="5">
        <v>1</v>
      </c>
      <c r="N709" s="5">
        <v>0</v>
      </c>
      <c r="O709" s="5">
        <v>0</v>
      </c>
      <c r="P709" s="5">
        <v>0</v>
      </c>
      <c r="Q709" s="5">
        <v>37.299999999999997</v>
      </c>
      <c r="R709" s="5" t="str">
        <f t="shared" si="68"/>
        <v>1</v>
      </c>
      <c r="S709" s="5" t="str">
        <f t="shared" si="69"/>
        <v>0</v>
      </c>
      <c r="T709" s="5" t="s">
        <v>465</v>
      </c>
      <c r="U709" s="5">
        <v>0</v>
      </c>
      <c r="V709" s="5">
        <v>16.579999999999998</v>
      </c>
      <c r="W709" s="5">
        <v>1</v>
      </c>
      <c r="X709" s="5">
        <v>2</v>
      </c>
      <c r="Y709" s="5">
        <v>85</v>
      </c>
      <c r="Z709" s="5">
        <v>1</v>
      </c>
      <c r="AA709" s="5">
        <v>39</v>
      </c>
      <c r="AB709" s="13">
        <f t="shared" si="64"/>
        <v>5</v>
      </c>
      <c r="AC709" s="13">
        <f t="shared" si="65"/>
        <v>4</v>
      </c>
      <c r="AD709" s="5">
        <v>0</v>
      </c>
      <c r="AE709" s="5" t="s">
        <v>469</v>
      </c>
      <c r="AF709" s="5" t="s">
        <v>469</v>
      </c>
      <c r="AG709" s="5">
        <v>2</v>
      </c>
      <c r="AH709" s="10" t="s">
        <v>629</v>
      </c>
      <c r="AI709" s="5">
        <v>11</v>
      </c>
      <c r="AJ709" s="5">
        <v>0</v>
      </c>
      <c r="AL709" s="5">
        <v>0</v>
      </c>
      <c r="AN709" s="5">
        <v>0</v>
      </c>
      <c r="AO709" s="5" t="s">
        <v>469</v>
      </c>
      <c r="AP709" s="5" t="s">
        <v>474</v>
      </c>
      <c r="AQ709" s="5" t="s">
        <v>475</v>
      </c>
      <c r="AR709" s="5" t="s">
        <v>472</v>
      </c>
      <c r="AS709" s="5" t="s">
        <v>482</v>
      </c>
      <c r="AT709" s="5">
        <v>0</v>
      </c>
      <c r="AU709" s="5">
        <v>0</v>
      </c>
      <c r="AV709" s="5">
        <v>0</v>
      </c>
      <c r="AW709" s="5">
        <v>8</v>
      </c>
      <c r="AX709" s="5">
        <v>0</v>
      </c>
      <c r="AZ709" s="5">
        <v>8</v>
      </c>
      <c r="BA709" s="5">
        <v>0</v>
      </c>
      <c r="BB709" s="5">
        <v>0</v>
      </c>
    </row>
    <row r="710" spans="1:54" hidden="1" x14ac:dyDescent="0.3">
      <c r="A710" s="18">
        <v>709</v>
      </c>
      <c r="B710" s="6">
        <v>38303</v>
      </c>
      <c r="C710" s="6">
        <v>44753</v>
      </c>
      <c r="D710" s="5">
        <f t="shared" si="57"/>
        <v>17</v>
      </c>
      <c r="E710" s="5" t="s">
        <v>23</v>
      </c>
      <c r="F710" s="5">
        <f t="shared" si="58"/>
        <v>7</v>
      </c>
      <c r="G710" s="5">
        <f t="shared" si="59"/>
        <v>2022</v>
      </c>
      <c r="H710" s="5">
        <v>1</v>
      </c>
      <c r="I710" s="5">
        <v>1</v>
      </c>
      <c r="J710" s="5">
        <v>1</v>
      </c>
      <c r="K710" s="5">
        <v>1</v>
      </c>
      <c r="L710" s="5">
        <v>1</v>
      </c>
      <c r="M710" s="5">
        <v>1</v>
      </c>
      <c r="N710" s="5">
        <v>1</v>
      </c>
      <c r="O710" s="5">
        <v>1</v>
      </c>
      <c r="P710" s="5">
        <v>2</v>
      </c>
      <c r="Q710" s="5">
        <v>36.4</v>
      </c>
      <c r="R710" s="5" t="str">
        <f t="shared" si="68"/>
        <v>0</v>
      </c>
      <c r="S710" s="5" t="str">
        <f t="shared" si="69"/>
        <v>0</v>
      </c>
      <c r="T710" s="5" t="s">
        <v>466</v>
      </c>
      <c r="U710" s="5">
        <v>2</v>
      </c>
      <c r="V710" s="5">
        <v>8.1999999999999993</v>
      </c>
      <c r="W710" s="5">
        <v>0</v>
      </c>
      <c r="X710" s="13">
        <v>0</v>
      </c>
      <c r="Y710" s="5">
        <v>52</v>
      </c>
      <c r="Z710" s="5">
        <v>0</v>
      </c>
      <c r="AA710" s="5">
        <v>38.1</v>
      </c>
      <c r="AB710" s="13">
        <f t="shared" si="64"/>
        <v>6</v>
      </c>
      <c r="AC710" s="13">
        <f t="shared" si="65"/>
        <v>7</v>
      </c>
      <c r="AD710" s="5">
        <v>0</v>
      </c>
      <c r="AG710" s="5">
        <v>1</v>
      </c>
      <c r="AH710" s="10" t="s">
        <v>630</v>
      </c>
      <c r="AI710" s="5">
        <v>8</v>
      </c>
      <c r="AJ710" s="5">
        <v>0</v>
      </c>
      <c r="AL710" s="5">
        <v>0</v>
      </c>
      <c r="AN710" s="5">
        <v>0</v>
      </c>
      <c r="AP710" s="5" t="s">
        <v>474</v>
      </c>
      <c r="AQ710" s="5" t="s">
        <v>476</v>
      </c>
      <c r="AR710" s="5" t="s">
        <v>472</v>
      </c>
      <c r="AS710" s="5" t="s">
        <v>482</v>
      </c>
      <c r="AT710" s="5">
        <v>0</v>
      </c>
      <c r="AU710" s="5">
        <v>0</v>
      </c>
      <c r="AV710" s="5">
        <v>0</v>
      </c>
      <c r="AW710" s="5">
        <v>5</v>
      </c>
      <c r="AX710" s="5">
        <v>0</v>
      </c>
      <c r="AZ710" s="5">
        <v>5</v>
      </c>
      <c r="BA710" s="5">
        <v>0</v>
      </c>
      <c r="BB710" s="5">
        <v>0</v>
      </c>
    </row>
    <row r="711" spans="1:54" hidden="1" x14ac:dyDescent="0.3">
      <c r="A711" s="18">
        <v>710</v>
      </c>
      <c r="B711" s="6">
        <v>38725</v>
      </c>
      <c r="C711" s="6">
        <v>44754</v>
      </c>
      <c r="D711" s="5">
        <f t="shared" si="57"/>
        <v>16</v>
      </c>
      <c r="E711" s="5" t="s">
        <v>23</v>
      </c>
      <c r="F711" s="5">
        <f t="shared" si="58"/>
        <v>7</v>
      </c>
      <c r="G711" s="5">
        <f t="shared" si="59"/>
        <v>2022</v>
      </c>
      <c r="H711" s="5">
        <v>1</v>
      </c>
      <c r="I711" s="5">
        <v>0</v>
      </c>
      <c r="J711" s="5">
        <v>0</v>
      </c>
      <c r="K711" s="5">
        <v>1</v>
      </c>
      <c r="L711" s="5">
        <v>1</v>
      </c>
      <c r="M711" s="5">
        <v>1</v>
      </c>
      <c r="N711" s="5">
        <v>0</v>
      </c>
      <c r="O711" s="5">
        <v>0</v>
      </c>
      <c r="P711" s="5">
        <v>0</v>
      </c>
      <c r="Q711" s="5">
        <v>36.4</v>
      </c>
      <c r="R711" s="5" t="str">
        <f t="shared" si="68"/>
        <v>0</v>
      </c>
      <c r="S711" s="5" t="str">
        <f t="shared" si="69"/>
        <v>0</v>
      </c>
      <c r="T711" s="5" t="s">
        <v>465</v>
      </c>
      <c r="U711" s="5">
        <v>0</v>
      </c>
      <c r="V711" s="5">
        <v>9.76</v>
      </c>
      <c r="W711" s="5">
        <v>0</v>
      </c>
      <c r="X711" s="13">
        <v>0</v>
      </c>
      <c r="Y711" s="5">
        <v>68</v>
      </c>
      <c r="Z711" s="5">
        <v>0</v>
      </c>
      <c r="AA711" s="5">
        <v>55.8</v>
      </c>
      <c r="AB711" s="13">
        <f t="shared" si="64"/>
        <v>1</v>
      </c>
      <c r="AC711" s="13">
        <f t="shared" si="65"/>
        <v>1</v>
      </c>
      <c r="AD711" s="5">
        <v>1</v>
      </c>
      <c r="AE711" s="5" t="s">
        <v>469</v>
      </c>
      <c r="AF711" s="5" t="s">
        <v>469</v>
      </c>
      <c r="AG711" s="5">
        <v>1</v>
      </c>
      <c r="AH711" s="10" t="s">
        <v>631</v>
      </c>
      <c r="AI711" s="5">
        <v>8</v>
      </c>
      <c r="AJ711" s="5">
        <v>0</v>
      </c>
      <c r="AL711" s="5">
        <v>0</v>
      </c>
      <c r="AN711" s="5">
        <v>0</v>
      </c>
      <c r="AP711" s="5" t="s">
        <v>474</v>
      </c>
      <c r="AQ711" s="5" t="s">
        <v>476</v>
      </c>
      <c r="AR711" s="5" t="s">
        <v>472</v>
      </c>
      <c r="AS711" s="5" t="s">
        <v>482</v>
      </c>
      <c r="AT711" s="5">
        <v>0</v>
      </c>
      <c r="AU711" s="5">
        <v>0</v>
      </c>
      <c r="AV711" s="5">
        <v>0</v>
      </c>
      <c r="AW711" s="5">
        <v>5</v>
      </c>
      <c r="AX711" s="5">
        <v>0</v>
      </c>
      <c r="AZ711" s="5">
        <v>5</v>
      </c>
      <c r="BA711" s="5">
        <v>0</v>
      </c>
      <c r="BB711" s="5">
        <v>0</v>
      </c>
    </row>
    <row r="712" spans="1:54" hidden="1" x14ac:dyDescent="0.3">
      <c r="A712" s="18">
        <v>711</v>
      </c>
      <c r="B712" s="6">
        <v>39662</v>
      </c>
      <c r="C712" s="6">
        <v>44756</v>
      </c>
      <c r="D712" s="5">
        <f t="shared" si="57"/>
        <v>13</v>
      </c>
      <c r="E712" s="5" t="s">
        <v>23</v>
      </c>
      <c r="F712" s="5">
        <f t="shared" si="58"/>
        <v>7</v>
      </c>
      <c r="G712" s="5">
        <f t="shared" si="59"/>
        <v>2022</v>
      </c>
      <c r="H712" s="5">
        <v>2</v>
      </c>
      <c r="I712" s="5">
        <v>0</v>
      </c>
      <c r="J712" s="5">
        <v>0</v>
      </c>
      <c r="K712" s="5">
        <v>1</v>
      </c>
      <c r="L712" s="5">
        <v>1</v>
      </c>
      <c r="M712" s="5">
        <v>1</v>
      </c>
      <c r="N712" s="5">
        <v>0</v>
      </c>
      <c r="O712" s="5">
        <v>0</v>
      </c>
      <c r="P712" s="5">
        <v>0</v>
      </c>
      <c r="Q712" s="5">
        <v>36.5</v>
      </c>
      <c r="R712" s="5" t="str">
        <f t="shared" si="68"/>
        <v>0</v>
      </c>
      <c r="S712" s="5" t="str">
        <f t="shared" si="69"/>
        <v>0</v>
      </c>
      <c r="T712" s="5" t="s">
        <v>465</v>
      </c>
      <c r="U712" s="5">
        <v>0</v>
      </c>
      <c r="V712" s="5">
        <v>16.989999999999998</v>
      </c>
      <c r="W712" s="5">
        <v>1</v>
      </c>
      <c r="X712" s="5">
        <v>2</v>
      </c>
      <c r="Y712" s="5">
        <v>87</v>
      </c>
      <c r="Z712" s="5">
        <v>1</v>
      </c>
      <c r="AA712" s="5">
        <v>40.4</v>
      </c>
      <c r="AB712" s="13">
        <f t="shared" si="64"/>
        <v>4</v>
      </c>
      <c r="AC712" s="13">
        <f t="shared" si="65"/>
        <v>4</v>
      </c>
      <c r="AD712" s="5">
        <v>1</v>
      </c>
      <c r="AE712" s="5" t="s">
        <v>469</v>
      </c>
      <c r="AF712" s="5" t="s">
        <v>469</v>
      </c>
      <c r="AG712" s="5">
        <v>2</v>
      </c>
      <c r="AH712" s="10" t="s">
        <v>599</v>
      </c>
      <c r="AI712" s="5" t="s">
        <v>552</v>
      </c>
      <c r="AJ712" s="5">
        <v>1</v>
      </c>
      <c r="AK712" s="5" t="s">
        <v>632</v>
      </c>
      <c r="AL712" s="5">
        <v>0</v>
      </c>
      <c r="AN712" s="5">
        <v>0</v>
      </c>
      <c r="AP712" s="5" t="s">
        <v>474</v>
      </c>
      <c r="AQ712" s="5" t="s">
        <v>476</v>
      </c>
      <c r="AR712" s="5" t="s">
        <v>472</v>
      </c>
      <c r="AS712" s="5" t="s">
        <v>482</v>
      </c>
      <c r="AT712" s="5">
        <v>0</v>
      </c>
      <c r="AU712" s="5">
        <v>0</v>
      </c>
      <c r="AV712" s="5">
        <v>0</v>
      </c>
      <c r="AW712" s="5">
        <v>8</v>
      </c>
      <c r="AX712" s="5">
        <v>0</v>
      </c>
      <c r="AZ712" s="5">
        <v>8</v>
      </c>
      <c r="BA712" s="5">
        <v>0</v>
      </c>
      <c r="BB712" s="5">
        <v>0</v>
      </c>
    </row>
    <row r="713" spans="1:54" hidden="1" x14ac:dyDescent="0.3">
      <c r="A713" s="18">
        <v>712</v>
      </c>
      <c r="B713" s="6">
        <v>38940</v>
      </c>
      <c r="C713" s="6">
        <v>44757</v>
      </c>
      <c r="D713" s="5">
        <f t="shared" si="57"/>
        <v>15</v>
      </c>
      <c r="E713" s="5" t="s">
        <v>22</v>
      </c>
      <c r="F713" s="5">
        <f t="shared" si="58"/>
        <v>7</v>
      </c>
      <c r="G713" s="5">
        <f t="shared" si="59"/>
        <v>2022</v>
      </c>
      <c r="H713" s="5">
        <v>1</v>
      </c>
      <c r="I713" s="5">
        <v>0</v>
      </c>
      <c r="J713" s="5">
        <v>0</v>
      </c>
      <c r="K713" s="5">
        <v>0</v>
      </c>
      <c r="L713" s="5">
        <v>0</v>
      </c>
      <c r="M713" s="5">
        <v>0</v>
      </c>
      <c r="N713" s="5">
        <v>0</v>
      </c>
      <c r="O713" s="5">
        <v>0</v>
      </c>
      <c r="P713" s="5">
        <v>0</v>
      </c>
      <c r="Q713" s="5">
        <v>37.9</v>
      </c>
      <c r="R713" s="5">
        <v>1</v>
      </c>
      <c r="S713" s="5" t="str">
        <f t="shared" si="69"/>
        <v>0</v>
      </c>
      <c r="T713" s="5" t="s">
        <v>465</v>
      </c>
      <c r="U713" s="5">
        <v>0</v>
      </c>
      <c r="V713" s="5">
        <v>12.24</v>
      </c>
      <c r="W713" s="5">
        <v>1</v>
      </c>
      <c r="X713" s="5">
        <v>2</v>
      </c>
      <c r="Y713" s="5">
        <v>73</v>
      </c>
      <c r="Z713" s="5">
        <v>0</v>
      </c>
      <c r="AA713" s="5">
        <v>43.3</v>
      </c>
      <c r="AB713" s="13">
        <f t="shared" si="64"/>
        <v>4</v>
      </c>
      <c r="AC713" s="13">
        <f t="shared" si="65"/>
        <v>2</v>
      </c>
      <c r="AD713" s="5">
        <v>1</v>
      </c>
      <c r="AE713" s="5" t="s">
        <v>469</v>
      </c>
      <c r="AF713" s="5" t="s">
        <v>469</v>
      </c>
      <c r="AG713" s="5">
        <v>1</v>
      </c>
      <c r="AH713" s="10" t="s">
        <v>633</v>
      </c>
      <c r="AI713" s="5">
        <v>10</v>
      </c>
      <c r="AJ713" s="5">
        <v>0</v>
      </c>
      <c r="AL713" s="5">
        <v>0</v>
      </c>
      <c r="AN713" s="5">
        <v>0</v>
      </c>
      <c r="AO713" s="5" t="s">
        <v>469</v>
      </c>
      <c r="AP713" s="5" t="s">
        <v>474</v>
      </c>
      <c r="AQ713" s="5" t="s">
        <v>476</v>
      </c>
      <c r="AR713" s="5" t="s">
        <v>472</v>
      </c>
      <c r="AS713" s="5" t="s">
        <v>482</v>
      </c>
      <c r="AT713" s="5">
        <v>0</v>
      </c>
      <c r="AU713" s="5">
        <v>0</v>
      </c>
      <c r="AV713" s="5">
        <v>0</v>
      </c>
      <c r="AW713" s="5">
        <v>5</v>
      </c>
      <c r="AX713" s="5">
        <v>0</v>
      </c>
      <c r="AZ713" s="5">
        <v>5</v>
      </c>
      <c r="BA713" s="5">
        <v>0</v>
      </c>
      <c r="BB713" s="5">
        <v>0</v>
      </c>
    </row>
    <row r="714" spans="1:54" hidden="1" x14ac:dyDescent="0.3">
      <c r="A714" s="18">
        <v>713</v>
      </c>
      <c r="B714" s="6">
        <v>38525</v>
      </c>
      <c r="C714" s="6">
        <v>44760</v>
      </c>
      <c r="D714" s="5">
        <f t="shared" si="57"/>
        <v>17</v>
      </c>
      <c r="E714" s="5" t="s">
        <v>22</v>
      </c>
      <c r="F714" s="5">
        <f t="shared" si="58"/>
        <v>7</v>
      </c>
      <c r="G714" s="5">
        <f t="shared" si="59"/>
        <v>2022</v>
      </c>
      <c r="H714" s="5">
        <v>1</v>
      </c>
      <c r="I714" s="5">
        <v>0</v>
      </c>
      <c r="J714" s="5">
        <v>0</v>
      </c>
      <c r="K714" s="5">
        <v>0</v>
      </c>
      <c r="L714" s="5">
        <v>0</v>
      </c>
      <c r="M714" s="5">
        <v>0</v>
      </c>
      <c r="N714" s="5">
        <v>0</v>
      </c>
      <c r="O714" s="5">
        <v>1</v>
      </c>
      <c r="P714" s="5">
        <v>2</v>
      </c>
      <c r="Q714" s="5">
        <v>36.4</v>
      </c>
      <c r="R714" s="5" t="str">
        <f t="shared" ref="R714:R719" si="70">IF(Q714&gt;37.2,"1","0")</f>
        <v>0</v>
      </c>
      <c r="S714" s="5" t="str">
        <f t="shared" si="69"/>
        <v>0</v>
      </c>
      <c r="T714" s="5" t="s">
        <v>465</v>
      </c>
      <c r="U714" s="5">
        <v>0</v>
      </c>
      <c r="V714" s="5">
        <v>14.53</v>
      </c>
      <c r="W714" s="5">
        <v>1</v>
      </c>
      <c r="X714" s="5">
        <v>2</v>
      </c>
      <c r="Y714" s="5">
        <v>79</v>
      </c>
      <c r="Z714" s="5">
        <v>1</v>
      </c>
      <c r="AA714" s="5">
        <v>10.3</v>
      </c>
      <c r="AB714" s="13">
        <f t="shared" si="64"/>
        <v>3</v>
      </c>
      <c r="AC714" s="13">
        <f t="shared" si="65"/>
        <v>5</v>
      </c>
      <c r="AD714" s="5">
        <v>1</v>
      </c>
      <c r="AE714" s="5" t="s">
        <v>469</v>
      </c>
      <c r="AF714" s="5" t="s">
        <v>469</v>
      </c>
      <c r="AG714" s="5">
        <v>2</v>
      </c>
      <c r="AH714" s="5" t="s">
        <v>634</v>
      </c>
      <c r="AI714" s="5">
        <v>7</v>
      </c>
      <c r="AJ714" s="5">
        <v>0</v>
      </c>
      <c r="AL714" s="5">
        <v>0</v>
      </c>
      <c r="AN714" s="5">
        <v>0</v>
      </c>
      <c r="AO714" s="5" t="s">
        <v>469</v>
      </c>
      <c r="AP714" s="5" t="s">
        <v>474</v>
      </c>
      <c r="AQ714" s="5" t="s">
        <v>476</v>
      </c>
      <c r="AR714" s="5" t="s">
        <v>472</v>
      </c>
      <c r="AS714" s="5" t="s">
        <v>482</v>
      </c>
      <c r="AT714" s="5">
        <v>0</v>
      </c>
      <c r="AU714" s="5">
        <v>0</v>
      </c>
      <c r="AV714" s="5">
        <v>0</v>
      </c>
      <c r="AW714" s="5">
        <v>5</v>
      </c>
      <c r="AX714" s="5">
        <v>0</v>
      </c>
      <c r="AZ714" s="5">
        <v>5</v>
      </c>
      <c r="BA714" s="5">
        <v>0</v>
      </c>
      <c r="BB714" s="5">
        <v>0</v>
      </c>
    </row>
    <row r="715" spans="1:54" hidden="1" x14ac:dyDescent="0.3">
      <c r="A715" s="18">
        <v>714</v>
      </c>
      <c r="B715" s="6">
        <v>41725</v>
      </c>
      <c r="C715" s="6">
        <v>44761</v>
      </c>
      <c r="D715" s="5">
        <f t="shared" si="57"/>
        <v>8</v>
      </c>
      <c r="E715" s="5" t="s">
        <v>22</v>
      </c>
      <c r="F715" s="5">
        <f t="shared" si="58"/>
        <v>7</v>
      </c>
      <c r="G715" s="5">
        <f t="shared" si="59"/>
        <v>2022</v>
      </c>
      <c r="H715" s="5">
        <v>1</v>
      </c>
      <c r="I715" s="5">
        <v>0</v>
      </c>
      <c r="J715" s="5">
        <v>1</v>
      </c>
      <c r="K715" s="5">
        <v>1</v>
      </c>
      <c r="L715" s="5">
        <v>1</v>
      </c>
      <c r="M715" s="5">
        <v>1</v>
      </c>
      <c r="N715" s="5">
        <v>0</v>
      </c>
      <c r="O715" s="5">
        <v>1</v>
      </c>
      <c r="P715" s="5">
        <v>2</v>
      </c>
      <c r="Q715" s="5">
        <v>36.4</v>
      </c>
      <c r="R715" s="5" t="str">
        <f t="shared" si="70"/>
        <v>0</v>
      </c>
      <c r="S715" s="5" t="str">
        <f t="shared" si="69"/>
        <v>0</v>
      </c>
      <c r="T715" s="5" t="s">
        <v>466</v>
      </c>
      <c r="U715" s="5">
        <v>2</v>
      </c>
      <c r="V715" s="5">
        <v>23.8</v>
      </c>
      <c r="W715" s="5">
        <v>1</v>
      </c>
      <c r="X715" s="5">
        <v>2</v>
      </c>
      <c r="Y715" s="5">
        <v>85</v>
      </c>
      <c r="Z715" s="5">
        <v>1</v>
      </c>
      <c r="AA715" s="5">
        <v>6.9</v>
      </c>
      <c r="AB715" s="13">
        <f t="shared" si="64"/>
        <v>7</v>
      </c>
      <c r="AC715" s="13">
        <f t="shared" si="65"/>
        <v>9</v>
      </c>
      <c r="AD715" s="5">
        <v>1</v>
      </c>
      <c r="AE715" s="5" t="s">
        <v>469</v>
      </c>
      <c r="AF715" s="5" t="s">
        <v>469</v>
      </c>
      <c r="AG715" s="5">
        <v>1</v>
      </c>
      <c r="AH715" s="10" t="s">
        <v>635</v>
      </c>
      <c r="AI715" s="5">
        <v>7</v>
      </c>
      <c r="AJ715" s="5">
        <v>0</v>
      </c>
      <c r="AL715" s="5">
        <v>0</v>
      </c>
      <c r="AN715" s="5">
        <v>0</v>
      </c>
      <c r="AO715" s="5" t="s">
        <v>469</v>
      </c>
      <c r="AP715" s="5" t="s">
        <v>474</v>
      </c>
      <c r="AQ715" s="5" t="s">
        <v>476</v>
      </c>
      <c r="AR715" s="5" t="s">
        <v>472</v>
      </c>
      <c r="AS715" s="5" t="s">
        <v>482</v>
      </c>
      <c r="AT715" s="5">
        <v>0</v>
      </c>
      <c r="AU715" s="5">
        <v>0</v>
      </c>
      <c r="AV715" s="5">
        <v>0</v>
      </c>
      <c r="AW715" s="5">
        <v>6</v>
      </c>
      <c r="AX715" s="5">
        <v>0</v>
      </c>
      <c r="AZ715" s="5">
        <v>6</v>
      </c>
      <c r="BA715" s="5">
        <v>0</v>
      </c>
      <c r="BB715" s="5">
        <v>0</v>
      </c>
    </row>
    <row r="716" spans="1:54" hidden="1" x14ac:dyDescent="0.3">
      <c r="A716" s="18">
        <v>715</v>
      </c>
      <c r="B716" s="6">
        <v>41437</v>
      </c>
      <c r="C716" s="6">
        <v>44766</v>
      </c>
      <c r="D716" s="5">
        <f t="shared" si="57"/>
        <v>9</v>
      </c>
      <c r="E716" s="5" t="s">
        <v>22</v>
      </c>
      <c r="F716" s="5">
        <f t="shared" si="58"/>
        <v>7</v>
      </c>
      <c r="G716" s="5">
        <f t="shared" si="59"/>
        <v>2022</v>
      </c>
      <c r="H716" s="5">
        <v>1</v>
      </c>
      <c r="I716" s="5">
        <v>0</v>
      </c>
      <c r="J716" s="5">
        <v>1</v>
      </c>
      <c r="K716" s="5">
        <v>1</v>
      </c>
      <c r="L716" s="5">
        <v>1</v>
      </c>
      <c r="M716" s="5">
        <v>1</v>
      </c>
      <c r="N716" s="5">
        <v>0</v>
      </c>
      <c r="O716" s="5">
        <v>1</v>
      </c>
      <c r="P716" s="5">
        <v>2</v>
      </c>
      <c r="Q716" s="5">
        <v>36.799999999999997</v>
      </c>
      <c r="R716" s="5" t="str">
        <f t="shared" si="70"/>
        <v>0</v>
      </c>
      <c r="S716" s="5" t="str">
        <f t="shared" si="69"/>
        <v>0</v>
      </c>
      <c r="T716" s="5" t="s">
        <v>465</v>
      </c>
      <c r="U716" s="5">
        <v>0</v>
      </c>
      <c r="V716" s="5">
        <v>15.7</v>
      </c>
      <c r="W716" s="5">
        <v>1</v>
      </c>
      <c r="X716" s="5">
        <v>2</v>
      </c>
      <c r="Y716" s="5">
        <v>85</v>
      </c>
      <c r="Z716" s="5">
        <v>1</v>
      </c>
      <c r="AA716" s="5">
        <v>14.8</v>
      </c>
      <c r="AB716" s="13">
        <f t="shared" si="64"/>
        <v>5</v>
      </c>
      <c r="AC716" s="13">
        <f t="shared" si="65"/>
        <v>7</v>
      </c>
      <c r="AD716" s="5">
        <v>0</v>
      </c>
      <c r="AG716" s="5">
        <v>1</v>
      </c>
      <c r="AH716" s="10" t="s">
        <v>636</v>
      </c>
      <c r="AI716" s="5">
        <v>9</v>
      </c>
      <c r="AJ716" s="5">
        <v>0</v>
      </c>
      <c r="AL716" s="5">
        <v>0</v>
      </c>
      <c r="AN716" s="5">
        <v>0</v>
      </c>
      <c r="AO716" s="5" t="s">
        <v>469</v>
      </c>
      <c r="AP716" s="5" t="s">
        <v>474</v>
      </c>
      <c r="AQ716" s="5" t="s">
        <v>476</v>
      </c>
      <c r="AR716" s="5" t="s">
        <v>472</v>
      </c>
      <c r="AS716" s="5" t="s">
        <v>482</v>
      </c>
      <c r="AT716" s="5">
        <v>0</v>
      </c>
      <c r="AU716" s="5">
        <v>0</v>
      </c>
      <c r="AV716" s="5">
        <v>0</v>
      </c>
      <c r="AW716" s="5">
        <v>5</v>
      </c>
      <c r="AX716" s="5">
        <v>0</v>
      </c>
      <c r="AZ716" s="5">
        <v>5</v>
      </c>
      <c r="BA716" s="5">
        <v>0</v>
      </c>
      <c r="BB716" s="5">
        <v>0</v>
      </c>
    </row>
    <row r="717" spans="1:54" hidden="1" x14ac:dyDescent="0.3">
      <c r="A717" s="18">
        <v>716</v>
      </c>
      <c r="B717" s="6">
        <v>41397</v>
      </c>
      <c r="C717" s="6">
        <v>44767</v>
      </c>
      <c r="D717" s="5">
        <f t="shared" si="57"/>
        <v>9</v>
      </c>
      <c r="E717" s="5" t="s">
        <v>22</v>
      </c>
      <c r="F717" s="5">
        <f t="shared" si="58"/>
        <v>7</v>
      </c>
      <c r="G717" s="5">
        <f t="shared" si="59"/>
        <v>2022</v>
      </c>
      <c r="H717" s="5">
        <v>1</v>
      </c>
      <c r="I717" s="5">
        <v>0</v>
      </c>
      <c r="J717" s="5">
        <v>0</v>
      </c>
      <c r="K717" s="5">
        <v>0</v>
      </c>
      <c r="L717" s="5">
        <v>0</v>
      </c>
      <c r="M717" s="5">
        <v>0</v>
      </c>
      <c r="N717" s="5">
        <v>0</v>
      </c>
      <c r="O717" s="5">
        <v>1</v>
      </c>
      <c r="P717" s="5">
        <v>2</v>
      </c>
      <c r="Q717" s="5">
        <v>36</v>
      </c>
      <c r="R717" s="5" t="str">
        <f t="shared" si="70"/>
        <v>0</v>
      </c>
      <c r="S717" s="5" t="str">
        <f t="shared" si="69"/>
        <v>0</v>
      </c>
      <c r="T717" s="5" t="s">
        <v>466</v>
      </c>
      <c r="U717" s="5">
        <v>2</v>
      </c>
      <c r="V717" s="5">
        <v>12</v>
      </c>
      <c r="W717" s="5">
        <v>0</v>
      </c>
      <c r="X717" s="13">
        <v>0</v>
      </c>
      <c r="Y717" s="5">
        <v>73</v>
      </c>
      <c r="Z717" s="5">
        <v>0</v>
      </c>
      <c r="AA717" s="5">
        <v>0.6</v>
      </c>
      <c r="AB717" s="13">
        <f t="shared" si="64"/>
        <v>2</v>
      </c>
      <c r="AC717" s="13">
        <f t="shared" si="65"/>
        <v>4</v>
      </c>
      <c r="AD717" s="5">
        <v>0</v>
      </c>
      <c r="AG717" s="5">
        <v>1</v>
      </c>
      <c r="AH717" s="5" t="s">
        <v>637</v>
      </c>
      <c r="AI717" s="5">
        <v>6</v>
      </c>
      <c r="AJ717" s="5">
        <v>0</v>
      </c>
      <c r="AL717" s="5">
        <v>0</v>
      </c>
      <c r="AN717" s="5">
        <v>0</v>
      </c>
      <c r="AP717" s="5" t="s">
        <v>474</v>
      </c>
      <c r="AQ717" s="5" t="s">
        <v>476</v>
      </c>
      <c r="AR717" s="5" t="s">
        <v>472</v>
      </c>
      <c r="AS717" s="5" t="s">
        <v>482</v>
      </c>
      <c r="AT717" s="5">
        <v>0</v>
      </c>
      <c r="AU717" s="5">
        <v>0</v>
      </c>
      <c r="AV717" s="5">
        <v>0</v>
      </c>
      <c r="AW717" s="5">
        <v>4</v>
      </c>
      <c r="AX717" s="5">
        <v>0</v>
      </c>
      <c r="AZ717" s="5">
        <v>4</v>
      </c>
      <c r="BA717" s="5">
        <v>0</v>
      </c>
      <c r="BB717" s="5">
        <v>0</v>
      </c>
    </row>
    <row r="718" spans="1:54" hidden="1" x14ac:dyDescent="0.3">
      <c r="A718" s="18">
        <v>717</v>
      </c>
      <c r="B718" s="6">
        <v>40300</v>
      </c>
      <c r="C718" s="6">
        <v>44770</v>
      </c>
      <c r="D718" s="5">
        <f t="shared" si="57"/>
        <v>12</v>
      </c>
      <c r="E718" s="5" t="s">
        <v>22</v>
      </c>
      <c r="F718" s="5">
        <f t="shared" si="58"/>
        <v>7</v>
      </c>
      <c r="G718" s="5">
        <f t="shared" si="59"/>
        <v>2022</v>
      </c>
      <c r="H718" s="5">
        <v>3</v>
      </c>
      <c r="I718" s="5">
        <v>0</v>
      </c>
      <c r="J718" s="5">
        <v>1</v>
      </c>
      <c r="K718" s="5">
        <v>0</v>
      </c>
      <c r="L718" s="5">
        <v>0</v>
      </c>
      <c r="M718" s="5">
        <v>0</v>
      </c>
      <c r="N718" s="5">
        <v>0</v>
      </c>
      <c r="O718" s="5">
        <v>1</v>
      </c>
      <c r="P718" s="5">
        <v>2</v>
      </c>
      <c r="Q718" s="5">
        <v>36.200000000000003</v>
      </c>
      <c r="R718" s="5" t="str">
        <f t="shared" si="70"/>
        <v>0</v>
      </c>
      <c r="S718" s="5" t="str">
        <f t="shared" si="69"/>
        <v>0</v>
      </c>
      <c r="T718" s="5" t="s">
        <v>466</v>
      </c>
      <c r="U718" s="5">
        <v>2</v>
      </c>
      <c r="V718" s="5">
        <v>14.8</v>
      </c>
      <c r="W718" s="5">
        <v>1</v>
      </c>
      <c r="X718" s="5">
        <v>2</v>
      </c>
      <c r="Y718" s="5">
        <v>72</v>
      </c>
      <c r="Z718" s="5">
        <v>0</v>
      </c>
      <c r="AA718" s="5">
        <v>14.6</v>
      </c>
      <c r="AB718" s="13">
        <f t="shared" si="64"/>
        <v>6</v>
      </c>
      <c r="AC718" s="13">
        <f t="shared" si="65"/>
        <v>7</v>
      </c>
      <c r="AD718" s="5">
        <v>1</v>
      </c>
      <c r="AE718" s="5" t="s">
        <v>469</v>
      </c>
      <c r="AF718" s="5" t="s">
        <v>469</v>
      </c>
      <c r="AG718" s="5">
        <v>1</v>
      </c>
      <c r="AH718" s="5" t="s">
        <v>638</v>
      </c>
      <c r="AI718" s="5">
        <v>10</v>
      </c>
      <c r="AJ718" s="5">
        <v>0</v>
      </c>
      <c r="AL718" s="5">
        <v>0</v>
      </c>
      <c r="AN718" s="5">
        <v>0</v>
      </c>
      <c r="AP718" s="5" t="s">
        <v>474</v>
      </c>
      <c r="AQ718" s="5" t="s">
        <v>476</v>
      </c>
      <c r="AR718" s="5" t="s">
        <v>472</v>
      </c>
      <c r="AS718" s="5" t="s">
        <v>482</v>
      </c>
      <c r="AT718" s="5">
        <v>0</v>
      </c>
      <c r="AU718" s="5">
        <v>0</v>
      </c>
      <c r="AV718" s="5">
        <v>0</v>
      </c>
      <c r="AW718" s="5">
        <v>5</v>
      </c>
      <c r="AX718" s="5">
        <v>0</v>
      </c>
      <c r="AZ718" s="5">
        <v>5</v>
      </c>
      <c r="BA718" s="5">
        <v>0</v>
      </c>
      <c r="BB718" s="5">
        <v>0</v>
      </c>
    </row>
    <row r="719" spans="1:54" hidden="1" x14ac:dyDescent="0.3">
      <c r="A719" s="18">
        <v>718</v>
      </c>
      <c r="B719" s="6">
        <v>39949</v>
      </c>
      <c r="C719" s="6">
        <v>44772</v>
      </c>
      <c r="D719" s="5">
        <f t="shared" si="57"/>
        <v>13</v>
      </c>
      <c r="E719" s="5" t="s">
        <v>22</v>
      </c>
      <c r="F719" s="5">
        <f t="shared" si="58"/>
        <v>7</v>
      </c>
      <c r="G719" s="5">
        <f t="shared" si="59"/>
        <v>2022</v>
      </c>
      <c r="H719" s="5">
        <v>1</v>
      </c>
      <c r="I719" s="5">
        <v>0</v>
      </c>
      <c r="J719" s="5">
        <v>1</v>
      </c>
      <c r="K719" s="5">
        <v>1</v>
      </c>
      <c r="L719" s="5">
        <v>0</v>
      </c>
      <c r="M719" s="5">
        <v>1</v>
      </c>
      <c r="N719" s="5">
        <v>0</v>
      </c>
      <c r="O719" s="5">
        <v>1</v>
      </c>
      <c r="P719" s="5">
        <v>2</v>
      </c>
      <c r="Q719" s="5">
        <v>36.700000000000003</v>
      </c>
      <c r="R719" s="5" t="str">
        <f t="shared" si="70"/>
        <v>0</v>
      </c>
      <c r="S719" s="5" t="str">
        <f t="shared" si="69"/>
        <v>0</v>
      </c>
      <c r="T719" s="5" t="s">
        <v>465</v>
      </c>
      <c r="U719" s="5">
        <v>0</v>
      </c>
      <c r="V719" s="5">
        <v>12.7</v>
      </c>
      <c r="W719" s="5">
        <v>1</v>
      </c>
      <c r="X719" s="5">
        <v>2</v>
      </c>
      <c r="Y719" s="5">
        <v>80</v>
      </c>
      <c r="Z719" s="5">
        <v>1</v>
      </c>
      <c r="AA719" s="5">
        <v>4.4000000000000004</v>
      </c>
      <c r="AB719" s="13">
        <f t="shared" si="64"/>
        <v>5</v>
      </c>
      <c r="AC719" s="13">
        <f t="shared" si="65"/>
        <v>7</v>
      </c>
      <c r="AD719" s="5">
        <v>0</v>
      </c>
      <c r="AG719" s="5">
        <v>1</v>
      </c>
      <c r="AH719" s="10" t="s">
        <v>639</v>
      </c>
      <c r="AI719" s="5">
        <v>8</v>
      </c>
      <c r="AJ719" s="5">
        <v>0</v>
      </c>
      <c r="AL719" s="5">
        <v>0</v>
      </c>
      <c r="AN719" s="5">
        <v>0</v>
      </c>
      <c r="AO719" s="5" t="s">
        <v>469</v>
      </c>
      <c r="AP719" s="5" t="s">
        <v>474</v>
      </c>
      <c r="AQ719" s="5" t="s">
        <v>476</v>
      </c>
      <c r="AR719" s="5" t="s">
        <v>472</v>
      </c>
      <c r="AS719" s="5" t="s">
        <v>482</v>
      </c>
      <c r="AT719" s="5">
        <v>0</v>
      </c>
      <c r="AU719" s="5">
        <v>0</v>
      </c>
      <c r="AV719" s="5">
        <v>0</v>
      </c>
      <c r="AW719" s="5">
        <v>5</v>
      </c>
      <c r="AX719" s="5">
        <v>0</v>
      </c>
      <c r="AZ719" s="5">
        <v>5</v>
      </c>
      <c r="BA719" s="5">
        <v>0</v>
      </c>
      <c r="BB719" s="5">
        <v>0</v>
      </c>
    </row>
    <row r="720" spans="1:54" hidden="1" x14ac:dyDescent="0.3">
      <c r="A720" s="18">
        <v>719</v>
      </c>
      <c r="B720" s="6">
        <v>42428</v>
      </c>
      <c r="C720" s="6">
        <v>44773</v>
      </c>
      <c r="D720" s="5">
        <f t="shared" si="57"/>
        <v>6</v>
      </c>
      <c r="E720" s="5" t="s">
        <v>23</v>
      </c>
      <c r="F720" s="5">
        <f t="shared" si="58"/>
        <v>7</v>
      </c>
      <c r="G720" s="5">
        <f t="shared" si="59"/>
        <v>2022</v>
      </c>
      <c r="H720" s="5">
        <v>1</v>
      </c>
      <c r="I720" s="5">
        <v>0</v>
      </c>
      <c r="J720" s="5">
        <v>0</v>
      </c>
      <c r="K720" s="5">
        <v>0</v>
      </c>
      <c r="L720" s="5">
        <v>0</v>
      </c>
      <c r="M720" s="5">
        <v>0</v>
      </c>
      <c r="N720" s="5">
        <v>0</v>
      </c>
      <c r="O720" s="5">
        <v>1</v>
      </c>
      <c r="P720" s="5">
        <v>2</v>
      </c>
      <c r="Q720" s="5">
        <v>37.799999999999997</v>
      </c>
      <c r="R720" s="5">
        <v>1</v>
      </c>
      <c r="S720" s="5" t="str">
        <f t="shared" si="69"/>
        <v>0</v>
      </c>
      <c r="T720" s="5" t="s">
        <v>466</v>
      </c>
      <c r="U720" s="5">
        <v>2</v>
      </c>
      <c r="V720" s="5">
        <v>21.6</v>
      </c>
      <c r="W720" s="5">
        <v>1</v>
      </c>
      <c r="X720" s="5">
        <v>2</v>
      </c>
      <c r="Y720" s="5">
        <v>86</v>
      </c>
      <c r="Z720" s="5">
        <v>1</v>
      </c>
      <c r="AA720" s="5">
        <v>7.7</v>
      </c>
      <c r="AB720" s="13">
        <f t="shared" si="64"/>
        <v>6</v>
      </c>
      <c r="AC720" s="13">
        <f t="shared" si="65"/>
        <v>7</v>
      </c>
      <c r="AD720" s="5">
        <v>0</v>
      </c>
      <c r="AG720" s="5">
        <v>2</v>
      </c>
      <c r="AH720" s="10" t="s">
        <v>640</v>
      </c>
      <c r="AI720" s="5">
        <v>5</v>
      </c>
      <c r="AJ720" s="5">
        <v>0</v>
      </c>
      <c r="AL720" s="5">
        <v>0</v>
      </c>
      <c r="AN720" s="5">
        <v>0</v>
      </c>
      <c r="AO720" s="5" t="s">
        <v>469</v>
      </c>
      <c r="AP720" s="5" t="s">
        <v>474</v>
      </c>
      <c r="AQ720" s="5" t="s">
        <v>476</v>
      </c>
      <c r="AR720" s="5" t="s">
        <v>472</v>
      </c>
      <c r="AS720" s="5" t="s">
        <v>481</v>
      </c>
      <c r="AT720" s="5">
        <v>0</v>
      </c>
      <c r="AU720" s="5">
        <v>0</v>
      </c>
      <c r="AV720" s="5">
        <v>0</v>
      </c>
      <c r="AW720" s="5">
        <v>5</v>
      </c>
      <c r="AX720" s="5">
        <v>0</v>
      </c>
      <c r="AZ720" s="5">
        <v>5</v>
      </c>
      <c r="BA720" s="5">
        <v>0</v>
      </c>
      <c r="BB720" s="5">
        <v>0</v>
      </c>
    </row>
    <row r="721" spans="1:55" hidden="1" x14ac:dyDescent="0.3">
      <c r="A721" s="18">
        <v>720</v>
      </c>
      <c r="B721" s="6">
        <v>38253</v>
      </c>
      <c r="C721" s="6">
        <v>44776</v>
      </c>
      <c r="D721" s="5">
        <f t="shared" si="57"/>
        <v>17</v>
      </c>
      <c r="E721" s="5" t="s">
        <v>22</v>
      </c>
      <c r="F721" s="5">
        <f t="shared" si="58"/>
        <v>8</v>
      </c>
      <c r="G721" s="5">
        <f t="shared" si="59"/>
        <v>2022</v>
      </c>
      <c r="H721" s="5">
        <v>1</v>
      </c>
      <c r="I721" s="5">
        <v>0</v>
      </c>
      <c r="J721" s="5">
        <v>0</v>
      </c>
      <c r="K721" s="5">
        <v>1</v>
      </c>
      <c r="L721" s="5">
        <v>1</v>
      </c>
      <c r="M721" s="5">
        <v>1</v>
      </c>
      <c r="N721" s="5">
        <v>0</v>
      </c>
      <c r="O721" s="5">
        <v>1</v>
      </c>
      <c r="P721" s="5">
        <v>2</v>
      </c>
      <c r="Q721" s="5">
        <v>36.6</v>
      </c>
      <c r="R721" s="5" t="str">
        <f t="shared" ref="R721:R726" si="71">IF(Q721&gt;37.2,"1","0")</f>
        <v>0</v>
      </c>
      <c r="S721" s="5" t="str">
        <f t="shared" si="69"/>
        <v>0</v>
      </c>
      <c r="T721" s="5" t="s">
        <v>465</v>
      </c>
      <c r="U721" s="5">
        <v>0</v>
      </c>
      <c r="V721" s="5">
        <v>14.11</v>
      </c>
      <c r="W721" s="5">
        <v>1</v>
      </c>
      <c r="X721" s="5">
        <v>2</v>
      </c>
      <c r="Y721" s="5">
        <v>84</v>
      </c>
      <c r="Z721" s="5">
        <v>1</v>
      </c>
      <c r="AA721" s="5">
        <v>18.100000000000001</v>
      </c>
      <c r="AB721" s="13">
        <f t="shared" si="64"/>
        <v>4</v>
      </c>
      <c r="AC721" s="13">
        <f t="shared" si="65"/>
        <v>6</v>
      </c>
      <c r="AD721" s="5">
        <v>0</v>
      </c>
      <c r="AG721" s="5">
        <v>1</v>
      </c>
      <c r="AH721" s="5" t="s">
        <v>641</v>
      </c>
      <c r="AI721" s="5">
        <v>11</v>
      </c>
      <c r="AJ721" s="5">
        <v>0</v>
      </c>
      <c r="AL721" s="5">
        <v>0</v>
      </c>
      <c r="AN721" s="5">
        <v>0</v>
      </c>
      <c r="AP721" s="5" t="s">
        <v>474</v>
      </c>
      <c r="AQ721" s="5" t="s">
        <v>476</v>
      </c>
      <c r="AR721" s="5" t="s">
        <v>472</v>
      </c>
      <c r="AS721" s="5" t="s">
        <v>482</v>
      </c>
      <c r="AT721" s="5">
        <v>0</v>
      </c>
      <c r="AU721" s="5">
        <v>0</v>
      </c>
      <c r="AV721" s="5">
        <v>0</v>
      </c>
      <c r="AW721" s="5">
        <v>5</v>
      </c>
      <c r="AX721" s="5">
        <v>0</v>
      </c>
      <c r="AZ721" s="5">
        <v>5</v>
      </c>
      <c r="BA721" s="5">
        <v>0</v>
      </c>
      <c r="BB721" s="5">
        <v>0</v>
      </c>
    </row>
    <row r="722" spans="1:55" hidden="1" x14ac:dyDescent="0.3">
      <c r="A722" s="18">
        <v>721</v>
      </c>
      <c r="B722" s="6">
        <v>39325</v>
      </c>
      <c r="C722" s="6">
        <v>44779</v>
      </c>
      <c r="D722" s="5">
        <f t="shared" si="57"/>
        <v>14</v>
      </c>
      <c r="E722" s="5" t="s">
        <v>23</v>
      </c>
      <c r="F722" s="5">
        <f t="shared" si="58"/>
        <v>8</v>
      </c>
      <c r="G722" s="5">
        <f t="shared" si="59"/>
        <v>2022</v>
      </c>
      <c r="H722" s="5">
        <v>3</v>
      </c>
      <c r="I722" s="5">
        <v>1</v>
      </c>
      <c r="J722" s="5">
        <v>0</v>
      </c>
      <c r="K722" s="5">
        <v>0</v>
      </c>
      <c r="L722" s="5">
        <v>0</v>
      </c>
      <c r="M722" s="5">
        <v>0</v>
      </c>
      <c r="N722" s="5">
        <v>1</v>
      </c>
      <c r="O722" s="5">
        <v>0</v>
      </c>
      <c r="P722" s="5">
        <v>0</v>
      </c>
      <c r="Q722" s="5">
        <v>36.299999999999997</v>
      </c>
      <c r="R722" s="5" t="str">
        <f t="shared" si="71"/>
        <v>0</v>
      </c>
      <c r="S722" s="5" t="str">
        <f t="shared" si="69"/>
        <v>0</v>
      </c>
      <c r="T722" s="5" t="s">
        <v>465</v>
      </c>
      <c r="U722" s="5">
        <v>0</v>
      </c>
      <c r="V722" s="5">
        <v>6.41</v>
      </c>
      <c r="W722" s="5">
        <v>0</v>
      </c>
      <c r="X722" s="13">
        <v>0</v>
      </c>
      <c r="Y722" s="5">
        <v>74</v>
      </c>
      <c r="Z722" s="5">
        <v>0</v>
      </c>
      <c r="AA722" s="5">
        <v>19.7</v>
      </c>
      <c r="AB722" s="13">
        <f t="shared" si="64"/>
        <v>2</v>
      </c>
      <c r="AC722" s="13">
        <f t="shared" si="65"/>
        <v>1</v>
      </c>
      <c r="AD722" s="5">
        <v>0</v>
      </c>
      <c r="AG722" s="5">
        <v>3</v>
      </c>
      <c r="AH722" s="10" t="s">
        <v>642</v>
      </c>
      <c r="AI722" s="5">
        <v>12</v>
      </c>
      <c r="AJ722" s="5">
        <v>0</v>
      </c>
      <c r="AL722" s="5">
        <v>0</v>
      </c>
      <c r="AN722" s="5">
        <v>0</v>
      </c>
      <c r="AP722" s="5" t="s">
        <v>474</v>
      </c>
      <c r="AQ722" s="5" t="s">
        <v>476</v>
      </c>
      <c r="AR722" s="5" t="s">
        <v>472</v>
      </c>
      <c r="AS722" s="5" t="s">
        <v>482</v>
      </c>
      <c r="AT722" s="5">
        <v>0</v>
      </c>
      <c r="AU722" s="5">
        <v>0</v>
      </c>
      <c r="AV722" s="5">
        <v>0</v>
      </c>
      <c r="AW722" s="5">
        <v>6</v>
      </c>
      <c r="AX722" s="5">
        <v>0</v>
      </c>
      <c r="AZ722" s="5">
        <v>6</v>
      </c>
      <c r="BA722" s="5">
        <v>0</v>
      </c>
      <c r="BB722" s="5">
        <v>0</v>
      </c>
      <c r="BC722" s="5" t="s">
        <v>643</v>
      </c>
    </row>
    <row r="723" spans="1:55" hidden="1" x14ac:dyDescent="0.3">
      <c r="A723" s="18">
        <v>722</v>
      </c>
      <c r="B723" s="6">
        <v>42291</v>
      </c>
      <c r="C723" s="6">
        <v>44780</v>
      </c>
      <c r="D723" s="5">
        <f t="shared" si="57"/>
        <v>6</v>
      </c>
      <c r="E723" s="5" t="s">
        <v>23</v>
      </c>
      <c r="F723" s="5">
        <f t="shared" si="58"/>
        <v>8</v>
      </c>
      <c r="G723" s="5">
        <f t="shared" si="59"/>
        <v>2022</v>
      </c>
      <c r="H723" s="5">
        <v>2</v>
      </c>
      <c r="I723" s="5">
        <v>0</v>
      </c>
      <c r="J723" s="5">
        <v>1</v>
      </c>
      <c r="K723" s="5">
        <v>1</v>
      </c>
      <c r="L723" s="5">
        <v>1</v>
      </c>
      <c r="M723" s="5">
        <v>1</v>
      </c>
      <c r="N723" s="5">
        <v>0</v>
      </c>
      <c r="O723" s="5">
        <v>1</v>
      </c>
      <c r="P723" s="5">
        <v>2</v>
      </c>
      <c r="Q723" s="5">
        <v>36.5</v>
      </c>
      <c r="R723" s="5" t="str">
        <f t="shared" si="71"/>
        <v>0</v>
      </c>
      <c r="S723" s="5" t="str">
        <f t="shared" si="69"/>
        <v>0</v>
      </c>
      <c r="T723" s="5" t="s">
        <v>466</v>
      </c>
      <c r="U723" s="5">
        <v>2</v>
      </c>
      <c r="V723" s="5">
        <v>14.9</v>
      </c>
      <c r="W723" s="5">
        <v>1</v>
      </c>
      <c r="X723" s="5">
        <v>2</v>
      </c>
      <c r="Y723" s="5">
        <v>81</v>
      </c>
      <c r="Z723" s="5">
        <v>1</v>
      </c>
      <c r="AA723" s="5">
        <v>22.8</v>
      </c>
      <c r="AB723" s="13">
        <f t="shared" si="64"/>
        <v>7</v>
      </c>
      <c r="AC723" s="13">
        <f t="shared" si="65"/>
        <v>9</v>
      </c>
      <c r="AD723" s="5">
        <v>1</v>
      </c>
      <c r="AE723" s="5" t="s">
        <v>469</v>
      </c>
      <c r="AF723" s="5" t="s">
        <v>469</v>
      </c>
      <c r="AG723" s="5">
        <v>1</v>
      </c>
      <c r="AH723" s="10" t="s">
        <v>644</v>
      </c>
      <c r="AI723" s="5">
        <v>8</v>
      </c>
      <c r="AJ723" s="5">
        <v>0</v>
      </c>
      <c r="AL723" s="5">
        <v>0</v>
      </c>
      <c r="AN723" s="5">
        <v>0</v>
      </c>
      <c r="AO723" s="5" t="s">
        <v>471</v>
      </c>
      <c r="AP723" s="5" t="s">
        <v>474</v>
      </c>
      <c r="AQ723" s="5" t="s">
        <v>475</v>
      </c>
      <c r="AR723" s="5" t="s">
        <v>472</v>
      </c>
      <c r="AS723" s="5" t="s">
        <v>484</v>
      </c>
      <c r="AT723" s="5">
        <v>0</v>
      </c>
      <c r="AU723" s="5">
        <v>0</v>
      </c>
      <c r="AV723" s="5">
        <v>0</v>
      </c>
      <c r="AW723" s="5">
        <v>8</v>
      </c>
      <c r="AX723" s="5">
        <v>0</v>
      </c>
      <c r="AZ723" s="5">
        <v>8</v>
      </c>
      <c r="BA723" s="5">
        <v>0</v>
      </c>
      <c r="BB723" s="5">
        <v>0</v>
      </c>
    </row>
    <row r="724" spans="1:55" hidden="1" x14ac:dyDescent="0.3">
      <c r="A724" s="18">
        <v>723</v>
      </c>
      <c r="B724" s="6">
        <v>39800</v>
      </c>
      <c r="C724" s="6">
        <v>44784</v>
      </c>
      <c r="D724" s="5">
        <f t="shared" si="57"/>
        <v>13</v>
      </c>
      <c r="E724" s="5" t="s">
        <v>23</v>
      </c>
      <c r="F724" s="5">
        <f t="shared" si="58"/>
        <v>8</v>
      </c>
      <c r="G724" s="5">
        <f t="shared" si="59"/>
        <v>2022</v>
      </c>
      <c r="H724" s="5">
        <v>2</v>
      </c>
      <c r="I724" s="5">
        <v>0</v>
      </c>
      <c r="J724" s="5">
        <v>0</v>
      </c>
      <c r="K724" s="5">
        <v>0</v>
      </c>
      <c r="L724" s="5">
        <v>0</v>
      </c>
      <c r="M724" s="5">
        <v>0</v>
      </c>
      <c r="N724" s="5">
        <v>0</v>
      </c>
      <c r="O724" s="5">
        <v>0</v>
      </c>
      <c r="P724" s="5">
        <v>0</v>
      </c>
      <c r="Q724" s="5">
        <v>36.299999999999997</v>
      </c>
      <c r="R724" s="5" t="str">
        <f t="shared" si="71"/>
        <v>0</v>
      </c>
      <c r="S724" s="5" t="str">
        <f t="shared" si="69"/>
        <v>0</v>
      </c>
      <c r="T724" s="5" t="s">
        <v>465</v>
      </c>
      <c r="U724" s="5">
        <v>0</v>
      </c>
      <c r="V724" s="5">
        <v>10.46</v>
      </c>
      <c r="W724" s="5">
        <v>0</v>
      </c>
      <c r="X724" s="13">
        <v>0</v>
      </c>
      <c r="Y724" s="5">
        <v>69</v>
      </c>
      <c r="Z724" s="5">
        <v>0</v>
      </c>
      <c r="AA724" s="5">
        <v>48</v>
      </c>
      <c r="AB724" s="13">
        <f t="shared" si="64"/>
        <v>0</v>
      </c>
      <c r="AC724" s="13">
        <f t="shared" si="65"/>
        <v>0</v>
      </c>
      <c r="AD724" s="5">
        <v>0</v>
      </c>
      <c r="AG724" s="5">
        <v>1</v>
      </c>
      <c r="AH724" s="10" t="s">
        <v>645</v>
      </c>
      <c r="AI724" s="5">
        <v>9</v>
      </c>
      <c r="AJ724" s="5">
        <v>0</v>
      </c>
      <c r="AL724" s="5">
        <v>0</v>
      </c>
      <c r="AN724" s="5">
        <v>0</v>
      </c>
      <c r="AP724" s="5" t="s">
        <v>474</v>
      </c>
      <c r="AQ724" s="5" t="s">
        <v>476</v>
      </c>
      <c r="AR724" s="5" t="s">
        <v>472</v>
      </c>
      <c r="AS724" s="5" t="s">
        <v>482</v>
      </c>
      <c r="AT724" s="5">
        <v>0</v>
      </c>
      <c r="AU724" s="5">
        <v>0</v>
      </c>
      <c r="AV724" s="5">
        <v>0</v>
      </c>
      <c r="AW724" s="5">
        <v>4</v>
      </c>
      <c r="AX724" s="5">
        <v>0</v>
      </c>
      <c r="AZ724" s="5">
        <v>4</v>
      </c>
      <c r="BA724" s="5">
        <v>0</v>
      </c>
      <c r="BB724" s="5">
        <v>0</v>
      </c>
    </row>
    <row r="725" spans="1:55" hidden="1" x14ac:dyDescent="0.3">
      <c r="A725" s="18">
        <v>724</v>
      </c>
      <c r="B725" s="6">
        <v>38721</v>
      </c>
      <c r="C725" s="6">
        <v>44787</v>
      </c>
      <c r="D725" s="5">
        <f t="shared" si="57"/>
        <v>16</v>
      </c>
      <c r="E725" s="5" t="s">
        <v>23</v>
      </c>
      <c r="F725" s="5">
        <f t="shared" si="58"/>
        <v>8</v>
      </c>
      <c r="G725" s="5">
        <f t="shared" si="59"/>
        <v>2022</v>
      </c>
      <c r="H725" s="5">
        <v>1</v>
      </c>
      <c r="I725" s="5">
        <v>0</v>
      </c>
      <c r="J725" s="5">
        <v>0</v>
      </c>
      <c r="K725" s="5">
        <v>0</v>
      </c>
      <c r="L725" s="5">
        <v>0</v>
      </c>
      <c r="M725" s="5">
        <v>0</v>
      </c>
      <c r="N725" s="5">
        <v>1</v>
      </c>
      <c r="O725" s="5">
        <v>1</v>
      </c>
      <c r="P725" s="5">
        <v>2</v>
      </c>
      <c r="Q725" s="5">
        <v>36.4</v>
      </c>
      <c r="R725" s="5" t="str">
        <f t="shared" si="71"/>
        <v>0</v>
      </c>
      <c r="S725" s="5" t="str">
        <f t="shared" si="69"/>
        <v>0</v>
      </c>
      <c r="T725" s="5" t="s">
        <v>465</v>
      </c>
      <c r="U725" s="5">
        <v>0</v>
      </c>
      <c r="V725" s="5">
        <v>12.56</v>
      </c>
      <c r="W725" s="5">
        <v>1</v>
      </c>
      <c r="X725" s="5">
        <v>2</v>
      </c>
      <c r="Y725" s="5">
        <v>74</v>
      </c>
      <c r="Z725" s="5">
        <v>0</v>
      </c>
      <c r="AA725" s="5">
        <v>8.3000000000000007</v>
      </c>
      <c r="AB725" s="13">
        <f t="shared" si="64"/>
        <v>4</v>
      </c>
      <c r="AC725" s="13">
        <f t="shared" si="65"/>
        <v>4</v>
      </c>
      <c r="AD725" s="5">
        <v>1</v>
      </c>
      <c r="AE725" s="5" t="s">
        <v>469</v>
      </c>
      <c r="AF725" s="5" t="s">
        <v>469</v>
      </c>
      <c r="AG725" s="5">
        <v>1</v>
      </c>
      <c r="AH725" s="10" t="s">
        <v>646</v>
      </c>
      <c r="AI725" s="5">
        <v>8</v>
      </c>
      <c r="AJ725" s="5">
        <v>0</v>
      </c>
      <c r="AL725" s="5">
        <v>0</v>
      </c>
      <c r="AN725" s="5">
        <v>0</v>
      </c>
      <c r="AP725" s="5" t="s">
        <v>474</v>
      </c>
      <c r="AQ725" s="5" t="s">
        <v>476</v>
      </c>
      <c r="AR725" s="5" t="s">
        <v>472</v>
      </c>
      <c r="AS725" s="5" t="s">
        <v>482</v>
      </c>
      <c r="AT725" s="5">
        <v>0</v>
      </c>
      <c r="AU725" s="5">
        <v>0</v>
      </c>
      <c r="AV725" s="5">
        <v>0</v>
      </c>
      <c r="AW725" s="5">
        <v>5</v>
      </c>
      <c r="AX725" s="5">
        <v>0</v>
      </c>
      <c r="AZ725" s="5">
        <v>5</v>
      </c>
      <c r="BA725" s="5">
        <v>0</v>
      </c>
      <c r="BB725" s="5">
        <v>0</v>
      </c>
    </row>
    <row r="726" spans="1:55" hidden="1" x14ac:dyDescent="0.3">
      <c r="A726" s="18">
        <v>725</v>
      </c>
      <c r="B726" s="6">
        <v>39585</v>
      </c>
      <c r="C726" s="6">
        <v>44789</v>
      </c>
      <c r="D726" s="5">
        <f t="shared" ref="D726:D788" si="72">DATEDIF(B726,C726,"Y")</f>
        <v>14</v>
      </c>
      <c r="E726" s="5" t="s">
        <v>22</v>
      </c>
      <c r="F726" s="5">
        <f t="shared" si="58"/>
        <v>8</v>
      </c>
      <c r="G726" s="5">
        <f t="shared" si="59"/>
        <v>2022</v>
      </c>
      <c r="H726" s="5">
        <v>1</v>
      </c>
      <c r="I726" s="5">
        <v>0</v>
      </c>
      <c r="J726" s="5">
        <v>1</v>
      </c>
      <c r="K726" s="5">
        <v>1</v>
      </c>
      <c r="L726" s="5">
        <v>1</v>
      </c>
      <c r="M726" s="5">
        <v>1</v>
      </c>
      <c r="N726" s="5">
        <v>0</v>
      </c>
      <c r="O726" s="5">
        <v>0</v>
      </c>
      <c r="P726" s="5">
        <v>0</v>
      </c>
      <c r="Q726" s="5">
        <v>37.1</v>
      </c>
      <c r="R726" s="5" t="str">
        <f t="shared" si="71"/>
        <v>0</v>
      </c>
      <c r="S726" s="5" t="str">
        <f t="shared" si="69"/>
        <v>0</v>
      </c>
      <c r="T726" s="5" t="s">
        <v>465</v>
      </c>
      <c r="U726" s="5">
        <v>0</v>
      </c>
      <c r="V726" s="5">
        <v>14.3</v>
      </c>
      <c r="W726" s="5">
        <v>1</v>
      </c>
      <c r="X726" s="5">
        <v>2</v>
      </c>
      <c r="Y726" s="5">
        <v>90</v>
      </c>
      <c r="Z726" s="5">
        <v>1</v>
      </c>
      <c r="AA726" s="5">
        <v>8.3000000000000007</v>
      </c>
      <c r="AB726" s="13">
        <f t="shared" si="64"/>
        <v>5</v>
      </c>
      <c r="AC726" s="13">
        <f t="shared" si="65"/>
        <v>5</v>
      </c>
      <c r="AD726" s="5">
        <v>0</v>
      </c>
      <c r="AG726" s="5">
        <v>1</v>
      </c>
      <c r="AH726" s="5" t="s">
        <v>647</v>
      </c>
      <c r="AI726" s="5">
        <v>8</v>
      </c>
      <c r="AJ726" s="5">
        <v>0</v>
      </c>
      <c r="AL726" s="5">
        <v>0</v>
      </c>
      <c r="AN726" s="5">
        <v>0</v>
      </c>
      <c r="AO726" s="5" t="s">
        <v>469</v>
      </c>
      <c r="AP726" s="5" t="s">
        <v>474</v>
      </c>
      <c r="AQ726" s="5" t="s">
        <v>476</v>
      </c>
      <c r="AR726" s="5" t="s">
        <v>472</v>
      </c>
      <c r="AS726" s="5" t="s">
        <v>482</v>
      </c>
      <c r="AT726" s="5">
        <v>0</v>
      </c>
      <c r="AU726" s="5">
        <v>0</v>
      </c>
      <c r="AV726" s="5">
        <v>0</v>
      </c>
      <c r="AW726" s="5">
        <v>5</v>
      </c>
      <c r="AX726" s="5">
        <v>0</v>
      </c>
      <c r="AZ726" s="5">
        <v>5</v>
      </c>
      <c r="BA726" s="5">
        <v>0</v>
      </c>
      <c r="BB726" s="5">
        <v>0</v>
      </c>
    </row>
    <row r="727" spans="1:55" hidden="1" x14ac:dyDescent="0.3">
      <c r="A727" s="18">
        <v>726</v>
      </c>
      <c r="B727" s="6">
        <v>43249</v>
      </c>
      <c r="C727" s="6">
        <v>44790</v>
      </c>
      <c r="D727" s="5">
        <f t="shared" si="72"/>
        <v>4</v>
      </c>
      <c r="E727" s="5" t="s">
        <v>22</v>
      </c>
      <c r="F727" s="5">
        <f t="shared" si="58"/>
        <v>8</v>
      </c>
      <c r="G727" s="5">
        <f t="shared" si="59"/>
        <v>2022</v>
      </c>
      <c r="H727" s="5">
        <v>3</v>
      </c>
      <c r="I727" s="5">
        <v>0</v>
      </c>
      <c r="J727" s="5">
        <v>1</v>
      </c>
      <c r="K727" s="5">
        <v>0</v>
      </c>
      <c r="L727" s="5">
        <v>0</v>
      </c>
      <c r="M727" s="5">
        <v>0</v>
      </c>
      <c r="N727" s="5">
        <v>0</v>
      </c>
      <c r="O727" s="5">
        <v>0</v>
      </c>
      <c r="P727" s="5">
        <v>0</v>
      </c>
      <c r="Q727" s="5">
        <v>37.6</v>
      </c>
      <c r="R727" s="5">
        <v>1</v>
      </c>
      <c r="S727" s="5" t="str">
        <f t="shared" si="69"/>
        <v>0</v>
      </c>
      <c r="T727" s="5" t="s">
        <v>465</v>
      </c>
      <c r="U727" s="5">
        <v>0</v>
      </c>
      <c r="V727" s="5">
        <v>6.5</v>
      </c>
      <c r="W727" s="5">
        <v>0</v>
      </c>
      <c r="X727" s="13">
        <v>0</v>
      </c>
      <c r="Y727" s="5">
        <v>65</v>
      </c>
      <c r="Z727" s="5">
        <v>0</v>
      </c>
      <c r="AA727" s="5">
        <v>144.5</v>
      </c>
      <c r="AB727" s="13">
        <f t="shared" si="64"/>
        <v>2</v>
      </c>
      <c r="AC727" s="13">
        <f t="shared" si="65"/>
        <v>1</v>
      </c>
      <c r="AD727" s="5">
        <v>0</v>
      </c>
      <c r="AG727" s="5">
        <v>2</v>
      </c>
      <c r="AH727" s="5" t="s">
        <v>648</v>
      </c>
      <c r="AI727" s="5">
        <v>8</v>
      </c>
      <c r="AJ727" s="5">
        <v>0</v>
      </c>
      <c r="AL727" s="5">
        <v>0</v>
      </c>
      <c r="AN727" s="5">
        <v>0</v>
      </c>
      <c r="AO727" s="5" t="s">
        <v>469</v>
      </c>
      <c r="AP727" s="5" t="s">
        <v>474</v>
      </c>
      <c r="AQ727" s="5" t="s">
        <v>476</v>
      </c>
      <c r="AR727" s="5" t="s">
        <v>472</v>
      </c>
      <c r="AS727" s="5" t="s">
        <v>482</v>
      </c>
      <c r="AT727" s="5">
        <v>0</v>
      </c>
      <c r="AU727" s="5">
        <v>0</v>
      </c>
      <c r="AV727" s="5">
        <v>0</v>
      </c>
      <c r="AW727" s="5">
        <v>6</v>
      </c>
      <c r="AX727" s="5">
        <v>0</v>
      </c>
      <c r="AZ727" s="5">
        <v>6</v>
      </c>
      <c r="BA727" s="5">
        <v>0</v>
      </c>
      <c r="BB727" s="5">
        <v>0</v>
      </c>
    </row>
    <row r="728" spans="1:55" hidden="1" x14ac:dyDescent="0.3">
      <c r="A728" s="18">
        <v>727</v>
      </c>
      <c r="B728" s="6">
        <v>41137</v>
      </c>
      <c r="C728" s="6">
        <v>44793</v>
      </c>
      <c r="D728" s="5">
        <f t="shared" si="72"/>
        <v>10</v>
      </c>
      <c r="E728" s="5" t="s">
        <v>22</v>
      </c>
      <c r="F728" s="5">
        <f t="shared" si="58"/>
        <v>8</v>
      </c>
      <c r="G728" s="5">
        <f t="shared" si="59"/>
        <v>2022</v>
      </c>
      <c r="H728" s="5">
        <v>1</v>
      </c>
      <c r="I728" s="5">
        <v>0</v>
      </c>
      <c r="J728" s="5">
        <v>0</v>
      </c>
      <c r="K728" s="5">
        <v>1</v>
      </c>
      <c r="L728" s="5">
        <v>1</v>
      </c>
      <c r="M728" s="5">
        <v>1</v>
      </c>
      <c r="N728" s="5">
        <v>0</v>
      </c>
      <c r="O728" s="5">
        <v>1</v>
      </c>
      <c r="P728" s="5">
        <v>2</v>
      </c>
      <c r="Q728" s="5">
        <v>36.799999999999997</v>
      </c>
      <c r="R728" s="5" t="str">
        <f t="shared" ref="R728:R730" si="73">IF(Q728&gt;37.2,"1","0")</f>
        <v>0</v>
      </c>
      <c r="S728" s="5" t="str">
        <f t="shared" si="69"/>
        <v>0</v>
      </c>
      <c r="T728" s="5" t="s">
        <v>465</v>
      </c>
      <c r="U728" s="5">
        <v>0</v>
      </c>
      <c r="V728" s="5">
        <v>25.61</v>
      </c>
      <c r="W728" s="5">
        <v>1</v>
      </c>
      <c r="X728" s="5">
        <v>2</v>
      </c>
      <c r="Y728" s="5">
        <v>88</v>
      </c>
      <c r="Z728" s="5">
        <v>1</v>
      </c>
      <c r="AA728" s="5">
        <v>113.8</v>
      </c>
      <c r="AB728" s="13">
        <f t="shared" si="64"/>
        <v>4</v>
      </c>
      <c r="AC728" s="13">
        <f t="shared" si="65"/>
        <v>6</v>
      </c>
      <c r="AD728" s="5">
        <v>1</v>
      </c>
      <c r="AE728" s="5" t="s">
        <v>469</v>
      </c>
      <c r="AF728" s="5" t="s">
        <v>469</v>
      </c>
      <c r="AG728" s="5">
        <v>1</v>
      </c>
      <c r="AH728" s="10" t="s">
        <v>649</v>
      </c>
      <c r="AI728" s="5">
        <v>9</v>
      </c>
      <c r="AJ728" s="5">
        <v>0</v>
      </c>
      <c r="AL728" s="5">
        <v>0</v>
      </c>
      <c r="AN728" s="5">
        <v>0</v>
      </c>
      <c r="AP728" s="5" t="s">
        <v>474</v>
      </c>
      <c r="AQ728" s="5" t="s">
        <v>476</v>
      </c>
      <c r="AR728" s="5" t="s">
        <v>472</v>
      </c>
      <c r="AS728" s="5" t="s">
        <v>482</v>
      </c>
      <c r="AT728" s="5">
        <v>0</v>
      </c>
      <c r="AU728" s="5">
        <v>0</v>
      </c>
      <c r="AV728" s="5">
        <v>0</v>
      </c>
      <c r="AW728" s="5">
        <v>8</v>
      </c>
      <c r="AX728" s="5">
        <v>0</v>
      </c>
      <c r="AZ728" s="5">
        <v>8</v>
      </c>
      <c r="BA728" s="5">
        <v>0</v>
      </c>
      <c r="BB728" s="5">
        <v>0</v>
      </c>
    </row>
    <row r="729" spans="1:55" hidden="1" x14ac:dyDescent="0.3">
      <c r="A729" s="18">
        <v>728</v>
      </c>
      <c r="B729" s="6">
        <v>40946</v>
      </c>
      <c r="C729" s="6">
        <v>44793</v>
      </c>
      <c r="D729" s="5">
        <f t="shared" si="72"/>
        <v>10</v>
      </c>
      <c r="E729" s="5" t="s">
        <v>22</v>
      </c>
      <c r="F729" s="5">
        <f t="shared" si="58"/>
        <v>8</v>
      </c>
      <c r="G729" s="5">
        <f t="shared" si="59"/>
        <v>2022</v>
      </c>
      <c r="H729" s="5">
        <v>1</v>
      </c>
      <c r="I729" s="5">
        <v>0</v>
      </c>
      <c r="J729" s="5">
        <v>1</v>
      </c>
      <c r="K729" s="5">
        <v>1</v>
      </c>
      <c r="L729" s="5">
        <v>1</v>
      </c>
      <c r="M729" s="5">
        <v>1</v>
      </c>
      <c r="N729" s="5">
        <v>0</v>
      </c>
      <c r="O729" s="5">
        <v>1</v>
      </c>
      <c r="P729" s="5">
        <v>2</v>
      </c>
      <c r="Q729" s="5">
        <v>37.200000000000003</v>
      </c>
      <c r="R729" s="5" t="str">
        <f t="shared" si="73"/>
        <v>0</v>
      </c>
      <c r="S729" s="5" t="str">
        <f t="shared" si="69"/>
        <v>0</v>
      </c>
      <c r="T729" s="5" t="s">
        <v>466</v>
      </c>
      <c r="U729" s="5">
        <v>2</v>
      </c>
      <c r="V729" s="5">
        <v>8.3000000000000007</v>
      </c>
      <c r="W729" s="5">
        <v>0</v>
      </c>
      <c r="X729" s="13">
        <v>0</v>
      </c>
      <c r="Y729" s="5">
        <v>87</v>
      </c>
      <c r="Z729" s="5">
        <v>1</v>
      </c>
      <c r="AA729" s="5">
        <v>105.2</v>
      </c>
      <c r="AB729" s="13">
        <f t="shared" si="64"/>
        <v>4</v>
      </c>
      <c r="AC729" s="13">
        <f t="shared" si="65"/>
        <v>7</v>
      </c>
      <c r="AD729" s="5">
        <v>0</v>
      </c>
      <c r="AG729" s="5">
        <v>1</v>
      </c>
      <c r="AH729" s="10" t="s">
        <v>650</v>
      </c>
      <c r="AI729" s="5">
        <v>13</v>
      </c>
      <c r="AJ729" s="5">
        <v>0</v>
      </c>
      <c r="AL729" s="5">
        <v>0</v>
      </c>
      <c r="AN729" s="5">
        <v>0</v>
      </c>
      <c r="AP729" s="5" t="s">
        <v>474</v>
      </c>
      <c r="AQ729" s="5" t="s">
        <v>476</v>
      </c>
      <c r="AR729" s="5" t="s">
        <v>473</v>
      </c>
      <c r="AS729" s="5" t="s">
        <v>484</v>
      </c>
      <c r="AT729" s="5">
        <v>0</v>
      </c>
      <c r="AU729" s="5">
        <v>0</v>
      </c>
      <c r="AV729" s="5">
        <v>0</v>
      </c>
      <c r="AW729" s="5">
        <v>8</v>
      </c>
      <c r="AX729" s="5">
        <v>0</v>
      </c>
      <c r="AZ729" s="5">
        <v>8</v>
      </c>
      <c r="BA729" s="5">
        <v>0</v>
      </c>
      <c r="BB729" s="5">
        <v>0</v>
      </c>
    </row>
    <row r="730" spans="1:55" hidden="1" x14ac:dyDescent="0.3">
      <c r="A730" s="18">
        <v>729</v>
      </c>
      <c r="B730" s="6">
        <v>40417</v>
      </c>
      <c r="C730" s="6">
        <v>44795</v>
      </c>
      <c r="D730" s="5">
        <f t="shared" si="72"/>
        <v>11</v>
      </c>
      <c r="E730" s="5" t="s">
        <v>22</v>
      </c>
      <c r="F730" s="5">
        <f t="shared" si="58"/>
        <v>8</v>
      </c>
      <c r="G730" s="5">
        <f t="shared" si="59"/>
        <v>2022</v>
      </c>
      <c r="H730" s="5">
        <v>3</v>
      </c>
      <c r="I730" s="5">
        <v>0</v>
      </c>
      <c r="J730" s="5">
        <v>1</v>
      </c>
      <c r="K730" s="5">
        <v>1</v>
      </c>
      <c r="L730" s="5">
        <v>1</v>
      </c>
      <c r="M730" s="5">
        <v>1</v>
      </c>
      <c r="N730" s="5">
        <v>0</v>
      </c>
      <c r="O730" s="5">
        <v>1</v>
      </c>
      <c r="P730" s="5">
        <v>2</v>
      </c>
      <c r="Q730" s="5">
        <v>37.1</v>
      </c>
      <c r="R730" s="5" t="str">
        <f t="shared" si="73"/>
        <v>0</v>
      </c>
      <c r="S730" s="5" t="str">
        <f t="shared" si="69"/>
        <v>0</v>
      </c>
      <c r="T730" s="5" t="s">
        <v>465</v>
      </c>
      <c r="U730" s="5">
        <v>0</v>
      </c>
      <c r="V730" s="5">
        <v>14.5</v>
      </c>
      <c r="W730" s="5">
        <v>1</v>
      </c>
      <c r="X730" s="5">
        <v>2</v>
      </c>
      <c r="Y730" s="5">
        <v>78</v>
      </c>
      <c r="Z730" s="5">
        <v>1</v>
      </c>
      <c r="AA730" s="5">
        <v>9.9</v>
      </c>
      <c r="AB730" s="13">
        <f t="shared" si="64"/>
        <v>5</v>
      </c>
      <c r="AC730" s="13">
        <f t="shared" si="65"/>
        <v>7</v>
      </c>
      <c r="AD730" s="5">
        <v>0</v>
      </c>
      <c r="AG730" s="5">
        <v>1</v>
      </c>
      <c r="AH730" s="10" t="s">
        <v>651</v>
      </c>
      <c r="AI730" s="5">
        <v>10</v>
      </c>
      <c r="AJ730" s="5">
        <v>0</v>
      </c>
      <c r="AL730" s="5">
        <v>0</v>
      </c>
      <c r="AN730" s="5">
        <v>0</v>
      </c>
      <c r="AO730" s="5" t="s">
        <v>469</v>
      </c>
      <c r="AP730" s="5" t="s">
        <v>474</v>
      </c>
      <c r="AQ730" s="5" t="s">
        <v>476</v>
      </c>
      <c r="AR730" s="5" t="s">
        <v>472</v>
      </c>
      <c r="AS730" s="5" t="s">
        <v>482</v>
      </c>
      <c r="AT730" s="5">
        <v>0</v>
      </c>
      <c r="AU730" s="5">
        <v>0</v>
      </c>
      <c r="AV730" s="5">
        <v>0</v>
      </c>
      <c r="AW730" s="5">
        <v>5</v>
      </c>
      <c r="AX730" s="5">
        <v>0</v>
      </c>
      <c r="AZ730" s="5">
        <v>5</v>
      </c>
      <c r="BA730" s="5">
        <v>0</v>
      </c>
      <c r="BB730" s="5">
        <v>0</v>
      </c>
    </row>
    <row r="731" spans="1:55" hidden="1" x14ac:dyDescent="0.3">
      <c r="A731" s="18">
        <v>730</v>
      </c>
      <c r="B731" s="6">
        <v>41025</v>
      </c>
      <c r="C731" s="6">
        <v>44805</v>
      </c>
      <c r="D731" s="5">
        <f t="shared" si="72"/>
        <v>10</v>
      </c>
      <c r="E731" s="5" t="s">
        <v>22</v>
      </c>
      <c r="F731" s="5">
        <f t="shared" si="58"/>
        <v>9</v>
      </c>
      <c r="G731" s="5">
        <f t="shared" si="59"/>
        <v>2022</v>
      </c>
      <c r="H731" s="5">
        <v>1</v>
      </c>
      <c r="I731" s="5">
        <v>0</v>
      </c>
      <c r="J731" s="5">
        <v>1</v>
      </c>
      <c r="K731" s="5">
        <v>1</v>
      </c>
      <c r="L731" s="5">
        <v>1</v>
      </c>
      <c r="M731" s="5">
        <v>1</v>
      </c>
      <c r="N731" s="5">
        <v>0</v>
      </c>
      <c r="O731" s="5">
        <v>1</v>
      </c>
      <c r="P731" s="5">
        <v>2</v>
      </c>
      <c r="Q731" s="5">
        <v>37.5</v>
      </c>
      <c r="R731" s="5">
        <v>1</v>
      </c>
      <c r="S731" s="5" t="str">
        <f t="shared" si="69"/>
        <v>0</v>
      </c>
      <c r="T731" s="5" t="s">
        <v>466</v>
      </c>
      <c r="U731" s="5">
        <v>2</v>
      </c>
      <c r="V731" s="5">
        <v>19.5</v>
      </c>
      <c r="W731" s="5">
        <v>1</v>
      </c>
      <c r="X731" s="5">
        <v>2</v>
      </c>
      <c r="Y731" s="5">
        <v>74</v>
      </c>
      <c r="Z731" s="5">
        <v>0</v>
      </c>
      <c r="AA731" s="5">
        <v>20.3</v>
      </c>
      <c r="AB731" s="13">
        <f t="shared" si="64"/>
        <v>8</v>
      </c>
      <c r="AC731" s="13">
        <f t="shared" si="65"/>
        <v>8</v>
      </c>
      <c r="AD731" s="5">
        <v>1</v>
      </c>
      <c r="AE731" s="5" t="s">
        <v>469</v>
      </c>
      <c r="AF731" s="5" t="s">
        <v>469</v>
      </c>
      <c r="AG731" s="5">
        <v>1</v>
      </c>
      <c r="AH731" s="10" t="s">
        <v>652</v>
      </c>
      <c r="AI731" s="5">
        <v>9</v>
      </c>
      <c r="AJ731" s="5">
        <v>0</v>
      </c>
      <c r="AL731" s="5">
        <v>0</v>
      </c>
      <c r="AN731" s="5">
        <v>0</v>
      </c>
      <c r="AO731" s="5" t="s">
        <v>469</v>
      </c>
      <c r="AP731" s="5" t="s">
        <v>474</v>
      </c>
      <c r="AQ731" s="5" t="s">
        <v>476</v>
      </c>
      <c r="AR731" s="5" t="s">
        <v>472</v>
      </c>
      <c r="AS731" s="5" t="s">
        <v>482</v>
      </c>
      <c r="AT731" s="5">
        <v>0</v>
      </c>
      <c r="AU731" s="5">
        <v>0</v>
      </c>
      <c r="AV731" s="5">
        <v>0</v>
      </c>
      <c r="AW731" s="5">
        <v>6</v>
      </c>
      <c r="AX731" s="5">
        <v>0</v>
      </c>
      <c r="AZ731" s="5">
        <v>6</v>
      </c>
      <c r="BA731" s="5">
        <v>0</v>
      </c>
      <c r="BB731" s="5">
        <v>0</v>
      </c>
    </row>
    <row r="732" spans="1:55" hidden="1" x14ac:dyDescent="0.3">
      <c r="A732" s="18">
        <v>731</v>
      </c>
      <c r="B732" s="6">
        <v>38264</v>
      </c>
      <c r="C732" s="6">
        <v>44805</v>
      </c>
      <c r="D732" s="5">
        <f t="shared" si="72"/>
        <v>17</v>
      </c>
      <c r="E732" s="5" t="s">
        <v>22</v>
      </c>
      <c r="F732" s="5">
        <f t="shared" si="58"/>
        <v>9</v>
      </c>
      <c r="G732" s="5">
        <f t="shared" si="59"/>
        <v>2022</v>
      </c>
      <c r="H732" s="5">
        <v>3</v>
      </c>
      <c r="I732" s="5">
        <v>0</v>
      </c>
      <c r="J732" s="5">
        <v>0</v>
      </c>
      <c r="K732" s="5">
        <v>1</v>
      </c>
      <c r="L732" s="5">
        <v>1</v>
      </c>
      <c r="M732" s="5">
        <v>1</v>
      </c>
      <c r="N732" s="5">
        <v>0</v>
      </c>
      <c r="O732" s="5">
        <v>0</v>
      </c>
      <c r="P732" s="5">
        <v>0</v>
      </c>
      <c r="Q732" s="5">
        <v>37.5</v>
      </c>
      <c r="R732" s="5">
        <v>1</v>
      </c>
      <c r="S732" s="5" t="str">
        <f t="shared" si="69"/>
        <v>0</v>
      </c>
      <c r="T732" s="5" t="s">
        <v>465</v>
      </c>
      <c r="U732" s="5">
        <v>0</v>
      </c>
      <c r="V732" s="5">
        <v>19.760000000000002</v>
      </c>
      <c r="W732" s="5">
        <v>1</v>
      </c>
      <c r="X732" s="5">
        <v>2</v>
      </c>
      <c r="Y732" s="5">
        <v>84</v>
      </c>
      <c r="Z732" s="5">
        <v>1</v>
      </c>
      <c r="AA732" s="5">
        <v>68.3</v>
      </c>
      <c r="AB732" s="13">
        <f t="shared" si="64"/>
        <v>5</v>
      </c>
      <c r="AC732" s="13">
        <f t="shared" si="65"/>
        <v>4</v>
      </c>
      <c r="AD732" s="5">
        <v>1</v>
      </c>
      <c r="AE732" s="5" t="s">
        <v>469</v>
      </c>
      <c r="AF732" s="5" t="s">
        <v>469</v>
      </c>
      <c r="AG732" s="5">
        <v>2</v>
      </c>
      <c r="AH732" s="5" t="s">
        <v>653</v>
      </c>
      <c r="AI732" s="5">
        <v>9</v>
      </c>
      <c r="AJ732" s="5">
        <v>0</v>
      </c>
      <c r="AL732" s="5">
        <v>0</v>
      </c>
      <c r="AN732" s="5">
        <v>0</v>
      </c>
      <c r="AO732" s="5" t="s">
        <v>471</v>
      </c>
      <c r="AP732" s="5" t="s">
        <v>474</v>
      </c>
      <c r="AQ732" s="5" t="s">
        <v>476</v>
      </c>
      <c r="AR732" s="5" t="s">
        <v>473</v>
      </c>
      <c r="AS732" s="5" t="s">
        <v>484</v>
      </c>
      <c r="AT732" s="5">
        <v>0</v>
      </c>
      <c r="AU732" s="5">
        <v>0</v>
      </c>
      <c r="AV732" s="5">
        <v>0</v>
      </c>
      <c r="AW732" s="5">
        <v>7</v>
      </c>
      <c r="AX732" s="5">
        <v>0</v>
      </c>
      <c r="AZ732" s="5">
        <v>7</v>
      </c>
      <c r="BA732" s="5">
        <v>0</v>
      </c>
      <c r="BB732" s="5">
        <v>0</v>
      </c>
    </row>
    <row r="733" spans="1:55" hidden="1" x14ac:dyDescent="0.3">
      <c r="A733" s="18">
        <v>732</v>
      </c>
      <c r="B733" s="6">
        <v>38995</v>
      </c>
      <c r="C733" s="6">
        <v>44807</v>
      </c>
      <c r="D733" s="5">
        <f t="shared" si="72"/>
        <v>15</v>
      </c>
      <c r="E733" s="5" t="s">
        <v>22</v>
      </c>
      <c r="F733" s="5">
        <f t="shared" si="58"/>
        <v>9</v>
      </c>
      <c r="G733" s="5">
        <f t="shared" si="59"/>
        <v>2022</v>
      </c>
      <c r="H733" s="5">
        <v>1</v>
      </c>
      <c r="I733" s="5">
        <v>0</v>
      </c>
      <c r="J733" s="5">
        <v>1</v>
      </c>
      <c r="K733" s="5">
        <v>1</v>
      </c>
      <c r="L733" s="5">
        <v>1</v>
      </c>
      <c r="M733" s="5">
        <v>1</v>
      </c>
      <c r="N733" s="5">
        <v>0</v>
      </c>
      <c r="O733" s="5">
        <v>1</v>
      </c>
      <c r="P733" s="5">
        <v>2</v>
      </c>
      <c r="Q733" s="5">
        <v>36.799999999999997</v>
      </c>
      <c r="R733" s="5" t="str">
        <f t="shared" ref="R733:R734" si="74">IF(Q733&gt;37.2,"1","0")</f>
        <v>0</v>
      </c>
      <c r="S733" s="5" t="str">
        <f t="shared" si="69"/>
        <v>0</v>
      </c>
      <c r="T733" s="5" t="s">
        <v>466</v>
      </c>
      <c r="U733" s="5">
        <v>2</v>
      </c>
      <c r="V733" s="5">
        <v>12.39</v>
      </c>
      <c r="W733" s="5">
        <v>1</v>
      </c>
      <c r="X733" s="5">
        <v>2</v>
      </c>
      <c r="Y733" s="5">
        <v>76</v>
      </c>
      <c r="Z733" s="5">
        <v>1</v>
      </c>
      <c r="AA733" s="5">
        <v>9.1999999999999993</v>
      </c>
      <c r="AB733" s="13">
        <f t="shared" si="64"/>
        <v>7</v>
      </c>
      <c r="AC733" s="13">
        <f t="shared" si="65"/>
        <v>9</v>
      </c>
      <c r="AD733" s="5">
        <v>1</v>
      </c>
      <c r="AE733" s="5" t="s">
        <v>469</v>
      </c>
      <c r="AF733" s="5" t="s">
        <v>469</v>
      </c>
      <c r="AG733" s="5">
        <v>1</v>
      </c>
      <c r="AH733" s="10" t="s">
        <v>654</v>
      </c>
      <c r="AI733" s="5" t="s">
        <v>552</v>
      </c>
      <c r="AJ733" s="5">
        <v>0</v>
      </c>
      <c r="AL733" s="5">
        <v>0</v>
      </c>
      <c r="AN733" s="5">
        <v>0</v>
      </c>
      <c r="AP733" s="5" t="s">
        <v>474</v>
      </c>
      <c r="AQ733" s="5" t="s">
        <v>476</v>
      </c>
      <c r="AR733" s="5" t="s">
        <v>472</v>
      </c>
      <c r="AS733" s="5" t="s">
        <v>482</v>
      </c>
      <c r="AT733" s="5">
        <v>0</v>
      </c>
      <c r="AU733" s="5">
        <v>0</v>
      </c>
      <c r="AV733" s="5">
        <v>0</v>
      </c>
      <c r="AW733" s="5">
        <v>5</v>
      </c>
      <c r="AX733" s="5">
        <v>0</v>
      </c>
      <c r="AZ733" s="5">
        <v>5</v>
      </c>
      <c r="BA733" s="5">
        <v>0</v>
      </c>
      <c r="BB733" s="5">
        <v>0</v>
      </c>
    </row>
    <row r="734" spans="1:55" hidden="1" x14ac:dyDescent="0.3">
      <c r="A734" s="18">
        <v>733</v>
      </c>
      <c r="B734" s="6">
        <v>40045</v>
      </c>
      <c r="C734" s="6">
        <v>44808</v>
      </c>
      <c r="D734" s="5">
        <f t="shared" si="72"/>
        <v>13</v>
      </c>
      <c r="E734" s="5" t="s">
        <v>23</v>
      </c>
      <c r="F734" s="5">
        <f t="shared" si="58"/>
        <v>9</v>
      </c>
      <c r="G734" s="5">
        <f t="shared" si="59"/>
        <v>2022</v>
      </c>
      <c r="H734" s="5">
        <v>4</v>
      </c>
      <c r="I734" s="5">
        <v>1</v>
      </c>
      <c r="J734" s="5">
        <v>1</v>
      </c>
      <c r="K734" s="5">
        <v>1</v>
      </c>
      <c r="L734" s="5">
        <v>1</v>
      </c>
      <c r="M734" s="5">
        <v>1</v>
      </c>
      <c r="N734" s="5">
        <v>0</v>
      </c>
      <c r="O734" s="5">
        <v>1</v>
      </c>
      <c r="P734" s="5">
        <v>2</v>
      </c>
      <c r="Q734" s="5">
        <v>37.299999999999997</v>
      </c>
      <c r="R734" s="5" t="str">
        <f t="shared" si="74"/>
        <v>1</v>
      </c>
      <c r="S734" s="5" t="str">
        <f t="shared" si="69"/>
        <v>0</v>
      </c>
      <c r="T734" s="5" t="s">
        <v>466</v>
      </c>
      <c r="U734" s="5">
        <v>2</v>
      </c>
      <c r="V734" s="5">
        <v>14.48</v>
      </c>
      <c r="W734" s="5">
        <v>1</v>
      </c>
      <c r="X734" s="5">
        <v>2</v>
      </c>
      <c r="Y734" s="5">
        <v>82</v>
      </c>
      <c r="Z734" s="5">
        <v>1</v>
      </c>
      <c r="AA734" s="5">
        <v>190.4</v>
      </c>
      <c r="AB734" s="13">
        <f t="shared" si="64"/>
        <v>9</v>
      </c>
      <c r="AC734" s="13">
        <f t="shared" si="65"/>
        <v>10</v>
      </c>
      <c r="AD734" s="5">
        <v>1</v>
      </c>
      <c r="AE734" s="5" t="s">
        <v>469</v>
      </c>
      <c r="AF734" s="5" t="s">
        <v>469</v>
      </c>
      <c r="AG734" s="5">
        <v>3</v>
      </c>
      <c r="AH734" s="10" t="s">
        <v>655</v>
      </c>
      <c r="AI734" s="5">
        <v>8</v>
      </c>
      <c r="AJ734" s="5">
        <v>0</v>
      </c>
      <c r="AL734" s="5">
        <v>0</v>
      </c>
      <c r="AN734" s="5">
        <v>0</v>
      </c>
      <c r="AO734" s="5" t="s">
        <v>469</v>
      </c>
      <c r="AP734" s="5" t="s">
        <v>474</v>
      </c>
      <c r="AQ734" s="5" t="s">
        <v>476</v>
      </c>
      <c r="AR734" s="5" t="s">
        <v>478</v>
      </c>
      <c r="AS734" s="5" t="s">
        <v>484</v>
      </c>
      <c r="AT734" s="5">
        <v>0</v>
      </c>
      <c r="AU734" s="5">
        <v>0</v>
      </c>
      <c r="AV734" s="5">
        <v>0</v>
      </c>
      <c r="AW734" s="5">
        <v>9</v>
      </c>
      <c r="AX734" s="5">
        <v>0</v>
      </c>
      <c r="AZ734" s="5">
        <v>9</v>
      </c>
      <c r="BA734" s="5">
        <v>0</v>
      </c>
      <c r="BB734" s="5">
        <v>0</v>
      </c>
    </row>
    <row r="735" spans="1:55" hidden="1" x14ac:dyDescent="0.3">
      <c r="A735" s="18">
        <v>734</v>
      </c>
      <c r="B735" s="6">
        <v>42191</v>
      </c>
      <c r="C735" s="6">
        <v>44810</v>
      </c>
      <c r="D735" s="5">
        <f t="shared" si="72"/>
        <v>7</v>
      </c>
      <c r="E735" s="5" t="s">
        <v>22</v>
      </c>
      <c r="F735" s="5">
        <f t="shared" si="58"/>
        <v>9</v>
      </c>
      <c r="G735" s="5">
        <f t="shared" si="59"/>
        <v>2022</v>
      </c>
      <c r="H735" s="5">
        <v>6</v>
      </c>
      <c r="I735" s="5">
        <v>0</v>
      </c>
      <c r="J735" s="5">
        <v>1</v>
      </c>
      <c r="K735" s="5">
        <v>1</v>
      </c>
      <c r="L735" s="5">
        <v>1</v>
      </c>
      <c r="M735" s="5">
        <v>1</v>
      </c>
      <c r="N735" s="5">
        <v>0</v>
      </c>
      <c r="O735" s="5">
        <v>1</v>
      </c>
      <c r="P735" s="5">
        <v>2</v>
      </c>
      <c r="Q735" s="5">
        <v>37.6</v>
      </c>
      <c r="R735" s="5">
        <v>1</v>
      </c>
      <c r="S735" s="5" t="str">
        <f t="shared" si="69"/>
        <v>0</v>
      </c>
      <c r="T735" s="5" t="s">
        <v>466</v>
      </c>
      <c r="U735" s="5">
        <v>2</v>
      </c>
      <c r="V735" s="5">
        <v>14.33</v>
      </c>
      <c r="W735" s="5">
        <v>1</v>
      </c>
      <c r="X735" s="5">
        <v>2</v>
      </c>
      <c r="Y735" s="5">
        <v>74</v>
      </c>
      <c r="Z735" s="5">
        <v>0</v>
      </c>
      <c r="AA735" s="5">
        <v>97.8</v>
      </c>
      <c r="AB735" s="13">
        <f t="shared" si="64"/>
        <v>8</v>
      </c>
      <c r="AC735" s="13">
        <f t="shared" si="65"/>
        <v>8</v>
      </c>
      <c r="AD735" s="5">
        <v>1</v>
      </c>
      <c r="AE735" s="5" t="s">
        <v>469</v>
      </c>
      <c r="AF735" s="5" t="s">
        <v>469</v>
      </c>
      <c r="AG735" s="5">
        <v>3</v>
      </c>
      <c r="AH735" s="5" t="s">
        <v>656</v>
      </c>
      <c r="AI735" s="5">
        <v>12</v>
      </c>
      <c r="AJ735" s="5">
        <v>0</v>
      </c>
      <c r="AL735" s="5">
        <v>0</v>
      </c>
      <c r="AN735" s="5">
        <v>0</v>
      </c>
      <c r="AP735" s="5" t="s">
        <v>474</v>
      </c>
      <c r="AQ735" s="5" t="s">
        <v>476</v>
      </c>
      <c r="AR735" s="5" t="s">
        <v>473</v>
      </c>
      <c r="AS735" s="5" t="s">
        <v>484</v>
      </c>
      <c r="AT735" s="5">
        <v>0</v>
      </c>
      <c r="AU735" s="5">
        <v>0</v>
      </c>
      <c r="AV735" s="5">
        <v>0</v>
      </c>
      <c r="AW735" s="5">
        <v>9</v>
      </c>
      <c r="AX735" s="5">
        <v>0</v>
      </c>
      <c r="AZ735" s="5">
        <v>9</v>
      </c>
      <c r="BA735" s="5">
        <v>0</v>
      </c>
      <c r="BB735" s="5">
        <v>0</v>
      </c>
    </row>
    <row r="736" spans="1:55" hidden="1" x14ac:dyDescent="0.3">
      <c r="A736" s="18">
        <v>735</v>
      </c>
      <c r="B736" s="6">
        <v>39558</v>
      </c>
      <c r="C736" s="6">
        <v>44812</v>
      </c>
      <c r="D736" s="5">
        <f t="shared" si="72"/>
        <v>14</v>
      </c>
      <c r="E736" s="5" t="s">
        <v>22</v>
      </c>
      <c r="F736" s="5">
        <f t="shared" si="58"/>
        <v>9</v>
      </c>
      <c r="G736" s="5">
        <f t="shared" si="59"/>
        <v>2022</v>
      </c>
      <c r="H736" s="5">
        <v>1</v>
      </c>
      <c r="I736" s="5">
        <v>0</v>
      </c>
      <c r="J736" s="5">
        <v>1</v>
      </c>
      <c r="K736" s="5">
        <v>1</v>
      </c>
      <c r="L736" s="5">
        <v>1</v>
      </c>
      <c r="M736" s="5">
        <v>1</v>
      </c>
      <c r="N736" s="5">
        <v>1</v>
      </c>
      <c r="O736" s="5">
        <v>1</v>
      </c>
      <c r="P736" s="5">
        <v>2</v>
      </c>
      <c r="Q736" s="5">
        <v>37.6</v>
      </c>
      <c r="R736" s="5">
        <v>1</v>
      </c>
      <c r="S736" s="5" t="str">
        <f t="shared" si="69"/>
        <v>0</v>
      </c>
      <c r="T736" s="5" t="s">
        <v>465</v>
      </c>
      <c r="U736" s="5">
        <v>0</v>
      </c>
      <c r="V736" s="5">
        <v>19.2</v>
      </c>
      <c r="W736" s="5">
        <v>1</v>
      </c>
      <c r="X736" s="5">
        <v>2</v>
      </c>
      <c r="Y736" s="5">
        <v>85</v>
      </c>
      <c r="Z736" s="5">
        <v>1</v>
      </c>
      <c r="AA736" s="5">
        <v>49.7</v>
      </c>
      <c r="AB736" s="13">
        <f t="shared" si="64"/>
        <v>7</v>
      </c>
      <c r="AC736" s="13">
        <f t="shared" si="65"/>
        <v>7</v>
      </c>
      <c r="AD736" s="5">
        <v>0</v>
      </c>
      <c r="AG736" s="5">
        <v>1</v>
      </c>
      <c r="AH736" s="10" t="s">
        <v>657</v>
      </c>
      <c r="AI736" s="5">
        <v>9</v>
      </c>
      <c r="AJ736" s="5">
        <v>0</v>
      </c>
      <c r="AL736" s="5">
        <v>0</v>
      </c>
      <c r="AN736" s="5">
        <v>0</v>
      </c>
      <c r="AO736" s="5" t="s">
        <v>469</v>
      </c>
      <c r="AP736" s="5" t="s">
        <v>474</v>
      </c>
      <c r="AQ736" s="5" t="s">
        <v>476</v>
      </c>
      <c r="AR736" s="5" t="s">
        <v>472</v>
      </c>
      <c r="AS736" s="5" t="s">
        <v>482</v>
      </c>
      <c r="AT736" s="5">
        <v>0</v>
      </c>
      <c r="AU736" s="5">
        <v>0</v>
      </c>
      <c r="AV736" s="5">
        <v>0</v>
      </c>
      <c r="AW736" s="5">
        <v>5</v>
      </c>
      <c r="AX736" s="5">
        <v>0</v>
      </c>
      <c r="AZ736" s="5">
        <v>5</v>
      </c>
      <c r="BA736" s="5">
        <v>0</v>
      </c>
      <c r="BB736" s="5">
        <v>0</v>
      </c>
    </row>
    <row r="737" spans="1:54" hidden="1" x14ac:dyDescent="0.3">
      <c r="A737" s="18">
        <v>736</v>
      </c>
      <c r="B737" s="6">
        <v>39159</v>
      </c>
      <c r="C737" s="6">
        <v>44812</v>
      </c>
      <c r="D737" s="5">
        <f t="shared" si="72"/>
        <v>15</v>
      </c>
      <c r="E737" s="5" t="s">
        <v>22</v>
      </c>
      <c r="F737" s="5">
        <f t="shared" si="58"/>
        <v>9</v>
      </c>
      <c r="G737" s="5">
        <f t="shared" si="59"/>
        <v>2022</v>
      </c>
      <c r="H737" s="5">
        <v>1</v>
      </c>
      <c r="I737" s="5">
        <v>0</v>
      </c>
      <c r="J737" s="5">
        <v>0</v>
      </c>
      <c r="K737" s="5">
        <v>0</v>
      </c>
      <c r="L737" s="5">
        <v>0</v>
      </c>
      <c r="M737" s="5">
        <v>0</v>
      </c>
      <c r="N737" s="5">
        <v>0</v>
      </c>
      <c r="O737" s="5">
        <v>1</v>
      </c>
      <c r="P737" s="5">
        <v>2</v>
      </c>
      <c r="Q737" s="5">
        <v>37</v>
      </c>
      <c r="R737" s="5" t="str">
        <f t="shared" ref="R737:R741" si="75">IF(Q737&gt;37.2,"1","0")</f>
        <v>0</v>
      </c>
      <c r="S737" s="5" t="str">
        <f t="shared" si="69"/>
        <v>0</v>
      </c>
      <c r="T737" s="5" t="s">
        <v>465</v>
      </c>
      <c r="U737" s="5">
        <v>0</v>
      </c>
      <c r="V737" s="5">
        <v>18.61</v>
      </c>
      <c r="W737" s="5">
        <v>1</v>
      </c>
      <c r="X737" s="5">
        <v>2</v>
      </c>
      <c r="Y737" s="5">
        <v>83</v>
      </c>
      <c r="Z737" s="5">
        <v>1</v>
      </c>
      <c r="AA737" s="5">
        <v>1.8</v>
      </c>
      <c r="AB737" s="13">
        <f t="shared" si="64"/>
        <v>3</v>
      </c>
      <c r="AC737" s="13">
        <f t="shared" si="65"/>
        <v>5</v>
      </c>
      <c r="AD737" s="5">
        <v>0</v>
      </c>
      <c r="AG737" s="5">
        <v>1</v>
      </c>
      <c r="AH737" s="10" t="s">
        <v>658</v>
      </c>
      <c r="AI737" s="5">
        <v>8</v>
      </c>
      <c r="AJ737" s="5">
        <v>0</v>
      </c>
      <c r="AL737" s="5">
        <v>0</v>
      </c>
      <c r="AN737" s="5">
        <v>0</v>
      </c>
      <c r="AP737" s="5" t="s">
        <v>474</v>
      </c>
      <c r="AQ737" s="5" t="s">
        <v>476</v>
      </c>
      <c r="AR737" s="5" t="s">
        <v>472</v>
      </c>
      <c r="AS737" s="5" t="s">
        <v>482</v>
      </c>
      <c r="AT737" s="5">
        <v>0</v>
      </c>
      <c r="AU737" s="5">
        <v>0</v>
      </c>
      <c r="AV737" s="5">
        <v>0</v>
      </c>
      <c r="AW737" s="5">
        <v>5</v>
      </c>
      <c r="AX737" s="5">
        <v>0</v>
      </c>
      <c r="AZ737" s="5">
        <v>5</v>
      </c>
      <c r="BA737" s="5">
        <v>0</v>
      </c>
      <c r="BB737" s="5">
        <v>0</v>
      </c>
    </row>
    <row r="738" spans="1:54" hidden="1" x14ac:dyDescent="0.3">
      <c r="A738" s="18">
        <v>737</v>
      </c>
      <c r="B738" s="6">
        <v>40068</v>
      </c>
      <c r="C738" s="6">
        <v>44813</v>
      </c>
      <c r="D738" s="5">
        <f t="shared" si="72"/>
        <v>12</v>
      </c>
      <c r="E738" s="5" t="s">
        <v>23</v>
      </c>
      <c r="F738" s="5">
        <f t="shared" si="58"/>
        <v>9</v>
      </c>
      <c r="G738" s="5">
        <f t="shared" si="59"/>
        <v>2022</v>
      </c>
      <c r="H738" s="5">
        <v>1</v>
      </c>
      <c r="I738" s="5">
        <v>0</v>
      </c>
      <c r="J738" s="5">
        <v>1</v>
      </c>
      <c r="K738" s="5">
        <v>1</v>
      </c>
      <c r="L738" s="5">
        <v>1</v>
      </c>
      <c r="M738" s="5">
        <v>1</v>
      </c>
      <c r="N738" s="5">
        <v>0</v>
      </c>
      <c r="O738" s="5">
        <v>0</v>
      </c>
      <c r="P738" s="5">
        <v>0</v>
      </c>
      <c r="Q738" s="5">
        <v>36.799999999999997</v>
      </c>
      <c r="R738" s="5" t="str">
        <f t="shared" si="75"/>
        <v>0</v>
      </c>
      <c r="S738" s="5" t="str">
        <f t="shared" si="69"/>
        <v>0</v>
      </c>
      <c r="T738" s="5" t="s">
        <v>465</v>
      </c>
      <c r="U738" s="5">
        <v>0</v>
      </c>
      <c r="V738" s="5">
        <v>16.420000000000002</v>
      </c>
      <c r="W738" s="5">
        <v>1</v>
      </c>
      <c r="X738" s="5">
        <v>2</v>
      </c>
      <c r="Y738" s="5">
        <v>89</v>
      </c>
      <c r="Z738" s="5">
        <v>1</v>
      </c>
      <c r="AA738" s="5">
        <v>2.8</v>
      </c>
      <c r="AB738" s="13">
        <f t="shared" si="64"/>
        <v>5</v>
      </c>
      <c r="AC738" s="13">
        <f t="shared" si="65"/>
        <v>5</v>
      </c>
      <c r="AD738" s="5">
        <v>0</v>
      </c>
      <c r="AG738" s="5">
        <v>1</v>
      </c>
      <c r="AH738" s="10" t="s">
        <v>659</v>
      </c>
      <c r="AI738" s="5">
        <v>10</v>
      </c>
      <c r="AJ738" s="5">
        <v>0</v>
      </c>
      <c r="AL738" s="5">
        <v>0</v>
      </c>
      <c r="AN738" s="5">
        <v>0</v>
      </c>
      <c r="AP738" s="5" t="s">
        <v>474</v>
      </c>
      <c r="AQ738" s="5" t="s">
        <v>476</v>
      </c>
      <c r="AR738" s="5" t="s">
        <v>472</v>
      </c>
      <c r="AS738" s="5" t="s">
        <v>482</v>
      </c>
      <c r="AT738" s="5">
        <v>0</v>
      </c>
      <c r="AU738" s="5">
        <v>0</v>
      </c>
      <c r="AV738" s="5">
        <v>0</v>
      </c>
      <c r="AW738" s="5">
        <v>5</v>
      </c>
      <c r="AX738" s="5">
        <v>0</v>
      </c>
      <c r="AZ738" s="5">
        <v>5</v>
      </c>
      <c r="BA738" s="5">
        <v>0</v>
      </c>
      <c r="BB738" s="5">
        <v>0</v>
      </c>
    </row>
    <row r="739" spans="1:54" x14ac:dyDescent="0.3">
      <c r="A739" s="18">
        <v>738</v>
      </c>
      <c r="B739" s="6">
        <v>39439</v>
      </c>
      <c r="C739" s="6">
        <v>44814</v>
      </c>
      <c r="D739" s="5">
        <f t="shared" si="72"/>
        <v>14</v>
      </c>
      <c r="E739" s="5" t="s">
        <v>22</v>
      </c>
      <c r="F739" s="5">
        <f t="shared" si="58"/>
        <v>9</v>
      </c>
      <c r="G739" s="5">
        <f t="shared" si="59"/>
        <v>2022</v>
      </c>
      <c r="H739" s="5">
        <v>2</v>
      </c>
      <c r="I739" s="5">
        <v>0</v>
      </c>
      <c r="J739" s="5">
        <v>0</v>
      </c>
      <c r="K739" s="5">
        <v>0</v>
      </c>
      <c r="L739" s="5">
        <v>0</v>
      </c>
      <c r="M739" s="5">
        <v>0</v>
      </c>
      <c r="N739" s="5">
        <v>1</v>
      </c>
      <c r="O739" s="5">
        <v>0</v>
      </c>
      <c r="P739" s="5">
        <v>0</v>
      </c>
      <c r="Q739" s="5">
        <v>36.9</v>
      </c>
      <c r="R739" s="5" t="str">
        <f t="shared" si="75"/>
        <v>0</v>
      </c>
      <c r="S739" s="5" t="str">
        <f t="shared" si="69"/>
        <v>0</v>
      </c>
      <c r="T739" s="5" t="s">
        <v>465</v>
      </c>
      <c r="U739" s="5">
        <v>0</v>
      </c>
      <c r="V739" s="5">
        <v>16.61</v>
      </c>
      <c r="W739" s="5">
        <v>1</v>
      </c>
      <c r="X739" s="5">
        <v>2</v>
      </c>
      <c r="Y739" s="5">
        <v>76</v>
      </c>
      <c r="Z739" s="5">
        <v>1</v>
      </c>
      <c r="AA739" s="5">
        <v>20.5</v>
      </c>
      <c r="AB739" s="13">
        <f t="shared" si="64"/>
        <v>4</v>
      </c>
      <c r="AC739" s="13">
        <f t="shared" si="65"/>
        <v>3</v>
      </c>
      <c r="AD739" s="5">
        <v>0</v>
      </c>
      <c r="AG739" s="5">
        <v>2</v>
      </c>
      <c r="AH739" s="5" t="s">
        <v>660</v>
      </c>
      <c r="AI739" s="5">
        <v>9</v>
      </c>
      <c r="AJ739" s="5">
        <v>0</v>
      </c>
      <c r="AL739" s="5">
        <v>0</v>
      </c>
      <c r="AN739" s="5">
        <v>0</v>
      </c>
      <c r="AP739" s="5" t="s">
        <v>474</v>
      </c>
      <c r="AQ739" s="5" t="s">
        <v>476</v>
      </c>
      <c r="AR739" s="5" t="s">
        <v>472</v>
      </c>
      <c r="AS739" s="5" t="s">
        <v>482</v>
      </c>
      <c r="AT739" s="5">
        <v>0</v>
      </c>
      <c r="AU739" s="5">
        <v>0</v>
      </c>
      <c r="AV739" s="5">
        <v>0</v>
      </c>
      <c r="AW739" s="5">
        <v>5</v>
      </c>
      <c r="AX739" s="5">
        <v>0</v>
      </c>
      <c r="AZ739" s="5">
        <v>5</v>
      </c>
      <c r="BA739" s="5">
        <v>0</v>
      </c>
      <c r="BB739" s="5">
        <v>0</v>
      </c>
    </row>
    <row r="740" spans="1:54" hidden="1" x14ac:dyDescent="0.3">
      <c r="A740" s="18">
        <v>739</v>
      </c>
      <c r="B740" s="6">
        <v>40493</v>
      </c>
      <c r="C740" s="6">
        <v>44815</v>
      </c>
      <c r="D740" s="5">
        <f t="shared" si="72"/>
        <v>11</v>
      </c>
      <c r="E740" s="5" t="s">
        <v>22</v>
      </c>
      <c r="F740" s="5">
        <f t="shared" si="58"/>
        <v>9</v>
      </c>
      <c r="G740" s="5">
        <f t="shared" si="59"/>
        <v>2022</v>
      </c>
      <c r="H740" s="5">
        <v>3</v>
      </c>
      <c r="I740" s="5">
        <v>1</v>
      </c>
      <c r="J740" s="5">
        <v>1</v>
      </c>
      <c r="K740" s="5">
        <v>1</v>
      </c>
      <c r="L740" s="5">
        <v>1</v>
      </c>
      <c r="M740" s="5">
        <v>1</v>
      </c>
      <c r="N740" s="5">
        <v>0</v>
      </c>
      <c r="O740" s="5">
        <v>0</v>
      </c>
      <c r="P740" s="5">
        <v>0</v>
      </c>
      <c r="Q740" s="5">
        <v>36</v>
      </c>
      <c r="R740" s="5" t="str">
        <f t="shared" si="75"/>
        <v>0</v>
      </c>
      <c r="S740" s="5" t="str">
        <f t="shared" si="69"/>
        <v>0</v>
      </c>
      <c r="T740" s="5" t="s">
        <v>465</v>
      </c>
      <c r="U740" s="5">
        <v>0</v>
      </c>
      <c r="V740" s="5">
        <v>5.4</v>
      </c>
      <c r="W740" s="5">
        <v>0</v>
      </c>
      <c r="X740" s="13">
        <v>0</v>
      </c>
      <c r="Y740" s="5">
        <v>68</v>
      </c>
      <c r="Z740" s="5">
        <v>0</v>
      </c>
      <c r="AA740" s="5">
        <v>55.3</v>
      </c>
      <c r="AB740" s="13">
        <f t="shared" si="64"/>
        <v>3</v>
      </c>
      <c r="AC740" s="13">
        <f t="shared" si="65"/>
        <v>3</v>
      </c>
      <c r="AD740" s="5">
        <v>0</v>
      </c>
      <c r="AG740" s="5">
        <v>1</v>
      </c>
      <c r="AH740" s="10" t="s">
        <v>661</v>
      </c>
      <c r="AI740" s="5">
        <v>8</v>
      </c>
      <c r="AJ740" s="5">
        <v>0</v>
      </c>
      <c r="AL740" s="5">
        <v>0</v>
      </c>
      <c r="AN740" s="5">
        <v>0</v>
      </c>
      <c r="AO740" s="5" t="s">
        <v>469</v>
      </c>
      <c r="AP740" s="5" t="s">
        <v>474</v>
      </c>
      <c r="AQ740" s="5" t="s">
        <v>476</v>
      </c>
      <c r="AR740" s="5" t="s">
        <v>472</v>
      </c>
      <c r="AS740" s="5" t="s">
        <v>481</v>
      </c>
      <c r="AT740" s="5">
        <v>0</v>
      </c>
      <c r="AU740" s="5">
        <v>0</v>
      </c>
      <c r="AV740" s="5">
        <v>0</v>
      </c>
      <c r="AW740" s="5">
        <v>5</v>
      </c>
      <c r="AX740" s="5">
        <v>0</v>
      </c>
      <c r="AZ740" s="5">
        <v>5</v>
      </c>
      <c r="BA740" s="5">
        <v>0</v>
      </c>
      <c r="BB740" s="5">
        <v>0</v>
      </c>
    </row>
    <row r="741" spans="1:54" hidden="1" x14ac:dyDescent="0.3">
      <c r="A741" s="18">
        <v>740</v>
      </c>
      <c r="B741" s="6">
        <v>43303</v>
      </c>
      <c r="C741" s="6">
        <v>44816</v>
      </c>
      <c r="D741" s="5">
        <f t="shared" si="72"/>
        <v>4</v>
      </c>
      <c r="E741" s="5" t="s">
        <v>22</v>
      </c>
      <c r="F741" s="5">
        <f t="shared" si="58"/>
        <v>9</v>
      </c>
      <c r="G741" s="5">
        <f t="shared" si="59"/>
        <v>2022</v>
      </c>
      <c r="H741" s="5">
        <v>1</v>
      </c>
      <c r="I741" s="5">
        <v>0</v>
      </c>
      <c r="J741" s="5">
        <v>1</v>
      </c>
      <c r="K741" s="5">
        <v>1</v>
      </c>
      <c r="L741" s="5">
        <v>1</v>
      </c>
      <c r="M741" s="5">
        <v>1</v>
      </c>
      <c r="N741" s="5">
        <v>1</v>
      </c>
      <c r="O741" s="5">
        <v>1</v>
      </c>
      <c r="P741" s="5">
        <v>2</v>
      </c>
      <c r="Q741" s="5">
        <v>36.299999999999997</v>
      </c>
      <c r="R741" s="5" t="str">
        <f t="shared" si="75"/>
        <v>0</v>
      </c>
      <c r="S741" s="5" t="str">
        <f t="shared" si="69"/>
        <v>0</v>
      </c>
      <c r="T741" s="5" t="s">
        <v>465</v>
      </c>
      <c r="U741" s="5">
        <v>0</v>
      </c>
      <c r="V741" s="5">
        <v>24.6</v>
      </c>
      <c r="W741" s="5">
        <v>1</v>
      </c>
      <c r="X741" s="5">
        <v>2</v>
      </c>
      <c r="Y741" s="5">
        <v>88</v>
      </c>
      <c r="Z741" s="5">
        <v>1</v>
      </c>
      <c r="AA741" s="5">
        <v>55.9</v>
      </c>
      <c r="AB741" s="13">
        <f t="shared" si="64"/>
        <v>6</v>
      </c>
      <c r="AC741" s="13">
        <f t="shared" si="65"/>
        <v>7</v>
      </c>
      <c r="AD741" s="5">
        <v>0</v>
      </c>
      <c r="AG741" s="5">
        <v>1</v>
      </c>
      <c r="AH741" s="10" t="s">
        <v>662</v>
      </c>
      <c r="AI741" s="5">
        <v>8</v>
      </c>
      <c r="AJ741" s="5">
        <v>0</v>
      </c>
      <c r="AL741" s="5">
        <v>0</v>
      </c>
      <c r="AN741" s="5">
        <v>0</v>
      </c>
      <c r="AO741" s="5" t="s">
        <v>469</v>
      </c>
      <c r="AP741" s="5" t="s">
        <v>474</v>
      </c>
      <c r="AQ741" s="5" t="s">
        <v>476</v>
      </c>
      <c r="AR741" s="5" t="s">
        <v>472</v>
      </c>
      <c r="AS741" s="5" t="s">
        <v>482</v>
      </c>
      <c r="AT741" s="5">
        <v>0</v>
      </c>
      <c r="AU741" s="5">
        <v>0</v>
      </c>
      <c r="AV741" s="5">
        <v>0</v>
      </c>
      <c r="AW741" s="5">
        <v>5</v>
      </c>
      <c r="AX741" s="5">
        <v>0</v>
      </c>
      <c r="AZ741" s="5">
        <v>5</v>
      </c>
      <c r="BA741" s="5">
        <v>0</v>
      </c>
      <c r="BB741" s="5">
        <v>0</v>
      </c>
    </row>
    <row r="742" spans="1:54" hidden="1" x14ac:dyDescent="0.3">
      <c r="A742" s="18">
        <v>741</v>
      </c>
      <c r="B742" s="6">
        <v>39631</v>
      </c>
      <c r="C742" s="6">
        <v>44817</v>
      </c>
      <c r="D742" s="5">
        <f t="shared" si="72"/>
        <v>14</v>
      </c>
      <c r="E742" s="5" t="s">
        <v>22</v>
      </c>
      <c r="F742" s="5">
        <f t="shared" si="58"/>
        <v>9</v>
      </c>
      <c r="G742" s="5">
        <f t="shared" si="59"/>
        <v>2022</v>
      </c>
      <c r="H742" s="5">
        <v>1</v>
      </c>
      <c r="I742" s="5">
        <v>0</v>
      </c>
      <c r="J742" s="5">
        <v>1</v>
      </c>
      <c r="K742" s="5">
        <v>1</v>
      </c>
      <c r="L742" s="5">
        <v>1</v>
      </c>
      <c r="M742" s="5">
        <v>1</v>
      </c>
      <c r="N742" s="5">
        <v>0</v>
      </c>
      <c r="O742" s="5">
        <v>1</v>
      </c>
      <c r="P742" s="5">
        <v>2</v>
      </c>
      <c r="Q742" s="5">
        <v>38.799999999999997</v>
      </c>
      <c r="R742" s="5">
        <v>1</v>
      </c>
      <c r="S742" s="5" t="str">
        <f t="shared" si="69"/>
        <v>1</v>
      </c>
      <c r="T742" s="5" t="s">
        <v>466</v>
      </c>
      <c r="U742" s="5">
        <v>2</v>
      </c>
      <c r="V742" s="5">
        <v>12.9</v>
      </c>
      <c r="W742" s="5">
        <v>1</v>
      </c>
      <c r="X742" s="5">
        <v>2</v>
      </c>
      <c r="Y742" s="5">
        <v>77</v>
      </c>
      <c r="Z742" s="5">
        <v>1</v>
      </c>
      <c r="AA742" s="5">
        <v>103.2</v>
      </c>
      <c r="AB742" s="13">
        <f t="shared" si="64"/>
        <v>8</v>
      </c>
      <c r="AC742" s="13">
        <f t="shared" si="65"/>
        <v>10</v>
      </c>
      <c r="AD742" s="5">
        <v>1</v>
      </c>
      <c r="AE742" s="5" t="s">
        <v>469</v>
      </c>
      <c r="AF742" s="5" t="s">
        <v>469</v>
      </c>
      <c r="AG742" s="5">
        <v>1</v>
      </c>
      <c r="AH742" s="10" t="s">
        <v>663</v>
      </c>
      <c r="AI742" s="5">
        <v>11</v>
      </c>
      <c r="AJ742" s="5">
        <v>0</v>
      </c>
      <c r="AL742" s="5">
        <v>0</v>
      </c>
      <c r="AN742" s="5">
        <v>0</v>
      </c>
      <c r="AO742" s="5" t="s">
        <v>469</v>
      </c>
      <c r="AP742" s="5" t="s">
        <v>474</v>
      </c>
      <c r="AQ742" s="5" t="s">
        <v>476</v>
      </c>
      <c r="AR742" s="5" t="s">
        <v>472</v>
      </c>
      <c r="AS742" s="5" t="s">
        <v>482</v>
      </c>
      <c r="AT742" s="5">
        <v>0</v>
      </c>
      <c r="AU742" s="5">
        <v>0</v>
      </c>
      <c r="AV742" s="5">
        <v>0</v>
      </c>
      <c r="AW742" s="5">
        <v>4</v>
      </c>
      <c r="AX742" s="5">
        <v>0</v>
      </c>
      <c r="AZ742" s="5">
        <v>4</v>
      </c>
      <c r="BA742" s="5">
        <v>0</v>
      </c>
      <c r="BB742" s="5">
        <v>0</v>
      </c>
    </row>
    <row r="743" spans="1:54" hidden="1" x14ac:dyDescent="0.3">
      <c r="A743" s="18">
        <v>742</v>
      </c>
      <c r="B743" s="6">
        <v>38539</v>
      </c>
      <c r="C743" s="6">
        <v>44818</v>
      </c>
      <c r="D743" s="5">
        <f t="shared" si="72"/>
        <v>17</v>
      </c>
      <c r="E743" s="5" t="s">
        <v>23</v>
      </c>
      <c r="F743" s="5">
        <f t="shared" si="58"/>
        <v>9</v>
      </c>
      <c r="G743" s="5">
        <f t="shared" si="59"/>
        <v>2022</v>
      </c>
      <c r="H743" s="5">
        <v>1</v>
      </c>
      <c r="I743" s="5">
        <v>0</v>
      </c>
      <c r="J743" s="5">
        <v>1</v>
      </c>
      <c r="K743" s="5">
        <v>1</v>
      </c>
      <c r="L743" s="5">
        <v>1</v>
      </c>
      <c r="M743" s="5">
        <v>1</v>
      </c>
      <c r="N743" s="5">
        <v>1</v>
      </c>
      <c r="O743" s="5">
        <v>0</v>
      </c>
      <c r="P743" s="5">
        <v>0</v>
      </c>
      <c r="Q743" s="5">
        <v>36.700000000000003</v>
      </c>
      <c r="R743" s="5" t="str">
        <f t="shared" ref="R743:R745" si="76">IF(Q743&gt;37.2,"1","0")</f>
        <v>0</v>
      </c>
      <c r="S743" s="5" t="str">
        <f t="shared" si="69"/>
        <v>0</v>
      </c>
      <c r="T743" s="5" t="s">
        <v>465</v>
      </c>
      <c r="U743" s="5">
        <v>0</v>
      </c>
      <c r="V743" s="5">
        <v>16.25</v>
      </c>
      <c r="W743" s="5">
        <v>1</v>
      </c>
      <c r="X743" s="5">
        <v>2</v>
      </c>
      <c r="Y743" s="5">
        <v>83</v>
      </c>
      <c r="Z743" s="5">
        <v>1</v>
      </c>
      <c r="AA743" s="5">
        <v>13.3</v>
      </c>
      <c r="AB743" s="13">
        <f t="shared" si="64"/>
        <v>6</v>
      </c>
      <c r="AC743" s="13">
        <f t="shared" si="65"/>
        <v>5</v>
      </c>
      <c r="AD743" s="5">
        <v>0</v>
      </c>
      <c r="AG743" s="5">
        <v>1</v>
      </c>
      <c r="AH743" s="5" t="s">
        <v>664</v>
      </c>
      <c r="AI743" s="5">
        <v>8</v>
      </c>
      <c r="AJ743" s="5">
        <v>0</v>
      </c>
      <c r="AL743" s="5">
        <v>0</v>
      </c>
      <c r="AN743" s="5">
        <v>0</v>
      </c>
      <c r="AO743" s="5" t="s">
        <v>469</v>
      </c>
      <c r="AP743" s="5" t="s">
        <v>474</v>
      </c>
      <c r="AQ743" s="5" t="s">
        <v>476</v>
      </c>
      <c r="AR743" s="5" t="s">
        <v>473</v>
      </c>
      <c r="AS743" s="5" t="s">
        <v>484</v>
      </c>
      <c r="AT743" s="5">
        <v>0</v>
      </c>
      <c r="AU743" s="5">
        <v>0</v>
      </c>
      <c r="AV743" s="5">
        <v>0</v>
      </c>
      <c r="AW743" s="5">
        <v>7</v>
      </c>
      <c r="AX743" s="5">
        <v>0</v>
      </c>
      <c r="AZ743" s="5">
        <v>7</v>
      </c>
      <c r="BA743" s="5">
        <v>0</v>
      </c>
      <c r="BB743" s="5">
        <v>0</v>
      </c>
    </row>
    <row r="744" spans="1:54" hidden="1" x14ac:dyDescent="0.3">
      <c r="A744" s="18">
        <v>743</v>
      </c>
      <c r="B744" s="6">
        <v>39240</v>
      </c>
      <c r="C744" s="6">
        <v>44820</v>
      </c>
      <c r="D744" s="5">
        <f t="shared" si="72"/>
        <v>15</v>
      </c>
      <c r="E744" s="5" t="s">
        <v>22</v>
      </c>
      <c r="F744" s="5">
        <f t="shared" si="58"/>
        <v>9</v>
      </c>
      <c r="G744" s="5">
        <f t="shared" si="59"/>
        <v>2022</v>
      </c>
      <c r="H744" s="5">
        <v>1</v>
      </c>
      <c r="I744" s="5">
        <v>0</v>
      </c>
      <c r="J744" s="5">
        <v>1</v>
      </c>
      <c r="K744" s="5">
        <v>1</v>
      </c>
      <c r="L744" s="5">
        <v>0</v>
      </c>
      <c r="M744" s="5">
        <v>1</v>
      </c>
      <c r="N744" s="5">
        <v>0</v>
      </c>
      <c r="O744" s="5">
        <v>1</v>
      </c>
      <c r="P744" s="5">
        <v>2</v>
      </c>
      <c r="Q744" s="5">
        <v>36.6</v>
      </c>
      <c r="R744" s="5" t="str">
        <f t="shared" si="76"/>
        <v>0</v>
      </c>
      <c r="S744" s="5" t="str">
        <f t="shared" si="69"/>
        <v>0</v>
      </c>
      <c r="T744" s="5" t="s">
        <v>465</v>
      </c>
      <c r="U744" s="5">
        <v>0</v>
      </c>
      <c r="V744" s="5">
        <v>9.5500000000000007</v>
      </c>
      <c r="W744" s="5">
        <v>0</v>
      </c>
      <c r="X744" s="13">
        <v>0</v>
      </c>
      <c r="Y744" s="5">
        <v>68</v>
      </c>
      <c r="Z744" s="5">
        <v>0</v>
      </c>
      <c r="AA744" s="5">
        <v>1.2</v>
      </c>
      <c r="AB744" s="13">
        <f t="shared" si="64"/>
        <v>2</v>
      </c>
      <c r="AC744" s="13">
        <f t="shared" si="65"/>
        <v>4</v>
      </c>
      <c r="AD744" s="5">
        <v>0</v>
      </c>
      <c r="AG744" s="5">
        <v>1</v>
      </c>
      <c r="AH744" s="10" t="s">
        <v>665</v>
      </c>
      <c r="AI744" s="5">
        <v>9</v>
      </c>
      <c r="AJ744" s="5">
        <v>0</v>
      </c>
      <c r="AL744" s="5">
        <v>0</v>
      </c>
      <c r="AN744" s="5">
        <v>0</v>
      </c>
      <c r="AP744" s="5" t="s">
        <v>474</v>
      </c>
      <c r="AQ744" s="5" t="s">
        <v>476</v>
      </c>
      <c r="AR744" s="5" t="s">
        <v>472</v>
      </c>
      <c r="AS744" s="5" t="s">
        <v>482</v>
      </c>
      <c r="AT744" s="5">
        <v>0</v>
      </c>
      <c r="AU744" s="5">
        <v>0</v>
      </c>
      <c r="AV744" s="5">
        <v>0</v>
      </c>
      <c r="AW744" s="5">
        <v>5</v>
      </c>
      <c r="AX744" s="5">
        <v>0</v>
      </c>
      <c r="AZ744" s="5">
        <v>5</v>
      </c>
      <c r="BA744" s="5">
        <v>0</v>
      </c>
      <c r="BB744" s="5">
        <v>0</v>
      </c>
    </row>
    <row r="745" spans="1:54" hidden="1" x14ac:dyDescent="0.3">
      <c r="A745" s="18">
        <v>744</v>
      </c>
      <c r="B745" s="6">
        <v>41791</v>
      </c>
      <c r="C745" s="6">
        <v>44823</v>
      </c>
      <c r="D745" s="5">
        <f t="shared" si="72"/>
        <v>8</v>
      </c>
      <c r="E745" s="5" t="s">
        <v>22</v>
      </c>
      <c r="F745" s="5">
        <f t="shared" si="58"/>
        <v>9</v>
      </c>
      <c r="G745" s="5">
        <f t="shared" si="59"/>
        <v>2022</v>
      </c>
      <c r="H745" s="5">
        <v>6</v>
      </c>
      <c r="I745" s="5">
        <v>0</v>
      </c>
      <c r="J745" s="5">
        <v>1</v>
      </c>
      <c r="K745" s="5">
        <v>1</v>
      </c>
      <c r="L745" s="5">
        <v>1</v>
      </c>
      <c r="M745" s="5">
        <v>1</v>
      </c>
      <c r="N745" s="5">
        <v>1</v>
      </c>
      <c r="O745" s="5">
        <v>1</v>
      </c>
      <c r="P745" s="5">
        <v>2</v>
      </c>
      <c r="Q745" s="5">
        <v>37</v>
      </c>
      <c r="R745" s="5" t="str">
        <f t="shared" si="76"/>
        <v>0</v>
      </c>
      <c r="S745" s="5" t="str">
        <f t="shared" si="69"/>
        <v>0</v>
      </c>
      <c r="T745" s="5" t="s">
        <v>466</v>
      </c>
      <c r="U745" s="5">
        <v>2</v>
      </c>
      <c r="V745" s="5">
        <v>15.48</v>
      </c>
      <c r="W745" s="5">
        <v>1</v>
      </c>
      <c r="X745" s="5">
        <v>2</v>
      </c>
      <c r="Y745" s="5">
        <v>81</v>
      </c>
      <c r="Z745" s="5">
        <v>1</v>
      </c>
      <c r="AA745" s="5">
        <v>99.7</v>
      </c>
      <c r="AB745" s="13">
        <f t="shared" si="64"/>
        <v>8</v>
      </c>
      <c r="AC745" s="13">
        <f t="shared" si="65"/>
        <v>9</v>
      </c>
      <c r="AD745" s="5">
        <v>1</v>
      </c>
      <c r="AE745" s="5" t="s">
        <v>469</v>
      </c>
      <c r="AF745" s="5" t="s">
        <v>469</v>
      </c>
      <c r="AG745" s="5">
        <v>3</v>
      </c>
      <c r="AH745" s="10" t="s">
        <v>666</v>
      </c>
      <c r="AI745" s="5">
        <v>10</v>
      </c>
      <c r="AJ745" s="5">
        <v>0</v>
      </c>
      <c r="AL745" s="5">
        <v>0</v>
      </c>
      <c r="AN745" s="5">
        <v>0</v>
      </c>
      <c r="AO745" s="5" t="s">
        <v>469</v>
      </c>
      <c r="AP745" s="5" t="s">
        <v>474</v>
      </c>
      <c r="AQ745" s="5" t="s">
        <v>476</v>
      </c>
      <c r="AR745" s="5" t="s">
        <v>478</v>
      </c>
      <c r="AS745" s="5" t="s">
        <v>484</v>
      </c>
      <c r="AT745" s="5">
        <v>0</v>
      </c>
      <c r="AU745" s="5">
        <v>0</v>
      </c>
      <c r="AV745" s="5">
        <v>0</v>
      </c>
      <c r="AW745" s="5">
        <v>9</v>
      </c>
      <c r="AX745" s="5">
        <v>0</v>
      </c>
      <c r="AZ745" s="5">
        <v>9</v>
      </c>
      <c r="BA745" s="5">
        <v>0</v>
      </c>
      <c r="BB745" s="5">
        <v>0</v>
      </c>
    </row>
    <row r="746" spans="1:54" hidden="1" x14ac:dyDescent="0.3">
      <c r="A746" s="18">
        <v>745</v>
      </c>
      <c r="B746" s="6">
        <v>41304</v>
      </c>
      <c r="C746" s="6">
        <v>44827</v>
      </c>
      <c r="D746" s="5">
        <f t="shared" si="72"/>
        <v>9</v>
      </c>
      <c r="E746" s="5" t="s">
        <v>22</v>
      </c>
      <c r="F746" s="5">
        <f t="shared" si="58"/>
        <v>9</v>
      </c>
      <c r="G746" s="5">
        <f t="shared" si="59"/>
        <v>2022</v>
      </c>
      <c r="H746" s="5">
        <v>1</v>
      </c>
      <c r="I746" s="5">
        <v>0</v>
      </c>
      <c r="J746" s="5">
        <v>1</v>
      </c>
      <c r="K746" s="5">
        <v>1</v>
      </c>
      <c r="L746" s="5">
        <v>1</v>
      </c>
      <c r="M746" s="5">
        <v>1</v>
      </c>
      <c r="N746" s="5">
        <v>0</v>
      </c>
      <c r="O746" s="5">
        <v>0</v>
      </c>
      <c r="P746" s="5">
        <v>0</v>
      </c>
      <c r="Q746" s="5">
        <v>37.4</v>
      </c>
      <c r="R746" s="5">
        <v>1</v>
      </c>
      <c r="S746" s="5" t="str">
        <f t="shared" si="69"/>
        <v>0</v>
      </c>
      <c r="T746" s="5" t="s">
        <v>465</v>
      </c>
      <c r="U746" s="5">
        <v>0</v>
      </c>
      <c r="V746" s="5">
        <v>23.7</v>
      </c>
      <c r="W746" s="5">
        <v>1</v>
      </c>
      <c r="X746" s="5">
        <v>2</v>
      </c>
      <c r="Y746" s="5">
        <v>94</v>
      </c>
      <c r="Z746" s="5">
        <v>1</v>
      </c>
      <c r="AA746" s="5">
        <v>10.4</v>
      </c>
      <c r="AB746" s="13">
        <f t="shared" si="64"/>
        <v>6</v>
      </c>
      <c r="AC746" s="13">
        <f t="shared" si="65"/>
        <v>5</v>
      </c>
      <c r="AD746" s="5">
        <v>1</v>
      </c>
      <c r="AE746" s="5" t="s">
        <v>469</v>
      </c>
      <c r="AF746" s="5" t="s">
        <v>469</v>
      </c>
      <c r="AG746" s="5">
        <v>1</v>
      </c>
      <c r="AH746" s="5" t="s">
        <v>667</v>
      </c>
      <c r="AI746" s="5">
        <v>9</v>
      </c>
      <c r="AJ746" s="5">
        <v>0</v>
      </c>
      <c r="AL746" s="5">
        <v>0</v>
      </c>
      <c r="AN746" s="5">
        <v>0</v>
      </c>
      <c r="AO746" s="5" t="s">
        <v>469</v>
      </c>
      <c r="AP746" s="5" t="s">
        <v>474</v>
      </c>
      <c r="AQ746" s="5" t="s">
        <v>476</v>
      </c>
      <c r="AR746" s="5" t="s">
        <v>473</v>
      </c>
      <c r="AS746" s="5" t="s">
        <v>484</v>
      </c>
      <c r="AT746" s="5">
        <v>0</v>
      </c>
      <c r="AU746" s="5">
        <v>0</v>
      </c>
      <c r="AV746" s="5">
        <v>0</v>
      </c>
      <c r="AW746" s="5">
        <v>7</v>
      </c>
      <c r="AX746" s="5">
        <v>0</v>
      </c>
      <c r="AZ746" s="5">
        <v>7</v>
      </c>
      <c r="BA746" s="5">
        <v>0</v>
      </c>
      <c r="BB746" s="5">
        <v>0</v>
      </c>
    </row>
    <row r="747" spans="1:54" hidden="1" x14ac:dyDescent="0.3">
      <c r="A747" s="18">
        <v>746</v>
      </c>
      <c r="B747" s="6">
        <v>42115</v>
      </c>
      <c r="C747" s="6">
        <v>44828</v>
      </c>
      <c r="D747" s="5">
        <f t="shared" si="72"/>
        <v>7</v>
      </c>
      <c r="E747" s="5" t="s">
        <v>23</v>
      </c>
      <c r="F747" s="5">
        <f t="shared" si="58"/>
        <v>9</v>
      </c>
      <c r="G747" s="5">
        <f t="shared" si="59"/>
        <v>2022</v>
      </c>
      <c r="H747" s="5">
        <v>1</v>
      </c>
      <c r="I747" s="5">
        <v>0</v>
      </c>
      <c r="J747" s="5">
        <v>1</v>
      </c>
      <c r="K747" s="5">
        <v>1</v>
      </c>
      <c r="L747" s="5">
        <v>1</v>
      </c>
      <c r="M747" s="5">
        <v>1</v>
      </c>
      <c r="N747" s="5">
        <v>0</v>
      </c>
      <c r="O747" s="5">
        <v>0</v>
      </c>
      <c r="P747" s="5">
        <v>0</v>
      </c>
      <c r="Q747" s="5">
        <v>37</v>
      </c>
      <c r="R747" s="5" t="str">
        <f t="shared" ref="R747:R748" si="77">IF(Q747&gt;37.2,"1","0")</f>
        <v>0</v>
      </c>
      <c r="S747" s="5" t="str">
        <f t="shared" si="69"/>
        <v>0</v>
      </c>
      <c r="T747" s="5" t="s">
        <v>465</v>
      </c>
      <c r="U747" s="5">
        <v>0</v>
      </c>
      <c r="V747" s="5">
        <v>18.600000000000001</v>
      </c>
      <c r="W747" s="5">
        <v>1</v>
      </c>
      <c r="X747" s="5">
        <v>2</v>
      </c>
      <c r="Y747" s="5">
        <v>87</v>
      </c>
      <c r="Z747" s="5">
        <v>1</v>
      </c>
      <c r="AA747" s="5">
        <v>68</v>
      </c>
      <c r="AB747" s="13">
        <f t="shared" si="64"/>
        <v>5</v>
      </c>
      <c r="AC747" s="13">
        <f t="shared" si="65"/>
        <v>5</v>
      </c>
      <c r="AD747" s="5">
        <v>1</v>
      </c>
      <c r="AE747" s="5" t="s">
        <v>469</v>
      </c>
      <c r="AF747" s="5" t="s">
        <v>469</v>
      </c>
      <c r="AG747" s="5">
        <v>1</v>
      </c>
      <c r="AH747" s="10" t="s">
        <v>668</v>
      </c>
      <c r="AI747" s="5">
        <v>8</v>
      </c>
      <c r="AJ747" s="5">
        <v>0</v>
      </c>
      <c r="AL747" s="5">
        <v>0</v>
      </c>
      <c r="AN747" s="5">
        <v>0</v>
      </c>
      <c r="AO747" s="5" t="s">
        <v>469</v>
      </c>
      <c r="AP747" s="5" t="s">
        <v>474</v>
      </c>
      <c r="AQ747" s="5" t="s">
        <v>475</v>
      </c>
      <c r="AR747" s="5" t="s">
        <v>478</v>
      </c>
      <c r="AS747" s="5" t="s">
        <v>484</v>
      </c>
      <c r="AT747" s="5">
        <v>0</v>
      </c>
      <c r="AU747" s="5">
        <v>0</v>
      </c>
      <c r="AV747" s="5">
        <v>0</v>
      </c>
      <c r="AW747" s="5">
        <v>9</v>
      </c>
      <c r="AX747" s="5">
        <v>0</v>
      </c>
      <c r="AZ747" s="5">
        <v>9</v>
      </c>
      <c r="BA747" s="5">
        <v>0</v>
      </c>
      <c r="BB747" s="5">
        <v>0</v>
      </c>
    </row>
    <row r="748" spans="1:54" hidden="1" x14ac:dyDescent="0.3">
      <c r="A748" s="18">
        <v>747</v>
      </c>
      <c r="B748" s="6">
        <v>41632</v>
      </c>
      <c r="C748" s="6">
        <v>44829</v>
      </c>
      <c r="D748" s="5">
        <f t="shared" si="72"/>
        <v>8</v>
      </c>
      <c r="E748" s="5" t="s">
        <v>22</v>
      </c>
      <c r="F748" s="5">
        <f t="shared" si="58"/>
        <v>9</v>
      </c>
      <c r="G748" s="5">
        <f t="shared" si="59"/>
        <v>2022</v>
      </c>
      <c r="H748" s="5">
        <v>1</v>
      </c>
      <c r="I748" s="5">
        <v>0</v>
      </c>
      <c r="J748" s="5">
        <v>1</v>
      </c>
      <c r="K748" s="5">
        <v>1</v>
      </c>
      <c r="L748" s="5">
        <v>1</v>
      </c>
      <c r="M748" s="5">
        <v>1</v>
      </c>
      <c r="N748" s="5">
        <v>0</v>
      </c>
      <c r="O748" s="5">
        <v>0</v>
      </c>
      <c r="P748" s="5">
        <v>0</v>
      </c>
      <c r="Q748" s="5">
        <v>36.200000000000003</v>
      </c>
      <c r="R748" s="5" t="str">
        <f t="shared" si="77"/>
        <v>0</v>
      </c>
      <c r="S748" s="5" t="str">
        <f t="shared" si="69"/>
        <v>0</v>
      </c>
      <c r="T748" s="5" t="s">
        <v>465</v>
      </c>
      <c r="U748" s="5">
        <v>0</v>
      </c>
      <c r="V748" s="5">
        <v>29.7</v>
      </c>
      <c r="W748" s="5">
        <v>1</v>
      </c>
      <c r="X748" s="5">
        <v>2</v>
      </c>
      <c r="Y748" s="5">
        <v>90</v>
      </c>
      <c r="Z748" s="5">
        <v>1</v>
      </c>
      <c r="AA748" s="5">
        <v>28.2</v>
      </c>
      <c r="AB748" s="13">
        <f t="shared" ref="AB748:AB788" si="78">SUM(I748+J748+M748+U748+N748+R748+W748+X748)</f>
        <v>5</v>
      </c>
      <c r="AC748" s="13">
        <f t="shared" ref="AC748:AC788" si="79">SUM(M748+J748+I748+S748+U748+P748+X748+Z748)</f>
        <v>5</v>
      </c>
      <c r="AD748" s="5">
        <v>1</v>
      </c>
      <c r="AE748" s="5" t="s">
        <v>469</v>
      </c>
      <c r="AF748" s="5" t="s">
        <v>469</v>
      </c>
      <c r="AG748" s="5">
        <v>2</v>
      </c>
      <c r="AH748" s="5" t="s">
        <v>669</v>
      </c>
      <c r="AI748" s="5">
        <v>9</v>
      </c>
      <c r="AJ748" s="5">
        <v>0</v>
      </c>
      <c r="AL748" s="5">
        <v>0</v>
      </c>
      <c r="AN748" s="5">
        <v>0</v>
      </c>
      <c r="AO748" s="5" t="s">
        <v>469</v>
      </c>
      <c r="AP748" s="5" t="s">
        <v>474</v>
      </c>
      <c r="AQ748" s="5" t="s">
        <v>476</v>
      </c>
      <c r="AR748" s="5" t="s">
        <v>472</v>
      </c>
      <c r="AS748" s="5" t="s">
        <v>482</v>
      </c>
      <c r="AT748" s="5">
        <v>0</v>
      </c>
      <c r="AU748" s="5">
        <v>0</v>
      </c>
      <c r="AV748" s="5">
        <v>0</v>
      </c>
      <c r="AW748" s="5">
        <v>5</v>
      </c>
      <c r="AX748" s="5">
        <v>0</v>
      </c>
      <c r="AZ748" s="5">
        <v>5</v>
      </c>
      <c r="BA748" s="5">
        <v>0</v>
      </c>
      <c r="BB748" s="5">
        <v>0</v>
      </c>
    </row>
    <row r="749" spans="1:54" hidden="1" x14ac:dyDescent="0.3">
      <c r="A749" s="18">
        <v>748</v>
      </c>
      <c r="B749" s="6">
        <v>42192</v>
      </c>
      <c r="C749" s="6">
        <v>44831</v>
      </c>
      <c r="D749" s="5">
        <f t="shared" si="72"/>
        <v>7</v>
      </c>
      <c r="E749" s="5" t="s">
        <v>22</v>
      </c>
      <c r="F749" s="5">
        <f t="shared" si="58"/>
        <v>9</v>
      </c>
      <c r="G749" s="5">
        <f t="shared" si="59"/>
        <v>2022</v>
      </c>
      <c r="H749" s="5">
        <v>1</v>
      </c>
      <c r="I749" s="5">
        <v>0</v>
      </c>
      <c r="J749" s="5">
        <v>1</v>
      </c>
      <c r="K749" s="5">
        <v>1</v>
      </c>
      <c r="L749" s="5">
        <v>0</v>
      </c>
      <c r="M749" s="5">
        <v>1</v>
      </c>
      <c r="N749" s="5">
        <v>0</v>
      </c>
      <c r="O749" s="5">
        <v>1</v>
      </c>
      <c r="P749" s="5">
        <v>2</v>
      </c>
      <c r="Q749" s="5">
        <v>38.4</v>
      </c>
      <c r="R749" s="5">
        <v>1</v>
      </c>
      <c r="S749" s="5" t="str">
        <f t="shared" si="69"/>
        <v>1</v>
      </c>
      <c r="T749" s="5" t="s">
        <v>466</v>
      </c>
      <c r="U749" s="5">
        <v>2</v>
      </c>
      <c r="V749" s="5">
        <v>21.33</v>
      </c>
      <c r="W749" s="5">
        <v>1</v>
      </c>
      <c r="X749" s="5">
        <v>2</v>
      </c>
      <c r="Y749" s="5">
        <v>88</v>
      </c>
      <c r="Z749" s="5">
        <v>1</v>
      </c>
      <c r="AA749" s="5">
        <v>3.7</v>
      </c>
      <c r="AB749" s="13">
        <f t="shared" si="78"/>
        <v>8</v>
      </c>
      <c r="AC749" s="13">
        <f t="shared" si="79"/>
        <v>10</v>
      </c>
      <c r="AD749" s="5">
        <v>0</v>
      </c>
      <c r="AG749" s="5">
        <v>1</v>
      </c>
      <c r="AH749" s="10" t="s">
        <v>670</v>
      </c>
      <c r="AI749" s="5">
        <v>8</v>
      </c>
      <c r="AJ749" s="5">
        <v>0</v>
      </c>
      <c r="AL749" s="5">
        <v>0</v>
      </c>
      <c r="AN749" s="5">
        <v>0</v>
      </c>
      <c r="AP749" s="5" t="s">
        <v>474</v>
      </c>
      <c r="AQ749" s="5" t="s">
        <v>476</v>
      </c>
      <c r="AR749" s="5" t="s">
        <v>472</v>
      </c>
      <c r="AS749" s="5" t="s">
        <v>482</v>
      </c>
      <c r="AT749" s="5">
        <v>0</v>
      </c>
      <c r="AU749" s="5">
        <v>0</v>
      </c>
      <c r="AV749" s="5">
        <v>0</v>
      </c>
      <c r="AW749" s="5">
        <v>5</v>
      </c>
      <c r="AX749" s="5">
        <v>0</v>
      </c>
      <c r="AZ749" s="5">
        <v>5</v>
      </c>
      <c r="BA749" s="5">
        <v>0</v>
      </c>
      <c r="BB749" s="5">
        <v>0</v>
      </c>
    </row>
    <row r="750" spans="1:54" hidden="1" x14ac:dyDescent="0.3">
      <c r="A750" s="18">
        <v>749</v>
      </c>
      <c r="B750" s="6">
        <v>40702</v>
      </c>
      <c r="C750" s="6">
        <v>44835</v>
      </c>
      <c r="D750" s="5">
        <f t="shared" si="72"/>
        <v>11</v>
      </c>
      <c r="E750" s="5" t="s">
        <v>22</v>
      </c>
      <c r="F750" s="5">
        <f t="shared" si="58"/>
        <v>10</v>
      </c>
      <c r="G750" s="5">
        <f t="shared" si="59"/>
        <v>2022</v>
      </c>
      <c r="H750" s="5">
        <v>1</v>
      </c>
      <c r="I750" s="5">
        <v>0</v>
      </c>
      <c r="J750" s="5">
        <v>0</v>
      </c>
      <c r="K750" s="5">
        <v>0</v>
      </c>
      <c r="L750" s="5">
        <v>0</v>
      </c>
      <c r="M750" s="5">
        <v>0</v>
      </c>
      <c r="N750" s="5">
        <v>0</v>
      </c>
      <c r="O750" s="5">
        <v>0</v>
      </c>
      <c r="P750" s="5">
        <v>0</v>
      </c>
      <c r="Q750" s="5">
        <v>36.799999999999997</v>
      </c>
      <c r="R750" s="5" t="str">
        <f>IF(Q750&gt;37.2,"1","0")</f>
        <v>0</v>
      </c>
      <c r="S750" s="5" t="str">
        <f t="shared" si="69"/>
        <v>0</v>
      </c>
      <c r="T750" s="5" t="s">
        <v>465</v>
      </c>
      <c r="U750" s="5">
        <v>0</v>
      </c>
      <c r="V750" s="5">
        <v>8.33</v>
      </c>
      <c r="W750" s="5">
        <v>0</v>
      </c>
      <c r="X750" s="13">
        <v>0</v>
      </c>
      <c r="Y750" s="5">
        <v>67</v>
      </c>
      <c r="Z750" s="5">
        <v>0</v>
      </c>
      <c r="AA750" s="5">
        <v>17.3</v>
      </c>
      <c r="AB750" s="13">
        <f t="shared" si="78"/>
        <v>0</v>
      </c>
      <c r="AC750" s="13">
        <f t="shared" si="79"/>
        <v>0</v>
      </c>
      <c r="AD750" s="5">
        <v>1</v>
      </c>
      <c r="AE750" s="5" t="s">
        <v>469</v>
      </c>
      <c r="AF750" s="5" t="s">
        <v>469</v>
      </c>
      <c r="AG750" s="5">
        <v>1</v>
      </c>
      <c r="AH750" s="10" t="s">
        <v>671</v>
      </c>
      <c r="AI750" s="5">
        <v>6</v>
      </c>
      <c r="AJ750" s="5">
        <v>0</v>
      </c>
      <c r="AL750" s="5">
        <v>0</v>
      </c>
      <c r="AN750" s="5">
        <v>0</v>
      </c>
      <c r="AP750" s="5" t="s">
        <v>474</v>
      </c>
      <c r="AQ750" s="5" t="s">
        <v>476</v>
      </c>
      <c r="AR750" s="5" t="s">
        <v>472</v>
      </c>
      <c r="AS750" s="5" t="s">
        <v>482</v>
      </c>
      <c r="AT750" s="5">
        <v>0</v>
      </c>
      <c r="AU750" s="5">
        <v>0</v>
      </c>
      <c r="AV750" s="5">
        <v>0</v>
      </c>
      <c r="AW750" s="5">
        <v>6</v>
      </c>
      <c r="AX750" s="5">
        <v>0</v>
      </c>
      <c r="AZ750" s="5">
        <v>6</v>
      </c>
      <c r="BA750" s="5">
        <v>0</v>
      </c>
      <c r="BB750" s="5">
        <v>0</v>
      </c>
    </row>
    <row r="751" spans="1:54" hidden="1" x14ac:dyDescent="0.3">
      <c r="A751" s="18">
        <v>750</v>
      </c>
      <c r="B751" s="6">
        <v>40720</v>
      </c>
      <c r="C751" s="6">
        <v>44838</v>
      </c>
      <c r="D751" s="5">
        <f t="shared" si="72"/>
        <v>11</v>
      </c>
      <c r="E751" s="5" t="s">
        <v>22</v>
      </c>
      <c r="F751" s="5">
        <f t="shared" si="58"/>
        <v>10</v>
      </c>
      <c r="G751" s="5">
        <f t="shared" si="59"/>
        <v>2022</v>
      </c>
      <c r="H751" s="5">
        <v>2</v>
      </c>
      <c r="I751" s="5">
        <v>0</v>
      </c>
      <c r="J751" s="5">
        <v>1</v>
      </c>
      <c r="K751" s="5">
        <v>1</v>
      </c>
      <c r="L751" s="5">
        <v>1</v>
      </c>
      <c r="M751" s="5">
        <v>1</v>
      </c>
      <c r="N751" s="5">
        <v>0</v>
      </c>
      <c r="O751" s="5">
        <v>1</v>
      </c>
      <c r="P751" s="5">
        <v>2</v>
      </c>
      <c r="Q751" s="5">
        <v>39.299999999999997</v>
      </c>
      <c r="R751" s="5">
        <v>1</v>
      </c>
      <c r="S751" s="5" t="str">
        <f t="shared" si="69"/>
        <v>1</v>
      </c>
      <c r="T751" s="5" t="s">
        <v>466</v>
      </c>
      <c r="U751" s="5">
        <v>2</v>
      </c>
      <c r="V751" s="5">
        <v>12.81</v>
      </c>
      <c r="W751" s="5">
        <v>1</v>
      </c>
      <c r="X751" s="5">
        <v>2</v>
      </c>
      <c r="Y751" s="5">
        <v>88</v>
      </c>
      <c r="Z751" s="5">
        <v>1</v>
      </c>
      <c r="AA751" s="5">
        <v>187.8</v>
      </c>
      <c r="AB751" s="13">
        <f t="shared" si="78"/>
        <v>8</v>
      </c>
      <c r="AC751" s="13">
        <f t="shared" si="79"/>
        <v>10</v>
      </c>
      <c r="AD751" s="5">
        <v>1</v>
      </c>
      <c r="AE751" s="5" t="s">
        <v>469</v>
      </c>
      <c r="AF751" s="5" t="s">
        <v>469</v>
      </c>
      <c r="AG751" s="5">
        <v>2</v>
      </c>
      <c r="AH751" s="10" t="s">
        <v>672</v>
      </c>
      <c r="AI751" s="5">
        <v>10</v>
      </c>
      <c r="AJ751" s="5">
        <v>0</v>
      </c>
      <c r="AL751" s="5">
        <v>0</v>
      </c>
      <c r="AN751" s="5">
        <v>0</v>
      </c>
      <c r="AO751" s="5" t="s">
        <v>469</v>
      </c>
      <c r="AP751" s="5" t="s">
        <v>474</v>
      </c>
      <c r="AQ751" s="5" t="s">
        <v>475</v>
      </c>
      <c r="AR751" s="5" t="s">
        <v>473</v>
      </c>
      <c r="AS751" s="5" t="s">
        <v>484</v>
      </c>
      <c r="AT751" s="5">
        <v>0</v>
      </c>
      <c r="AU751" s="5">
        <v>0</v>
      </c>
      <c r="AV751" s="5">
        <v>0</v>
      </c>
      <c r="AW751" s="5">
        <v>11</v>
      </c>
      <c r="AX751" s="5">
        <v>0</v>
      </c>
      <c r="AZ751" s="5">
        <v>11</v>
      </c>
      <c r="BA751" s="5">
        <v>0</v>
      </c>
      <c r="BB751" s="5">
        <v>0</v>
      </c>
    </row>
    <row r="752" spans="1:54" hidden="1" x14ac:dyDescent="0.3">
      <c r="A752" s="18">
        <v>751</v>
      </c>
      <c r="B752" s="6">
        <v>40072</v>
      </c>
      <c r="C752" s="6">
        <v>44848</v>
      </c>
      <c r="D752" s="5">
        <f t="shared" si="72"/>
        <v>13</v>
      </c>
      <c r="E752" s="5" t="s">
        <v>22</v>
      </c>
      <c r="F752" s="5">
        <f t="shared" si="58"/>
        <v>10</v>
      </c>
      <c r="G752" s="5">
        <f t="shared" si="59"/>
        <v>2022</v>
      </c>
      <c r="H752" s="5">
        <v>2</v>
      </c>
      <c r="I752" s="5">
        <v>1</v>
      </c>
      <c r="J752" s="5">
        <v>1</v>
      </c>
      <c r="K752" s="5">
        <v>1</v>
      </c>
      <c r="L752" s="5">
        <v>1</v>
      </c>
      <c r="M752" s="5">
        <v>1</v>
      </c>
      <c r="N752" s="5">
        <v>0</v>
      </c>
      <c r="O752" s="5">
        <v>1</v>
      </c>
      <c r="P752" s="5">
        <v>2</v>
      </c>
      <c r="Q752" s="5">
        <v>36.700000000000003</v>
      </c>
      <c r="R752" s="5" t="str">
        <f t="shared" ref="R752:R754" si="80">IF(Q752&gt;37.2,"1","0")</f>
        <v>0</v>
      </c>
      <c r="S752" s="5" t="str">
        <f t="shared" si="69"/>
        <v>0</v>
      </c>
      <c r="T752" s="5" t="s">
        <v>466</v>
      </c>
      <c r="U752" s="5">
        <v>2</v>
      </c>
      <c r="V752" s="5">
        <v>20.3</v>
      </c>
      <c r="W752" s="5">
        <v>1</v>
      </c>
      <c r="X752" s="5">
        <v>2</v>
      </c>
      <c r="Y752" s="5">
        <v>90</v>
      </c>
      <c r="Z752" s="5">
        <v>1</v>
      </c>
      <c r="AA752" s="5">
        <v>5.0999999999999996</v>
      </c>
      <c r="AB752" s="13">
        <f t="shared" si="78"/>
        <v>8</v>
      </c>
      <c r="AC752" s="13">
        <f t="shared" si="79"/>
        <v>10</v>
      </c>
      <c r="AD752" s="5">
        <v>0</v>
      </c>
      <c r="AG752" s="5">
        <v>1</v>
      </c>
      <c r="AH752" s="10" t="s">
        <v>673</v>
      </c>
      <c r="AI752" s="5">
        <v>10</v>
      </c>
      <c r="AJ752" s="5">
        <v>0</v>
      </c>
      <c r="AL752" s="5">
        <v>0</v>
      </c>
      <c r="AN752" s="5">
        <v>0</v>
      </c>
      <c r="AO752" s="5" t="s">
        <v>469</v>
      </c>
      <c r="AP752" s="5" t="s">
        <v>474</v>
      </c>
      <c r="AQ752" s="5" t="s">
        <v>476</v>
      </c>
      <c r="AR752" s="5" t="s">
        <v>473</v>
      </c>
      <c r="AS752" s="5" t="s">
        <v>484</v>
      </c>
      <c r="AT752" s="5" t="s">
        <v>674</v>
      </c>
      <c r="AU752" s="5" t="s">
        <v>42</v>
      </c>
      <c r="AV752" s="5">
        <v>3</v>
      </c>
      <c r="AW752" s="5">
        <v>11</v>
      </c>
      <c r="AX752" s="5">
        <v>0</v>
      </c>
      <c r="AZ752" s="5">
        <v>39</v>
      </c>
      <c r="BA752" s="5">
        <v>0</v>
      </c>
      <c r="BB752" s="5">
        <v>7</v>
      </c>
    </row>
    <row r="753" spans="1:55" hidden="1" x14ac:dyDescent="0.3">
      <c r="A753" s="18">
        <v>752</v>
      </c>
      <c r="B753" s="6">
        <v>41276</v>
      </c>
      <c r="C753" s="6">
        <v>44852</v>
      </c>
      <c r="D753" s="5">
        <f t="shared" si="72"/>
        <v>9</v>
      </c>
      <c r="E753" s="5" t="s">
        <v>22</v>
      </c>
      <c r="F753" s="5">
        <f t="shared" si="58"/>
        <v>10</v>
      </c>
      <c r="G753" s="5">
        <f t="shared" si="59"/>
        <v>2022</v>
      </c>
      <c r="H753" s="5">
        <v>1</v>
      </c>
      <c r="I753" s="5">
        <v>0</v>
      </c>
      <c r="J753" s="5">
        <v>1</v>
      </c>
      <c r="K753" s="5">
        <v>1</v>
      </c>
      <c r="L753" s="5">
        <v>1</v>
      </c>
      <c r="M753" s="5">
        <v>1</v>
      </c>
      <c r="N753" s="5">
        <v>0</v>
      </c>
      <c r="O753" s="5">
        <v>0</v>
      </c>
      <c r="P753" s="5">
        <v>0</v>
      </c>
      <c r="Q753" s="5">
        <v>36</v>
      </c>
      <c r="R753" s="5" t="str">
        <f t="shared" si="80"/>
        <v>0</v>
      </c>
      <c r="S753" s="5" t="str">
        <f t="shared" si="69"/>
        <v>0</v>
      </c>
      <c r="T753" s="5" t="s">
        <v>465</v>
      </c>
      <c r="U753" s="5">
        <v>0</v>
      </c>
      <c r="V753" s="5">
        <v>15.3</v>
      </c>
      <c r="W753" s="5">
        <v>1</v>
      </c>
      <c r="X753" s="5">
        <v>2</v>
      </c>
      <c r="Y753" s="5">
        <v>88</v>
      </c>
      <c r="Z753" s="5">
        <v>1</v>
      </c>
      <c r="AA753" s="5">
        <v>15.9</v>
      </c>
      <c r="AB753" s="13">
        <f t="shared" si="78"/>
        <v>5</v>
      </c>
      <c r="AC753" s="13">
        <f t="shared" si="79"/>
        <v>5</v>
      </c>
      <c r="AD753" s="5">
        <v>0</v>
      </c>
      <c r="AG753" s="5">
        <v>1</v>
      </c>
      <c r="AH753" s="10" t="s">
        <v>675</v>
      </c>
      <c r="AI753" s="5">
        <v>9</v>
      </c>
      <c r="AJ753" s="5">
        <v>0</v>
      </c>
      <c r="AL753" s="5">
        <v>0</v>
      </c>
      <c r="AN753" s="5">
        <v>0</v>
      </c>
      <c r="AO753" s="5" t="s">
        <v>469</v>
      </c>
      <c r="AP753" s="5" t="s">
        <v>474</v>
      </c>
      <c r="AQ753" s="5" t="s">
        <v>475</v>
      </c>
      <c r="AR753" s="5" t="s">
        <v>472</v>
      </c>
      <c r="AS753" s="5" t="s">
        <v>482</v>
      </c>
      <c r="AT753" s="5">
        <v>0</v>
      </c>
      <c r="AU753" s="5">
        <v>0</v>
      </c>
      <c r="AV753" s="5">
        <v>0</v>
      </c>
      <c r="AW753" s="5">
        <v>6</v>
      </c>
      <c r="AX753" s="5">
        <v>0</v>
      </c>
      <c r="AZ753" s="5">
        <v>6</v>
      </c>
      <c r="BA753" s="5">
        <v>0</v>
      </c>
      <c r="BB753" s="5">
        <v>0</v>
      </c>
    </row>
    <row r="754" spans="1:55" hidden="1" x14ac:dyDescent="0.3">
      <c r="A754" s="18">
        <v>753</v>
      </c>
      <c r="B754" s="6">
        <v>41736</v>
      </c>
      <c r="C754" s="6">
        <v>44853</v>
      </c>
      <c r="D754" s="5">
        <f t="shared" si="72"/>
        <v>8</v>
      </c>
      <c r="E754" s="5" t="s">
        <v>23</v>
      </c>
      <c r="F754" s="5">
        <f t="shared" si="58"/>
        <v>10</v>
      </c>
      <c r="G754" s="5">
        <f t="shared" si="59"/>
        <v>2022</v>
      </c>
      <c r="H754" s="5">
        <v>1</v>
      </c>
      <c r="I754" s="5">
        <v>0</v>
      </c>
      <c r="J754" s="5">
        <v>0</v>
      </c>
      <c r="K754" s="5">
        <v>0</v>
      </c>
      <c r="L754" s="5">
        <v>0</v>
      </c>
      <c r="M754" s="5">
        <v>0</v>
      </c>
      <c r="N754" s="5">
        <v>0</v>
      </c>
      <c r="O754" s="5">
        <v>0</v>
      </c>
      <c r="P754" s="5">
        <v>0</v>
      </c>
      <c r="Q754" s="5">
        <v>36.700000000000003</v>
      </c>
      <c r="R754" s="5" t="str">
        <f t="shared" si="80"/>
        <v>0</v>
      </c>
      <c r="S754" s="5" t="str">
        <f t="shared" si="69"/>
        <v>0</v>
      </c>
      <c r="T754" s="5" t="s">
        <v>465</v>
      </c>
      <c r="U754" s="5">
        <v>0</v>
      </c>
      <c r="V754" s="5">
        <v>15.96</v>
      </c>
      <c r="W754" s="5">
        <v>1</v>
      </c>
      <c r="X754" s="5">
        <v>2</v>
      </c>
      <c r="Y754" s="5">
        <v>55</v>
      </c>
      <c r="Z754" s="5">
        <v>0</v>
      </c>
      <c r="AA754" s="5">
        <v>3</v>
      </c>
      <c r="AB754" s="13">
        <f t="shared" si="78"/>
        <v>3</v>
      </c>
      <c r="AC754" s="13">
        <f t="shared" si="79"/>
        <v>2</v>
      </c>
      <c r="AD754" s="5">
        <v>1</v>
      </c>
      <c r="AE754" s="5" t="s">
        <v>469</v>
      </c>
      <c r="AF754" s="5" t="s">
        <v>677</v>
      </c>
      <c r="AG754" s="5">
        <v>1</v>
      </c>
      <c r="AH754" s="10" t="s">
        <v>676</v>
      </c>
      <c r="AI754" s="5">
        <v>9</v>
      </c>
      <c r="AJ754" s="5">
        <v>0</v>
      </c>
      <c r="AL754" s="5">
        <v>0</v>
      </c>
      <c r="AN754" s="5">
        <v>0</v>
      </c>
      <c r="AO754" s="5" t="s">
        <v>469</v>
      </c>
      <c r="AP754" s="5" t="s">
        <v>474</v>
      </c>
      <c r="AQ754" s="5" t="s">
        <v>475</v>
      </c>
      <c r="AR754" s="5" t="s">
        <v>472</v>
      </c>
      <c r="AS754" s="5" t="s">
        <v>482</v>
      </c>
      <c r="AT754" s="5">
        <v>0</v>
      </c>
      <c r="AU754" s="5">
        <v>0</v>
      </c>
      <c r="AV754" s="5">
        <v>0</v>
      </c>
      <c r="AW754" s="5">
        <v>7</v>
      </c>
      <c r="AX754" s="5">
        <v>0</v>
      </c>
      <c r="AZ754" s="5">
        <v>7</v>
      </c>
      <c r="BA754" s="5">
        <v>0</v>
      </c>
      <c r="BB754" s="5">
        <v>0</v>
      </c>
    </row>
    <row r="755" spans="1:55" hidden="1" x14ac:dyDescent="0.3">
      <c r="A755" s="18">
        <v>754</v>
      </c>
      <c r="B755" s="6">
        <v>40611</v>
      </c>
      <c r="C755" s="6">
        <v>44853</v>
      </c>
      <c r="D755" s="5">
        <f t="shared" si="72"/>
        <v>11</v>
      </c>
      <c r="E755" s="5" t="s">
        <v>23</v>
      </c>
      <c r="F755" s="5">
        <f t="shared" si="58"/>
        <v>10</v>
      </c>
      <c r="G755" s="5">
        <f t="shared" si="59"/>
        <v>2022</v>
      </c>
      <c r="H755" s="5">
        <v>1</v>
      </c>
      <c r="I755" s="5">
        <v>0</v>
      </c>
      <c r="J755" s="5">
        <v>1</v>
      </c>
      <c r="K755" s="5">
        <v>1</v>
      </c>
      <c r="L755" s="5">
        <v>1</v>
      </c>
      <c r="M755" s="5">
        <v>1</v>
      </c>
      <c r="N755" s="5">
        <v>0</v>
      </c>
      <c r="O755" s="5">
        <v>0</v>
      </c>
      <c r="P755" s="5">
        <v>0</v>
      </c>
      <c r="Q755" s="5">
        <v>38</v>
      </c>
      <c r="R755" s="5">
        <v>1</v>
      </c>
      <c r="S755" s="5" t="str">
        <f t="shared" si="69"/>
        <v>0</v>
      </c>
      <c r="T755" s="5" t="s">
        <v>465</v>
      </c>
      <c r="U755" s="5">
        <v>0</v>
      </c>
      <c r="V755" s="5">
        <v>13.33</v>
      </c>
      <c r="W755" s="5">
        <v>1</v>
      </c>
      <c r="X755" s="5">
        <v>2</v>
      </c>
      <c r="Y755" s="5">
        <v>85</v>
      </c>
      <c r="Z755" s="5">
        <v>1</v>
      </c>
      <c r="AA755" s="5">
        <v>48</v>
      </c>
      <c r="AB755" s="13">
        <f t="shared" si="78"/>
        <v>6</v>
      </c>
      <c r="AC755" s="13">
        <f t="shared" si="79"/>
        <v>5</v>
      </c>
      <c r="AD755" s="5">
        <v>1</v>
      </c>
      <c r="AE755" s="5" t="s">
        <v>469</v>
      </c>
      <c r="AF755" s="5" t="s">
        <v>469</v>
      </c>
      <c r="AG755" s="5">
        <v>2</v>
      </c>
      <c r="AH755" s="5" t="s">
        <v>678</v>
      </c>
      <c r="AI755" s="5">
        <v>6</v>
      </c>
      <c r="AJ755" s="5">
        <v>0</v>
      </c>
      <c r="AL755" s="5">
        <v>0</v>
      </c>
      <c r="AN755" s="5">
        <v>0</v>
      </c>
      <c r="AP755" s="5" t="s">
        <v>474</v>
      </c>
      <c r="AQ755" s="5" t="s">
        <v>476</v>
      </c>
      <c r="AR755" s="5" t="s">
        <v>472</v>
      </c>
      <c r="AS755" s="5" t="s">
        <v>482</v>
      </c>
      <c r="AT755" s="5">
        <v>0</v>
      </c>
      <c r="AU755" s="5">
        <v>0</v>
      </c>
      <c r="AV755" s="5">
        <v>0</v>
      </c>
      <c r="AW755" s="5">
        <v>6</v>
      </c>
      <c r="AX755" s="5">
        <v>0</v>
      </c>
      <c r="AZ755" s="5">
        <v>6</v>
      </c>
      <c r="BA755" s="5">
        <v>0</v>
      </c>
      <c r="BB755" s="5">
        <v>0</v>
      </c>
    </row>
    <row r="756" spans="1:55" hidden="1" x14ac:dyDescent="0.3">
      <c r="A756" s="18">
        <v>755</v>
      </c>
      <c r="B756" s="6">
        <v>41390</v>
      </c>
      <c r="C756" s="6">
        <v>44857</v>
      </c>
      <c r="D756" s="5">
        <f t="shared" si="72"/>
        <v>9</v>
      </c>
      <c r="E756" s="5" t="s">
        <v>23</v>
      </c>
      <c r="F756" s="5">
        <f t="shared" si="58"/>
        <v>10</v>
      </c>
      <c r="G756" s="5">
        <f t="shared" si="59"/>
        <v>2022</v>
      </c>
      <c r="H756" s="5">
        <v>2</v>
      </c>
      <c r="I756" s="5">
        <v>1</v>
      </c>
      <c r="J756" s="5">
        <v>1</v>
      </c>
      <c r="K756" s="5">
        <v>1</v>
      </c>
      <c r="L756" s="5">
        <v>0</v>
      </c>
      <c r="M756" s="5">
        <v>1</v>
      </c>
      <c r="N756" s="5">
        <v>1</v>
      </c>
      <c r="O756" s="5">
        <v>0</v>
      </c>
      <c r="P756" s="5">
        <v>0</v>
      </c>
      <c r="Q756" s="5">
        <v>36.799999999999997</v>
      </c>
      <c r="R756" s="5" t="str">
        <f t="shared" ref="R756:R760" si="81">IF(Q756&gt;37.2,"1","0")</f>
        <v>0</v>
      </c>
      <c r="S756" s="5" t="str">
        <f t="shared" si="69"/>
        <v>0</v>
      </c>
      <c r="T756" s="5" t="s">
        <v>465</v>
      </c>
      <c r="U756" s="5">
        <v>0</v>
      </c>
      <c r="V756" s="5">
        <v>16.5</v>
      </c>
      <c r="W756" s="5">
        <v>1</v>
      </c>
      <c r="X756" s="5">
        <v>2</v>
      </c>
      <c r="Y756" s="5">
        <v>85</v>
      </c>
      <c r="Z756" s="5">
        <v>1</v>
      </c>
      <c r="AA756" s="5">
        <v>14.6</v>
      </c>
      <c r="AB756" s="13">
        <f t="shared" si="78"/>
        <v>7</v>
      </c>
      <c r="AC756" s="13">
        <f t="shared" si="79"/>
        <v>6</v>
      </c>
      <c r="AD756" s="5">
        <v>0</v>
      </c>
      <c r="AG756" s="5">
        <v>1</v>
      </c>
      <c r="AH756" s="5" t="s">
        <v>679</v>
      </c>
      <c r="AI756" s="5">
        <v>11</v>
      </c>
      <c r="AJ756" s="5">
        <v>0</v>
      </c>
      <c r="AL756" s="5">
        <v>0</v>
      </c>
      <c r="AN756" s="5">
        <v>0</v>
      </c>
      <c r="AP756" s="5" t="s">
        <v>474</v>
      </c>
      <c r="AQ756" s="5" t="s">
        <v>476</v>
      </c>
      <c r="AR756" s="5" t="s">
        <v>472</v>
      </c>
      <c r="AS756" s="5" t="s">
        <v>482</v>
      </c>
      <c r="AT756" s="5">
        <v>0</v>
      </c>
      <c r="AU756" s="5">
        <v>0</v>
      </c>
      <c r="AV756" s="5">
        <v>0</v>
      </c>
      <c r="AW756" s="5">
        <v>6</v>
      </c>
      <c r="AX756" s="5">
        <v>0</v>
      </c>
      <c r="AZ756" s="5">
        <v>6</v>
      </c>
      <c r="BA756" s="5">
        <v>0</v>
      </c>
      <c r="BB756" s="5">
        <v>0</v>
      </c>
    </row>
    <row r="757" spans="1:55" hidden="1" x14ac:dyDescent="0.3">
      <c r="A757" s="18">
        <v>756</v>
      </c>
      <c r="B757" s="6">
        <v>41674</v>
      </c>
      <c r="C757" s="6">
        <v>44858</v>
      </c>
      <c r="D757" s="5">
        <f t="shared" si="72"/>
        <v>8</v>
      </c>
      <c r="E757" s="5" t="s">
        <v>23</v>
      </c>
      <c r="F757" s="5">
        <f t="shared" si="58"/>
        <v>10</v>
      </c>
      <c r="G757" s="5">
        <f t="shared" si="59"/>
        <v>2022</v>
      </c>
      <c r="H757" s="5">
        <v>2</v>
      </c>
      <c r="I757" s="5">
        <v>0</v>
      </c>
      <c r="J757" s="5">
        <v>1</v>
      </c>
      <c r="K757" s="5">
        <v>0</v>
      </c>
      <c r="L757" s="5">
        <v>0</v>
      </c>
      <c r="M757" s="5">
        <v>0</v>
      </c>
      <c r="N757" s="5">
        <v>0</v>
      </c>
      <c r="O757" s="5">
        <v>0</v>
      </c>
      <c r="P757" s="5">
        <v>0</v>
      </c>
      <c r="Q757" s="5">
        <v>37</v>
      </c>
      <c r="R757" s="5" t="str">
        <f t="shared" si="81"/>
        <v>0</v>
      </c>
      <c r="S757" s="5" t="str">
        <f t="shared" si="69"/>
        <v>0</v>
      </c>
      <c r="T757" s="5" t="s">
        <v>465</v>
      </c>
      <c r="U757" s="5">
        <v>0</v>
      </c>
      <c r="V757" s="5">
        <v>8.4499999999999993</v>
      </c>
      <c r="W757" s="5">
        <v>0</v>
      </c>
      <c r="X757" s="13">
        <v>0</v>
      </c>
      <c r="Y757" s="5">
        <v>68</v>
      </c>
      <c r="Z757" s="5">
        <v>0</v>
      </c>
      <c r="AA757" s="5">
        <v>14.2</v>
      </c>
      <c r="AB757" s="13">
        <f t="shared" si="78"/>
        <v>1</v>
      </c>
      <c r="AC757" s="13">
        <f t="shared" si="79"/>
        <v>1</v>
      </c>
      <c r="AD757" s="5">
        <v>1</v>
      </c>
      <c r="AE757" s="5" t="s">
        <v>469</v>
      </c>
      <c r="AF757" s="5" t="s">
        <v>469</v>
      </c>
      <c r="AG757" s="5">
        <v>2</v>
      </c>
      <c r="AH757" s="10" t="s">
        <v>680</v>
      </c>
      <c r="AI757" s="5">
        <v>9</v>
      </c>
      <c r="AJ757" s="5">
        <v>0</v>
      </c>
      <c r="AL757" s="5">
        <v>0</v>
      </c>
      <c r="AN757" s="5">
        <v>0</v>
      </c>
      <c r="AP757" s="5" t="s">
        <v>474</v>
      </c>
      <c r="AQ757" s="5" t="s">
        <v>476</v>
      </c>
      <c r="AR757" s="5" t="s">
        <v>472</v>
      </c>
      <c r="AS757" s="5" t="s">
        <v>482</v>
      </c>
      <c r="AT757" s="5">
        <v>0</v>
      </c>
      <c r="AU757" s="5">
        <v>0</v>
      </c>
      <c r="AV757" s="5">
        <v>0</v>
      </c>
      <c r="AW757" s="5">
        <v>5</v>
      </c>
      <c r="AX757" s="5">
        <v>0</v>
      </c>
      <c r="AZ757" s="5">
        <v>5</v>
      </c>
      <c r="BA757" s="5">
        <v>0</v>
      </c>
      <c r="BB757" s="5">
        <v>0</v>
      </c>
    </row>
    <row r="758" spans="1:55" hidden="1" x14ac:dyDescent="0.3">
      <c r="A758" s="18">
        <v>757</v>
      </c>
      <c r="B758" s="6">
        <v>39350</v>
      </c>
      <c r="C758" s="6">
        <v>44859</v>
      </c>
      <c r="D758" s="5">
        <f t="shared" si="72"/>
        <v>15</v>
      </c>
      <c r="E758" s="5" t="s">
        <v>23</v>
      </c>
      <c r="F758" s="5">
        <f t="shared" si="58"/>
        <v>10</v>
      </c>
      <c r="G758" s="5">
        <f t="shared" si="59"/>
        <v>2022</v>
      </c>
      <c r="H758" s="5">
        <v>4</v>
      </c>
      <c r="I758" s="5">
        <v>0</v>
      </c>
      <c r="J758" s="5">
        <v>1</v>
      </c>
      <c r="K758" s="5">
        <v>1</v>
      </c>
      <c r="L758" s="5">
        <v>1</v>
      </c>
      <c r="M758" s="5">
        <v>1</v>
      </c>
      <c r="N758" s="5">
        <v>1</v>
      </c>
      <c r="O758" s="5">
        <v>1</v>
      </c>
      <c r="P758" s="5">
        <v>2</v>
      </c>
      <c r="Q758" s="5">
        <v>36.799999999999997</v>
      </c>
      <c r="R758" s="5" t="str">
        <f t="shared" si="81"/>
        <v>0</v>
      </c>
      <c r="S758" s="5" t="str">
        <f t="shared" si="69"/>
        <v>0</v>
      </c>
      <c r="T758" s="5" t="s">
        <v>466</v>
      </c>
      <c r="U758" s="5">
        <v>2</v>
      </c>
      <c r="V758" s="5">
        <v>15.4</v>
      </c>
      <c r="W758" s="5">
        <v>1</v>
      </c>
      <c r="X758" s="5">
        <v>2</v>
      </c>
      <c r="Y758" s="5">
        <v>90</v>
      </c>
      <c r="Z758" s="5">
        <v>1</v>
      </c>
      <c r="AA758" s="5">
        <v>170.4</v>
      </c>
      <c r="AB758" s="13">
        <f t="shared" si="78"/>
        <v>8</v>
      </c>
      <c r="AC758" s="13">
        <f t="shared" si="79"/>
        <v>9</v>
      </c>
      <c r="AD758" s="5">
        <v>0</v>
      </c>
      <c r="AG758" s="5">
        <v>2</v>
      </c>
      <c r="AH758" s="5" t="s">
        <v>681</v>
      </c>
      <c r="AI758" s="5">
        <v>10</v>
      </c>
      <c r="AJ758" s="5">
        <v>0</v>
      </c>
      <c r="AL758" s="5">
        <v>0</v>
      </c>
      <c r="AN758" s="5">
        <v>0</v>
      </c>
      <c r="AO758" s="5" t="s">
        <v>469</v>
      </c>
      <c r="AP758" s="5" t="s">
        <v>474</v>
      </c>
      <c r="AQ758" s="5" t="s">
        <v>476</v>
      </c>
      <c r="AR758" s="5" t="s">
        <v>472</v>
      </c>
      <c r="AS758" s="5" t="s">
        <v>482</v>
      </c>
      <c r="AT758" s="5">
        <v>0</v>
      </c>
      <c r="AU758" s="5">
        <v>0</v>
      </c>
      <c r="AV758" s="5">
        <v>0</v>
      </c>
      <c r="AW758" s="5">
        <v>15</v>
      </c>
      <c r="AX758" s="5">
        <v>0</v>
      </c>
      <c r="AZ758" s="5">
        <v>15</v>
      </c>
      <c r="BA758" s="5">
        <v>0</v>
      </c>
      <c r="BB758" s="5">
        <v>0</v>
      </c>
      <c r="BC758" s="5" t="s">
        <v>682</v>
      </c>
    </row>
    <row r="759" spans="1:55" hidden="1" x14ac:dyDescent="0.3">
      <c r="A759" s="18">
        <v>758</v>
      </c>
      <c r="B759" s="6">
        <v>40935</v>
      </c>
      <c r="C759" s="6">
        <v>44860</v>
      </c>
      <c r="D759" s="5">
        <f t="shared" si="72"/>
        <v>10</v>
      </c>
      <c r="E759" s="5" t="s">
        <v>22</v>
      </c>
      <c r="F759" s="5">
        <f t="shared" si="58"/>
        <v>10</v>
      </c>
      <c r="G759" s="5">
        <f t="shared" si="59"/>
        <v>2022</v>
      </c>
      <c r="H759" s="5">
        <v>1</v>
      </c>
      <c r="I759" s="5">
        <v>1</v>
      </c>
      <c r="J759" s="5">
        <v>1</v>
      </c>
      <c r="K759" s="5">
        <v>1</v>
      </c>
      <c r="L759" s="5">
        <v>1</v>
      </c>
      <c r="M759" s="5">
        <v>1</v>
      </c>
      <c r="N759" s="5">
        <v>0</v>
      </c>
      <c r="O759" s="5">
        <v>1</v>
      </c>
      <c r="P759" s="5">
        <v>2</v>
      </c>
      <c r="Q759" s="5">
        <v>36.299999999999997</v>
      </c>
      <c r="R759" s="5" t="str">
        <f t="shared" si="81"/>
        <v>0</v>
      </c>
      <c r="S759" s="5" t="str">
        <f t="shared" si="69"/>
        <v>0</v>
      </c>
      <c r="T759" s="5" t="s">
        <v>465</v>
      </c>
      <c r="U759" s="5">
        <v>0</v>
      </c>
      <c r="V759" s="5">
        <v>20.37</v>
      </c>
      <c r="W759" s="5">
        <v>1</v>
      </c>
      <c r="X759" s="5">
        <v>2</v>
      </c>
      <c r="Y759" s="5">
        <v>84</v>
      </c>
      <c r="Z759" s="5">
        <v>1</v>
      </c>
      <c r="AA759" s="5">
        <v>85.3</v>
      </c>
      <c r="AB759" s="13">
        <f t="shared" si="78"/>
        <v>6</v>
      </c>
      <c r="AC759" s="13">
        <f t="shared" si="79"/>
        <v>8</v>
      </c>
      <c r="AD759" s="5">
        <v>1</v>
      </c>
      <c r="AE759" s="5" t="s">
        <v>469</v>
      </c>
      <c r="AF759" s="5" t="s">
        <v>469</v>
      </c>
      <c r="AG759" s="5">
        <v>1</v>
      </c>
      <c r="AH759" s="10" t="s">
        <v>683</v>
      </c>
      <c r="AI759" s="5">
        <v>9</v>
      </c>
      <c r="AJ759" s="5">
        <v>0</v>
      </c>
      <c r="AL759" s="5">
        <v>0</v>
      </c>
      <c r="AN759" s="5">
        <v>0</v>
      </c>
      <c r="AO759" s="5" t="s">
        <v>469</v>
      </c>
      <c r="AP759" s="5" t="s">
        <v>474</v>
      </c>
      <c r="AQ759" s="5" t="s">
        <v>476</v>
      </c>
      <c r="AR759" s="5" t="s">
        <v>472</v>
      </c>
      <c r="AS759" s="5" t="s">
        <v>482</v>
      </c>
      <c r="AT759" s="5">
        <v>0</v>
      </c>
      <c r="AU759" s="5">
        <v>0</v>
      </c>
      <c r="AV759" s="5">
        <v>0</v>
      </c>
      <c r="AW759" s="5">
        <v>5</v>
      </c>
      <c r="AX759" s="5">
        <v>0</v>
      </c>
      <c r="AZ759" s="5">
        <v>5</v>
      </c>
      <c r="BA759" s="5">
        <v>0</v>
      </c>
      <c r="BB759" s="5">
        <v>0</v>
      </c>
    </row>
    <row r="760" spans="1:55" hidden="1" x14ac:dyDescent="0.3">
      <c r="A760" s="18">
        <v>759</v>
      </c>
      <c r="B760" s="6">
        <v>39083</v>
      </c>
      <c r="C760" s="6">
        <v>44862</v>
      </c>
      <c r="D760" s="5">
        <f t="shared" si="72"/>
        <v>15</v>
      </c>
      <c r="E760" s="5" t="s">
        <v>22</v>
      </c>
      <c r="F760" s="5">
        <f t="shared" si="58"/>
        <v>10</v>
      </c>
      <c r="G760" s="5">
        <f t="shared" si="59"/>
        <v>2022</v>
      </c>
      <c r="H760" s="5">
        <v>2</v>
      </c>
      <c r="I760" s="5">
        <v>0</v>
      </c>
      <c r="J760" s="5">
        <v>0</v>
      </c>
      <c r="K760" s="5">
        <v>0</v>
      </c>
      <c r="L760" s="5">
        <v>0</v>
      </c>
      <c r="M760" s="5">
        <v>0</v>
      </c>
      <c r="N760" s="5">
        <v>0</v>
      </c>
      <c r="O760" s="5">
        <v>0</v>
      </c>
      <c r="P760" s="5">
        <v>0</v>
      </c>
      <c r="Q760" s="5">
        <v>36.200000000000003</v>
      </c>
      <c r="R760" s="5" t="str">
        <f t="shared" si="81"/>
        <v>0</v>
      </c>
      <c r="S760" s="5" t="str">
        <f t="shared" si="69"/>
        <v>0</v>
      </c>
      <c r="T760" s="5" t="s">
        <v>466</v>
      </c>
      <c r="U760" s="5">
        <v>2</v>
      </c>
      <c r="V760" s="5">
        <v>11.7</v>
      </c>
      <c r="W760" s="5">
        <v>1</v>
      </c>
      <c r="X760" s="5">
        <v>2</v>
      </c>
      <c r="Y760" s="5">
        <v>74</v>
      </c>
      <c r="Z760" s="5">
        <v>0</v>
      </c>
      <c r="AA760" s="5">
        <v>2</v>
      </c>
      <c r="AB760" s="13">
        <f t="shared" si="78"/>
        <v>5</v>
      </c>
      <c r="AC760" s="13">
        <f t="shared" si="79"/>
        <v>4</v>
      </c>
      <c r="AD760" s="5">
        <v>0</v>
      </c>
      <c r="AG760" s="5">
        <v>1</v>
      </c>
      <c r="AH760" s="10" t="s">
        <v>684</v>
      </c>
      <c r="AI760" s="5">
        <v>10</v>
      </c>
      <c r="AJ760" s="5">
        <v>0</v>
      </c>
      <c r="AL760" s="5">
        <v>0</v>
      </c>
      <c r="AN760" s="5">
        <v>0</v>
      </c>
      <c r="AO760" s="5" t="s">
        <v>469</v>
      </c>
      <c r="AP760" s="5" t="s">
        <v>474</v>
      </c>
      <c r="AQ760" s="5" t="s">
        <v>476</v>
      </c>
      <c r="AR760" s="5" t="s">
        <v>472</v>
      </c>
      <c r="AS760" s="5" t="s">
        <v>482</v>
      </c>
      <c r="AT760" s="5">
        <v>0</v>
      </c>
      <c r="AU760" s="5">
        <v>0</v>
      </c>
      <c r="AV760" s="5">
        <v>0</v>
      </c>
      <c r="AW760" s="5">
        <v>5</v>
      </c>
      <c r="AX760" s="5">
        <v>0</v>
      </c>
      <c r="AZ760" s="5">
        <v>5</v>
      </c>
      <c r="BA760" s="5">
        <v>0</v>
      </c>
      <c r="BB760" s="5">
        <v>0</v>
      </c>
    </row>
    <row r="761" spans="1:55" hidden="1" x14ac:dyDescent="0.3">
      <c r="A761" s="18">
        <v>760</v>
      </c>
      <c r="B761" s="6">
        <v>38570</v>
      </c>
      <c r="C761" s="6">
        <v>44864</v>
      </c>
      <c r="D761" s="5">
        <f t="shared" si="72"/>
        <v>17</v>
      </c>
      <c r="E761" s="5" t="s">
        <v>22</v>
      </c>
      <c r="F761" s="5">
        <f t="shared" si="58"/>
        <v>10</v>
      </c>
      <c r="G761" s="5">
        <f t="shared" si="59"/>
        <v>2022</v>
      </c>
      <c r="H761" s="5">
        <v>1</v>
      </c>
      <c r="I761" s="5">
        <v>0</v>
      </c>
      <c r="J761" s="5">
        <v>1</v>
      </c>
      <c r="K761" s="5">
        <v>1</v>
      </c>
      <c r="L761" s="5">
        <v>1</v>
      </c>
      <c r="M761" s="5">
        <v>1</v>
      </c>
      <c r="N761" s="5">
        <v>0</v>
      </c>
      <c r="O761" s="5">
        <v>0</v>
      </c>
      <c r="P761" s="5">
        <v>0</v>
      </c>
      <c r="Q761" s="5">
        <v>37.5</v>
      </c>
      <c r="R761" s="5">
        <v>1</v>
      </c>
      <c r="S761" s="5" t="str">
        <f t="shared" si="69"/>
        <v>0</v>
      </c>
      <c r="T761" s="5" t="s">
        <v>465</v>
      </c>
      <c r="U761" s="5">
        <v>0</v>
      </c>
      <c r="V761" s="5">
        <v>18.72</v>
      </c>
      <c r="W761" s="5">
        <v>1</v>
      </c>
      <c r="X761" s="5">
        <v>2</v>
      </c>
      <c r="Y761" s="5">
        <v>70</v>
      </c>
      <c r="Z761" s="5">
        <v>0</v>
      </c>
      <c r="AA761" s="5">
        <v>39.200000000000003</v>
      </c>
      <c r="AB761" s="13">
        <f t="shared" si="78"/>
        <v>6</v>
      </c>
      <c r="AC761" s="13">
        <f t="shared" si="79"/>
        <v>4</v>
      </c>
      <c r="AD761" s="5">
        <v>0</v>
      </c>
      <c r="AG761" s="5">
        <v>1</v>
      </c>
      <c r="AH761" s="10" t="s">
        <v>685</v>
      </c>
      <c r="AI761" s="5">
        <v>11</v>
      </c>
      <c r="AJ761" s="5">
        <v>0</v>
      </c>
      <c r="AL761" s="5">
        <v>0</v>
      </c>
      <c r="AN761" s="5">
        <v>0</v>
      </c>
      <c r="AO761" s="5" t="s">
        <v>469</v>
      </c>
      <c r="AP761" s="5" t="s">
        <v>474</v>
      </c>
      <c r="AQ761" s="5" t="s">
        <v>475</v>
      </c>
      <c r="AR761" s="5" t="s">
        <v>472</v>
      </c>
      <c r="AS761" s="5" t="s">
        <v>482</v>
      </c>
      <c r="AT761" s="5">
        <v>0</v>
      </c>
      <c r="AU761" s="5">
        <v>0</v>
      </c>
      <c r="AV761" s="5">
        <v>0</v>
      </c>
      <c r="AW761" s="5">
        <v>6</v>
      </c>
      <c r="AX761" s="5">
        <v>0</v>
      </c>
      <c r="AZ761" s="5">
        <v>6</v>
      </c>
      <c r="BA761" s="5">
        <v>0</v>
      </c>
      <c r="BB761" s="5">
        <v>0</v>
      </c>
    </row>
    <row r="762" spans="1:55" hidden="1" x14ac:dyDescent="0.3">
      <c r="A762" s="18">
        <v>761</v>
      </c>
      <c r="B762" s="6">
        <v>40233</v>
      </c>
      <c r="C762" s="6">
        <v>44867</v>
      </c>
      <c r="D762" s="5">
        <f t="shared" si="72"/>
        <v>12</v>
      </c>
      <c r="E762" s="5" t="s">
        <v>23</v>
      </c>
      <c r="F762" s="5">
        <f t="shared" si="58"/>
        <v>11</v>
      </c>
      <c r="G762" s="5">
        <f t="shared" si="59"/>
        <v>2022</v>
      </c>
      <c r="H762" s="5">
        <v>1</v>
      </c>
      <c r="I762" s="5">
        <v>0</v>
      </c>
      <c r="J762" s="5">
        <v>0</v>
      </c>
      <c r="K762" s="5">
        <v>0</v>
      </c>
      <c r="L762" s="5">
        <v>0</v>
      </c>
      <c r="M762" s="5">
        <v>0</v>
      </c>
      <c r="N762" s="5">
        <v>0</v>
      </c>
      <c r="O762" s="5">
        <v>0</v>
      </c>
      <c r="P762" s="5">
        <v>0</v>
      </c>
      <c r="Q762" s="5">
        <v>36.799999999999997</v>
      </c>
      <c r="R762" s="5" t="str">
        <f t="shared" ref="R762:R772" si="82">IF(Q762&gt;37.2,"1","0")</f>
        <v>0</v>
      </c>
      <c r="S762" s="5" t="str">
        <f t="shared" si="69"/>
        <v>0</v>
      </c>
      <c r="T762" s="5" t="s">
        <v>465</v>
      </c>
      <c r="U762" s="5">
        <v>0</v>
      </c>
      <c r="V762" s="5">
        <v>9.68</v>
      </c>
      <c r="W762" s="5">
        <v>0</v>
      </c>
      <c r="X762" s="13">
        <v>0</v>
      </c>
      <c r="Y762" s="5">
        <v>82</v>
      </c>
      <c r="Z762" s="5">
        <v>1</v>
      </c>
      <c r="AA762" s="5">
        <v>1.8</v>
      </c>
      <c r="AB762" s="13">
        <f t="shared" si="78"/>
        <v>0</v>
      </c>
      <c r="AC762" s="13">
        <f t="shared" si="79"/>
        <v>1</v>
      </c>
      <c r="AD762" s="5">
        <v>0</v>
      </c>
      <c r="AG762" s="5">
        <v>1</v>
      </c>
      <c r="AH762" s="10" t="s">
        <v>686</v>
      </c>
      <c r="AI762" s="5">
        <v>8</v>
      </c>
      <c r="AJ762" s="5">
        <v>0</v>
      </c>
      <c r="AL762" s="5">
        <v>0</v>
      </c>
      <c r="AN762" s="5">
        <v>0</v>
      </c>
      <c r="AO762" s="5" t="s">
        <v>469</v>
      </c>
      <c r="AP762" s="5" t="s">
        <v>474</v>
      </c>
      <c r="AQ762" s="5" t="s">
        <v>476</v>
      </c>
      <c r="AR762" s="5" t="s">
        <v>472</v>
      </c>
      <c r="AS762" s="5" t="s">
        <v>482</v>
      </c>
      <c r="AT762" s="5">
        <v>0</v>
      </c>
      <c r="AU762" s="5">
        <v>0</v>
      </c>
      <c r="AV762" s="5">
        <v>0</v>
      </c>
      <c r="AW762" s="5">
        <v>6</v>
      </c>
      <c r="AX762" s="5">
        <v>0</v>
      </c>
      <c r="AZ762" s="5">
        <v>6</v>
      </c>
      <c r="BA762" s="5">
        <v>0</v>
      </c>
      <c r="BB762" s="5">
        <v>0</v>
      </c>
    </row>
    <row r="763" spans="1:55" hidden="1" x14ac:dyDescent="0.3">
      <c r="A763" s="18">
        <v>762</v>
      </c>
      <c r="B763" s="6">
        <v>38590</v>
      </c>
      <c r="C763" s="6">
        <v>44868</v>
      </c>
      <c r="D763" s="5">
        <f t="shared" si="72"/>
        <v>17</v>
      </c>
      <c r="E763" s="5" t="s">
        <v>23</v>
      </c>
      <c r="F763" s="5">
        <f t="shared" si="58"/>
        <v>11</v>
      </c>
      <c r="G763" s="5">
        <f t="shared" si="59"/>
        <v>2022</v>
      </c>
      <c r="H763" s="5">
        <v>1</v>
      </c>
      <c r="I763" s="5">
        <v>0</v>
      </c>
      <c r="J763" s="5">
        <v>1</v>
      </c>
      <c r="K763" s="5">
        <v>1</v>
      </c>
      <c r="L763" s="5">
        <v>1</v>
      </c>
      <c r="M763" s="5">
        <v>1</v>
      </c>
      <c r="N763" s="5">
        <v>1</v>
      </c>
      <c r="O763" s="5">
        <v>1</v>
      </c>
      <c r="P763" s="5">
        <v>2</v>
      </c>
      <c r="Q763" s="5">
        <v>36.5</v>
      </c>
      <c r="R763" s="5" t="str">
        <f t="shared" si="82"/>
        <v>0</v>
      </c>
      <c r="S763" s="5" t="str">
        <f t="shared" si="69"/>
        <v>0</v>
      </c>
      <c r="T763" s="5" t="s">
        <v>465</v>
      </c>
      <c r="U763" s="5">
        <v>0</v>
      </c>
      <c r="V763" s="11">
        <v>12.07</v>
      </c>
      <c r="W763" s="5">
        <v>1</v>
      </c>
      <c r="X763" s="5">
        <v>2</v>
      </c>
      <c r="Y763" s="5">
        <v>74</v>
      </c>
      <c r="Z763" s="5">
        <v>0</v>
      </c>
      <c r="AA763" s="5">
        <v>5.4</v>
      </c>
      <c r="AB763" s="13">
        <f t="shared" si="78"/>
        <v>6</v>
      </c>
      <c r="AC763" s="13">
        <f t="shared" si="79"/>
        <v>6</v>
      </c>
      <c r="AD763" s="5">
        <v>0</v>
      </c>
      <c r="AG763" s="5">
        <v>1</v>
      </c>
      <c r="AH763" s="5" t="s">
        <v>687</v>
      </c>
      <c r="AI763" s="5">
        <v>9</v>
      </c>
      <c r="AJ763" s="5">
        <v>0</v>
      </c>
      <c r="AL763" s="5">
        <v>0</v>
      </c>
      <c r="AN763" s="5">
        <v>0</v>
      </c>
      <c r="AP763" s="5" t="s">
        <v>474</v>
      </c>
      <c r="AQ763" s="5" t="s">
        <v>476</v>
      </c>
      <c r="AR763" s="5" t="s">
        <v>472</v>
      </c>
      <c r="AS763" s="5" t="s">
        <v>482</v>
      </c>
      <c r="AT763" s="5">
        <v>0</v>
      </c>
      <c r="AU763" s="5">
        <v>0</v>
      </c>
      <c r="AV763" s="5">
        <v>0</v>
      </c>
      <c r="AW763" s="5">
        <v>5</v>
      </c>
      <c r="AX763" s="5">
        <v>0</v>
      </c>
      <c r="AZ763" s="5">
        <v>5</v>
      </c>
      <c r="BA763" s="5">
        <v>0</v>
      </c>
      <c r="BB763" s="5">
        <v>0</v>
      </c>
    </row>
    <row r="764" spans="1:55" hidden="1" x14ac:dyDescent="0.3">
      <c r="A764" s="18">
        <v>763</v>
      </c>
      <c r="B764" s="6">
        <v>38742</v>
      </c>
      <c r="C764" s="6">
        <v>44869</v>
      </c>
      <c r="D764" s="5">
        <f t="shared" si="72"/>
        <v>16</v>
      </c>
      <c r="E764" s="5" t="s">
        <v>22</v>
      </c>
      <c r="F764" s="5">
        <f t="shared" si="58"/>
        <v>11</v>
      </c>
      <c r="G764" s="5">
        <f t="shared" si="59"/>
        <v>2022</v>
      </c>
      <c r="H764" s="5">
        <v>1</v>
      </c>
      <c r="I764" s="5">
        <v>0</v>
      </c>
      <c r="J764" s="5">
        <v>0</v>
      </c>
      <c r="K764" s="5">
        <v>0</v>
      </c>
      <c r="L764" s="5">
        <v>0</v>
      </c>
      <c r="M764" s="5">
        <v>0</v>
      </c>
      <c r="N764" s="5">
        <v>0</v>
      </c>
      <c r="O764" s="5">
        <v>0</v>
      </c>
      <c r="P764" s="5">
        <v>0</v>
      </c>
      <c r="Q764" s="5">
        <v>36.1</v>
      </c>
      <c r="R764" s="5" t="str">
        <f t="shared" si="82"/>
        <v>0</v>
      </c>
      <c r="S764" s="5" t="str">
        <f t="shared" si="69"/>
        <v>0</v>
      </c>
      <c r="T764" s="5" t="s">
        <v>466</v>
      </c>
      <c r="U764" s="5">
        <v>2</v>
      </c>
      <c r="V764" s="5">
        <v>12.6</v>
      </c>
      <c r="W764" s="5">
        <v>1</v>
      </c>
      <c r="X764" s="5">
        <v>2</v>
      </c>
      <c r="Y764" s="5">
        <v>77</v>
      </c>
      <c r="Z764" s="5">
        <v>1</v>
      </c>
      <c r="AA764" s="5">
        <v>19.3</v>
      </c>
      <c r="AB764" s="13">
        <f t="shared" si="78"/>
        <v>5</v>
      </c>
      <c r="AC764" s="13">
        <f t="shared" si="79"/>
        <v>5</v>
      </c>
      <c r="AD764" s="5">
        <v>1</v>
      </c>
      <c r="AE764" s="5" t="s">
        <v>469</v>
      </c>
      <c r="AF764" s="5" t="s">
        <v>469</v>
      </c>
      <c r="AG764" s="5">
        <v>1</v>
      </c>
      <c r="AH764" s="10" t="s">
        <v>688</v>
      </c>
      <c r="AI764" s="5">
        <v>10</v>
      </c>
      <c r="AJ764" s="5">
        <v>0</v>
      </c>
      <c r="AL764" s="5">
        <v>0</v>
      </c>
      <c r="AN764" s="5">
        <v>0</v>
      </c>
      <c r="AO764" s="5" t="s">
        <v>469</v>
      </c>
      <c r="AP764" s="5" t="s">
        <v>474</v>
      </c>
      <c r="AQ764" s="5" t="s">
        <v>476</v>
      </c>
      <c r="AR764" s="5" t="s">
        <v>472</v>
      </c>
      <c r="AS764" s="5" t="s">
        <v>482</v>
      </c>
      <c r="AT764" s="5">
        <v>0</v>
      </c>
      <c r="AU764" s="5">
        <v>0</v>
      </c>
      <c r="AV764" s="5">
        <v>0</v>
      </c>
      <c r="AW764" s="5">
        <v>5</v>
      </c>
      <c r="AX764" s="5">
        <v>0</v>
      </c>
      <c r="AZ764" s="5">
        <v>5</v>
      </c>
      <c r="BA764" s="5">
        <v>0</v>
      </c>
      <c r="BB764" s="5">
        <v>0</v>
      </c>
    </row>
    <row r="765" spans="1:55" hidden="1" x14ac:dyDescent="0.3">
      <c r="A765" s="18">
        <v>764</v>
      </c>
      <c r="B765" s="6">
        <v>40883</v>
      </c>
      <c r="C765" s="6">
        <v>44870</v>
      </c>
      <c r="D765" s="5">
        <f t="shared" si="72"/>
        <v>10</v>
      </c>
      <c r="E765" s="5" t="s">
        <v>23</v>
      </c>
      <c r="F765" s="5">
        <f t="shared" si="58"/>
        <v>11</v>
      </c>
      <c r="G765" s="5">
        <f t="shared" si="59"/>
        <v>2022</v>
      </c>
      <c r="H765" s="5">
        <v>1</v>
      </c>
      <c r="I765" s="5">
        <v>0</v>
      </c>
      <c r="J765" s="5">
        <v>1</v>
      </c>
      <c r="K765" s="5">
        <v>1</v>
      </c>
      <c r="L765" s="5">
        <v>1</v>
      </c>
      <c r="M765" s="5">
        <v>1</v>
      </c>
      <c r="N765" s="5">
        <v>1</v>
      </c>
      <c r="O765" s="5">
        <v>1</v>
      </c>
      <c r="P765" s="5">
        <v>2</v>
      </c>
      <c r="Q765" s="5">
        <v>36</v>
      </c>
      <c r="R765" s="5" t="str">
        <f t="shared" si="82"/>
        <v>0</v>
      </c>
      <c r="S765" s="5" t="str">
        <f t="shared" si="69"/>
        <v>0</v>
      </c>
      <c r="T765" s="5" t="s">
        <v>465</v>
      </c>
      <c r="U765" s="5">
        <v>0</v>
      </c>
      <c r="V765" s="5">
        <v>15.7</v>
      </c>
      <c r="W765" s="5">
        <v>1</v>
      </c>
      <c r="X765" s="5">
        <v>2</v>
      </c>
      <c r="Y765" s="5">
        <v>83</v>
      </c>
      <c r="Z765" s="5">
        <v>1</v>
      </c>
      <c r="AA765" s="5">
        <v>27.6</v>
      </c>
      <c r="AB765" s="13">
        <f t="shared" si="78"/>
        <v>6</v>
      </c>
      <c r="AC765" s="13">
        <f t="shared" si="79"/>
        <v>7</v>
      </c>
      <c r="AD765" s="5">
        <v>0</v>
      </c>
      <c r="AG765" s="5">
        <v>1</v>
      </c>
      <c r="AH765" s="10" t="s">
        <v>689</v>
      </c>
      <c r="AI765" s="5">
        <v>6</v>
      </c>
      <c r="AJ765" s="5">
        <v>0</v>
      </c>
      <c r="AL765" s="5">
        <v>0</v>
      </c>
      <c r="AN765" s="5">
        <v>0</v>
      </c>
      <c r="AO765" s="5" t="s">
        <v>469</v>
      </c>
      <c r="AP765" s="5" t="s">
        <v>474</v>
      </c>
      <c r="AQ765" s="5" t="s">
        <v>476</v>
      </c>
      <c r="AR765" s="5" t="s">
        <v>472</v>
      </c>
      <c r="AS765" s="5" t="s">
        <v>482</v>
      </c>
      <c r="AT765" s="5">
        <v>0</v>
      </c>
      <c r="AU765" s="5">
        <v>0</v>
      </c>
      <c r="AV765" s="5">
        <v>0</v>
      </c>
      <c r="AW765" s="5">
        <v>5</v>
      </c>
      <c r="AX765" s="5">
        <v>0</v>
      </c>
      <c r="AZ765" s="5">
        <v>5</v>
      </c>
      <c r="BA765" s="5">
        <v>0</v>
      </c>
      <c r="BB765" s="5">
        <v>0</v>
      </c>
    </row>
    <row r="766" spans="1:55" hidden="1" x14ac:dyDescent="0.3">
      <c r="A766" s="18">
        <v>765</v>
      </c>
      <c r="B766" s="6">
        <v>41476</v>
      </c>
      <c r="C766" s="6">
        <v>44870</v>
      </c>
      <c r="D766" s="5">
        <f t="shared" si="72"/>
        <v>9</v>
      </c>
      <c r="E766" s="5" t="s">
        <v>22</v>
      </c>
      <c r="F766" s="5">
        <f t="shared" si="58"/>
        <v>11</v>
      </c>
      <c r="G766" s="5">
        <f t="shared" si="59"/>
        <v>2022</v>
      </c>
      <c r="H766" s="5">
        <v>1</v>
      </c>
      <c r="I766" s="5">
        <v>0</v>
      </c>
      <c r="J766" s="5">
        <v>1</v>
      </c>
      <c r="K766" s="5">
        <v>1</v>
      </c>
      <c r="L766" s="5">
        <v>1</v>
      </c>
      <c r="M766" s="5">
        <v>1</v>
      </c>
      <c r="N766" s="5">
        <v>0</v>
      </c>
      <c r="O766" s="5">
        <v>0</v>
      </c>
      <c r="P766" s="5">
        <v>0</v>
      </c>
      <c r="Q766" s="5">
        <v>36.700000000000003</v>
      </c>
      <c r="R766" s="5" t="str">
        <f t="shared" si="82"/>
        <v>0</v>
      </c>
      <c r="S766" s="5" t="str">
        <f t="shared" si="69"/>
        <v>0</v>
      </c>
      <c r="T766" s="5" t="s">
        <v>465</v>
      </c>
      <c r="U766" s="5">
        <v>0</v>
      </c>
      <c r="V766" s="5">
        <v>18.399999999999999</v>
      </c>
      <c r="W766" s="5">
        <v>1</v>
      </c>
      <c r="X766" s="5">
        <v>2</v>
      </c>
      <c r="Y766" s="5">
        <v>85</v>
      </c>
      <c r="Z766" s="5">
        <v>1</v>
      </c>
      <c r="AA766" s="5">
        <v>10.5</v>
      </c>
      <c r="AB766" s="13">
        <f t="shared" si="78"/>
        <v>5</v>
      </c>
      <c r="AC766" s="13">
        <f t="shared" si="79"/>
        <v>5</v>
      </c>
      <c r="AD766" s="5">
        <v>0</v>
      </c>
      <c r="AG766" s="5">
        <v>1</v>
      </c>
      <c r="AH766" s="10" t="s">
        <v>690</v>
      </c>
      <c r="AI766" s="5">
        <v>7</v>
      </c>
      <c r="AJ766" s="5">
        <v>0</v>
      </c>
      <c r="AL766" s="5">
        <v>0</v>
      </c>
      <c r="AN766" s="5">
        <v>0</v>
      </c>
      <c r="AO766" s="5" t="s">
        <v>469</v>
      </c>
      <c r="AP766" s="5" t="s">
        <v>474</v>
      </c>
      <c r="AQ766" s="5" t="s">
        <v>476</v>
      </c>
      <c r="AR766" s="5" t="s">
        <v>472</v>
      </c>
      <c r="AS766" s="5" t="s">
        <v>482</v>
      </c>
      <c r="AT766" s="5">
        <v>0</v>
      </c>
      <c r="AU766" s="5">
        <v>0</v>
      </c>
      <c r="AV766" s="5">
        <v>0</v>
      </c>
      <c r="AW766" s="5">
        <v>5</v>
      </c>
      <c r="AX766" s="5">
        <v>0</v>
      </c>
      <c r="AZ766" s="5">
        <v>5</v>
      </c>
      <c r="BA766" s="5">
        <v>0</v>
      </c>
      <c r="BB766" s="5">
        <v>0</v>
      </c>
    </row>
    <row r="767" spans="1:55" hidden="1" x14ac:dyDescent="0.3">
      <c r="A767" s="18">
        <v>766</v>
      </c>
      <c r="B767" s="6">
        <v>40009</v>
      </c>
      <c r="C767" s="6">
        <v>44880</v>
      </c>
      <c r="D767" s="5">
        <f t="shared" si="72"/>
        <v>13</v>
      </c>
      <c r="E767" s="5" t="s">
        <v>23</v>
      </c>
      <c r="F767" s="5">
        <f t="shared" si="58"/>
        <v>11</v>
      </c>
      <c r="G767" s="5">
        <f t="shared" si="59"/>
        <v>2022</v>
      </c>
      <c r="H767" s="5">
        <v>1</v>
      </c>
      <c r="I767" s="5">
        <v>0</v>
      </c>
      <c r="J767" s="5">
        <v>1</v>
      </c>
      <c r="K767" s="5">
        <v>1</v>
      </c>
      <c r="L767" s="5">
        <v>1</v>
      </c>
      <c r="M767" s="5">
        <v>1</v>
      </c>
      <c r="N767" s="5">
        <v>1</v>
      </c>
      <c r="O767" s="5">
        <v>1</v>
      </c>
      <c r="P767" s="5">
        <v>2</v>
      </c>
      <c r="Q767" s="5">
        <v>37</v>
      </c>
      <c r="R767" s="5" t="str">
        <f t="shared" si="82"/>
        <v>0</v>
      </c>
      <c r="S767" s="5" t="str">
        <f t="shared" si="69"/>
        <v>0</v>
      </c>
      <c r="T767" s="5" t="s">
        <v>466</v>
      </c>
      <c r="U767" s="5">
        <v>2</v>
      </c>
      <c r="V767" s="5">
        <v>3.91</v>
      </c>
      <c r="W767" s="5">
        <v>0</v>
      </c>
      <c r="X767" s="13">
        <v>0</v>
      </c>
      <c r="Y767" s="5">
        <v>85</v>
      </c>
      <c r="Z767" s="5">
        <v>1</v>
      </c>
      <c r="AA767" s="5">
        <v>90.4</v>
      </c>
      <c r="AB767" s="13">
        <f t="shared" si="78"/>
        <v>5</v>
      </c>
      <c r="AC767" s="13">
        <f t="shared" si="79"/>
        <v>7</v>
      </c>
      <c r="AD767" s="5">
        <v>1</v>
      </c>
      <c r="AE767" s="5" t="s">
        <v>469</v>
      </c>
      <c r="AF767" s="5" t="s">
        <v>469</v>
      </c>
      <c r="AG767" s="5">
        <v>1</v>
      </c>
      <c r="AH767" s="10" t="s">
        <v>691</v>
      </c>
      <c r="AI767" s="5">
        <v>17</v>
      </c>
      <c r="AJ767" s="5">
        <v>0</v>
      </c>
      <c r="AL767" s="5">
        <v>0</v>
      </c>
      <c r="AN767" s="5">
        <v>0</v>
      </c>
      <c r="AO767" s="5" t="s">
        <v>469</v>
      </c>
      <c r="AP767" s="5" t="s">
        <v>474</v>
      </c>
      <c r="AQ767" s="5" t="s">
        <v>476</v>
      </c>
      <c r="AR767" s="5" t="s">
        <v>473</v>
      </c>
      <c r="AS767" s="5" t="s">
        <v>484</v>
      </c>
      <c r="AT767" s="5">
        <v>0</v>
      </c>
      <c r="AU767" s="5">
        <v>0</v>
      </c>
      <c r="AV767" s="5">
        <v>0</v>
      </c>
      <c r="AW767" s="5">
        <v>8</v>
      </c>
      <c r="AX767" s="5">
        <v>0</v>
      </c>
      <c r="AZ767" s="5">
        <v>8</v>
      </c>
      <c r="BA767" s="5">
        <v>0</v>
      </c>
      <c r="BB767" s="5">
        <v>0</v>
      </c>
    </row>
    <row r="768" spans="1:55" hidden="1" x14ac:dyDescent="0.3">
      <c r="A768" s="18">
        <v>767</v>
      </c>
      <c r="B768" s="6">
        <v>42001</v>
      </c>
      <c r="C768" s="6">
        <v>44880</v>
      </c>
      <c r="D768" s="5">
        <f t="shared" si="72"/>
        <v>7</v>
      </c>
      <c r="E768" s="5" t="s">
        <v>23</v>
      </c>
      <c r="F768" s="5">
        <f t="shared" si="58"/>
        <v>11</v>
      </c>
      <c r="G768" s="5">
        <f t="shared" si="59"/>
        <v>2022</v>
      </c>
      <c r="H768" s="5">
        <v>1</v>
      </c>
      <c r="I768" s="5">
        <v>0</v>
      </c>
      <c r="J768" s="5">
        <v>0</v>
      </c>
      <c r="K768" s="5">
        <v>0</v>
      </c>
      <c r="L768" s="5">
        <v>0</v>
      </c>
      <c r="M768" s="5">
        <v>0</v>
      </c>
      <c r="N768" s="5">
        <v>0</v>
      </c>
      <c r="O768" s="5">
        <v>0</v>
      </c>
      <c r="P768" s="5">
        <v>0</v>
      </c>
      <c r="Q768" s="5">
        <v>36.4</v>
      </c>
      <c r="R768" s="5" t="str">
        <f t="shared" si="82"/>
        <v>0</v>
      </c>
      <c r="S768" s="5" t="str">
        <f t="shared" si="69"/>
        <v>0</v>
      </c>
      <c r="T768" s="5" t="s">
        <v>465</v>
      </c>
      <c r="U768" s="5">
        <v>0</v>
      </c>
      <c r="V768" s="5">
        <v>14.5</v>
      </c>
      <c r="W768" s="5">
        <v>1</v>
      </c>
      <c r="X768" s="5">
        <v>2</v>
      </c>
      <c r="Y768" s="5">
        <v>76</v>
      </c>
      <c r="Z768" s="5">
        <v>1</v>
      </c>
      <c r="AA768" s="5">
        <v>17.8</v>
      </c>
      <c r="AB768" s="13">
        <f t="shared" si="78"/>
        <v>3</v>
      </c>
      <c r="AC768" s="13">
        <f t="shared" si="79"/>
        <v>3</v>
      </c>
      <c r="AD768" s="5">
        <v>1</v>
      </c>
      <c r="AE768" s="5" t="s">
        <v>469</v>
      </c>
      <c r="AF768" s="5" t="s">
        <v>693</v>
      </c>
      <c r="AG768" s="5">
        <v>2</v>
      </c>
      <c r="AH768" s="5" t="s">
        <v>692</v>
      </c>
      <c r="AI768" s="5">
        <v>8</v>
      </c>
      <c r="AJ768" s="5">
        <v>0</v>
      </c>
      <c r="AL768" s="5">
        <v>0</v>
      </c>
      <c r="AN768" s="5">
        <v>0</v>
      </c>
      <c r="AO768" s="5" t="s">
        <v>469</v>
      </c>
      <c r="AP768" s="5" t="s">
        <v>474</v>
      </c>
      <c r="AQ768" s="5" t="s">
        <v>476</v>
      </c>
      <c r="AR768" s="5" t="s">
        <v>472</v>
      </c>
      <c r="AS768" s="5" t="s">
        <v>482</v>
      </c>
      <c r="AT768" s="5">
        <v>0</v>
      </c>
      <c r="AU768" s="5">
        <v>0</v>
      </c>
      <c r="AV768" s="5">
        <v>0</v>
      </c>
      <c r="AW768" s="5">
        <v>5</v>
      </c>
      <c r="AX768" s="5">
        <v>0</v>
      </c>
      <c r="AZ768" s="5">
        <v>5</v>
      </c>
      <c r="BA768" s="5">
        <v>0</v>
      </c>
      <c r="BB768" s="5">
        <v>0</v>
      </c>
    </row>
    <row r="769" spans="1:54" hidden="1" x14ac:dyDescent="0.3">
      <c r="A769" s="18">
        <v>768</v>
      </c>
      <c r="B769" s="6">
        <v>38554</v>
      </c>
      <c r="C769" s="6">
        <v>44882</v>
      </c>
      <c r="D769" s="5">
        <f t="shared" si="72"/>
        <v>17</v>
      </c>
      <c r="E769" s="5" t="s">
        <v>22</v>
      </c>
      <c r="F769" s="5">
        <f t="shared" si="58"/>
        <v>11</v>
      </c>
      <c r="G769" s="5">
        <f t="shared" si="59"/>
        <v>2022</v>
      </c>
      <c r="H769" s="5">
        <v>3</v>
      </c>
      <c r="I769" s="5">
        <v>0</v>
      </c>
      <c r="J769" s="5">
        <v>1</v>
      </c>
      <c r="K769" s="5">
        <v>1</v>
      </c>
      <c r="L769" s="5">
        <v>1</v>
      </c>
      <c r="M769" s="5">
        <v>1</v>
      </c>
      <c r="N769" s="5">
        <v>0</v>
      </c>
      <c r="O769" s="5">
        <v>0</v>
      </c>
      <c r="P769" s="5">
        <v>0</v>
      </c>
      <c r="Q769" s="5">
        <v>35.9</v>
      </c>
      <c r="R769" s="5" t="str">
        <f t="shared" si="82"/>
        <v>0</v>
      </c>
      <c r="S769" s="5" t="str">
        <f t="shared" si="69"/>
        <v>0</v>
      </c>
      <c r="T769" s="5" t="s">
        <v>465</v>
      </c>
      <c r="U769" s="5">
        <v>0</v>
      </c>
      <c r="V769" s="5">
        <v>15.5</v>
      </c>
      <c r="W769" s="5">
        <v>1</v>
      </c>
      <c r="X769" s="5">
        <v>2</v>
      </c>
      <c r="Y769" s="5">
        <v>86</v>
      </c>
      <c r="Z769" s="5">
        <v>1</v>
      </c>
      <c r="AA769" s="5">
        <v>7.9</v>
      </c>
      <c r="AB769" s="13">
        <f t="shared" si="78"/>
        <v>5</v>
      </c>
      <c r="AC769" s="13">
        <f t="shared" si="79"/>
        <v>5</v>
      </c>
      <c r="AD769" s="5">
        <v>0</v>
      </c>
      <c r="AG769" s="5">
        <v>1</v>
      </c>
      <c r="AH769" s="10" t="s">
        <v>694</v>
      </c>
      <c r="AI769" s="5">
        <v>10</v>
      </c>
      <c r="AJ769" s="5">
        <v>0</v>
      </c>
      <c r="AL769" s="5">
        <v>0</v>
      </c>
      <c r="AN769" s="5">
        <v>0</v>
      </c>
      <c r="AO769" s="5" t="s">
        <v>469</v>
      </c>
      <c r="AP769" s="5" t="s">
        <v>474</v>
      </c>
      <c r="AQ769" s="5" t="s">
        <v>476</v>
      </c>
      <c r="AR769" s="5" t="s">
        <v>472</v>
      </c>
      <c r="AS769" s="5" t="s">
        <v>482</v>
      </c>
      <c r="AT769" s="5">
        <v>0</v>
      </c>
      <c r="AU769" s="5">
        <v>0</v>
      </c>
      <c r="AV769" s="5">
        <v>0</v>
      </c>
      <c r="AW769" s="5">
        <v>5</v>
      </c>
      <c r="AX769" s="5">
        <v>0</v>
      </c>
      <c r="AZ769" s="5">
        <v>5</v>
      </c>
      <c r="BA769" s="5">
        <v>0</v>
      </c>
      <c r="BB769" s="5">
        <v>0</v>
      </c>
    </row>
    <row r="770" spans="1:54" hidden="1" x14ac:dyDescent="0.3">
      <c r="A770" s="18">
        <v>769</v>
      </c>
      <c r="B770" s="6">
        <v>39460</v>
      </c>
      <c r="C770" s="6">
        <v>44882</v>
      </c>
      <c r="D770" s="5">
        <f t="shared" si="72"/>
        <v>14</v>
      </c>
      <c r="E770" s="5" t="s">
        <v>22</v>
      </c>
      <c r="F770" s="5">
        <f t="shared" si="58"/>
        <v>11</v>
      </c>
      <c r="G770" s="5">
        <f t="shared" si="59"/>
        <v>2022</v>
      </c>
      <c r="H770" s="5">
        <v>1</v>
      </c>
      <c r="I770" s="5">
        <v>0</v>
      </c>
      <c r="J770" s="5">
        <v>1</v>
      </c>
      <c r="K770" s="5">
        <v>1</v>
      </c>
      <c r="L770" s="5">
        <v>1</v>
      </c>
      <c r="M770" s="5">
        <v>1</v>
      </c>
      <c r="N770" s="5">
        <v>1</v>
      </c>
      <c r="O770" s="5">
        <v>1</v>
      </c>
      <c r="P770" s="5">
        <v>2</v>
      </c>
      <c r="Q770" s="5">
        <v>35.799999999999997</v>
      </c>
      <c r="R770" s="5" t="str">
        <f t="shared" si="82"/>
        <v>0</v>
      </c>
      <c r="S770" s="5" t="str">
        <f t="shared" si="69"/>
        <v>0</v>
      </c>
      <c r="T770" s="5" t="s">
        <v>465</v>
      </c>
      <c r="U770" s="5">
        <v>0</v>
      </c>
      <c r="V770" s="5">
        <v>15.08</v>
      </c>
      <c r="W770" s="5">
        <v>1</v>
      </c>
      <c r="X770" s="5">
        <v>2</v>
      </c>
      <c r="Y770" s="5">
        <v>78</v>
      </c>
      <c r="Z770" s="5">
        <v>1</v>
      </c>
      <c r="AA770" s="5">
        <v>26.7</v>
      </c>
      <c r="AB770" s="13">
        <f t="shared" si="78"/>
        <v>6</v>
      </c>
      <c r="AC770" s="13">
        <f t="shared" si="79"/>
        <v>7</v>
      </c>
      <c r="AD770" s="5">
        <v>1</v>
      </c>
      <c r="AE770" s="5" t="s">
        <v>469</v>
      </c>
      <c r="AF770" s="5" t="s">
        <v>469</v>
      </c>
      <c r="AG770" s="5">
        <v>1</v>
      </c>
      <c r="AH770" s="10" t="s">
        <v>695</v>
      </c>
      <c r="AI770" s="5">
        <v>8</v>
      </c>
      <c r="AJ770" s="5">
        <v>0</v>
      </c>
      <c r="AL770" s="5">
        <v>0</v>
      </c>
      <c r="AN770" s="5">
        <v>0</v>
      </c>
      <c r="AO770" s="5" t="s">
        <v>469</v>
      </c>
      <c r="AP770" s="5" t="s">
        <v>474</v>
      </c>
      <c r="AQ770" s="5" t="s">
        <v>476</v>
      </c>
      <c r="AR770" s="5" t="s">
        <v>472</v>
      </c>
      <c r="AS770" s="5" t="s">
        <v>482</v>
      </c>
      <c r="AT770" s="5">
        <v>0</v>
      </c>
      <c r="AU770" s="5">
        <v>0</v>
      </c>
      <c r="AV770" s="5">
        <v>0</v>
      </c>
      <c r="AW770" s="5">
        <v>5</v>
      </c>
      <c r="AX770" s="5">
        <v>0</v>
      </c>
      <c r="AZ770" s="5">
        <v>5</v>
      </c>
      <c r="BA770" s="5">
        <v>0</v>
      </c>
      <c r="BB770" s="5">
        <v>0</v>
      </c>
    </row>
    <row r="771" spans="1:54" hidden="1" x14ac:dyDescent="0.3">
      <c r="A771" s="18">
        <v>770</v>
      </c>
      <c r="B771" s="6">
        <v>38313</v>
      </c>
      <c r="C771" s="6">
        <v>44884</v>
      </c>
      <c r="D771" s="5">
        <f t="shared" si="72"/>
        <v>17</v>
      </c>
      <c r="E771" s="5" t="s">
        <v>23</v>
      </c>
      <c r="F771" s="5">
        <f t="shared" si="58"/>
        <v>11</v>
      </c>
      <c r="G771" s="5">
        <f t="shared" si="59"/>
        <v>2022</v>
      </c>
      <c r="H771" s="5">
        <v>1</v>
      </c>
      <c r="I771" s="5">
        <v>0</v>
      </c>
      <c r="J771" s="5">
        <v>1</v>
      </c>
      <c r="K771" s="5">
        <v>1</v>
      </c>
      <c r="L771" s="5">
        <v>0</v>
      </c>
      <c r="M771" s="5">
        <v>1</v>
      </c>
      <c r="N771" s="5">
        <v>0</v>
      </c>
      <c r="O771" s="5">
        <v>0</v>
      </c>
      <c r="P771" s="5">
        <v>0</v>
      </c>
      <c r="Q771" s="5">
        <v>37.200000000000003</v>
      </c>
      <c r="R771" s="5" t="str">
        <f t="shared" si="82"/>
        <v>0</v>
      </c>
      <c r="S771" s="5" t="str">
        <f t="shared" ref="S771:S788" si="83">IF(Q771&gt;38,"1","0")</f>
        <v>0</v>
      </c>
      <c r="T771" s="5" t="s">
        <v>466</v>
      </c>
      <c r="U771" s="5">
        <v>2</v>
      </c>
      <c r="V771" s="5">
        <v>13.87</v>
      </c>
      <c r="W771" s="5">
        <v>1</v>
      </c>
      <c r="X771" s="5">
        <v>2</v>
      </c>
      <c r="Y771" s="5">
        <v>89</v>
      </c>
      <c r="Z771" s="5">
        <v>1</v>
      </c>
      <c r="AA771" s="5">
        <v>16.3</v>
      </c>
      <c r="AB771" s="13">
        <f t="shared" si="78"/>
        <v>7</v>
      </c>
      <c r="AC771" s="13">
        <f t="shared" si="79"/>
        <v>7</v>
      </c>
      <c r="AD771" s="5">
        <v>0</v>
      </c>
      <c r="AG771" s="5">
        <v>1</v>
      </c>
      <c r="AH771" s="5" t="s">
        <v>696</v>
      </c>
      <c r="AI771" s="5">
        <v>11</v>
      </c>
      <c r="AJ771" s="5">
        <v>0</v>
      </c>
      <c r="AL771" s="5">
        <v>0</v>
      </c>
      <c r="AN771" s="5">
        <v>0</v>
      </c>
      <c r="AO771" s="5" t="s">
        <v>469</v>
      </c>
      <c r="AP771" s="5" t="s">
        <v>474</v>
      </c>
      <c r="AQ771" s="5" t="s">
        <v>476</v>
      </c>
      <c r="AR771" s="5" t="s">
        <v>472</v>
      </c>
      <c r="AS771" s="5" t="s">
        <v>482</v>
      </c>
      <c r="AT771" s="5">
        <v>0</v>
      </c>
      <c r="AU771" s="5">
        <v>0</v>
      </c>
      <c r="AV771" s="5">
        <v>0</v>
      </c>
      <c r="AW771" s="5">
        <v>5</v>
      </c>
      <c r="AX771" s="5">
        <v>0</v>
      </c>
      <c r="AZ771" s="5">
        <v>5</v>
      </c>
      <c r="BA771" s="5">
        <v>0</v>
      </c>
      <c r="BB771" s="5">
        <v>0</v>
      </c>
    </row>
    <row r="772" spans="1:54" hidden="1" x14ac:dyDescent="0.3">
      <c r="A772" s="18">
        <v>771</v>
      </c>
      <c r="B772" s="6">
        <v>40490</v>
      </c>
      <c r="C772" s="6">
        <v>44884</v>
      </c>
      <c r="D772" s="5">
        <f t="shared" si="72"/>
        <v>12</v>
      </c>
      <c r="E772" s="5" t="s">
        <v>23</v>
      </c>
      <c r="F772" s="5">
        <f t="shared" si="58"/>
        <v>11</v>
      </c>
      <c r="G772" s="5">
        <f t="shared" si="59"/>
        <v>2022</v>
      </c>
      <c r="H772" s="5">
        <v>1</v>
      </c>
      <c r="I772" s="5">
        <v>0</v>
      </c>
      <c r="J772" s="5">
        <v>0</v>
      </c>
      <c r="K772" s="5">
        <v>0</v>
      </c>
      <c r="L772" s="5">
        <v>0</v>
      </c>
      <c r="M772" s="5">
        <v>0</v>
      </c>
      <c r="N772" s="5">
        <v>0</v>
      </c>
      <c r="O772" s="5">
        <v>0</v>
      </c>
      <c r="P772" s="5">
        <v>0</v>
      </c>
      <c r="Q772" s="5">
        <v>37</v>
      </c>
      <c r="R772" s="5" t="str">
        <f t="shared" si="82"/>
        <v>0</v>
      </c>
      <c r="S772" s="5" t="str">
        <f t="shared" si="83"/>
        <v>0</v>
      </c>
      <c r="T772" s="5" t="s">
        <v>466</v>
      </c>
      <c r="U772" s="5">
        <v>2</v>
      </c>
      <c r="V772" s="11">
        <v>16.8</v>
      </c>
      <c r="W772" s="5">
        <v>1</v>
      </c>
      <c r="X772" s="5">
        <v>2</v>
      </c>
      <c r="Y772" s="5">
        <v>84</v>
      </c>
      <c r="Z772" s="5">
        <v>1</v>
      </c>
      <c r="AA772" s="5">
        <v>34.1</v>
      </c>
      <c r="AB772" s="13">
        <f t="shared" si="78"/>
        <v>5</v>
      </c>
      <c r="AC772" s="13">
        <f t="shared" si="79"/>
        <v>5</v>
      </c>
      <c r="AD772" s="5">
        <v>1</v>
      </c>
      <c r="AE772" s="5" t="s">
        <v>469</v>
      </c>
      <c r="AF772" s="5" t="s">
        <v>469</v>
      </c>
      <c r="AG772" s="5">
        <v>1</v>
      </c>
      <c r="AH772" s="5" t="s">
        <v>697</v>
      </c>
      <c r="AI772" s="5">
        <v>10</v>
      </c>
      <c r="AJ772" s="5">
        <v>0</v>
      </c>
      <c r="AL772" s="5">
        <v>0</v>
      </c>
      <c r="AN772" s="5">
        <v>0</v>
      </c>
      <c r="AO772" s="5" t="s">
        <v>469</v>
      </c>
      <c r="AP772" s="5" t="s">
        <v>474</v>
      </c>
      <c r="AQ772" s="5" t="s">
        <v>476</v>
      </c>
      <c r="AR772" s="5" t="s">
        <v>472</v>
      </c>
      <c r="AS772" s="5" t="s">
        <v>482</v>
      </c>
      <c r="AT772" s="5">
        <v>0</v>
      </c>
      <c r="AU772" s="5">
        <v>0</v>
      </c>
      <c r="AV772" s="5">
        <v>0</v>
      </c>
      <c r="AW772" s="5">
        <v>5</v>
      </c>
      <c r="AX772" s="5">
        <v>0</v>
      </c>
      <c r="AZ772" s="5">
        <v>5</v>
      </c>
      <c r="BA772" s="5">
        <v>0</v>
      </c>
      <c r="BB772" s="5">
        <v>0</v>
      </c>
    </row>
    <row r="773" spans="1:54" hidden="1" x14ac:dyDescent="0.3">
      <c r="A773" s="18">
        <v>772</v>
      </c>
      <c r="B773" s="6">
        <v>41936</v>
      </c>
      <c r="C773" s="6">
        <v>44891</v>
      </c>
      <c r="D773" s="5">
        <f t="shared" si="72"/>
        <v>8</v>
      </c>
      <c r="E773" s="5" t="s">
        <v>22</v>
      </c>
      <c r="F773" s="5">
        <f t="shared" si="58"/>
        <v>11</v>
      </c>
      <c r="G773" s="5">
        <f t="shared" si="59"/>
        <v>2022</v>
      </c>
      <c r="H773" s="5">
        <v>1</v>
      </c>
      <c r="I773" s="5">
        <v>1</v>
      </c>
      <c r="J773" s="5">
        <v>1</v>
      </c>
      <c r="K773" s="5">
        <v>1</v>
      </c>
      <c r="L773" s="5">
        <v>1</v>
      </c>
      <c r="M773" s="5">
        <v>1</v>
      </c>
      <c r="N773" s="5">
        <v>1</v>
      </c>
      <c r="O773" s="5">
        <v>1</v>
      </c>
      <c r="P773" s="5">
        <v>2</v>
      </c>
      <c r="Q773" s="5">
        <v>37.4</v>
      </c>
      <c r="R773" s="5">
        <v>1</v>
      </c>
      <c r="S773" s="5" t="str">
        <f t="shared" si="83"/>
        <v>0</v>
      </c>
      <c r="T773" s="5" t="s">
        <v>465</v>
      </c>
      <c r="U773" s="5">
        <v>0</v>
      </c>
      <c r="V773" s="5">
        <v>20.6</v>
      </c>
      <c r="W773" s="5">
        <v>1</v>
      </c>
      <c r="X773" s="5">
        <v>2</v>
      </c>
      <c r="Y773" s="5">
        <v>91</v>
      </c>
      <c r="Z773" s="5">
        <v>1</v>
      </c>
      <c r="AA773" s="5">
        <v>9.8000000000000007</v>
      </c>
      <c r="AB773" s="13">
        <f t="shared" si="78"/>
        <v>8</v>
      </c>
      <c r="AC773" s="13">
        <f t="shared" si="79"/>
        <v>8</v>
      </c>
      <c r="AD773" s="5">
        <v>0</v>
      </c>
      <c r="AG773" s="5">
        <v>1</v>
      </c>
      <c r="AH773" s="10" t="s">
        <v>698</v>
      </c>
      <c r="AI773" s="5">
        <v>11</v>
      </c>
      <c r="AJ773" s="5">
        <v>0</v>
      </c>
      <c r="AL773" s="5">
        <v>0</v>
      </c>
      <c r="AN773" s="5">
        <v>0</v>
      </c>
      <c r="AO773" s="5" t="s">
        <v>469</v>
      </c>
      <c r="AP773" s="5" t="s">
        <v>474</v>
      </c>
      <c r="AQ773" s="5" t="s">
        <v>476</v>
      </c>
      <c r="AR773" s="5" t="s">
        <v>472</v>
      </c>
      <c r="AS773" s="5" t="s">
        <v>482</v>
      </c>
      <c r="AT773" s="5">
        <v>0</v>
      </c>
      <c r="AU773" s="5">
        <v>0</v>
      </c>
      <c r="AV773" s="5">
        <v>0</v>
      </c>
      <c r="AW773" s="5">
        <v>5</v>
      </c>
      <c r="AX773" s="5">
        <v>0</v>
      </c>
      <c r="AZ773" s="5">
        <v>5</v>
      </c>
      <c r="BA773" s="5">
        <v>0</v>
      </c>
      <c r="BB773" s="5">
        <v>0</v>
      </c>
    </row>
    <row r="774" spans="1:54" hidden="1" x14ac:dyDescent="0.3">
      <c r="A774" s="18">
        <v>773</v>
      </c>
      <c r="B774" s="6">
        <v>41513</v>
      </c>
      <c r="C774" s="6">
        <v>44891</v>
      </c>
      <c r="D774" s="5">
        <f t="shared" si="72"/>
        <v>9</v>
      </c>
      <c r="E774" s="5" t="s">
        <v>23</v>
      </c>
      <c r="F774" s="5">
        <f t="shared" si="58"/>
        <v>11</v>
      </c>
      <c r="G774" s="5">
        <f t="shared" si="59"/>
        <v>2022</v>
      </c>
      <c r="H774" s="5">
        <v>1</v>
      </c>
      <c r="I774" s="5">
        <v>0</v>
      </c>
      <c r="J774" s="5">
        <v>1</v>
      </c>
      <c r="K774" s="5">
        <v>1</v>
      </c>
      <c r="L774" s="5">
        <v>1</v>
      </c>
      <c r="M774" s="5">
        <v>1</v>
      </c>
      <c r="N774" s="5">
        <v>1</v>
      </c>
      <c r="O774" s="5">
        <v>0</v>
      </c>
      <c r="P774" s="5">
        <v>0</v>
      </c>
      <c r="Q774" s="5">
        <v>37.1</v>
      </c>
      <c r="R774" s="5" t="str">
        <f t="shared" ref="R774:R776" si="84">IF(Q774&gt;37.2,"1","0")</f>
        <v>0</v>
      </c>
      <c r="S774" s="5" t="str">
        <f t="shared" si="83"/>
        <v>0</v>
      </c>
      <c r="T774" s="5" t="s">
        <v>465</v>
      </c>
      <c r="U774" s="5">
        <v>0</v>
      </c>
      <c r="V774" s="5">
        <v>24.25</v>
      </c>
      <c r="W774" s="5">
        <v>1</v>
      </c>
      <c r="X774" s="5">
        <v>2</v>
      </c>
      <c r="Y774" s="5">
        <v>87</v>
      </c>
      <c r="Z774" s="5">
        <v>1</v>
      </c>
      <c r="AA774" s="5">
        <v>42</v>
      </c>
      <c r="AB774" s="13">
        <f t="shared" si="78"/>
        <v>6</v>
      </c>
      <c r="AC774" s="13">
        <f t="shared" si="79"/>
        <v>5</v>
      </c>
      <c r="AD774" s="5">
        <v>1</v>
      </c>
      <c r="AE774" s="5" t="s">
        <v>469</v>
      </c>
      <c r="AF774" s="5" t="s">
        <v>700</v>
      </c>
      <c r="AG774" s="5">
        <v>2</v>
      </c>
      <c r="AH774" s="10" t="s">
        <v>699</v>
      </c>
      <c r="AI774" s="5">
        <v>6</v>
      </c>
      <c r="AJ774" s="5">
        <v>0</v>
      </c>
      <c r="AL774" s="5">
        <v>0</v>
      </c>
      <c r="AN774" s="5">
        <v>0</v>
      </c>
      <c r="AP774" s="5" t="s">
        <v>474</v>
      </c>
      <c r="AQ774" s="5" t="s">
        <v>476</v>
      </c>
      <c r="AR774" s="5" t="s">
        <v>472</v>
      </c>
      <c r="AS774" s="5" t="s">
        <v>482</v>
      </c>
      <c r="AT774" s="5">
        <v>0</v>
      </c>
      <c r="AU774" s="5">
        <v>0</v>
      </c>
      <c r="AV774" s="5">
        <v>0</v>
      </c>
      <c r="AW774" s="5">
        <v>6</v>
      </c>
      <c r="AX774" s="5">
        <v>0</v>
      </c>
      <c r="AZ774" s="5">
        <v>6</v>
      </c>
      <c r="BA774" s="5">
        <v>0</v>
      </c>
      <c r="BB774" s="5">
        <v>0</v>
      </c>
    </row>
    <row r="775" spans="1:54" hidden="1" x14ac:dyDescent="0.3">
      <c r="A775" s="18">
        <v>774</v>
      </c>
      <c r="B775" s="6">
        <v>38465</v>
      </c>
      <c r="C775" s="6">
        <v>44897</v>
      </c>
      <c r="D775" s="5">
        <f t="shared" si="72"/>
        <v>17</v>
      </c>
      <c r="E775" s="5" t="s">
        <v>23</v>
      </c>
      <c r="F775" s="5">
        <f t="shared" si="58"/>
        <v>12</v>
      </c>
      <c r="G775" s="5">
        <f t="shared" si="59"/>
        <v>2022</v>
      </c>
      <c r="H775" s="5">
        <v>2</v>
      </c>
      <c r="I775" s="5">
        <v>0</v>
      </c>
      <c r="J775" s="5">
        <v>0</v>
      </c>
      <c r="K775" s="5">
        <v>0</v>
      </c>
      <c r="L775" s="5">
        <v>0</v>
      </c>
      <c r="M775" s="5">
        <v>0</v>
      </c>
      <c r="N775" s="5">
        <v>0</v>
      </c>
      <c r="O775" s="5">
        <v>0</v>
      </c>
      <c r="P775" s="5">
        <v>0</v>
      </c>
      <c r="Q775" s="5">
        <v>36</v>
      </c>
      <c r="R775" s="5" t="str">
        <f t="shared" si="84"/>
        <v>0</v>
      </c>
      <c r="S775" s="5" t="str">
        <f t="shared" si="83"/>
        <v>0</v>
      </c>
      <c r="T775" s="5" t="s">
        <v>465</v>
      </c>
      <c r="U775" s="5">
        <v>0</v>
      </c>
      <c r="V775" s="5">
        <v>7.94</v>
      </c>
      <c r="W775" s="5">
        <v>0</v>
      </c>
      <c r="X775" s="13">
        <v>0</v>
      </c>
      <c r="Y775" s="5">
        <v>63</v>
      </c>
      <c r="Z775" s="5">
        <v>0</v>
      </c>
      <c r="AA775" s="5">
        <v>28.5</v>
      </c>
      <c r="AB775" s="13">
        <f t="shared" si="78"/>
        <v>0</v>
      </c>
      <c r="AC775" s="13">
        <f t="shared" si="79"/>
        <v>0</v>
      </c>
      <c r="AD775" s="5">
        <v>1</v>
      </c>
      <c r="AE775" s="5" t="s">
        <v>469</v>
      </c>
      <c r="AF775" s="5" t="s">
        <v>469</v>
      </c>
      <c r="AG775" s="5">
        <v>2</v>
      </c>
      <c r="AH775" s="5" t="s">
        <v>701</v>
      </c>
      <c r="AI775" s="5">
        <v>9</v>
      </c>
      <c r="AJ775" s="5">
        <v>0</v>
      </c>
      <c r="AL775" s="5">
        <v>0</v>
      </c>
      <c r="AN775" s="5">
        <v>0</v>
      </c>
      <c r="AP775" s="5" t="s">
        <v>474</v>
      </c>
      <c r="AQ775" s="5" t="s">
        <v>475</v>
      </c>
      <c r="AR775" s="5" t="s">
        <v>472</v>
      </c>
      <c r="AS775" s="5" t="s">
        <v>482</v>
      </c>
      <c r="AT775" s="5">
        <v>0</v>
      </c>
      <c r="AU775" s="5">
        <v>0</v>
      </c>
      <c r="AV775" s="5">
        <v>0</v>
      </c>
      <c r="AW775" s="5">
        <v>6</v>
      </c>
      <c r="AX775" s="5">
        <v>0</v>
      </c>
      <c r="AZ775" s="5">
        <v>6</v>
      </c>
      <c r="BA775" s="5">
        <v>0</v>
      </c>
      <c r="BB775" s="5">
        <v>0</v>
      </c>
    </row>
    <row r="776" spans="1:54" hidden="1" x14ac:dyDescent="0.3">
      <c r="A776" s="18">
        <v>775</v>
      </c>
      <c r="B776" s="6">
        <v>40774</v>
      </c>
      <c r="C776" s="6">
        <v>44898</v>
      </c>
      <c r="D776" s="5">
        <f t="shared" si="72"/>
        <v>11</v>
      </c>
      <c r="E776" s="5" t="s">
        <v>22</v>
      </c>
      <c r="F776" s="5">
        <f t="shared" si="58"/>
        <v>12</v>
      </c>
      <c r="G776" s="5">
        <f t="shared" si="59"/>
        <v>2022</v>
      </c>
      <c r="H776" s="5">
        <v>1</v>
      </c>
      <c r="I776" s="5">
        <v>0</v>
      </c>
      <c r="J776" s="5">
        <v>0</v>
      </c>
      <c r="K776" s="5">
        <v>0</v>
      </c>
      <c r="L776" s="5">
        <v>0</v>
      </c>
      <c r="M776" s="5">
        <v>0</v>
      </c>
      <c r="N776" s="5">
        <v>0</v>
      </c>
      <c r="O776" s="5">
        <v>0</v>
      </c>
      <c r="P776" s="5">
        <v>0</v>
      </c>
      <c r="Q776" s="5">
        <v>36.9</v>
      </c>
      <c r="R776" s="5" t="str">
        <f t="shared" si="84"/>
        <v>0</v>
      </c>
      <c r="S776" s="5" t="str">
        <f t="shared" si="83"/>
        <v>0</v>
      </c>
      <c r="T776" s="5" t="s">
        <v>465</v>
      </c>
      <c r="U776" s="5">
        <v>0</v>
      </c>
      <c r="V776" s="5">
        <v>11.33</v>
      </c>
      <c r="W776" s="5">
        <v>1</v>
      </c>
      <c r="X776" s="5">
        <v>2</v>
      </c>
      <c r="Y776" s="5">
        <v>66</v>
      </c>
      <c r="Z776" s="5">
        <v>0</v>
      </c>
      <c r="AA776" s="5">
        <v>46.9</v>
      </c>
      <c r="AB776" s="13">
        <f t="shared" si="78"/>
        <v>3</v>
      </c>
      <c r="AC776" s="13">
        <f t="shared" si="79"/>
        <v>2</v>
      </c>
      <c r="AD776" s="5">
        <v>1</v>
      </c>
      <c r="AE776" s="5" t="s">
        <v>469</v>
      </c>
      <c r="AF776" s="5" t="s">
        <v>469</v>
      </c>
      <c r="AG776" s="5">
        <v>1</v>
      </c>
      <c r="AH776" s="5" t="s">
        <v>702</v>
      </c>
      <c r="AI776" s="5">
        <v>9</v>
      </c>
      <c r="AJ776" s="5">
        <v>0</v>
      </c>
      <c r="AL776" s="5">
        <v>0</v>
      </c>
      <c r="AN776" s="5">
        <v>0</v>
      </c>
      <c r="AO776" s="5" t="s">
        <v>469</v>
      </c>
      <c r="AP776" s="5" t="s">
        <v>474</v>
      </c>
      <c r="AQ776" s="5" t="s">
        <v>476</v>
      </c>
      <c r="AR776" s="5" t="s">
        <v>472</v>
      </c>
      <c r="AS776" s="5" t="s">
        <v>482</v>
      </c>
      <c r="AT776" s="5">
        <v>0</v>
      </c>
      <c r="AU776" s="5">
        <v>0</v>
      </c>
      <c r="AV776" s="5">
        <v>0</v>
      </c>
      <c r="AW776" s="5">
        <v>5</v>
      </c>
      <c r="AX776" s="5">
        <v>0</v>
      </c>
      <c r="AZ776" s="5">
        <v>5</v>
      </c>
      <c r="BA776" s="5">
        <v>0</v>
      </c>
      <c r="BB776" s="5">
        <v>0</v>
      </c>
    </row>
    <row r="777" spans="1:54" hidden="1" x14ac:dyDescent="0.3">
      <c r="A777" s="18">
        <v>776</v>
      </c>
      <c r="B777" s="6">
        <v>41888</v>
      </c>
      <c r="C777" s="6">
        <v>44906</v>
      </c>
      <c r="D777" s="5">
        <f t="shared" si="72"/>
        <v>8</v>
      </c>
      <c r="E777" s="5" t="s">
        <v>22</v>
      </c>
      <c r="F777" s="5">
        <f t="shared" si="58"/>
        <v>12</v>
      </c>
      <c r="G777" s="5">
        <f t="shared" si="59"/>
        <v>2022</v>
      </c>
      <c r="H777" s="5">
        <v>1</v>
      </c>
      <c r="I777" s="5">
        <v>0</v>
      </c>
      <c r="J777" s="5">
        <v>1</v>
      </c>
      <c r="K777" s="5">
        <v>1</v>
      </c>
      <c r="L777" s="5">
        <v>1</v>
      </c>
      <c r="M777" s="5">
        <v>1</v>
      </c>
      <c r="N777" s="5">
        <v>1</v>
      </c>
      <c r="O777" s="5">
        <v>0</v>
      </c>
      <c r="P777" s="5">
        <v>0</v>
      </c>
      <c r="Q777" s="5">
        <v>37.9</v>
      </c>
      <c r="R777" s="5">
        <v>1</v>
      </c>
      <c r="S777" s="5" t="str">
        <f t="shared" si="83"/>
        <v>0</v>
      </c>
      <c r="T777" s="5" t="s">
        <v>466</v>
      </c>
      <c r="U777" s="5">
        <v>2</v>
      </c>
      <c r="V777" s="5">
        <v>18.54</v>
      </c>
      <c r="W777" s="5">
        <v>1</v>
      </c>
      <c r="X777" s="5">
        <v>2</v>
      </c>
      <c r="Y777" s="5">
        <v>84</v>
      </c>
      <c r="Z777" s="5">
        <v>1</v>
      </c>
      <c r="AA777" s="5">
        <v>13.7</v>
      </c>
      <c r="AB777" s="13">
        <f t="shared" si="78"/>
        <v>9</v>
      </c>
      <c r="AC777" s="13">
        <f t="shared" si="79"/>
        <v>7</v>
      </c>
      <c r="AD777" s="5">
        <v>1</v>
      </c>
      <c r="AE777" s="5" t="s">
        <v>469</v>
      </c>
      <c r="AF777" s="5" t="s">
        <v>469</v>
      </c>
      <c r="AG777" s="5">
        <v>1</v>
      </c>
      <c r="AH777" s="10" t="s">
        <v>703</v>
      </c>
      <c r="AI777" s="5">
        <v>9</v>
      </c>
      <c r="AJ777" s="5">
        <v>0</v>
      </c>
      <c r="AL777" s="5">
        <v>0</v>
      </c>
      <c r="AN777" s="5">
        <v>0</v>
      </c>
      <c r="AO777" s="5" t="s">
        <v>469</v>
      </c>
      <c r="AP777" s="5" t="s">
        <v>474</v>
      </c>
      <c r="AQ777" s="5" t="s">
        <v>475</v>
      </c>
      <c r="AR777" s="5" t="s">
        <v>473</v>
      </c>
      <c r="AS777" s="5" t="s">
        <v>484</v>
      </c>
      <c r="AT777" s="5">
        <v>0</v>
      </c>
      <c r="AU777" s="5">
        <v>0</v>
      </c>
      <c r="AV777" s="5">
        <v>0</v>
      </c>
      <c r="AW777" s="5">
        <v>11</v>
      </c>
      <c r="AX777" s="5">
        <v>0</v>
      </c>
      <c r="AZ777" s="5">
        <v>11</v>
      </c>
      <c r="BA777" s="5">
        <v>0</v>
      </c>
      <c r="BB777" s="5">
        <v>0</v>
      </c>
    </row>
    <row r="778" spans="1:54" hidden="1" x14ac:dyDescent="0.3">
      <c r="A778" s="18">
        <v>777</v>
      </c>
      <c r="B778" s="6">
        <v>42571</v>
      </c>
      <c r="C778" s="6">
        <v>44906</v>
      </c>
      <c r="D778" s="5">
        <f t="shared" si="72"/>
        <v>6</v>
      </c>
      <c r="E778" s="5" t="s">
        <v>23</v>
      </c>
      <c r="F778" s="5">
        <f t="shared" si="58"/>
        <v>12</v>
      </c>
      <c r="G778" s="5">
        <f t="shared" si="59"/>
        <v>2022</v>
      </c>
      <c r="H778" s="5">
        <v>2</v>
      </c>
      <c r="I778" s="5">
        <v>0</v>
      </c>
      <c r="J778" s="5">
        <v>1</v>
      </c>
      <c r="K778" s="5">
        <v>1</v>
      </c>
      <c r="L778" s="5">
        <v>1</v>
      </c>
      <c r="M778" s="5">
        <v>1</v>
      </c>
      <c r="N778" s="5">
        <v>0</v>
      </c>
      <c r="O778" s="5">
        <v>0</v>
      </c>
      <c r="P778" s="5">
        <v>0</v>
      </c>
      <c r="Q778" s="5">
        <v>37.4</v>
      </c>
      <c r="R778" s="5">
        <v>1</v>
      </c>
      <c r="S778" s="5" t="str">
        <f t="shared" si="83"/>
        <v>0</v>
      </c>
      <c r="T778" s="5" t="s">
        <v>466</v>
      </c>
      <c r="U778" s="5">
        <v>2</v>
      </c>
      <c r="V778" s="5">
        <v>29.3</v>
      </c>
      <c r="W778" s="5">
        <v>1</v>
      </c>
      <c r="X778" s="5">
        <v>2</v>
      </c>
      <c r="Y778" s="5">
        <v>94</v>
      </c>
      <c r="Z778" s="5">
        <v>1</v>
      </c>
      <c r="AA778" s="5">
        <v>188</v>
      </c>
      <c r="AB778" s="13">
        <f t="shared" si="78"/>
        <v>8</v>
      </c>
      <c r="AC778" s="13">
        <f t="shared" si="79"/>
        <v>7</v>
      </c>
      <c r="AD778" s="5">
        <v>1</v>
      </c>
      <c r="AE778" s="5" t="s">
        <v>469</v>
      </c>
      <c r="AF778" s="5" t="s">
        <v>677</v>
      </c>
      <c r="AG778" s="5">
        <v>1</v>
      </c>
      <c r="AH778" s="10" t="s">
        <v>704</v>
      </c>
      <c r="AI778" s="5">
        <v>10</v>
      </c>
      <c r="AJ778" s="5">
        <v>0</v>
      </c>
      <c r="AL778" s="5">
        <v>0</v>
      </c>
      <c r="AN778" s="5">
        <v>0</v>
      </c>
      <c r="AO778" s="5" t="s">
        <v>469</v>
      </c>
      <c r="AP778" s="5" t="s">
        <v>474</v>
      </c>
      <c r="AQ778" s="5" t="s">
        <v>476</v>
      </c>
      <c r="AR778" s="5" t="s">
        <v>473</v>
      </c>
      <c r="AS778" s="5" t="s">
        <v>484</v>
      </c>
      <c r="AT778" s="5">
        <v>0</v>
      </c>
      <c r="AU778" s="5">
        <v>0</v>
      </c>
      <c r="AV778" s="5">
        <v>0</v>
      </c>
      <c r="AW778" s="5">
        <v>7</v>
      </c>
      <c r="AX778" s="5">
        <v>0</v>
      </c>
      <c r="AZ778" s="5">
        <v>7</v>
      </c>
      <c r="BA778" s="5">
        <v>0</v>
      </c>
      <c r="BB778" s="5">
        <v>0</v>
      </c>
    </row>
    <row r="779" spans="1:54" hidden="1" x14ac:dyDescent="0.3">
      <c r="A779" s="18">
        <v>778</v>
      </c>
      <c r="B779" s="6">
        <v>41564</v>
      </c>
      <c r="C779" s="6">
        <v>44907</v>
      </c>
      <c r="D779" s="5">
        <f t="shared" si="72"/>
        <v>9</v>
      </c>
      <c r="E779" s="5" t="s">
        <v>23</v>
      </c>
      <c r="F779" s="5">
        <f t="shared" si="58"/>
        <v>12</v>
      </c>
      <c r="G779" s="5">
        <f t="shared" si="59"/>
        <v>2022</v>
      </c>
      <c r="H779" s="5">
        <v>4</v>
      </c>
      <c r="I779" s="5">
        <v>0</v>
      </c>
      <c r="J779" s="5">
        <v>0</v>
      </c>
      <c r="K779" s="5">
        <v>1</v>
      </c>
      <c r="L779" s="5">
        <v>1</v>
      </c>
      <c r="M779" s="5">
        <v>1</v>
      </c>
      <c r="N779" s="5">
        <v>0</v>
      </c>
      <c r="O779" s="5">
        <v>0</v>
      </c>
      <c r="P779" s="5">
        <v>0</v>
      </c>
      <c r="Q779" s="5">
        <v>37.200000000000003</v>
      </c>
      <c r="R779" s="5" t="str">
        <f t="shared" ref="R779:R787" si="85">IF(Q779&gt;37.2,"1","0")</f>
        <v>0</v>
      </c>
      <c r="S779" s="5" t="str">
        <f t="shared" si="83"/>
        <v>0</v>
      </c>
      <c r="T779" s="5" t="s">
        <v>466</v>
      </c>
      <c r="U779" s="5">
        <v>2</v>
      </c>
      <c r="V779" s="5">
        <v>17.13</v>
      </c>
      <c r="W779" s="5">
        <v>1</v>
      </c>
      <c r="X779" s="5">
        <v>2</v>
      </c>
      <c r="Y779" s="5">
        <v>68</v>
      </c>
      <c r="Z779" s="5">
        <v>0</v>
      </c>
      <c r="AA779" s="5">
        <v>42.3</v>
      </c>
      <c r="AB779" s="13">
        <f t="shared" si="78"/>
        <v>6</v>
      </c>
      <c r="AC779" s="13">
        <f t="shared" si="79"/>
        <v>5</v>
      </c>
      <c r="AD779" s="5">
        <v>1</v>
      </c>
      <c r="AE779" s="5" t="s">
        <v>469</v>
      </c>
      <c r="AF779" s="5" t="s">
        <v>469</v>
      </c>
      <c r="AG779" s="5">
        <v>1</v>
      </c>
      <c r="AH779" s="10" t="s">
        <v>705</v>
      </c>
      <c r="AI779" s="5">
        <v>10</v>
      </c>
      <c r="AJ779" s="5">
        <v>0</v>
      </c>
      <c r="AL779" s="5">
        <v>0</v>
      </c>
      <c r="AN779" s="5">
        <v>0</v>
      </c>
      <c r="AO779" s="5" t="s">
        <v>469</v>
      </c>
      <c r="AP779" s="5" t="s">
        <v>474</v>
      </c>
      <c r="AQ779" s="5" t="s">
        <v>476</v>
      </c>
      <c r="AR779" s="5" t="s">
        <v>473</v>
      </c>
      <c r="AS779" s="5" t="s">
        <v>484</v>
      </c>
      <c r="AT779" s="5">
        <v>0</v>
      </c>
      <c r="AU779" s="5">
        <v>0</v>
      </c>
      <c r="AV779" s="5">
        <v>0</v>
      </c>
      <c r="AW779" s="5">
        <v>5</v>
      </c>
      <c r="AX779" s="5">
        <v>0</v>
      </c>
      <c r="AZ779" s="5">
        <v>5</v>
      </c>
      <c r="BA779" s="5">
        <v>0</v>
      </c>
      <c r="BB779" s="5">
        <v>0</v>
      </c>
    </row>
    <row r="780" spans="1:54" hidden="1" x14ac:dyDescent="0.3">
      <c r="A780" s="18">
        <v>779</v>
      </c>
      <c r="B780" s="6">
        <v>40020</v>
      </c>
      <c r="C780" s="6">
        <v>44911</v>
      </c>
      <c r="D780" s="5">
        <f t="shared" si="72"/>
        <v>13</v>
      </c>
      <c r="E780" s="5" t="s">
        <v>22</v>
      </c>
      <c r="F780" s="5">
        <f t="shared" si="58"/>
        <v>12</v>
      </c>
      <c r="G780" s="5">
        <f t="shared" si="59"/>
        <v>2022</v>
      </c>
      <c r="H780" s="5">
        <v>1</v>
      </c>
      <c r="I780" s="5">
        <v>0</v>
      </c>
      <c r="J780" s="5">
        <v>0</v>
      </c>
      <c r="K780" s="5">
        <v>1</v>
      </c>
      <c r="L780" s="5">
        <v>1</v>
      </c>
      <c r="M780" s="5">
        <v>1</v>
      </c>
      <c r="N780" s="5">
        <v>0</v>
      </c>
      <c r="O780" s="5">
        <v>1</v>
      </c>
      <c r="P780" s="5">
        <v>2</v>
      </c>
      <c r="Q780" s="5">
        <v>36.200000000000003</v>
      </c>
      <c r="R780" s="5" t="str">
        <f t="shared" si="85"/>
        <v>0</v>
      </c>
      <c r="S780" s="5" t="str">
        <f t="shared" si="83"/>
        <v>0</v>
      </c>
      <c r="T780" s="5" t="s">
        <v>466</v>
      </c>
      <c r="U780" s="5">
        <v>2</v>
      </c>
      <c r="V780" s="5">
        <v>12.1</v>
      </c>
      <c r="W780" s="5">
        <v>1</v>
      </c>
      <c r="X780" s="5">
        <v>2</v>
      </c>
      <c r="Y780" s="5">
        <v>82</v>
      </c>
      <c r="Z780" s="5">
        <v>1</v>
      </c>
      <c r="AA780" s="5">
        <v>31.4</v>
      </c>
      <c r="AB780" s="13">
        <f t="shared" si="78"/>
        <v>6</v>
      </c>
      <c r="AC780" s="13">
        <f t="shared" si="79"/>
        <v>8</v>
      </c>
      <c r="AD780" s="5">
        <v>0</v>
      </c>
      <c r="AG780" s="5">
        <v>1</v>
      </c>
      <c r="AH780" s="10" t="s">
        <v>706</v>
      </c>
      <c r="AI780" s="5">
        <v>8</v>
      </c>
      <c r="AJ780" s="5">
        <v>0</v>
      </c>
      <c r="AL780" s="5">
        <v>0</v>
      </c>
      <c r="AN780" s="5">
        <v>0</v>
      </c>
      <c r="AP780" s="5" t="s">
        <v>474</v>
      </c>
      <c r="AQ780" s="5" t="s">
        <v>476</v>
      </c>
      <c r="AR780" s="5" t="s">
        <v>472</v>
      </c>
      <c r="AS780" s="5" t="s">
        <v>482</v>
      </c>
      <c r="AT780" s="5">
        <v>0</v>
      </c>
      <c r="AU780" s="5">
        <v>0</v>
      </c>
      <c r="AV780" s="5">
        <v>0</v>
      </c>
      <c r="AW780" s="5">
        <v>5</v>
      </c>
      <c r="AX780" s="5">
        <v>0</v>
      </c>
      <c r="AZ780" s="5">
        <v>5</v>
      </c>
      <c r="BA780" s="5">
        <v>0</v>
      </c>
      <c r="BB780" s="5">
        <v>0</v>
      </c>
    </row>
    <row r="781" spans="1:54" hidden="1" x14ac:dyDescent="0.3">
      <c r="A781" s="18">
        <v>780</v>
      </c>
      <c r="B781" s="6">
        <v>39623</v>
      </c>
      <c r="C781" s="6">
        <v>44912</v>
      </c>
      <c r="D781" s="5">
        <f t="shared" si="72"/>
        <v>14</v>
      </c>
      <c r="E781" s="5" t="s">
        <v>22</v>
      </c>
      <c r="F781" s="5">
        <f t="shared" si="58"/>
        <v>12</v>
      </c>
      <c r="G781" s="5">
        <f t="shared" si="59"/>
        <v>2022</v>
      </c>
      <c r="H781" s="5">
        <v>7</v>
      </c>
      <c r="I781" s="5">
        <v>0</v>
      </c>
      <c r="J781" s="5">
        <v>0</v>
      </c>
      <c r="K781" s="5">
        <v>1</v>
      </c>
      <c r="L781" s="5">
        <v>1</v>
      </c>
      <c r="M781" s="5">
        <v>1</v>
      </c>
      <c r="N781" s="5">
        <v>0</v>
      </c>
      <c r="O781" s="5">
        <v>0</v>
      </c>
      <c r="P781" s="5">
        <v>0</v>
      </c>
      <c r="Q781" s="5">
        <v>36</v>
      </c>
      <c r="R781" s="5" t="str">
        <f t="shared" si="85"/>
        <v>0</v>
      </c>
      <c r="S781" s="5" t="str">
        <f t="shared" si="83"/>
        <v>0</v>
      </c>
      <c r="T781" s="5" t="s">
        <v>466</v>
      </c>
      <c r="U781" s="5">
        <v>2</v>
      </c>
      <c r="V781" s="5">
        <v>13.68</v>
      </c>
      <c r="W781" s="5">
        <v>1</v>
      </c>
      <c r="X781" s="5">
        <v>2</v>
      </c>
      <c r="Y781" s="5">
        <v>74</v>
      </c>
      <c r="Z781" s="5">
        <v>0</v>
      </c>
      <c r="AA781" s="5">
        <v>46.7</v>
      </c>
      <c r="AB781" s="13">
        <f t="shared" si="78"/>
        <v>6</v>
      </c>
      <c r="AC781" s="13">
        <f t="shared" si="79"/>
        <v>5</v>
      </c>
      <c r="AD781" s="5">
        <v>0</v>
      </c>
      <c r="AG781" s="5">
        <v>1</v>
      </c>
      <c r="AH781" s="5" t="s">
        <v>707</v>
      </c>
      <c r="AJ781" s="5">
        <v>0</v>
      </c>
      <c r="AL781" s="5">
        <v>0</v>
      </c>
      <c r="AN781" s="5">
        <v>0</v>
      </c>
      <c r="AP781" s="5" t="s">
        <v>474</v>
      </c>
      <c r="AQ781" s="5" t="s">
        <v>476</v>
      </c>
      <c r="AR781" s="5" t="s">
        <v>472</v>
      </c>
      <c r="AS781" s="5" t="s">
        <v>482</v>
      </c>
      <c r="AT781" s="5">
        <v>0</v>
      </c>
      <c r="AU781" s="5">
        <v>0</v>
      </c>
      <c r="AV781" s="5">
        <v>0</v>
      </c>
      <c r="AW781" s="5">
        <v>5</v>
      </c>
      <c r="AX781" s="5">
        <v>0</v>
      </c>
      <c r="AZ781" s="5">
        <v>5</v>
      </c>
      <c r="BA781" s="5">
        <v>0</v>
      </c>
      <c r="BB781" s="5">
        <v>0</v>
      </c>
    </row>
    <row r="782" spans="1:54" hidden="1" x14ac:dyDescent="0.3">
      <c r="A782" s="18">
        <v>781</v>
      </c>
      <c r="B782" s="6">
        <v>39520</v>
      </c>
      <c r="C782" s="6">
        <v>44913</v>
      </c>
      <c r="D782" s="5">
        <f t="shared" si="72"/>
        <v>14</v>
      </c>
      <c r="E782" s="5" t="s">
        <v>22</v>
      </c>
      <c r="F782" s="5">
        <f t="shared" si="58"/>
        <v>12</v>
      </c>
      <c r="G782" s="5">
        <f t="shared" si="59"/>
        <v>2022</v>
      </c>
      <c r="H782" s="5">
        <v>1</v>
      </c>
      <c r="I782" s="5">
        <v>0</v>
      </c>
      <c r="J782" s="5">
        <v>0</v>
      </c>
      <c r="K782" s="5">
        <v>1</v>
      </c>
      <c r="L782" s="5">
        <v>0</v>
      </c>
      <c r="M782" s="5">
        <v>1</v>
      </c>
      <c r="N782" s="5">
        <v>1</v>
      </c>
      <c r="O782" s="5">
        <v>1</v>
      </c>
      <c r="P782" s="5">
        <v>2</v>
      </c>
      <c r="Q782" s="5">
        <v>36.799999999999997</v>
      </c>
      <c r="R782" s="5" t="str">
        <f t="shared" si="85"/>
        <v>0</v>
      </c>
      <c r="S782" s="5" t="str">
        <f t="shared" si="83"/>
        <v>0</v>
      </c>
      <c r="T782" s="5" t="s">
        <v>466</v>
      </c>
      <c r="U782" s="5">
        <v>2</v>
      </c>
      <c r="V782" s="5">
        <v>15.8</v>
      </c>
      <c r="W782" s="5">
        <v>1</v>
      </c>
      <c r="X782" s="5">
        <v>2</v>
      </c>
      <c r="Y782" s="5">
        <v>86</v>
      </c>
      <c r="Z782" s="5">
        <v>1</v>
      </c>
      <c r="AA782" s="5">
        <v>9.8000000000000007</v>
      </c>
      <c r="AB782" s="13">
        <f t="shared" si="78"/>
        <v>7</v>
      </c>
      <c r="AC782" s="13">
        <f t="shared" si="79"/>
        <v>8</v>
      </c>
      <c r="AD782" s="5">
        <v>0</v>
      </c>
      <c r="AG782" s="5">
        <v>1</v>
      </c>
      <c r="AH782" s="10" t="s">
        <v>708</v>
      </c>
      <c r="AI782" s="5">
        <v>11</v>
      </c>
      <c r="AJ782" s="5">
        <v>0</v>
      </c>
      <c r="AL782" s="5">
        <v>0</v>
      </c>
      <c r="AN782" s="5">
        <v>0</v>
      </c>
      <c r="AO782" s="5" t="s">
        <v>469</v>
      </c>
      <c r="AP782" s="5" t="s">
        <v>474</v>
      </c>
      <c r="AQ782" s="5" t="s">
        <v>476</v>
      </c>
      <c r="AR782" s="5" t="s">
        <v>472</v>
      </c>
      <c r="AS782" s="5" t="s">
        <v>482</v>
      </c>
      <c r="AT782" s="5">
        <v>0</v>
      </c>
      <c r="AU782" s="5">
        <v>0</v>
      </c>
      <c r="AV782" s="5">
        <v>0</v>
      </c>
      <c r="AW782" s="5">
        <v>5</v>
      </c>
      <c r="AX782" s="5">
        <v>0</v>
      </c>
      <c r="AZ782" s="5">
        <v>5</v>
      </c>
      <c r="BA782" s="5">
        <v>0</v>
      </c>
      <c r="BB782" s="5">
        <v>0</v>
      </c>
    </row>
    <row r="783" spans="1:54" hidden="1" x14ac:dyDescent="0.3">
      <c r="A783" s="18">
        <v>782</v>
      </c>
      <c r="B783" s="6">
        <v>39149</v>
      </c>
      <c r="C783" s="6">
        <v>44917</v>
      </c>
      <c r="D783" s="5">
        <f t="shared" si="72"/>
        <v>15</v>
      </c>
      <c r="E783" s="5" t="s">
        <v>22</v>
      </c>
      <c r="F783" s="5">
        <f t="shared" si="58"/>
        <v>12</v>
      </c>
      <c r="G783" s="5">
        <f t="shared" si="59"/>
        <v>2022</v>
      </c>
      <c r="H783" s="5">
        <v>2</v>
      </c>
      <c r="I783" s="5">
        <v>1</v>
      </c>
      <c r="J783" s="5">
        <v>0</v>
      </c>
      <c r="K783" s="5">
        <v>0</v>
      </c>
      <c r="L783" s="5">
        <v>0</v>
      </c>
      <c r="M783" s="5">
        <v>0</v>
      </c>
      <c r="N783" s="5">
        <v>0</v>
      </c>
      <c r="O783" s="5">
        <v>1</v>
      </c>
      <c r="P783" s="5">
        <v>2</v>
      </c>
      <c r="Q783" s="5">
        <v>36.200000000000003</v>
      </c>
      <c r="R783" s="5" t="str">
        <f t="shared" si="85"/>
        <v>0</v>
      </c>
      <c r="S783" s="5" t="str">
        <f t="shared" si="83"/>
        <v>0</v>
      </c>
      <c r="T783" s="5" t="s">
        <v>465</v>
      </c>
      <c r="U783" s="5">
        <v>0</v>
      </c>
      <c r="V783" s="5">
        <v>10.87</v>
      </c>
      <c r="W783" s="5">
        <v>0</v>
      </c>
      <c r="X783" s="13">
        <v>0</v>
      </c>
      <c r="Y783" s="5">
        <v>75</v>
      </c>
      <c r="Z783" s="5">
        <v>0</v>
      </c>
      <c r="AA783" s="5">
        <v>18.600000000000001</v>
      </c>
      <c r="AB783" s="13">
        <f t="shared" si="78"/>
        <v>1</v>
      </c>
      <c r="AC783" s="13">
        <f t="shared" si="79"/>
        <v>3</v>
      </c>
      <c r="AD783" s="5">
        <v>0</v>
      </c>
      <c r="AG783" s="5">
        <v>1</v>
      </c>
      <c r="AH783" s="10" t="s">
        <v>709</v>
      </c>
      <c r="AI783" s="5">
        <v>10</v>
      </c>
      <c r="AJ783" s="5">
        <v>0</v>
      </c>
      <c r="AL783" s="5">
        <v>0</v>
      </c>
      <c r="AN783" s="5">
        <v>0</v>
      </c>
      <c r="AP783" s="5" t="s">
        <v>474</v>
      </c>
      <c r="AQ783" s="5" t="s">
        <v>476</v>
      </c>
      <c r="AR783" s="5" t="s">
        <v>472</v>
      </c>
      <c r="AS783" s="5" t="s">
        <v>482</v>
      </c>
      <c r="AT783" s="5">
        <v>0</v>
      </c>
      <c r="AU783" s="5">
        <v>0</v>
      </c>
      <c r="AV783" s="5">
        <v>0</v>
      </c>
      <c r="AW783" s="5">
        <v>4</v>
      </c>
      <c r="AX783" s="5">
        <v>0</v>
      </c>
      <c r="AZ783" s="5">
        <v>4</v>
      </c>
      <c r="BA783" s="5">
        <v>0</v>
      </c>
      <c r="BB783" s="5">
        <v>0</v>
      </c>
    </row>
    <row r="784" spans="1:54" hidden="1" x14ac:dyDescent="0.3">
      <c r="A784" s="18">
        <v>783</v>
      </c>
      <c r="B784" s="6">
        <v>40697</v>
      </c>
      <c r="C784" s="6">
        <v>44919</v>
      </c>
      <c r="D784" s="5">
        <f t="shared" si="72"/>
        <v>11</v>
      </c>
      <c r="E784" s="5" t="s">
        <v>22</v>
      </c>
      <c r="F784" s="5">
        <f t="shared" si="58"/>
        <v>12</v>
      </c>
      <c r="G784" s="5">
        <f t="shared" si="59"/>
        <v>2022</v>
      </c>
      <c r="H784" s="5">
        <v>1</v>
      </c>
      <c r="I784" s="5">
        <v>1</v>
      </c>
      <c r="J784" s="5">
        <v>1</v>
      </c>
      <c r="K784" s="5">
        <v>1</v>
      </c>
      <c r="L784" s="5">
        <v>1</v>
      </c>
      <c r="M784" s="5">
        <v>1</v>
      </c>
      <c r="N784" s="5">
        <v>1</v>
      </c>
      <c r="O784" s="5">
        <v>1</v>
      </c>
      <c r="P784" s="5">
        <v>2</v>
      </c>
      <c r="Q784" s="5">
        <v>37</v>
      </c>
      <c r="R784" s="5" t="str">
        <f t="shared" si="85"/>
        <v>0</v>
      </c>
      <c r="S784" s="5" t="str">
        <f t="shared" si="83"/>
        <v>0</v>
      </c>
      <c r="T784" s="5" t="s">
        <v>466</v>
      </c>
      <c r="U784" s="5">
        <v>2</v>
      </c>
      <c r="V784" s="5">
        <v>17.07</v>
      </c>
      <c r="W784" s="5">
        <v>1</v>
      </c>
      <c r="X784" s="5">
        <v>2</v>
      </c>
      <c r="Y784" s="5">
        <v>85</v>
      </c>
      <c r="Z784" s="5">
        <v>1</v>
      </c>
      <c r="AA784" s="5">
        <v>6.1</v>
      </c>
      <c r="AB784" s="13">
        <f t="shared" si="78"/>
        <v>9</v>
      </c>
      <c r="AC784" s="13">
        <f t="shared" si="79"/>
        <v>10</v>
      </c>
      <c r="AD784" s="5">
        <v>1</v>
      </c>
      <c r="AE784" s="5" t="s">
        <v>469</v>
      </c>
      <c r="AF784" s="5" t="s">
        <v>469</v>
      </c>
      <c r="AG784" s="5">
        <v>1</v>
      </c>
      <c r="AH784" s="10" t="s">
        <v>710</v>
      </c>
      <c r="AI784" s="5">
        <v>7</v>
      </c>
      <c r="AJ784" s="5">
        <v>0</v>
      </c>
      <c r="AL784" s="5">
        <v>0</v>
      </c>
      <c r="AN784" s="5">
        <v>0</v>
      </c>
      <c r="AO784" s="5" t="s">
        <v>469</v>
      </c>
      <c r="AP784" s="5" t="s">
        <v>474</v>
      </c>
      <c r="AQ784" s="5" t="s">
        <v>476</v>
      </c>
      <c r="AR784" s="5" t="s">
        <v>472</v>
      </c>
      <c r="AS784" s="5" t="s">
        <v>482</v>
      </c>
      <c r="AT784" s="5">
        <v>0</v>
      </c>
      <c r="AU784" s="5">
        <v>0</v>
      </c>
      <c r="AV784" s="5">
        <v>0</v>
      </c>
      <c r="AW784" s="5">
        <v>5</v>
      </c>
      <c r="AX784" s="5">
        <v>0</v>
      </c>
      <c r="AZ784" s="5">
        <v>5</v>
      </c>
      <c r="BA784" s="5">
        <v>0</v>
      </c>
      <c r="BB784" s="5">
        <v>0</v>
      </c>
    </row>
    <row r="785" spans="1:55" hidden="1" x14ac:dyDescent="0.3">
      <c r="A785" s="18">
        <v>784</v>
      </c>
      <c r="B785" s="6">
        <v>39172</v>
      </c>
      <c r="C785" s="6">
        <v>44920</v>
      </c>
      <c r="D785" s="5">
        <f t="shared" si="72"/>
        <v>15</v>
      </c>
      <c r="E785" s="5" t="s">
        <v>23</v>
      </c>
      <c r="F785" s="5">
        <f t="shared" si="58"/>
        <v>12</v>
      </c>
      <c r="G785" s="5">
        <f t="shared" si="59"/>
        <v>2022</v>
      </c>
      <c r="H785" s="5">
        <v>1</v>
      </c>
      <c r="I785" s="5">
        <v>1</v>
      </c>
      <c r="J785" s="5">
        <v>1</v>
      </c>
      <c r="K785" s="5">
        <v>1</v>
      </c>
      <c r="L785" s="5">
        <v>0</v>
      </c>
      <c r="M785" s="5">
        <v>1</v>
      </c>
      <c r="N785" s="5">
        <v>0</v>
      </c>
      <c r="O785" s="5">
        <v>0</v>
      </c>
      <c r="P785" s="5">
        <v>0</v>
      </c>
      <c r="Q785" s="5">
        <v>36</v>
      </c>
      <c r="R785" s="5" t="str">
        <f t="shared" si="85"/>
        <v>0</v>
      </c>
      <c r="S785" s="5" t="str">
        <f t="shared" si="83"/>
        <v>0</v>
      </c>
      <c r="T785" s="5" t="s">
        <v>465</v>
      </c>
      <c r="U785" s="5">
        <v>0</v>
      </c>
      <c r="V785" s="5">
        <v>19.78</v>
      </c>
      <c r="W785" s="5">
        <v>1</v>
      </c>
      <c r="X785" s="5">
        <v>2</v>
      </c>
      <c r="Y785" s="5">
        <v>84</v>
      </c>
      <c r="Z785" s="5">
        <v>1</v>
      </c>
      <c r="AA785" s="5">
        <v>0.6</v>
      </c>
      <c r="AB785" s="13">
        <f t="shared" si="78"/>
        <v>6</v>
      </c>
      <c r="AC785" s="13">
        <f t="shared" si="79"/>
        <v>6</v>
      </c>
      <c r="AD785" s="5">
        <v>0</v>
      </c>
      <c r="AG785" s="5">
        <v>1</v>
      </c>
      <c r="AH785" s="10" t="s">
        <v>711</v>
      </c>
      <c r="AI785" s="5">
        <v>7</v>
      </c>
      <c r="AJ785" s="5">
        <v>0</v>
      </c>
      <c r="AL785" s="5">
        <v>0</v>
      </c>
      <c r="AN785" s="5">
        <v>0</v>
      </c>
      <c r="AP785" s="5" t="s">
        <v>474</v>
      </c>
      <c r="AQ785" s="5" t="s">
        <v>476</v>
      </c>
      <c r="AR785" s="5" t="s">
        <v>472</v>
      </c>
      <c r="AS785" s="5" t="s">
        <v>482</v>
      </c>
      <c r="AT785" s="5">
        <v>0</v>
      </c>
      <c r="AU785" s="5">
        <v>0</v>
      </c>
      <c r="AV785" s="5">
        <v>0</v>
      </c>
      <c r="AW785" s="5">
        <v>5</v>
      </c>
      <c r="AX785" s="5">
        <v>0</v>
      </c>
      <c r="AZ785" s="5">
        <v>5</v>
      </c>
      <c r="BA785" s="5">
        <v>0</v>
      </c>
      <c r="BB785" s="5">
        <v>0</v>
      </c>
    </row>
    <row r="786" spans="1:55" hidden="1" x14ac:dyDescent="0.3">
      <c r="A786" s="18">
        <v>785</v>
      </c>
      <c r="B786" s="6">
        <v>40136</v>
      </c>
      <c r="C786" s="6">
        <v>44922</v>
      </c>
      <c r="D786" s="5">
        <f t="shared" si="72"/>
        <v>13</v>
      </c>
      <c r="E786" s="5" t="s">
        <v>22</v>
      </c>
      <c r="F786" s="5">
        <f t="shared" si="58"/>
        <v>12</v>
      </c>
      <c r="G786" s="5">
        <f t="shared" si="59"/>
        <v>2022</v>
      </c>
      <c r="H786" s="5">
        <v>5</v>
      </c>
      <c r="I786" s="5">
        <v>1</v>
      </c>
      <c r="J786" s="5">
        <v>1</v>
      </c>
      <c r="K786" s="5">
        <v>1</v>
      </c>
      <c r="L786" s="5">
        <v>1</v>
      </c>
      <c r="M786" s="5">
        <v>1</v>
      </c>
      <c r="N786" s="5">
        <v>1</v>
      </c>
      <c r="O786" s="5">
        <v>1</v>
      </c>
      <c r="P786" s="5">
        <v>2</v>
      </c>
      <c r="Q786" s="5">
        <v>37</v>
      </c>
      <c r="R786" s="5" t="str">
        <f t="shared" si="85"/>
        <v>0</v>
      </c>
      <c r="S786" s="5" t="str">
        <f t="shared" si="83"/>
        <v>0</v>
      </c>
      <c r="T786" s="5" t="s">
        <v>466</v>
      </c>
      <c r="U786" s="5">
        <v>2</v>
      </c>
      <c r="V786" s="5">
        <v>12.3</v>
      </c>
      <c r="W786" s="5">
        <v>1</v>
      </c>
      <c r="X786" s="5">
        <v>2</v>
      </c>
      <c r="Y786" s="5">
        <v>79</v>
      </c>
      <c r="Z786" s="5">
        <v>1</v>
      </c>
      <c r="AA786" s="5">
        <v>79.2</v>
      </c>
      <c r="AB786" s="13">
        <f t="shared" si="78"/>
        <v>9</v>
      </c>
      <c r="AC786" s="13">
        <f t="shared" si="79"/>
        <v>10</v>
      </c>
      <c r="AD786" s="5">
        <v>0</v>
      </c>
      <c r="AG786" s="5">
        <v>1</v>
      </c>
      <c r="AH786" s="10" t="s">
        <v>712</v>
      </c>
      <c r="AI786" s="5">
        <v>15</v>
      </c>
      <c r="AJ786" s="5">
        <v>0</v>
      </c>
      <c r="AL786" s="5">
        <v>0</v>
      </c>
      <c r="AN786" s="5">
        <v>0</v>
      </c>
      <c r="AO786" s="5" t="s">
        <v>469</v>
      </c>
      <c r="AP786" s="5" t="s">
        <v>474</v>
      </c>
      <c r="AQ786" s="5" t="s">
        <v>476</v>
      </c>
      <c r="AR786" s="5" t="s">
        <v>478</v>
      </c>
      <c r="AS786" s="5" t="s">
        <v>484</v>
      </c>
      <c r="AT786" s="5">
        <v>0</v>
      </c>
      <c r="AU786" s="5">
        <v>0</v>
      </c>
      <c r="AV786" s="5">
        <v>0</v>
      </c>
      <c r="AW786" s="5">
        <v>9</v>
      </c>
      <c r="AX786" s="5">
        <v>0</v>
      </c>
      <c r="AZ786" s="5">
        <v>9</v>
      </c>
      <c r="BA786" s="5">
        <v>0</v>
      </c>
      <c r="BB786" s="5">
        <v>0</v>
      </c>
    </row>
    <row r="787" spans="1:55" hidden="1" x14ac:dyDescent="0.3">
      <c r="A787" s="18">
        <v>786</v>
      </c>
      <c r="B787" s="6">
        <v>39014</v>
      </c>
      <c r="C787" s="6">
        <v>44924</v>
      </c>
      <c r="D787" s="5">
        <f t="shared" si="72"/>
        <v>16</v>
      </c>
      <c r="E787" s="5" t="s">
        <v>23</v>
      </c>
      <c r="F787" s="5">
        <f t="shared" si="58"/>
        <v>12</v>
      </c>
      <c r="G787" s="5">
        <f t="shared" si="59"/>
        <v>2022</v>
      </c>
      <c r="H787" s="5">
        <v>1</v>
      </c>
      <c r="I787" s="5">
        <v>0</v>
      </c>
      <c r="J787" s="5">
        <v>0</v>
      </c>
      <c r="K787" s="5">
        <v>1</v>
      </c>
      <c r="L787" s="5">
        <v>1</v>
      </c>
      <c r="M787" s="5">
        <v>1</v>
      </c>
      <c r="N787" s="5">
        <v>0</v>
      </c>
      <c r="O787" s="5">
        <v>0</v>
      </c>
      <c r="P787" s="5">
        <v>0</v>
      </c>
      <c r="Q787" s="5">
        <v>36.9</v>
      </c>
      <c r="R787" s="5" t="str">
        <f t="shared" si="85"/>
        <v>0</v>
      </c>
      <c r="S787" s="5" t="str">
        <f t="shared" si="83"/>
        <v>0</v>
      </c>
      <c r="T787" s="5" t="s">
        <v>465</v>
      </c>
      <c r="U787" s="5">
        <v>0</v>
      </c>
      <c r="V787" s="5">
        <v>22.85</v>
      </c>
      <c r="W787" s="5">
        <v>1</v>
      </c>
      <c r="X787" s="5">
        <v>2</v>
      </c>
      <c r="Y787" s="5">
        <v>82</v>
      </c>
      <c r="Z787" s="5">
        <v>1</v>
      </c>
      <c r="AA787" s="5">
        <v>22.6</v>
      </c>
      <c r="AB787" s="13">
        <f t="shared" si="78"/>
        <v>4</v>
      </c>
      <c r="AC787" s="13">
        <f t="shared" si="79"/>
        <v>4</v>
      </c>
      <c r="AD787" s="5">
        <v>1</v>
      </c>
      <c r="AE787" s="5" t="s">
        <v>469</v>
      </c>
      <c r="AF787" s="5" t="s">
        <v>469</v>
      </c>
      <c r="AG787" s="5">
        <v>1</v>
      </c>
      <c r="AH787" s="5" t="s">
        <v>713</v>
      </c>
      <c r="AI787" s="5">
        <v>7</v>
      </c>
      <c r="AJ787" s="5">
        <v>0</v>
      </c>
      <c r="AL787" s="5">
        <v>0</v>
      </c>
      <c r="AN787" s="5">
        <v>0</v>
      </c>
      <c r="AP787" s="5" t="s">
        <v>474</v>
      </c>
      <c r="AQ787" s="5" t="s">
        <v>476</v>
      </c>
      <c r="AR787" s="5" t="s">
        <v>472</v>
      </c>
      <c r="AS787" s="5" t="s">
        <v>620</v>
      </c>
      <c r="AT787" s="5">
        <v>0</v>
      </c>
      <c r="AU787" s="5">
        <v>0</v>
      </c>
      <c r="AV787" s="5">
        <v>0</v>
      </c>
      <c r="AW787" s="5">
        <v>6</v>
      </c>
      <c r="AX787" s="5">
        <v>0</v>
      </c>
      <c r="AZ787" s="5">
        <v>6</v>
      </c>
      <c r="BA787" s="5">
        <v>0</v>
      </c>
      <c r="BB787" s="5">
        <v>0</v>
      </c>
    </row>
    <row r="788" spans="1:55" hidden="1" x14ac:dyDescent="0.3">
      <c r="A788" s="18">
        <v>787</v>
      </c>
      <c r="B788" s="6">
        <v>41416</v>
      </c>
      <c r="C788" s="6">
        <v>44924</v>
      </c>
      <c r="D788" s="5">
        <f t="shared" si="72"/>
        <v>9</v>
      </c>
      <c r="E788" s="5" t="s">
        <v>23</v>
      </c>
      <c r="F788" s="5">
        <f t="shared" si="58"/>
        <v>12</v>
      </c>
      <c r="G788" s="5">
        <f t="shared" si="59"/>
        <v>2022</v>
      </c>
      <c r="H788" s="5">
        <v>1</v>
      </c>
      <c r="I788" s="5">
        <v>0</v>
      </c>
      <c r="J788" s="5">
        <v>1</v>
      </c>
      <c r="K788" s="5">
        <v>1</v>
      </c>
      <c r="L788" s="5">
        <v>1</v>
      </c>
      <c r="M788" s="5">
        <v>1</v>
      </c>
      <c r="N788" s="5">
        <v>0</v>
      </c>
      <c r="O788" s="5">
        <v>0</v>
      </c>
      <c r="P788" s="5">
        <v>0</v>
      </c>
      <c r="Q788" s="5">
        <v>38</v>
      </c>
      <c r="R788" s="5">
        <v>1</v>
      </c>
      <c r="S788" s="5" t="str">
        <f t="shared" si="83"/>
        <v>0</v>
      </c>
      <c r="T788" s="5" t="s">
        <v>465</v>
      </c>
      <c r="U788" s="5">
        <v>0</v>
      </c>
      <c r="V788" s="5">
        <v>14.46</v>
      </c>
      <c r="W788" s="5">
        <v>1</v>
      </c>
      <c r="X788" s="5">
        <v>2</v>
      </c>
      <c r="Y788" s="5">
        <v>77</v>
      </c>
      <c r="Z788" s="5">
        <v>1</v>
      </c>
      <c r="AA788" s="5">
        <v>35.1</v>
      </c>
      <c r="AB788" s="13">
        <f t="shared" si="78"/>
        <v>6</v>
      </c>
      <c r="AC788" s="13">
        <f t="shared" si="79"/>
        <v>5</v>
      </c>
      <c r="AD788" s="5">
        <v>1</v>
      </c>
      <c r="AE788" s="5" t="s">
        <v>469</v>
      </c>
      <c r="AF788" s="5" t="s">
        <v>469</v>
      </c>
      <c r="AG788" s="5">
        <v>2</v>
      </c>
      <c r="AH788" s="10" t="s">
        <v>714</v>
      </c>
      <c r="AI788" s="5">
        <v>3</v>
      </c>
      <c r="AJ788" s="5">
        <v>1</v>
      </c>
      <c r="AK788" s="5" t="s">
        <v>716</v>
      </c>
      <c r="AL788" s="5">
        <v>1</v>
      </c>
      <c r="AM788" s="5" t="s">
        <v>715</v>
      </c>
      <c r="AN788" s="5">
        <v>0</v>
      </c>
      <c r="AO788" s="5" t="s">
        <v>469</v>
      </c>
      <c r="AP788" s="5" t="s">
        <v>474</v>
      </c>
      <c r="AQ788" s="5" t="s">
        <v>475</v>
      </c>
      <c r="AR788" s="5" t="s">
        <v>472</v>
      </c>
      <c r="AS788" s="5" t="s">
        <v>620</v>
      </c>
      <c r="AT788" s="5">
        <v>0</v>
      </c>
      <c r="AU788" s="5">
        <v>0</v>
      </c>
      <c r="AV788" s="5">
        <v>0</v>
      </c>
      <c r="AW788" s="5">
        <v>7</v>
      </c>
      <c r="AX788" s="5">
        <v>0</v>
      </c>
      <c r="AZ788" s="5">
        <v>7</v>
      </c>
      <c r="BA788" s="5">
        <v>0</v>
      </c>
      <c r="BB788" s="5">
        <v>0</v>
      </c>
      <c r="BC788" s="5" t="s">
        <v>717</v>
      </c>
    </row>
  </sheetData>
  <autoFilter ref="A1:BC788" xr:uid="{00000000-0009-0000-0000-000000000000}">
    <filterColumn colId="43">
      <filters>
        <filter val="simlpe"/>
      </filters>
    </filterColumn>
  </autoFilter>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KAGes.m.b.H.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Singer Georg, Assoz.Prof.PDDr, OA</dc:creator>
  <cp:lastModifiedBy>Ivan</cp:lastModifiedBy>
  <dcterms:created xsi:type="dcterms:W3CDTF">2020-10-12T10:13:20Z</dcterms:created>
  <dcterms:modified xsi:type="dcterms:W3CDTF">2023-08-26T17:06:32Z</dcterms:modified>
</cp:coreProperties>
</file>